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01_保健医療企画課\04_病院事業グループ\08_評価委員会（実績評価等）\R07評価委員会（①年度評価・終了時検討、②第５期中期目標、③改革プラン・改善取組）\06　第3回評価委員会\10    公表（HP）\PDF化前\"/>
    </mc:Choice>
  </mc:AlternateContent>
  <xr:revisionPtr revIDLastSave="0" documentId="13_ncr:1_{C620EC3C-35B2-494E-8364-34C7F35E2F14}" xr6:coauthVersionLast="47" xr6:coauthVersionMax="47" xr10:uidLastSave="{00000000-0000-0000-0000-000000000000}"/>
  <bookViews>
    <workbookView xWindow="-108" yWindow="-108" windowWidth="23256" windowHeight="13896" xr2:uid="{B38C0B7A-38A6-4F8C-9148-071552F71095}"/>
  </bookViews>
  <sheets>
    <sheet name="令和７年度診療指標等の実績" sheetId="17" r:id="rId1"/>
  </sheets>
  <definedNames>
    <definedName name="_xlnm.Print_Area" localSheetId="0">令和７年度診療指標等の実績!$A$1:$J$60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7" l="1"/>
  <c r="I8" i="17"/>
  <c r="I9" i="17"/>
  <c r="I10" i="17"/>
  <c r="I11" i="17"/>
  <c r="I13" i="17"/>
  <c r="J13" i="17"/>
  <c r="I14" i="17"/>
  <c r="J14" i="17"/>
  <c r="I15" i="17"/>
  <c r="J15" i="17"/>
  <c r="I16" i="17"/>
  <c r="J16" i="17"/>
  <c r="I17" i="17"/>
  <c r="J17" i="17"/>
  <c r="I19" i="17"/>
  <c r="J19" i="17"/>
  <c r="I20" i="17"/>
  <c r="J20" i="17"/>
  <c r="I21" i="17"/>
  <c r="J21" i="17"/>
  <c r="I22" i="17"/>
  <c r="J22" i="17"/>
  <c r="I23" i="17"/>
  <c r="J23" i="17"/>
  <c r="I25" i="17"/>
  <c r="J25" i="17"/>
  <c r="I26" i="17"/>
  <c r="J26" i="17"/>
  <c r="I27" i="17"/>
  <c r="J27" i="17"/>
  <c r="I28" i="17"/>
  <c r="J28" i="17"/>
  <c r="I29" i="17"/>
  <c r="J29" i="17"/>
  <c r="I49" i="17"/>
  <c r="J49" i="17"/>
  <c r="I50" i="17"/>
  <c r="J50" i="17"/>
  <c r="I52" i="17"/>
  <c r="J52" i="17"/>
  <c r="I54" i="17"/>
  <c r="I56" i="17"/>
  <c r="J56" i="17"/>
  <c r="I57" i="17"/>
  <c r="J57" i="17"/>
  <c r="I59" i="17"/>
  <c r="J59" i="17"/>
  <c r="I60" i="17"/>
  <c r="J60" i="17"/>
</calcChain>
</file>

<file path=xl/sharedStrings.xml><?xml version="1.0" encoding="utf-8"?>
<sst xmlns="http://schemas.openxmlformats.org/spreadsheetml/2006/main" count="65" uniqueCount="33">
  <si>
    <t>救急車搬入患者数</t>
    <phoneticPr fontId="2"/>
  </si>
  <si>
    <t>病床利用率</t>
  </si>
  <si>
    <t>母体緊急搬送受入件数</t>
    <phoneticPr fontId="2"/>
  </si>
  <si>
    <t>手術件数</t>
    <phoneticPr fontId="2"/>
  </si>
  <si>
    <t>大阪急性期・総合医療センター</t>
    <phoneticPr fontId="5"/>
  </si>
  <si>
    <t>大阪はびきの医療センター</t>
    <phoneticPr fontId="2"/>
  </si>
  <si>
    <t>大阪精神医療センター</t>
    <phoneticPr fontId="2"/>
  </si>
  <si>
    <t>大阪国際がんセンター</t>
    <phoneticPr fontId="2"/>
  </si>
  <si>
    <t>大阪母子医療センター</t>
    <phoneticPr fontId="2"/>
  </si>
  <si>
    <t>大阪急性期・総合医療センター</t>
  </si>
  <si>
    <t>大阪母子医療センター</t>
  </si>
  <si>
    <t>大阪精神医療センター</t>
  </si>
  <si>
    <t>目標</t>
    <rPh sb="0" eb="2">
      <t>モクヒョウ</t>
    </rPh>
    <phoneticPr fontId="5"/>
  </si>
  <si>
    <t>中央手術室手術件数</t>
    <rPh sb="0" eb="2">
      <t>チュウオウ</t>
    </rPh>
    <rPh sb="4" eb="5">
      <t>シツ</t>
    </rPh>
    <rPh sb="5" eb="7">
      <t>シュジュツ</t>
    </rPh>
    <phoneticPr fontId="2"/>
  </si>
  <si>
    <t>救急搬送受入件数</t>
    <rPh sb="0" eb="2">
      <t>キュウキュウ</t>
    </rPh>
    <rPh sb="2" eb="4">
      <t>ハンソウ</t>
    </rPh>
    <rPh sb="4" eb="6">
      <t>ウケイ</t>
    </rPh>
    <rPh sb="6" eb="8">
      <t>ケンスウ</t>
    </rPh>
    <phoneticPr fontId="3"/>
  </si>
  <si>
    <t>精神科救急病棟の病床利用率</t>
    <phoneticPr fontId="5"/>
  </si>
  <si>
    <t>放射線治療人数</t>
    <rPh sb="5" eb="7">
      <t>ニンズウ</t>
    </rPh>
    <phoneticPr fontId="2"/>
  </si>
  <si>
    <t>令和7年度</t>
    <rPh sb="0" eb="1">
      <t>レイ</t>
    </rPh>
    <rPh sb="1" eb="2">
      <t>カズ</t>
    </rPh>
    <rPh sb="3" eb="5">
      <t>ネンド</t>
    </rPh>
    <phoneticPr fontId="2"/>
  </si>
  <si>
    <t>実績
(11月累計）</t>
    <rPh sb="0" eb="2">
      <t>ジッセキ</t>
    </rPh>
    <rPh sb="6" eb="7">
      <t>ガツ</t>
    </rPh>
    <rPh sb="7" eb="9">
      <t>ルイケイ</t>
    </rPh>
    <phoneticPr fontId="5"/>
  </si>
  <si>
    <t>延入院患者数</t>
    <rPh sb="0" eb="1">
      <t>ノ</t>
    </rPh>
    <rPh sb="1" eb="3">
      <t>ニュウイン</t>
    </rPh>
    <rPh sb="3" eb="6">
      <t>カンジャスウ</t>
    </rPh>
    <phoneticPr fontId="5"/>
  </si>
  <si>
    <t>入院単価</t>
    <rPh sb="0" eb="4">
      <t>ニュウインタンカ</t>
    </rPh>
    <phoneticPr fontId="5"/>
  </si>
  <si>
    <t>延外来患者数</t>
    <rPh sb="0" eb="1">
      <t>ノ</t>
    </rPh>
    <rPh sb="1" eb="3">
      <t>ガイライ</t>
    </rPh>
    <rPh sb="3" eb="6">
      <t>カンジャスウ</t>
    </rPh>
    <phoneticPr fontId="5"/>
  </si>
  <si>
    <t>平均在院日数</t>
    <rPh sb="0" eb="2">
      <t>ヘイキン</t>
    </rPh>
    <rPh sb="2" eb="6">
      <t>ザイインニッスウ</t>
    </rPh>
    <phoneticPr fontId="5"/>
  </si>
  <si>
    <t>外来単価</t>
    <rPh sb="0" eb="4">
      <t>ガイライタンカ</t>
    </rPh>
    <phoneticPr fontId="5"/>
  </si>
  <si>
    <t>共通の経営指標</t>
    <rPh sb="0" eb="2">
      <t>キョウツウ</t>
    </rPh>
    <rPh sb="3" eb="5">
      <t>ケイエイ</t>
    </rPh>
    <rPh sb="5" eb="7">
      <t>シヒョウ</t>
    </rPh>
    <phoneticPr fontId="5"/>
  </si>
  <si>
    <t>令和6年度</t>
    <rPh sb="0" eb="2">
      <t>レイワ</t>
    </rPh>
    <rPh sb="3" eb="5">
      <t>ネンド</t>
    </rPh>
    <phoneticPr fontId="5"/>
  </si>
  <si>
    <t>手術件数　</t>
    <phoneticPr fontId="5"/>
  </si>
  <si>
    <t>実績
（11月累計）</t>
    <rPh sb="0" eb="2">
      <t>ジッセキ</t>
    </rPh>
    <rPh sb="6" eb="7">
      <t>ガツ</t>
    </rPh>
    <rPh sb="7" eb="9">
      <t>ルイケイ</t>
    </rPh>
    <phoneticPr fontId="5"/>
  </si>
  <si>
    <t>令和７年度診療指標等の実績</t>
    <rPh sb="0" eb="2">
      <t>レイワ</t>
    </rPh>
    <rPh sb="3" eb="5">
      <t>ネンド</t>
    </rPh>
    <rPh sb="5" eb="7">
      <t>シンリョウ</t>
    </rPh>
    <rPh sb="7" eb="10">
      <t>シヒョウトウ</t>
    </rPh>
    <rPh sb="11" eb="13">
      <t>ジッセキ</t>
    </rPh>
    <phoneticPr fontId="5"/>
  </si>
  <si>
    <t>年度計画上の主な個別指標</t>
    <rPh sb="0" eb="5">
      <t>ネンドケイカクジョウ</t>
    </rPh>
    <rPh sb="6" eb="7">
      <t>オモ</t>
    </rPh>
    <rPh sb="8" eb="12">
      <t>コベツシヒョウ</t>
    </rPh>
    <phoneticPr fontId="5"/>
  </si>
  <si>
    <t>達成度
（目標÷８か月との対比）</t>
    <rPh sb="0" eb="2">
      <t>タッセイ</t>
    </rPh>
    <rPh sb="2" eb="3">
      <t>ド</t>
    </rPh>
    <rPh sb="5" eb="7">
      <t>モクヒョウ</t>
    </rPh>
    <rPh sb="10" eb="11">
      <t>ゲツ</t>
    </rPh>
    <rPh sb="13" eb="15">
      <t>タイヒ</t>
    </rPh>
    <phoneticPr fontId="5"/>
  </si>
  <si>
    <t>目標対比
進捗率
（％の目標は増減）</t>
    <rPh sb="0" eb="4">
      <t>モクヒョウタイヒ</t>
    </rPh>
    <rPh sb="5" eb="8">
      <t>シンチョクリツ</t>
    </rPh>
    <rPh sb="12" eb="14">
      <t>モクヒョウ</t>
    </rPh>
    <rPh sb="15" eb="17">
      <t>ゾウゲン</t>
    </rPh>
    <phoneticPr fontId="5"/>
  </si>
  <si>
    <t>新入院患者数</t>
    <rPh sb="0" eb="1">
      <t>シン</t>
    </rPh>
    <rPh sb="1" eb="3">
      <t>ニュウイン</t>
    </rPh>
    <rPh sb="3" eb="6">
      <t>カンジャスウ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</si>
</sst>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.0%"/>
    <numFmt numFmtId="177" formatCode="#,##0&quot;人&quot;;&quot;▲&quot;#,##0&quot;人&quot;"/>
    <numFmt numFmtId="178" formatCode="#,##0&quot;件&quot;;&quot;▲&quot;#,##0&quot;件&quot;"/>
    <numFmt numFmtId="179" formatCode="#,##0&quot;円&quot;;&quot;▲&quot;#,##0&quot;円&quot;"/>
    <numFmt numFmtId="180" formatCode="#,##0.0&quot;％&quot;;&quot;▲&quot;#,##0.0&quot;％&quot;"/>
    <numFmt numFmtId="181" formatCode="#,##0.0&quot;日&quot;;&quot;▲&quot;#,##0.0&quot;日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8" fillId="2" borderId="13" applyNumberFormat="0" applyProtection="0">
      <alignment horizontal="left" vertical="center" inden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4" fillId="0" borderId="0"/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0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11" fillId="0" borderId="3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11" fillId="0" borderId="8" xfId="0" applyFont="1" applyFill="1" applyBorder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7" xfId="0" applyFont="1" applyFill="1" applyBorder="1">
      <alignment vertical="center"/>
    </xf>
    <xf numFmtId="0" fontId="11" fillId="0" borderId="29" xfId="0" applyFont="1" applyFill="1" applyBorder="1">
      <alignment vertical="center"/>
    </xf>
    <xf numFmtId="0" fontId="11" fillId="0" borderId="9" xfId="0" applyFont="1" applyFill="1" applyBorder="1">
      <alignment vertical="center"/>
    </xf>
    <xf numFmtId="0" fontId="11" fillId="0" borderId="10" xfId="0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1" fillId="0" borderId="20" xfId="0" applyNumberFormat="1" applyFont="1" applyFill="1" applyBorder="1">
      <alignment vertical="center"/>
    </xf>
    <xf numFmtId="0" fontId="11" fillId="0" borderId="8" xfId="0" applyNumberFormat="1" applyFont="1" applyFill="1" applyBorder="1">
      <alignment vertical="center"/>
    </xf>
    <xf numFmtId="0" fontId="11" fillId="0" borderId="27" xfId="0" applyNumberFormat="1" applyFont="1" applyFill="1" applyBorder="1">
      <alignment vertical="center"/>
    </xf>
    <xf numFmtId="0" fontId="11" fillId="3" borderId="3" xfId="0" applyNumberFormat="1" applyFont="1" applyFill="1" applyBorder="1" applyAlignment="1">
      <alignment horizontal="right" vertical="center"/>
    </xf>
    <xf numFmtId="0" fontId="11" fillId="3" borderId="26" xfId="0" applyNumberFormat="1" applyFont="1" applyFill="1" applyBorder="1">
      <alignment vertical="center"/>
    </xf>
    <xf numFmtId="0" fontId="11" fillId="3" borderId="3" xfId="3" applyNumberFormat="1" applyFont="1" applyFill="1" applyBorder="1" applyAlignment="1">
      <alignment horizontal="right" vertical="center"/>
    </xf>
    <xf numFmtId="0" fontId="11" fillId="3" borderId="10" xfId="0" applyNumberFormat="1" applyFont="1" applyFill="1" applyBorder="1" applyAlignment="1">
      <alignment horizontal="right" vertical="center"/>
    </xf>
    <xf numFmtId="0" fontId="11" fillId="3" borderId="28" xfId="0" applyNumberFormat="1" applyFont="1" applyFill="1" applyBorder="1">
      <alignment vertical="center"/>
    </xf>
    <xf numFmtId="0" fontId="11" fillId="0" borderId="20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27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right" vertical="center"/>
    </xf>
    <xf numFmtId="38" fontId="9" fillId="0" borderId="0" xfId="52" applyFont="1" applyFill="1">
      <alignment vertical="center"/>
    </xf>
    <xf numFmtId="38" fontId="11" fillId="0" borderId="7" xfId="52" applyFont="1" applyFill="1" applyBorder="1">
      <alignment vertical="center"/>
    </xf>
    <xf numFmtId="38" fontId="11" fillId="0" borderId="7" xfId="52" applyFont="1" applyFill="1" applyBorder="1" applyAlignment="1">
      <alignment horizontal="center" vertical="center" wrapText="1"/>
    </xf>
    <xf numFmtId="38" fontId="0" fillId="0" borderId="0" xfId="52" applyFont="1">
      <alignment vertical="center"/>
    </xf>
    <xf numFmtId="176" fontId="11" fillId="0" borderId="3" xfId="2" applyNumberFormat="1" applyFont="1" applyFill="1" applyBorder="1" applyAlignment="1">
      <alignment horizontal="right" vertical="center"/>
    </xf>
    <xf numFmtId="176" fontId="11" fillId="0" borderId="30" xfId="2" applyNumberFormat="1" applyFont="1" applyFill="1" applyBorder="1" applyAlignment="1">
      <alignment horizontal="right" vertical="center"/>
    </xf>
    <xf numFmtId="176" fontId="11" fillId="0" borderId="31" xfId="2" applyNumberFormat="1" applyFont="1" applyFill="1" applyBorder="1">
      <alignment vertical="center"/>
    </xf>
    <xf numFmtId="176" fontId="11" fillId="0" borderId="32" xfId="2" applyNumberFormat="1" applyFont="1" applyFill="1" applyBorder="1" applyAlignment="1">
      <alignment horizontal="right" vertical="center"/>
    </xf>
    <xf numFmtId="176" fontId="11" fillId="0" borderId="12" xfId="2" applyNumberFormat="1" applyFont="1" applyFill="1" applyBorder="1" applyAlignment="1">
      <alignment horizontal="right" vertical="center"/>
    </xf>
    <xf numFmtId="177" fontId="11" fillId="0" borderId="6" xfId="0" applyNumberFormat="1" applyFont="1" applyFill="1" applyBorder="1" applyAlignment="1">
      <alignment horizontal="right" vertical="center"/>
    </xf>
    <xf numFmtId="177" fontId="11" fillId="0" borderId="17" xfId="52" applyNumberFormat="1" applyFont="1" applyFill="1" applyBorder="1" applyAlignment="1">
      <alignment horizontal="right" vertical="center"/>
    </xf>
    <xf numFmtId="177" fontId="11" fillId="0" borderId="6" xfId="3" applyNumberFormat="1" applyFont="1" applyFill="1" applyBorder="1" applyAlignment="1">
      <alignment horizontal="right" vertical="center"/>
    </xf>
    <xf numFmtId="177" fontId="11" fillId="0" borderId="12" xfId="0" applyNumberFormat="1" applyFont="1" applyFill="1" applyBorder="1" applyAlignment="1">
      <alignment horizontal="right" vertical="center"/>
    </xf>
    <xf numFmtId="177" fontId="11" fillId="0" borderId="21" xfId="52" applyNumberFormat="1" applyFont="1" applyFill="1" applyBorder="1" applyAlignment="1">
      <alignment horizontal="right" vertical="center"/>
    </xf>
    <xf numFmtId="177" fontId="11" fillId="0" borderId="6" xfId="52" applyNumberFormat="1" applyFont="1" applyFill="1" applyBorder="1">
      <alignment vertical="center"/>
    </xf>
    <xf numFmtId="177" fontId="11" fillId="0" borderId="2" xfId="52" applyNumberFormat="1" applyFont="1" applyFill="1" applyBorder="1">
      <alignment vertical="center"/>
    </xf>
    <xf numFmtId="177" fontId="11" fillId="0" borderId="6" xfId="0" applyNumberFormat="1" applyFont="1" applyFill="1" applyBorder="1">
      <alignment vertical="center"/>
    </xf>
    <xf numFmtId="177" fontId="11" fillId="0" borderId="12" xfId="3" applyNumberFormat="1" applyFont="1" applyFill="1" applyBorder="1" applyAlignment="1">
      <alignment horizontal="right" vertical="center"/>
    </xf>
    <xf numFmtId="177" fontId="11" fillId="0" borderId="9" xfId="52" applyNumberFormat="1" applyFont="1" applyFill="1" applyBorder="1" applyAlignment="1">
      <alignment horizontal="right" vertical="center"/>
    </xf>
    <xf numFmtId="178" fontId="11" fillId="0" borderId="6" xfId="52" applyNumberFormat="1" applyFont="1" applyFill="1" applyBorder="1" applyAlignment="1">
      <alignment vertical="center"/>
    </xf>
    <xf numFmtId="178" fontId="11" fillId="0" borderId="2" xfId="52" applyNumberFormat="1" applyFont="1" applyFill="1" applyBorder="1" applyAlignment="1">
      <alignment horizontal="right" vertical="center"/>
    </xf>
    <xf numFmtId="178" fontId="11" fillId="0" borderId="6" xfId="3" applyNumberFormat="1" applyFont="1" applyFill="1" applyBorder="1" applyAlignment="1">
      <alignment horizontal="right" vertical="center"/>
    </xf>
    <xf numFmtId="178" fontId="11" fillId="0" borderId="6" xfId="0" applyNumberFormat="1" applyFont="1" applyFill="1" applyBorder="1" applyAlignment="1">
      <alignment horizontal="right" vertical="center"/>
    </xf>
    <xf numFmtId="178" fontId="11" fillId="0" borderId="12" xfId="0" applyNumberFormat="1" applyFont="1" applyFill="1" applyBorder="1" applyAlignment="1">
      <alignment horizontal="right" vertical="center"/>
    </xf>
    <xf numFmtId="178" fontId="11" fillId="0" borderId="9" xfId="52" applyNumberFormat="1" applyFont="1" applyFill="1" applyBorder="1" applyAlignment="1">
      <alignment horizontal="right" vertical="center"/>
    </xf>
    <xf numFmtId="178" fontId="12" fillId="0" borderId="9" xfId="52" applyNumberFormat="1" applyFont="1" applyFill="1" applyBorder="1" applyAlignment="1">
      <alignment horizontal="right" vertical="center"/>
    </xf>
    <xf numFmtId="178" fontId="12" fillId="0" borderId="12" xfId="0" applyNumberFormat="1" applyFont="1" applyFill="1" applyBorder="1" applyAlignment="1">
      <alignment horizontal="right" vertical="center"/>
    </xf>
    <xf numFmtId="176" fontId="11" fillId="0" borderId="9" xfId="2" applyNumberFormat="1" applyFont="1" applyFill="1" applyBorder="1" applyAlignment="1">
      <alignment horizontal="right" vertical="center"/>
    </xf>
    <xf numFmtId="176" fontId="11" fillId="0" borderId="12" xfId="0" applyNumberFormat="1" applyFont="1" applyFill="1" applyBorder="1" applyAlignment="1">
      <alignment horizontal="right" vertical="center"/>
    </xf>
    <xf numFmtId="179" fontId="11" fillId="0" borderId="6" xfId="0" applyNumberFormat="1" applyFont="1" applyFill="1" applyBorder="1" applyAlignment="1">
      <alignment horizontal="right" vertical="center"/>
    </xf>
    <xf numFmtId="179" fontId="11" fillId="3" borderId="17" xfId="52" applyNumberFormat="1" applyFont="1" applyFill="1" applyBorder="1" applyAlignment="1">
      <alignment horizontal="right" vertical="center"/>
    </xf>
    <xf numFmtId="179" fontId="11" fillId="0" borderId="6" xfId="3" applyNumberFormat="1" applyFont="1" applyFill="1" applyBorder="1" applyAlignment="1">
      <alignment horizontal="right" vertical="center"/>
    </xf>
    <xf numFmtId="179" fontId="11" fillId="0" borderId="12" xfId="0" applyNumberFormat="1" applyFont="1" applyFill="1" applyBorder="1" applyAlignment="1">
      <alignment horizontal="right" vertical="center"/>
    </xf>
    <xf numFmtId="179" fontId="11" fillId="3" borderId="21" xfId="52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176" fontId="11" fillId="0" borderId="34" xfId="2" applyNumberFormat="1" applyFont="1" applyFill="1" applyBorder="1" applyAlignment="1">
      <alignment horizontal="right" vertical="center"/>
    </xf>
    <xf numFmtId="176" fontId="11" fillId="0" borderId="27" xfId="2" applyNumberFormat="1" applyFont="1" applyFill="1" applyBorder="1">
      <alignment vertical="center"/>
    </xf>
    <xf numFmtId="176" fontId="11" fillId="0" borderId="10" xfId="2" applyNumberFormat="1" applyFont="1" applyFill="1" applyBorder="1" applyAlignment="1">
      <alignment horizontal="right" vertical="center"/>
    </xf>
    <xf numFmtId="176" fontId="11" fillId="3" borderId="28" xfId="2" applyNumberFormat="1" applyFont="1" applyFill="1" applyBorder="1">
      <alignment vertical="center"/>
    </xf>
    <xf numFmtId="176" fontId="11" fillId="5" borderId="26" xfId="2" applyNumberFormat="1" applyFont="1" applyFill="1" applyBorder="1">
      <alignment vertical="center"/>
    </xf>
    <xf numFmtId="176" fontId="11" fillId="5" borderId="36" xfId="2" applyNumberFormat="1" applyFont="1" applyFill="1" applyBorder="1">
      <alignment vertical="center"/>
    </xf>
    <xf numFmtId="176" fontId="11" fillId="5" borderId="28" xfId="2" applyNumberFormat="1" applyFont="1" applyFill="1" applyBorder="1">
      <alignment vertical="center"/>
    </xf>
    <xf numFmtId="179" fontId="11" fillId="3" borderId="3" xfId="0" applyNumberFormat="1" applyFont="1" applyFill="1" applyBorder="1" applyAlignment="1">
      <alignment horizontal="right" vertical="center"/>
    </xf>
    <xf numFmtId="179" fontId="11" fillId="3" borderId="26" xfId="0" applyNumberFormat="1" applyFont="1" applyFill="1" applyBorder="1">
      <alignment vertical="center"/>
    </xf>
    <xf numFmtId="179" fontId="11" fillId="3" borderId="3" xfId="3" applyNumberFormat="1" applyFont="1" applyFill="1" applyBorder="1" applyAlignment="1">
      <alignment horizontal="right" vertical="center"/>
    </xf>
    <xf numFmtId="179" fontId="11" fillId="3" borderId="10" xfId="0" applyNumberFormat="1" applyFont="1" applyFill="1" applyBorder="1" applyAlignment="1">
      <alignment horizontal="right" vertical="center"/>
    </xf>
    <xf numFmtId="179" fontId="11" fillId="3" borderId="28" xfId="0" applyNumberFormat="1" applyFont="1" applyFill="1" applyBorder="1">
      <alignment vertical="center"/>
    </xf>
    <xf numFmtId="176" fontId="11" fillId="3" borderId="37" xfId="2" applyNumberFormat="1" applyFont="1" applyFill="1" applyBorder="1">
      <alignment vertical="center"/>
    </xf>
    <xf numFmtId="0" fontId="11" fillId="0" borderId="38" xfId="0" applyNumberFormat="1" applyFont="1" applyFill="1" applyBorder="1">
      <alignment vertical="center"/>
    </xf>
    <xf numFmtId="38" fontId="11" fillId="0" borderId="39" xfId="52" applyFont="1" applyFill="1" applyBorder="1">
      <alignment vertical="center"/>
    </xf>
    <xf numFmtId="0" fontId="11" fillId="0" borderId="30" xfId="0" applyNumberFormat="1" applyFont="1" applyFill="1" applyBorder="1">
      <alignment vertical="center"/>
    </xf>
    <xf numFmtId="0" fontId="11" fillId="0" borderId="39" xfId="0" applyFont="1" applyFill="1" applyBorder="1">
      <alignment vertical="center"/>
    </xf>
    <xf numFmtId="0" fontId="11" fillId="0" borderId="30" xfId="0" applyFont="1" applyFill="1" applyBorder="1">
      <alignment vertical="center"/>
    </xf>
    <xf numFmtId="0" fontId="11" fillId="0" borderId="40" xfId="0" applyFont="1" applyFill="1" applyBorder="1">
      <alignment vertical="center"/>
    </xf>
    <xf numFmtId="0" fontId="11" fillId="0" borderId="31" xfId="0" applyNumberFormat="1" applyFont="1" applyFill="1" applyBorder="1">
      <alignment vertical="center"/>
    </xf>
    <xf numFmtId="176" fontId="11" fillId="3" borderId="41" xfId="2" applyNumberFormat="1" applyFont="1" applyFill="1" applyBorder="1">
      <alignment vertical="center"/>
    </xf>
    <xf numFmtId="0" fontId="11" fillId="0" borderId="42" xfId="0" applyNumberFormat="1" applyFont="1" applyFill="1" applyBorder="1">
      <alignment vertical="center"/>
    </xf>
    <xf numFmtId="0" fontId="11" fillId="3" borderId="43" xfId="0" applyNumberFormat="1" applyFont="1" applyFill="1" applyBorder="1">
      <alignment vertical="center"/>
    </xf>
    <xf numFmtId="0" fontId="11" fillId="0" borderId="43" xfId="0" applyNumberFormat="1" applyFont="1" applyFill="1" applyBorder="1">
      <alignment vertical="center"/>
    </xf>
    <xf numFmtId="176" fontId="11" fillId="5" borderId="3" xfId="2" applyNumberFormat="1" applyFont="1" applyFill="1" applyBorder="1" applyAlignment="1">
      <alignment horizontal="right" vertical="center"/>
    </xf>
    <xf numFmtId="180" fontId="12" fillId="0" borderId="5" xfId="0" applyNumberFormat="1" applyFont="1" applyBorder="1">
      <alignment vertical="center"/>
    </xf>
    <xf numFmtId="180" fontId="12" fillId="0" borderId="17" xfId="52" applyNumberFormat="1" applyFont="1" applyBorder="1">
      <alignment vertical="center"/>
    </xf>
    <xf numFmtId="180" fontId="12" fillId="0" borderId="6" xfId="0" applyNumberFormat="1" applyFont="1" applyBorder="1">
      <alignment vertical="center"/>
    </xf>
    <xf numFmtId="180" fontId="12" fillId="5" borderId="44" xfId="0" applyNumberFormat="1" applyFont="1" applyFill="1" applyBorder="1">
      <alignment vertical="center"/>
    </xf>
    <xf numFmtId="180" fontId="12" fillId="0" borderId="32" xfId="0" applyNumberFormat="1" applyFont="1" applyBorder="1">
      <alignment vertical="center"/>
    </xf>
    <xf numFmtId="180" fontId="12" fillId="0" borderId="21" xfId="52" applyNumberFormat="1" applyFont="1" applyBorder="1">
      <alignment vertical="center"/>
    </xf>
    <xf numFmtId="180" fontId="12" fillId="0" borderId="12" xfId="0" applyNumberFormat="1" applyFont="1" applyBorder="1">
      <alignment vertical="center"/>
    </xf>
    <xf numFmtId="180" fontId="12" fillId="5" borderId="45" xfId="0" applyNumberFormat="1" applyFont="1" applyFill="1" applyBorder="1">
      <alignment vertical="center"/>
    </xf>
    <xf numFmtId="0" fontId="10" fillId="7" borderId="14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38" fontId="14" fillId="7" borderId="22" xfId="52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178" fontId="11" fillId="0" borderId="35" xfId="52" applyNumberFormat="1" applyFont="1" applyFill="1" applyBorder="1" applyAlignment="1">
      <alignment horizontal="right" vertical="center"/>
    </xf>
    <xf numFmtId="178" fontId="11" fillId="0" borderId="33" xfId="52" applyNumberFormat="1" applyFont="1" applyFill="1" applyBorder="1">
      <alignment vertical="center"/>
    </xf>
    <xf numFmtId="178" fontId="11" fillId="0" borderId="35" xfId="0" applyNumberFormat="1" applyFont="1" applyFill="1" applyBorder="1">
      <alignment vertical="center"/>
    </xf>
    <xf numFmtId="181" fontId="11" fillId="0" borderId="6" xfId="0" applyNumberFormat="1" applyFont="1" applyFill="1" applyBorder="1" applyAlignment="1">
      <alignment horizontal="right" vertical="center"/>
    </xf>
    <xf numFmtId="181" fontId="11" fillId="3" borderId="17" xfId="52" applyNumberFormat="1" applyFont="1" applyFill="1" applyBorder="1" applyAlignment="1">
      <alignment horizontal="right" vertical="center"/>
    </xf>
    <xf numFmtId="181" fontId="11" fillId="0" borderId="6" xfId="3" applyNumberFormat="1" applyFont="1" applyFill="1" applyBorder="1" applyAlignment="1">
      <alignment horizontal="right" vertical="center"/>
    </xf>
    <xf numFmtId="181" fontId="11" fillId="0" borderId="12" xfId="0" applyNumberFormat="1" applyFont="1" applyFill="1" applyBorder="1" applyAlignment="1">
      <alignment horizontal="right" vertical="center"/>
    </xf>
    <xf numFmtId="181" fontId="11" fillId="3" borderId="21" xfId="52" applyNumberFormat="1" applyFont="1" applyFill="1" applyBorder="1" applyAlignment="1">
      <alignment horizontal="right" vertical="center"/>
    </xf>
    <xf numFmtId="0" fontId="11" fillId="0" borderId="18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49" xfId="0" applyFont="1" applyFill="1" applyBorder="1">
      <alignment vertical="center"/>
    </xf>
    <xf numFmtId="177" fontId="11" fillId="0" borderId="50" xfId="0" applyNumberFormat="1" applyFont="1" applyFill="1" applyBorder="1" applyAlignment="1">
      <alignment horizontal="right" vertical="center"/>
    </xf>
    <xf numFmtId="177" fontId="11" fillId="0" borderId="18" xfId="52" applyNumberFormat="1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horizontal="right" vertical="center"/>
    </xf>
    <xf numFmtId="0" fontId="11" fillId="0" borderId="23" xfId="0" applyFont="1" applyFill="1" applyBorder="1">
      <alignment vertical="center"/>
    </xf>
    <xf numFmtId="176" fontId="11" fillId="8" borderId="47" xfId="2" applyNumberFormat="1" applyFont="1" applyFill="1" applyBorder="1">
      <alignment vertical="center"/>
    </xf>
    <xf numFmtId="177" fontId="11" fillId="0" borderId="51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77" fontId="11" fillId="0" borderId="38" xfId="0" applyNumberFormat="1" applyFont="1" applyBorder="1" applyAlignment="1">
      <alignment horizontal="right" vertical="center"/>
    </xf>
    <xf numFmtId="177" fontId="11" fillId="0" borderId="6" xfId="3" applyNumberFormat="1" applyFont="1" applyBorder="1" applyAlignment="1">
      <alignment horizontal="right" vertical="center"/>
    </xf>
    <xf numFmtId="177" fontId="11" fillId="0" borderId="12" xfId="0" applyNumberFormat="1" applyFont="1" applyBorder="1" applyAlignment="1">
      <alignment horizontal="right" vertical="center"/>
    </xf>
    <xf numFmtId="0" fontId="13" fillId="6" borderId="46" xfId="0" applyFont="1" applyFill="1" applyBorder="1" applyAlignment="1">
      <alignment horizontal="center" vertical="center" textRotation="255"/>
    </xf>
    <xf numFmtId="0" fontId="13" fillId="6" borderId="47" xfId="0" applyFont="1" applyFill="1" applyBorder="1" applyAlignment="1">
      <alignment horizontal="center" vertical="center" textRotation="255"/>
    </xf>
    <xf numFmtId="0" fontId="13" fillId="6" borderId="48" xfId="0" applyFont="1" applyFill="1" applyBorder="1" applyAlignment="1">
      <alignment horizontal="center" vertical="center" textRotation="255"/>
    </xf>
    <xf numFmtId="0" fontId="13" fillId="4" borderId="46" xfId="0" applyFont="1" applyFill="1" applyBorder="1" applyAlignment="1">
      <alignment horizontal="center" vertical="center" textRotation="255"/>
    </xf>
    <xf numFmtId="0" fontId="13" fillId="4" borderId="47" xfId="0" applyFont="1" applyFill="1" applyBorder="1" applyAlignment="1">
      <alignment horizontal="center" vertical="center" textRotation="255"/>
    </xf>
    <xf numFmtId="0" fontId="13" fillId="4" borderId="48" xfId="0" applyFont="1" applyFill="1" applyBorder="1" applyAlignment="1">
      <alignment horizontal="center" vertical="center" textRotation="255"/>
    </xf>
    <xf numFmtId="0" fontId="15" fillId="0" borderId="0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14" fillId="7" borderId="14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</cellXfs>
  <cellStyles count="461">
    <cellStyle name="SAPBEXHLevel1" xfId="5" xr:uid="{00000000-0005-0000-0000-000000000000}"/>
    <cellStyle name="パーセント" xfId="2" builtinId="5"/>
    <cellStyle name="パーセント 2" xfId="7" xr:uid="{00000000-0005-0000-0000-000002000000}"/>
    <cellStyle name="パーセント 2 2" xfId="8" xr:uid="{00000000-0005-0000-0000-000003000000}"/>
    <cellStyle name="パーセント 3" xfId="9" xr:uid="{00000000-0005-0000-0000-000004000000}"/>
    <cellStyle name="パーセント 4" xfId="10" xr:uid="{00000000-0005-0000-0000-000005000000}"/>
    <cellStyle name="パーセント 5" xfId="6" xr:uid="{00000000-0005-0000-0000-000006000000}"/>
    <cellStyle name="桁区切り" xfId="52" builtinId="6"/>
    <cellStyle name="桁区切り 2" xfId="1" xr:uid="{00000000-0005-0000-0000-000007000000}"/>
    <cellStyle name="桁区切り 2 2" xfId="13" xr:uid="{00000000-0005-0000-0000-000008000000}"/>
    <cellStyle name="桁区切り 2 3" xfId="14" xr:uid="{00000000-0005-0000-0000-000009000000}"/>
    <cellStyle name="桁区切り 2 4" xfId="12" xr:uid="{00000000-0005-0000-0000-00000A000000}"/>
    <cellStyle name="桁区切り 3" xfId="15" xr:uid="{00000000-0005-0000-0000-00000B000000}"/>
    <cellStyle name="桁区切り 3 2" xfId="16" xr:uid="{00000000-0005-0000-0000-00000C000000}"/>
    <cellStyle name="桁区切り 4" xfId="17" xr:uid="{00000000-0005-0000-0000-00000D000000}"/>
    <cellStyle name="桁区切り 5" xfId="18" xr:uid="{00000000-0005-0000-0000-00000E000000}"/>
    <cellStyle name="桁区切り 6" xfId="11" xr:uid="{00000000-0005-0000-0000-00000F000000}"/>
    <cellStyle name="通貨 2" xfId="20" xr:uid="{00000000-0005-0000-0000-000010000000}"/>
    <cellStyle name="通貨 2 10" xfId="246" xr:uid="{00000000-0005-0000-0000-000010000000}"/>
    <cellStyle name="通貨 2 11" xfId="342" xr:uid="{00000000-0005-0000-0000-000010000000}"/>
    <cellStyle name="通貨 2 12" xfId="126" xr:uid="{00000000-0005-0000-0000-000010000000}"/>
    <cellStyle name="通貨 2 13" xfId="366" xr:uid="{00000000-0005-0000-0000-000010000000}"/>
    <cellStyle name="通貨 2 2" xfId="31" xr:uid="{00000000-0005-0000-0000-000011000000}"/>
    <cellStyle name="通貨 2 2 10" xfId="344" xr:uid="{00000000-0005-0000-0000-000011000000}"/>
    <cellStyle name="通貨 2 2 11" xfId="128" xr:uid="{00000000-0005-0000-0000-000011000000}"/>
    <cellStyle name="通貨 2 2 12" xfId="368" xr:uid="{00000000-0005-0000-0000-000011000000}"/>
    <cellStyle name="通貨 2 2 2" xfId="35" xr:uid="{00000000-0005-0000-0000-000012000000}"/>
    <cellStyle name="通貨 2 2 2 10" xfId="132" xr:uid="{00000000-0005-0000-0000-000012000000}"/>
    <cellStyle name="通貨 2 2 2 11" xfId="372" xr:uid="{00000000-0005-0000-0000-000012000000}"/>
    <cellStyle name="通貨 2 2 2 2" xfId="43" xr:uid="{00000000-0005-0000-0000-000012000000}"/>
    <cellStyle name="通貨 2 2 2 2 2" xfId="68" xr:uid="{00000000-0005-0000-0000-000012000000}"/>
    <cellStyle name="通貨 2 2 2 2 2 2" xfId="284" xr:uid="{00000000-0005-0000-0000-000012000000}"/>
    <cellStyle name="通貨 2 2 2 2 2 3" xfId="164" xr:uid="{00000000-0005-0000-0000-000012000000}"/>
    <cellStyle name="通貨 2 2 2 2 2 4" xfId="404" xr:uid="{00000000-0005-0000-0000-000012000000}"/>
    <cellStyle name="通貨 2 2 2 2 3" xfId="92" xr:uid="{00000000-0005-0000-0000-000012000000}"/>
    <cellStyle name="通貨 2 2 2 2 3 2" xfId="308" xr:uid="{00000000-0005-0000-0000-000012000000}"/>
    <cellStyle name="通貨 2 2 2 2 3 3" xfId="188" xr:uid="{00000000-0005-0000-0000-000012000000}"/>
    <cellStyle name="通貨 2 2 2 2 3 4" xfId="428" xr:uid="{00000000-0005-0000-0000-000012000000}"/>
    <cellStyle name="通貨 2 2 2 2 4" xfId="116" xr:uid="{00000000-0005-0000-0000-000012000000}"/>
    <cellStyle name="通貨 2 2 2 2 4 2" xfId="332" xr:uid="{00000000-0005-0000-0000-000012000000}"/>
    <cellStyle name="通貨 2 2 2 2 4 3" xfId="212" xr:uid="{00000000-0005-0000-0000-000012000000}"/>
    <cellStyle name="通貨 2 2 2 2 4 4" xfId="452" xr:uid="{00000000-0005-0000-0000-000012000000}"/>
    <cellStyle name="通貨 2 2 2 2 5" xfId="236" xr:uid="{00000000-0005-0000-0000-000012000000}"/>
    <cellStyle name="通貨 2 2 2 2 6" xfId="260" xr:uid="{00000000-0005-0000-0000-000012000000}"/>
    <cellStyle name="通貨 2 2 2 2 7" xfId="356" xr:uid="{00000000-0005-0000-0000-000012000000}"/>
    <cellStyle name="通貨 2 2 2 2 8" xfId="140" xr:uid="{00000000-0005-0000-0000-000012000000}"/>
    <cellStyle name="通貨 2 2 2 2 9" xfId="380" xr:uid="{00000000-0005-0000-0000-000012000000}"/>
    <cellStyle name="通貨 2 2 2 3" xfId="51" xr:uid="{00000000-0005-0000-0000-000012000000}"/>
    <cellStyle name="通貨 2 2 2 3 2" xfId="76" xr:uid="{00000000-0005-0000-0000-000012000000}"/>
    <cellStyle name="通貨 2 2 2 3 2 2" xfId="292" xr:uid="{00000000-0005-0000-0000-000012000000}"/>
    <cellStyle name="通貨 2 2 2 3 2 3" xfId="172" xr:uid="{00000000-0005-0000-0000-000012000000}"/>
    <cellStyle name="通貨 2 2 2 3 2 4" xfId="412" xr:uid="{00000000-0005-0000-0000-000012000000}"/>
    <cellStyle name="通貨 2 2 2 3 3" xfId="100" xr:uid="{00000000-0005-0000-0000-000012000000}"/>
    <cellStyle name="通貨 2 2 2 3 3 2" xfId="316" xr:uid="{00000000-0005-0000-0000-000012000000}"/>
    <cellStyle name="通貨 2 2 2 3 3 3" xfId="196" xr:uid="{00000000-0005-0000-0000-000012000000}"/>
    <cellStyle name="通貨 2 2 2 3 3 4" xfId="436" xr:uid="{00000000-0005-0000-0000-000012000000}"/>
    <cellStyle name="通貨 2 2 2 3 4" xfId="124" xr:uid="{00000000-0005-0000-0000-000012000000}"/>
    <cellStyle name="通貨 2 2 2 3 4 2" xfId="340" xr:uid="{00000000-0005-0000-0000-000012000000}"/>
    <cellStyle name="通貨 2 2 2 3 4 3" xfId="220" xr:uid="{00000000-0005-0000-0000-000012000000}"/>
    <cellStyle name="通貨 2 2 2 3 4 4" xfId="460" xr:uid="{00000000-0005-0000-0000-000012000000}"/>
    <cellStyle name="通貨 2 2 2 3 5" xfId="244" xr:uid="{00000000-0005-0000-0000-000012000000}"/>
    <cellStyle name="通貨 2 2 2 3 6" xfId="268" xr:uid="{00000000-0005-0000-0000-000012000000}"/>
    <cellStyle name="通貨 2 2 2 3 7" xfId="364" xr:uid="{00000000-0005-0000-0000-000012000000}"/>
    <cellStyle name="通貨 2 2 2 3 8" xfId="148" xr:uid="{00000000-0005-0000-0000-000012000000}"/>
    <cellStyle name="通貨 2 2 2 3 9" xfId="388" xr:uid="{00000000-0005-0000-0000-000012000000}"/>
    <cellStyle name="通貨 2 2 2 4" xfId="60" xr:uid="{00000000-0005-0000-0000-000012000000}"/>
    <cellStyle name="通貨 2 2 2 4 2" xfId="276" xr:uid="{00000000-0005-0000-0000-000012000000}"/>
    <cellStyle name="通貨 2 2 2 4 3" xfId="156" xr:uid="{00000000-0005-0000-0000-000012000000}"/>
    <cellStyle name="通貨 2 2 2 4 4" xfId="396" xr:uid="{00000000-0005-0000-0000-000012000000}"/>
    <cellStyle name="通貨 2 2 2 5" xfId="84" xr:uid="{00000000-0005-0000-0000-000012000000}"/>
    <cellStyle name="通貨 2 2 2 5 2" xfId="300" xr:uid="{00000000-0005-0000-0000-000012000000}"/>
    <cellStyle name="通貨 2 2 2 5 3" xfId="180" xr:uid="{00000000-0005-0000-0000-000012000000}"/>
    <cellStyle name="通貨 2 2 2 5 4" xfId="420" xr:uid="{00000000-0005-0000-0000-000012000000}"/>
    <cellStyle name="通貨 2 2 2 6" xfId="108" xr:uid="{00000000-0005-0000-0000-000012000000}"/>
    <cellStyle name="通貨 2 2 2 6 2" xfId="324" xr:uid="{00000000-0005-0000-0000-000012000000}"/>
    <cellStyle name="通貨 2 2 2 6 3" xfId="204" xr:uid="{00000000-0005-0000-0000-000012000000}"/>
    <cellStyle name="通貨 2 2 2 6 4" xfId="444" xr:uid="{00000000-0005-0000-0000-000012000000}"/>
    <cellStyle name="通貨 2 2 2 7" xfId="228" xr:uid="{00000000-0005-0000-0000-000012000000}"/>
    <cellStyle name="通貨 2 2 2 8" xfId="252" xr:uid="{00000000-0005-0000-0000-000012000000}"/>
    <cellStyle name="通貨 2 2 2 9" xfId="348" xr:uid="{00000000-0005-0000-0000-000012000000}"/>
    <cellStyle name="通貨 2 2 3" xfId="39" xr:uid="{00000000-0005-0000-0000-000011000000}"/>
    <cellStyle name="通貨 2 2 3 2" xfId="64" xr:uid="{00000000-0005-0000-0000-000011000000}"/>
    <cellStyle name="通貨 2 2 3 2 2" xfId="280" xr:uid="{00000000-0005-0000-0000-000011000000}"/>
    <cellStyle name="通貨 2 2 3 2 3" xfId="160" xr:uid="{00000000-0005-0000-0000-000011000000}"/>
    <cellStyle name="通貨 2 2 3 2 4" xfId="400" xr:uid="{00000000-0005-0000-0000-000011000000}"/>
    <cellStyle name="通貨 2 2 3 3" xfId="88" xr:uid="{00000000-0005-0000-0000-000011000000}"/>
    <cellStyle name="通貨 2 2 3 3 2" xfId="304" xr:uid="{00000000-0005-0000-0000-000011000000}"/>
    <cellStyle name="通貨 2 2 3 3 3" xfId="184" xr:uid="{00000000-0005-0000-0000-000011000000}"/>
    <cellStyle name="通貨 2 2 3 3 4" xfId="424" xr:uid="{00000000-0005-0000-0000-000011000000}"/>
    <cellStyle name="通貨 2 2 3 4" xfId="112" xr:uid="{00000000-0005-0000-0000-000011000000}"/>
    <cellStyle name="通貨 2 2 3 4 2" xfId="328" xr:uid="{00000000-0005-0000-0000-000011000000}"/>
    <cellStyle name="通貨 2 2 3 4 3" xfId="208" xr:uid="{00000000-0005-0000-0000-000011000000}"/>
    <cellStyle name="通貨 2 2 3 4 4" xfId="448" xr:uid="{00000000-0005-0000-0000-000011000000}"/>
    <cellStyle name="通貨 2 2 3 5" xfId="232" xr:uid="{00000000-0005-0000-0000-000011000000}"/>
    <cellStyle name="通貨 2 2 3 6" xfId="256" xr:uid="{00000000-0005-0000-0000-000011000000}"/>
    <cellStyle name="通貨 2 2 3 7" xfId="352" xr:uid="{00000000-0005-0000-0000-000011000000}"/>
    <cellStyle name="通貨 2 2 3 8" xfId="136" xr:uid="{00000000-0005-0000-0000-000011000000}"/>
    <cellStyle name="通貨 2 2 3 9" xfId="376" xr:uid="{00000000-0005-0000-0000-000011000000}"/>
    <cellStyle name="通貨 2 2 4" xfId="47" xr:uid="{00000000-0005-0000-0000-000011000000}"/>
    <cellStyle name="通貨 2 2 4 2" xfId="72" xr:uid="{00000000-0005-0000-0000-000011000000}"/>
    <cellStyle name="通貨 2 2 4 2 2" xfId="288" xr:uid="{00000000-0005-0000-0000-000011000000}"/>
    <cellStyle name="通貨 2 2 4 2 3" xfId="168" xr:uid="{00000000-0005-0000-0000-000011000000}"/>
    <cellStyle name="通貨 2 2 4 2 4" xfId="408" xr:uid="{00000000-0005-0000-0000-000011000000}"/>
    <cellStyle name="通貨 2 2 4 3" xfId="96" xr:uid="{00000000-0005-0000-0000-000011000000}"/>
    <cellStyle name="通貨 2 2 4 3 2" xfId="312" xr:uid="{00000000-0005-0000-0000-000011000000}"/>
    <cellStyle name="通貨 2 2 4 3 3" xfId="192" xr:uid="{00000000-0005-0000-0000-000011000000}"/>
    <cellStyle name="通貨 2 2 4 3 4" xfId="432" xr:uid="{00000000-0005-0000-0000-000011000000}"/>
    <cellStyle name="通貨 2 2 4 4" xfId="120" xr:uid="{00000000-0005-0000-0000-000011000000}"/>
    <cellStyle name="通貨 2 2 4 4 2" xfId="336" xr:uid="{00000000-0005-0000-0000-000011000000}"/>
    <cellStyle name="通貨 2 2 4 4 3" xfId="216" xr:uid="{00000000-0005-0000-0000-000011000000}"/>
    <cellStyle name="通貨 2 2 4 4 4" xfId="456" xr:uid="{00000000-0005-0000-0000-000011000000}"/>
    <cellStyle name="通貨 2 2 4 5" xfId="240" xr:uid="{00000000-0005-0000-0000-000011000000}"/>
    <cellStyle name="通貨 2 2 4 6" xfId="264" xr:uid="{00000000-0005-0000-0000-000011000000}"/>
    <cellStyle name="通貨 2 2 4 7" xfId="360" xr:uid="{00000000-0005-0000-0000-000011000000}"/>
    <cellStyle name="通貨 2 2 4 8" xfId="144" xr:uid="{00000000-0005-0000-0000-000011000000}"/>
    <cellStyle name="通貨 2 2 4 9" xfId="384" xr:uid="{00000000-0005-0000-0000-000011000000}"/>
    <cellStyle name="通貨 2 2 5" xfId="56" xr:uid="{00000000-0005-0000-0000-000011000000}"/>
    <cellStyle name="通貨 2 2 5 2" xfId="272" xr:uid="{00000000-0005-0000-0000-000011000000}"/>
    <cellStyle name="通貨 2 2 5 3" xfId="152" xr:uid="{00000000-0005-0000-0000-000011000000}"/>
    <cellStyle name="通貨 2 2 5 4" xfId="392" xr:uid="{00000000-0005-0000-0000-000011000000}"/>
    <cellStyle name="通貨 2 2 6" xfId="80" xr:uid="{00000000-0005-0000-0000-000011000000}"/>
    <cellStyle name="通貨 2 2 6 2" xfId="296" xr:uid="{00000000-0005-0000-0000-000011000000}"/>
    <cellStyle name="通貨 2 2 6 3" xfId="176" xr:uid="{00000000-0005-0000-0000-000011000000}"/>
    <cellStyle name="通貨 2 2 6 4" xfId="416" xr:uid="{00000000-0005-0000-0000-000011000000}"/>
    <cellStyle name="通貨 2 2 7" xfId="104" xr:uid="{00000000-0005-0000-0000-000011000000}"/>
    <cellStyle name="通貨 2 2 7 2" xfId="320" xr:uid="{00000000-0005-0000-0000-000011000000}"/>
    <cellStyle name="通貨 2 2 7 3" xfId="200" xr:uid="{00000000-0005-0000-0000-000011000000}"/>
    <cellStyle name="通貨 2 2 7 4" xfId="440" xr:uid="{00000000-0005-0000-0000-000011000000}"/>
    <cellStyle name="通貨 2 2 8" xfId="224" xr:uid="{00000000-0005-0000-0000-000011000000}"/>
    <cellStyle name="通貨 2 2 9" xfId="248" xr:uid="{00000000-0005-0000-0000-000011000000}"/>
    <cellStyle name="通貨 2 3" xfId="33" xr:uid="{00000000-0005-0000-0000-000013000000}"/>
    <cellStyle name="通貨 2 3 10" xfId="130" xr:uid="{00000000-0005-0000-0000-000013000000}"/>
    <cellStyle name="通貨 2 3 11" xfId="370" xr:uid="{00000000-0005-0000-0000-000013000000}"/>
    <cellStyle name="通貨 2 3 2" xfId="41" xr:uid="{00000000-0005-0000-0000-000013000000}"/>
    <cellStyle name="通貨 2 3 2 2" xfId="66" xr:uid="{00000000-0005-0000-0000-000013000000}"/>
    <cellStyle name="通貨 2 3 2 2 2" xfId="282" xr:uid="{00000000-0005-0000-0000-000013000000}"/>
    <cellStyle name="通貨 2 3 2 2 3" xfId="162" xr:uid="{00000000-0005-0000-0000-000013000000}"/>
    <cellStyle name="通貨 2 3 2 2 4" xfId="402" xr:uid="{00000000-0005-0000-0000-000013000000}"/>
    <cellStyle name="通貨 2 3 2 3" xfId="90" xr:uid="{00000000-0005-0000-0000-000013000000}"/>
    <cellStyle name="通貨 2 3 2 3 2" xfId="306" xr:uid="{00000000-0005-0000-0000-000013000000}"/>
    <cellStyle name="通貨 2 3 2 3 3" xfId="186" xr:uid="{00000000-0005-0000-0000-000013000000}"/>
    <cellStyle name="通貨 2 3 2 3 4" xfId="426" xr:uid="{00000000-0005-0000-0000-000013000000}"/>
    <cellStyle name="通貨 2 3 2 4" xfId="114" xr:uid="{00000000-0005-0000-0000-000013000000}"/>
    <cellStyle name="通貨 2 3 2 4 2" xfId="330" xr:uid="{00000000-0005-0000-0000-000013000000}"/>
    <cellStyle name="通貨 2 3 2 4 3" xfId="210" xr:uid="{00000000-0005-0000-0000-000013000000}"/>
    <cellStyle name="通貨 2 3 2 4 4" xfId="450" xr:uid="{00000000-0005-0000-0000-000013000000}"/>
    <cellStyle name="通貨 2 3 2 5" xfId="234" xr:uid="{00000000-0005-0000-0000-000013000000}"/>
    <cellStyle name="通貨 2 3 2 6" xfId="258" xr:uid="{00000000-0005-0000-0000-000013000000}"/>
    <cellStyle name="通貨 2 3 2 7" xfId="354" xr:uid="{00000000-0005-0000-0000-000013000000}"/>
    <cellStyle name="通貨 2 3 2 8" xfId="138" xr:uid="{00000000-0005-0000-0000-000013000000}"/>
    <cellStyle name="通貨 2 3 2 9" xfId="378" xr:uid="{00000000-0005-0000-0000-000013000000}"/>
    <cellStyle name="通貨 2 3 3" xfId="49" xr:uid="{00000000-0005-0000-0000-000013000000}"/>
    <cellStyle name="通貨 2 3 3 2" xfId="74" xr:uid="{00000000-0005-0000-0000-000013000000}"/>
    <cellStyle name="通貨 2 3 3 2 2" xfId="290" xr:uid="{00000000-0005-0000-0000-000013000000}"/>
    <cellStyle name="通貨 2 3 3 2 3" xfId="170" xr:uid="{00000000-0005-0000-0000-000013000000}"/>
    <cellStyle name="通貨 2 3 3 2 4" xfId="410" xr:uid="{00000000-0005-0000-0000-000013000000}"/>
    <cellStyle name="通貨 2 3 3 3" xfId="98" xr:uid="{00000000-0005-0000-0000-000013000000}"/>
    <cellStyle name="通貨 2 3 3 3 2" xfId="314" xr:uid="{00000000-0005-0000-0000-000013000000}"/>
    <cellStyle name="通貨 2 3 3 3 3" xfId="194" xr:uid="{00000000-0005-0000-0000-000013000000}"/>
    <cellStyle name="通貨 2 3 3 3 4" xfId="434" xr:uid="{00000000-0005-0000-0000-000013000000}"/>
    <cellStyle name="通貨 2 3 3 4" xfId="122" xr:uid="{00000000-0005-0000-0000-000013000000}"/>
    <cellStyle name="通貨 2 3 3 4 2" xfId="338" xr:uid="{00000000-0005-0000-0000-000013000000}"/>
    <cellStyle name="通貨 2 3 3 4 3" xfId="218" xr:uid="{00000000-0005-0000-0000-000013000000}"/>
    <cellStyle name="通貨 2 3 3 4 4" xfId="458" xr:uid="{00000000-0005-0000-0000-000013000000}"/>
    <cellStyle name="通貨 2 3 3 5" xfId="242" xr:uid="{00000000-0005-0000-0000-000013000000}"/>
    <cellStyle name="通貨 2 3 3 6" xfId="266" xr:uid="{00000000-0005-0000-0000-000013000000}"/>
    <cellStyle name="通貨 2 3 3 7" xfId="362" xr:uid="{00000000-0005-0000-0000-000013000000}"/>
    <cellStyle name="通貨 2 3 3 8" xfId="146" xr:uid="{00000000-0005-0000-0000-000013000000}"/>
    <cellStyle name="通貨 2 3 3 9" xfId="386" xr:uid="{00000000-0005-0000-0000-000013000000}"/>
    <cellStyle name="通貨 2 3 4" xfId="58" xr:uid="{00000000-0005-0000-0000-000013000000}"/>
    <cellStyle name="通貨 2 3 4 2" xfId="274" xr:uid="{00000000-0005-0000-0000-000013000000}"/>
    <cellStyle name="通貨 2 3 4 3" xfId="154" xr:uid="{00000000-0005-0000-0000-000013000000}"/>
    <cellStyle name="通貨 2 3 4 4" xfId="394" xr:uid="{00000000-0005-0000-0000-000013000000}"/>
    <cellStyle name="通貨 2 3 5" xfId="82" xr:uid="{00000000-0005-0000-0000-000013000000}"/>
    <cellStyle name="通貨 2 3 5 2" xfId="298" xr:uid="{00000000-0005-0000-0000-000013000000}"/>
    <cellStyle name="通貨 2 3 5 3" xfId="178" xr:uid="{00000000-0005-0000-0000-000013000000}"/>
    <cellStyle name="通貨 2 3 5 4" xfId="418" xr:uid="{00000000-0005-0000-0000-000013000000}"/>
    <cellStyle name="通貨 2 3 6" xfId="106" xr:uid="{00000000-0005-0000-0000-000013000000}"/>
    <cellStyle name="通貨 2 3 6 2" xfId="322" xr:uid="{00000000-0005-0000-0000-000013000000}"/>
    <cellStyle name="通貨 2 3 6 3" xfId="202" xr:uid="{00000000-0005-0000-0000-000013000000}"/>
    <cellStyle name="通貨 2 3 6 4" xfId="442" xr:uid="{00000000-0005-0000-0000-000013000000}"/>
    <cellStyle name="通貨 2 3 7" xfId="226" xr:uid="{00000000-0005-0000-0000-000013000000}"/>
    <cellStyle name="通貨 2 3 8" xfId="250" xr:uid="{00000000-0005-0000-0000-000013000000}"/>
    <cellStyle name="通貨 2 3 9" xfId="346" xr:uid="{00000000-0005-0000-0000-000013000000}"/>
    <cellStyle name="通貨 2 4" xfId="37" xr:uid="{00000000-0005-0000-0000-000010000000}"/>
    <cellStyle name="通貨 2 4 2" xfId="62" xr:uid="{00000000-0005-0000-0000-000010000000}"/>
    <cellStyle name="通貨 2 4 2 2" xfId="278" xr:uid="{00000000-0005-0000-0000-000010000000}"/>
    <cellStyle name="通貨 2 4 2 3" xfId="158" xr:uid="{00000000-0005-0000-0000-000010000000}"/>
    <cellStyle name="通貨 2 4 2 4" xfId="398" xr:uid="{00000000-0005-0000-0000-000010000000}"/>
    <cellStyle name="通貨 2 4 3" xfId="86" xr:uid="{00000000-0005-0000-0000-000010000000}"/>
    <cellStyle name="通貨 2 4 3 2" xfId="302" xr:uid="{00000000-0005-0000-0000-000010000000}"/>
    <cellStyle name="通貨 2 4 3 3" xfId="182" xr:uid="{00000000-0005-0000-0000-000010000000}"/>
    <cellStyle name="通貨 2 4 3 4" xfId="422" xr:uid="{00000000-0005-0000-0000-000010000000}"/>
    <cellStyle name="通貨 2 4 4" xfId="110" xr:uid="{00000000-0005-0000-0000-000010000000}"/>
    <cellStyle name="通貨 2 4 4 2" xfId="326" xr:uid="{00000000-0005-0000-0000-000010000000}"/>
    <cellStyle name="通貨 2 4 4 3" xfId="206" xr:uid="{00000000-0005-0000-0000-000010000000}"/>
    <cellStyle name="通貨 2 4 4 4" xfId="446" xr:uid="{00000000-0005-0000-0000-000010000000}"/>
    <cellStyle name="通貨 2 4 5" xfId="230" xr:uid="{00000000-0005-0000-0000-000010000000}"/>
    <cellStyle name="通貨 2 4 6" xfId="254" xr:uid="{00000000-0005-0000-0000-000010000000}"/>
    <cellStyle name="通貨 2 4 7" xfId="350" xr:uid="{00000000-0005-0000-0000-000010000000}"/>
    <cellStyle name="通貨 2 4 8" xfId="134" xr:uid="{00000000-0005-0000-0000-000010000000}"/>
    <cellStyle name="通貨 2 4 9" xfId="374" xr:uid="{00000000-0005-0000-0000-000010000000}"/>
    <cellStyle name="通貨 2 5" xfId="45" xr:uid="{00000000-0005-0000-0000-000010000000}"/>
    <cellStyle name="通貨 2 5 2" xfId="70" xr:uid="{00000000-0005-0000-0000-000010000000}"/>
    <cellStyle name="通貨 2 5 2 2" xfId="286" xr:uid="{00000000-0005-0000-0000-000010000000}"/>
    <cellStyle name="通貨 2 5 2 3" xfId="166" xr:uid="{00000000-0005-0000-0000-000010000000}"/>
    <cellStyle name="通貨 2 5 2 4" xfId="406" xr:uid="{00000000-0005-0000-0000-000010000000}"/>
    <cellStyle name="通貨 2 5 3" xfId="94" xr:uid="{00000000-0005-0000-0000-000010000000}"/>
    <cellStyle name="通貨 2 5 3 2" xfId="310" xr:uid="{00000000-0005-0000-0000-000010000000}"/>
    <cellStyle name="通貨 2 5 3 3" xfId="190" xr:uid="{00000000-0005-0000-0000-000010000000}"/>
    <cellStyle name="通貨 2 5 3 4" xfId="430" xr:uid="{00000000-0005-0000-0000-000010000000}"/>
    <cellStyle name="通貨 2 5 4" xfId="118" xr:uid="{00000000-0005-0000-0000-000010000000}"/>
    <cellStyle name="通貨 2 5 4 2" xfId="334" xr:uid="{00000000-0005-0000-0000-000010000000}"/>
    <cellStyle name="通貨 2 5 4 3" xfId="214" xr:uid="{00000000-0005-0000-0000-000010000000}"/>
    <cellStyle name="通貨 2 5 4 4" xfId="454" xr:uid="{00000000-0005-0000-0000-000010000000}"/>
    <cellStyle name="通貨 2 5 5" xfId="238" xr:uid="{00000000-0005-0000-0000-000010000000}"/>
    <cellStyle name="通貨 2 5 6" xfId="262" xr:uid="{00000000-0005-0000-0000-000010000000}"/>
    <cellStyle name="通貨 2 5 7" xfId="358" xr:uid="{00000000-0005-0000-0000-000010000000}"/>
    <cellStyle name="通貨 2 5 8" xfId="142" xr:uid="{00000000-0005-0000-0000-000010000000}"/>
    <cellStyle name="通貨 2 5 9" xfId="382" xr:uid="{00000000-0005-0000-0000-000010000000}"/>
    <cellStyle name="通貨 2 6" xfId="54" xr:uid="{00000000-0005-0000-0000-000010000000}"/>
    <cellStyle name="通貨 2 6 2" xfId="270" xr:uid="{00000000-0005-0000-0000-000010000000}"/>
    <cellStyle name="通貨 2 6 3" xfId="150" xr:uid="{00000000-0005-0000-0000-000010000000}"/>
    <cellStyle name="通貨 2 6 4" xfId="390" xr:uid="{00000000-0005-0000-0000-000010000000}"/>
    <cellStyle name="通貨 2 7" xfId="78" xr:uid="{00000000-0005-0000-0000-000010000000}"/>
    <cellStyle name="通貨 2 7 2" xfId="294" xr:uid="{00000000-0005-0000-0000-000010000000}"/>
    <cellStyle name="通貨 2 7 3" xfId="174" xr:uid="{00000000-0005-0000-0000-000010000000}"/>
    <cellStyle name="通貨 2 7 4" xfId="414" xr:uid="{00000000-0005-0000-0000-000010000000}"/>
    <cellStyle name="通貨 2 8" xfId="102" xr:uid="{00000000-0005-0000-0000-000010000000}"/>
    <cellStyle name="通貨 2 8 2" xfId="318" xr:uid="{00000000-0005-0000-0000-000010000000}"/>
    <cellStyle name="通貨 2 8 3" xfId="198" xr:uid="{00000000-0005-0000-0000-000010000000}"/>
    <cellStyle name="通貨 2 8 4" xfId="438" xr:uid="{00000000-0005-0000-0000-000010000000}"/>
    <cellStyle name="通貨 2 9" xfId="222" xr:uid="{00000000-0005-0000-0000-000010000000}"/>
    <cellStyle name="通貨 3" xfId="19" xr:uid="{00000000-0005-0000-0000-000014000000}"/>
    <cellStyle name="通貨 3 10" xfId="245" xr:uid="{00000000-0005-0000-0000-000014000000}"/>
    <cellStyle name="通貨 3 11" xfId="341" xr:uid="{00000000-0005-0000-0000-000014000000}"/>
    <cellStyle name="通貨 3 12" xfId="125" xr:uid="{00000000-0005-0000-0000-000014000000}"/>
    <cellStyle name="通貨 3 13" xfId="365" xr:uid="{00000000-0005-0000-0000-000014000000}"/>
    <cellStyle name="通貨 3 2" xfId="30" xr:uid="{00000000-0005-0000-0000-000015000000}"/>
    <cellStyle name="通貨 3 2 10" xfId="343" xr:uid="{00000000-0005-0000-0000-000015000000}"/>
    <cellStyle name="通貨 3 2 11" xfId="127" xr:uid="{00000000-0005-0000-0000-000015000000}"/>
    <cellStyle name="通貨 3 2 12" xfId="367" xr:uid="{00000000-0005-0000-0000-000015000000}"/>
    <cellStyle name="通貨 3 2 2" xfId="34" xr:uid="{00000000-0005-0000-0000-000016000000}"/>
    <cellStyle name="通貨 3 2 2 10" xfId="131" xr:uid="{00000000-0005-0000-0000-000016000000}"/>
    <cellStyle name="通貨 3 2 2 11" xfId="371" xr:uid="{00000000-0005-0000-0000-000016000000}"/>
    <cellStyle name="通貨 3 2 2 2" xfId="42" xr:uid="{00000000-0005-0000-0000-000016000000}"/>
    <cellStyle name="通貨 3 2 2 2 2" xfId="67" xr:uid="{00000000-0005-0000-0000-000016000000}"/>
    <cellStyle name="通貨 3 2 2 2 2 2" xfId="283" xr:uid="{00000000-0005-0000-0000-000016000000}"/>
    <cellStyle name="通貨 3 2 2 2 2 3" xfId="163" xr:uid="{00000000-0005-0000-0000-000016000000}"/>
    <cellStyle name="通貨 3 2 2 2 2 4" xfId="403" xr:uid="{00000000-0005-0000-0000-000016000000}"/>
    <cellStyle name="通貨 3 2 2 2 3" xfId="91" xr:uid="{00000000-0005-0000-0000-000016000000}"/>
    <cellStyle name="通貨 3 2 2 2 3 2" xfId="307" xr:uid="{00000000-0005-0000-0000-000016000000}"/>
    <cellStyle name="通貨 3 2 2 2 3 3" xfId="187" xr:uid="{00000000-0005-0000-0000-000016000000}"/>
    <cellStyle name="通貨 3 2 2 2 3 4" xfId="427" xr:uid="{00000000-0005-0000-0000-000016000000}"/>
    <cellStyle name="通貨 3 2 2 2 4" xfId="115" xr:uid="{00000000-0005-0000-0000-000016000000}"/>
    <cellStyle name="通貨 3 2 2 2 4 2" xfId="331" xr:uid="{00000000-0005-0000-0000-000016000000}"/>
    <cellStyle name="通貨 3 2 2 2 4 3" xfId="211" xr:uid="{00000000-0005-0000-0000-000016000000}"/>
    <cellStyle name="通貨 3 2 2 2 4 4" xfId="451" xr:uid="{00000000-0005-0000-0000-000016000000}"/>
    <cellStyle name="通貨 3 2 2 2 5" xfId="235" xr:uid="{00000000-0005-0000-0000-000016000000}"/>
    <cellStyle name="通貨 3 2 2 2 6" xfId="259" xr:uid="{00000000-0005-0000-0000-000016000000}"/>
    <cellStyle name="通貨 3 2 2 2 7" xfId="355" xr:uid="{00000000-0005-0000-0000-000016000000}"/>
    <cellStyle name="通貨 3 2 2 2 8" xfId="139" xr:uid="{00000000-0005-0000-0000-000016000000}"/>
    <cellStyle name="通貨 3 2 2 2 9" xfId="379" xr:uid="{00000000-0005-0000-0000-000016000000}"/>
    <cellStyle name="通貨 3 2 2 3" xfId="50" xr:uid="{00000000-0005-0000-0000-000016000000}"/>
    <cellStyle name="通貨 3 2 2 3 2" xfId="75" xr:uid="{00000000-0005-0000-0000-000016000000}"/>
    <cellStyle name="通貨 3 2 2 3 2 2" xfId="291" xr:uid="{00000000-0005-0000-0000-000016000000}"/>
    <cellStyle name="通貨 3 2 2 3 2 3" xfId="171" xr:uid="{00000000-0005-0000-0000-000016000000}"/>
    <cellStyle name="通貨 3 2 2 3 2 4" xfId="411" xr:uid="{00000000-0005-0000-0000-000016000000}"/>
    <cellStyle name="通貨 3 2 2 3 3" xfId="99" xr:uid="{00000000-0005-0000-0000-000016000000}"/>
    <cellStyle name="通貨 3 2 2 3 3 2" xfId="315" xr:uid="{00000000-0005-0000-0000-000016000000}"/>
    <cellStyle name="通貨 3 2 2 3 3 3" xfId="195" xr:uid="{00000000-0005-0000-0000-000016000000}"/>
    <cellStyle name="通貨 3 2 2 3 3 4" xfId="435" xr:uid="{00000000-0005-0000-0000-000016000000}"/>
    <cellStyle name="通貨 3 2 2 3 4" xfId="123" xr:uid="{00000000-0005-0000-0000-000016000000}"/>
    <cellStyle name="通貨 3 2 2 3 4 2" xfId="339" xr:uid="{00000000-0005-0000-0000-000016000000}"/>
    <cellStyle name="通貨 3 2 2 3 4 3" xfId="219" xr:uid="{00000000-0005-0000-0000-000016000000}"/>
    <cellStyle name="通貨 3 2 2 3 4 4" xfId="459" xr:uid="{00000000-0005-0000-0000-000016000000}"/>
    <cellStyle name="通貨 3 2 2 3 5" xfId="243" xr:uid="{00000000-0005-0000-0000-000016000000}"/>
    <cellStyle name="通貨 3 2 2 3 6" xfId="267" xr:uid="{00000000-0005-0000-0000-000016000000}"/>
    <cellStyle name="通貨 3 2 2 3 7" xfId="363" xr:uid="{00000000-0005-0000-0000-000016000000}"/>
    <cellStyle name="通貨 3 2 2 3 8" xfId="147" xr:uid="{00000000-0005-0000-0000-000016000000}"/>
    <cellStyle name="通貨 3 2 2 3 9" xfId="387" xr:uid="{00000000-0005-0000-0000-000016000000}"/>
    <cellStyle name="通貨 3 2 2 4" xfId="59" xr:uid="{00000000-0005-0000-0000-000016000000}"/>
    <cellStyle name="通貨 3 2 2 4 2" xfId="275" xr:uid="{00000000-0005-0000-0000-000016000000}"/>
    <cellStyle name="通貨 3 2 2 4 3" xfId="155" xr:uid="{00000000-0005-0000-0000-000016000000}"/>
    <cellStyle name="通貨 3 2 2 4 4" xfId="395" xr:uid="{00000000-0005-0000-0000-000016000000}"/>
    <cellStyle name="通貨 3 2 2 5" xfId="83" xr:uid="{00000000-0005-0000-0000-000016000000}"/>
    <cellStyle name="通貨 3 2 2 5 2" xfId="299" xr:uid="{00000000-0005-0000-0000-000016000000}"/>
    <cellStyle name="通貨 3 2 2 5 3" xfId="179" xr:uid="{00000000-0005-0000-0000-000016000000}"/>
    <cellStyle name="通貨 3 2 2 5 4" xfId="419" xr:uid="{00000000-0005-0000-0000-000016000000}"/>
    <cellStyle name="通貨 3 2 2 6" xfId="107" xr:uid="{00000000-0005-0000-0000-000016000000}"/>
    <cellStyle name="通貨 3 2 2 6 2" xfId="323" xr:uid="{00000000-0005-0000-0000-000016000000}"/>
    <cellStyle name="通貨 3 2 2 6 3" xfId="203" xr:uid="{00000000-0005-0000-0000-000016000000}"/>
    <cellStyle name="通貨 3 2 2 6 4" xfId="443" xr:uid="{00000000-0005-0000-0000-000016000000}"/>
    <cellStyle name="通貨 3 2 2 7" xfId="227" xr:uid="{00000000-0005-0000-0000-000016000000}"/>
    <cellStyle name="通貨 3 2 2 8" xfId="251" xr:uid="{00000000-0005-0000-0000-000016000000}"/>
    <cellStyle name="通貨 3 2 2 9" xfId="347" xr:uid="{00000000-0005-0000-0000-000016000000}"/>
    <cellStyle name="通貨 3 2 3" xfId="38" xr:uid="{00000000-0005-0000-0000-000015000000}"/>
    <cellStyle name="通貨 3 2 3 2" xfId="63" xr:uid="{00000000-0005-0000-0000-000015000000}"/>
    <cellStyle name="通貨 3 2 3 2 2" xfId="279" xr:uid="{00000000-0005-0000-0000-000015000000}"/>
    <cellStyle name="通貨 3 2 3 2 3" xfId="159" xr:uid="{00000000-0005-0000-0000-000015000000}"/>
    <cellStyle name="通貨 3 2 3 2 4" xfId="399" xr:uid="{00000000-0005-0000-0000-000015000000}"/>
    <cellStyle name="通貨 3 2 3 3" xfId="87" xr:uid="{00000000-0005-0000-0000-000015000000}"/>
    <cellStyle name="通貨 3 2 3 3 2" xfId="303" xr:uid="{00000000-0005-0000-0000-000015000000}"/>
    <cellStyle name="通貨 3 2 3 3 3" xfId="183" xr:uid="{00000000-0005-0000-0000-000015000000}"/>
    <cellStyle name="通貨 3 2 3 3 4" xfId="423" xr:uid="{00000000-0005-0000-0000-000015000000}"/>
    <cellStyle name="通貨 3 2 3 4" xfId="111" xr:uid="{00000000-0005-0000-0000-000015000000}"/>
    <cellStyle name="通貨 3 2 3 4 2" xfId="327" xr:uid="{00000000-0005-0000-0000-000015000000}"/>
    <cellStyle name="通貨 3 2 3 4 3" xfId="207" xr:uid="{00000000-0005-0000-0000-000015000000}"/>
    <cellStyle name="通貨 3 2 3 4 4" xfId="447" xr:uid="{00000000-0005-0000-0000-000015000000}"/>
    <cellStyle name="通貨 3 2 3 5" xfId="231" xr:uid="{00000000-0005-0000-0000-000015000000}"/>
    <cellStyle name="通貨 3 2 3 6" xfId="255" xr:uid="{00000000-0005-0000-0000-000015000000}"/>
    <cellStyle name="通貨 3 2 3 7" xfId="351" xr:uid="{00000000-0005-0000-0000-000015000000}"/>
    <cellStyle name="通貨 3 2 3 8" xfId="135" xr:uid="{00000000-0005-0000-0000-000015000000}"/>
    <cellStyle name="通貨 3 2 3 9" xfId="375" xr:uid="{00000000-0005-0000-0000-000015000000}"/>
    <cellStyle name="通貨 3 2 4" xfId="46" xr:uid="{00000000-0005-0000-0000-000015000000}"/>
    <cellStyle name="通貨 3 2 4 2" xfId="71" xr:uid="{00000000-0005-0000-0000-000015000000}"/>
    <cellStyle name="通貨 3 2 4 2 2" xfId="287" xr:uid="{00000000-0005-0000-0000-000015000000}"/>
    <cellStyle name="通貨 3 2 4 2 3" xfId="167" xr:uid="{00000000-0005-0000-0000-000015000000}"/>
    <cellStyle name="通貨 3 2 4 2 4" xfId="407" xr:uid="{00000000-0005-0000-0000-000015000000}"/>
    <cellStyle name="通貨 3 2 4 3" xfId="95" xr:uid="{00000000-0005-0000-0000-000015000000}"/>
    <cellStyle name="通貨 3 2 4 3 2" xfId="311" xr:uid="{00000000-0005-0000-0000-000015000000}"/>
    <cellStyle name="通貨 3 2 4 3 3" xfId="191" xr:uid="{00000000-0005-0000-0000-000015000000}"/>
    <cellStyle name="通貨 3 2 4 3 4" xfId="431" xr:uid="{00000000-0005-0000-0000-000015000000}"/>
    <cellStyle name="通貨 3 2 4 4" xfId="119" xr:uid="{00000000-0005-0000-0000-000015000000}"/>
    <cellStyle name="通貨 3 2 4 4 2" xfId="335" xr:uid="{00000000-0005-0000-0000-000015000000}"/>
    <cellStyle name="通貨 3 2 4 4 3" xfId="215" xr:uid="{00000000-0005-0000-0000-000015000000}"/>
    <cellStyle name="通貨 3 2 4 4 4" xfId="455" xr:uid="{00000000-0005-0000-0000-000015000000}"/>
    <cellStyle name="通貨 3 2 4 5" xfId="239" xr:uid="{00000000-0005-0000-0000-000015000000}"/>
    <cellStyle name="通貨 3 2 4 6" xfId="263" xr:uid="{00000000-0005-0000-0000-000015000000}"/>
    <cellStyle name="通貨 3 2 4 7" xfId="359" xr:uid="{00000000-0005-0000-0000-000015000000}"/>
    <cellStyle name="通貨 3 2 4 8" xfId="143" xr:uid="{00000000-0005-0000-0000-000015000000}"/>
    <cellStyle name="通貨 3 2 4 9" xfId="383" xr:uid="{00000000-0005-0000-0000-000015000000}"/>
    <cellStyle name="通貨 3 2 5" xfId="55" xr:uid="{00000000-0005-0000-0000-000015000000}"/>
    <cellStyle name="通貨 3 2 5 2" xfId="271" xr:uid="{00000000-0005-0000-0000-000015000000}"/>
    <cellStyle name="通貨 3 2 5 3" xfId="151" xr:uid="{00000000-0005-0000-0000-000015000000}"/>
    <cellStyle name="通貨 3 2 5 4" xfId="391" xr:uid="{00000000-0005-0000-0000-000015000000}"/>
    <cellStyle name="通貨 3 2 6" xfId="79" xr:uid="{00000000-0005-0000-0000-000015000000}"/>
    <cellStyle name="通貨 3 2 6 2" xfId="295" xr:uid="{00000000-0005-0000-0000-000015000000}"/>
    <cellStyle name="通貨 3 2 6 3" xfId="175" xr:uid="{00000000-0005-0000-0000-000015000000}"/>
    <cellStyle name="通貨 3 2 6 4" xfId="415" xr:uid="{00000000-0005-0000-0000-000015000000}"/>
    <cellStyle name="通貨 3 2 7" xfId="103" xr:uid="{00000000-0005-0000-0000-000015000000}"/>
    <cellStyle name="通貨 3 2 7 2" xfId="319" xr:uid="{00000000-0005-0000-0000-000015000000}"/>
    <cellStyle name="通貨 3 2 7 3" xfId="199" xr:uid="{00000000-0005-0000-0000-000015000000}"/>
    <cellStyle name="通貨 3 2 7 4" xfId="439" xr:uid="{00000000-0005-0000-0000-000015000000}"/>
    <cellStyle name="通貨 3 2 8" xfId="223" xr:uid="{00000000-0005-0000-0000-000015000000}"/>
    <cellStyle name="通貨 3 2 9" xfId="247" xr:uid="{00000000-0005-0000-0000-000015000000}"/>
    <cellStyle name="通貨 3 3" xfId="32" xr:uid="{00000000-0005-0000-0000-000017000000}"/>
    <cellStyle name="通貨 3 3 10" xfId="129" xr:uid="{00000000-0005-0000-0000-000017000000}"/>
    <cellStyle name="通貨 3 3 11" xfId="369" xr:uid="{00000000-0005-0000-0000-000017000000}"/>
    <cellStyle name="通貨 3 3 2" xfId="40" xr:uid="{00000000-0005-0000-0000-000017000000}"/>
    <cellStyle name="通貨 3 3 2 2" xfId="65" xr:uid="{00000000-0005-0000-0000-000017000000}"/>
    <cellStyle name="通貨 3 3 2 2 2" xfId="281" xr:uid="{00000000-0005-0000-0000-000017000000}"/>
    <cellStyle name="通貨 3 3 2 2 3" xfId="161" xr:uid="{00000000-0005-0000-0000-000017000000}"/>
    <cellStyle name="通貨 3 3 2 2 4" xfId="401" xr:uid="{00000000-0005-0000-0000-000017000000}"/>
    <cellStyle name="通貨 3 3 2 3" xfId="89" xr:uid="{00000000-0005-0000-0000-000017000000}"/>
    <cellStyle name="通貨 3 3 2 3 2" xfId="305" xr:uid="{00000000-0005-0000-0000-000017000000}"/>
    <cellStyle name="通貨 3 3 2 3 3" xfId="185" xr:uid="{00000000-0005-0000-0000-000017000000}"/>
    <cellStyle name="通貨 3 3 2 3 4" xfId="425" xr:uid="{00000000-0005-0000-0000-000017000000}"/>
    <cellStyle name="通貨 3 3 2 4" xfId="113" xr:uid="{00000000-0005-0000-0000-000017000000}"/>
    <cellStyle name="通貨 3 3 2 4 2" xfId="329" xr:uid="{00000000-0005-0000-0000-000017000000}"/>
    <cellStyle name="通貨 3 3 2 4 3" xfId="209" xr:uid="{00000000-0005-0000-0000-000017000000}"/>
    <cellStyle name="通貨 3 3 2 4 4" xfId="449" xr:uid="{00000000-0005-0000-0000-000017000000}"/>
    <cellStyle name="通貨 3 3 2 5" xfId="233" xr:uid="{00000000-0005-0000-0000-000017000000}"/>
    <cellStyle name="通貨 3 3 2 6" xfId="257" xr:uid="{00000000-0005-0000-0000-000017000000}"/>
    <cellStyle name="通貨 3 3 2 7" xfId="353" xr:uid="{00000000-0005-0000-0000-000017000000}"/>
    <cellStyle name="通貨 3 3 2 8" xfId="137" xr:uid="{00000000-0005-0000-0000-000017000000}"/>
    <cellStyle name="通貨 3 3 2 9" xfId="377" xr:uid="{00000000-0005-0000-0000-000017000000}"/>
    <cellStyle name="通貨 3 3 3" xfId="48" xr:uid="{00000000-0005-0000-0000-000017000000}"/>
    <cellStyle name="通貨 3 3 3 2" xfId="73" xr:uid="{00000000-0005-0000-0000-000017000000}"/>
    <cellStyle name="通貨 3 3 3 2 2" xfId="289" xr:uid="{00000000-0005-0000-0000-000017000000}"/>
    <cellStyle name="通貨 3 3 3 2 3" xfId="169" xr:uid="{00000000-0005-0000-0000-000017000000}"/>
    <cellStyle name="通貨 3 3 3 2 4" xfId="409" xr:uid="{00000000-0005-0000-0000-000017000000}"/>
    <cellStyle name="通貨 3 3 3 3" xfId="97" xr:uid="{00000000-0005-0000-0000-000017000000}"/>
    <cellStyle name="通貨 3 3 3 3 2" xfId="313" xr:uid="{00000000-0005-0000-0000-000017000000}"/>
    <cellStyle name="通貨 3 3 3 3 3" xfId="193" xr:uid="{00000000-0005-0000-0000-000017000000}"/>
    <cellStyle name="通貨 3 3 3 3 4" xfId="433" xr:uid="{00000000-0005-0000-0000-000017000000}"/>
    <cellStyle name="通貨 3 3 3 4" xfId="121" xr:uid="{00000000-0005-0000-0000-000017000000}"/>
    <cellStyle name="通貨 3 3 3 4 2" xfId="337" xr:uid="{00000000-0005-0000-0000-000017000000}"/>
    <cellStyle name="通貨 3 3 3 4 3" xfId="217" xr:uid="{00000000-0005-0000-0000-000017000000}"/>
    <cellStyle name="通貨 3 3 3 4 4" xfId="457" xr:uid="{00000000-0005-0000-0000-000017000000}"/>
    <cellStyle name="通貨 3 3 3 5" xfId="241" xr:uid="{00000000-0005-0000-0000-000017000000}"/>
    <cellStyle name="通貨 3 3 3 6" xfId="265" xr:uid="{00000000-0005-0000-0000-000017000000}"/>
    <cellStyle name="通貨 3 3 3 7" xfId="361" xr:uid="{00000000-0005-0000-0000-000017000000}"/>
    <cellStyle name="通貨 3 3 3 8" xfId="145" xr:uid="{00000000-0005-0000-0000-000017000000}"/>
    <cellStyle name="通貨 3 3 3 9" xfId="385" xr:uid="{00000000-0005-0000-0000-000017000000}"/>
    <cellStyle name="通貨 3 3 4" xfId="57" xr:uid="{00000000-0005-0000-0000-000017000000}"/>
    <cellStyle name="通貨 3 3 4 2" xfId="273" xr:uid="{00000000-0005-0000-0000-000017000000}"/>
    <cellStyle name="通貨 3 3 4 3" xfId="153" xr:uid="{00000000-0005-0000-0000-000017000000}"/>
    <cellStyle name="通貨 3 3 4 4" xfId="393" xr:uid="{00000000-0005-0000-0000-000017000000}"/>
    <cellStyle name="通貨 3 3 5" xfId="81" xr:uid="{00000000-0005-0000-0000-000017000000}"/>
    <cellStyle name="通貨 3 3 5 2" xfId="297" xr:uid="{00000000-0005-0000-0000-000017000000}"/>
    <cellStyle name="通貨 3 3 5 3" xfId="177" xr:uid="{00000000-0005-0000-0000-000017000000}"/>
    <cellStyle name="通貨 3 3 5 4" xfId="417" xr:uid="{00000000-0005-0000-0000-000017000000}"/>
    <cellStyle name="通貨 3 3 6" xfId="105" xr:uid="{00000000-0005-0000-0000-000017000000}"/>
    <cellStyle name="通貨 3 3 6 2" xfId="321" xr:uid="{00000000-0005-0000-0000-000017000000}"/>
    <cellStyle name="通貨 3 3 6 3" xfId="201" xr:uid="{00000000-0005-0000-0000-000017000000}"/>
    <cellStyle name="通貨 3 3 6 4" xfId="441" xr:uid="{00000000-0005-0000-0000-000017000000}"/>
    <cellStyle name="通貨 3 3 7" xfId="225" xr:uid="{00000000-0005-0000-0000-000017000000}"/>
    <cellStyle name="通貨 3 3 8" xfId="249" xr:uid="{00000000-0005-0000-0000-000017000000}"/>
    <cellStyle name="通貨 3 3 9" xfId="345" xr:uid="{00000000-0005-0000-0000-000017000000}"/>
    <cellStyle name="通貨 3 4" xfId="36" xr:uid="{00000000-0005-0000-0000-000014000000}"/>
    <cellStyle name="通貨 3 4 2" xfId="61" xr:uid="{00000000-0005-0000-0000-000014000000}"/>
    <cellStyle name="通貨 3 4 2 2" xfId="277" xr:uid="{00000000-0005-0000-0000-000014000000}"/>
    <cellStyle name="通貨 3 4 2 3" xfId="157" xr:uid="{00000000-0005-0000-0000-000014000000}"/>
    <cellStyle name="通貨 3 4 2 4" xfId="397" xr:uid="{00000000-0005-0000-0000-000014000000}"/>
    <cellStyle name="通貨 3 4 3" xfId="85" xr:uid="{00000000-0005-0000-0000-000014000000}"/>
    <cellStyle name="通貨 3 4 3 2" xfId="301" xr:uid="{00000000-0005-0000-0000-000014000000}"/>
    <cellStyle name="通貨 3 4 3 3" xfId="181" xr:uid="{00000000-0005-0000-0000-000014000000}"/>
    <cellStyle name="通貨 3 4 3 4" xfId="421" xr:uid="{00000000-0005-0000-0000-000014000000}"/>
    <cellStyle name="通貨 3 4 4" xfId="109" xr:uid="{00000000-0005-0000-0000-000014000000}"/>
    <cellStyle name="通貨 3 4 4 2" xfId="325" xr:uid="{00000000-0005-0000-0000-000014000000}"/>
    <cellStyle name="通貨 3 4 4 3" xfId="205" xr:uid="{00000000-0005-0000-0000-000014000000}"/>
    <cellStyle name="通貨 3 4 4 4" xfId="445" xr:uid="{00000000-0005-0000-0000-000014000000}"/>
    <cellStyle name="通貨 3 4 5" xfId="229" xr:uid="{00000000-0005-0000-0000-000014000000}"/>
    <cellStyle name="通貨 3 4 6" xfId="253" xr:uid="{00000000-0005-0000-0000-000014000000}"/>
    <cellStyle name="通貨 3 4 7" xfId="349" xr:uid="{00000000-0005-0000-0000-000014000000}"/>
    <cellStyle name="通貨 3 4 8" xfId="133" xr:uid="{00000000-0005-0000-0000-000014000000}"/>
    <cellStyle name="通貨 3 4 9" xfId="373" xr:uid="{00000000-0005-0000-0000-000014000000}"/>
    <cellStyle name="通貨 3 5" xfId="44" xr:uid="{00000000-0005-0000-0000-000014000000}"/>
    <cellStyle name="通貨 3 5 2" xfId="69" xr:uid="{00000000-0005-0000-0000-000014000000}"/>
    <cellStyle name="通貨 3 5 2 2" xfId="285" xr:uid="{00000000-0005-0000-0000-000014000000}"/>
    <cellStyle name="通貨 3 5 2 3" xfId="165" xr:uid="{00000000-0005-0000-0000-000014000000}"/>
    <cellStyle name="通貨 3 5 2 4" xfId="405" xr:uid="{00000000-0005-0000-0000-000014000000}"/>
    <cellStyle name="通貨 3 5 3" xfId="93" xr:uid="{00000000-0005-0000-0000-000014000000}"/>
    <cellStyle name="通貨 3 5 3 2" xfId="309" xr:uid="{00000000-0005-0000-0000-000014000000}"/>
    <cellStyle name="通貨 3 5 3 3" xfId="189" xr:uid="{00000000-0005-0000-0000-000014000000}"/>
    <cellStyle name="通貨 3 5 3 4" xfId="429" xr:uid="{00000000-0005-0000-0000-000014000000}"/>
    <cellStyle name="通貨 3 5 4" xfId="117" xr:uid="{00000000-0005-0000-0000-000014000000}"/>
    <cellStyle name="通貨 3 5 4 2" xfId="333" xr:uid="{00000000-0005-0000-0000-000014000000}"/>
    <cellStyle name="通貨 3 5 4 3" xfId="213" xr:uid="{00000000-0005-0000-0000-000014000000}"/>
    <cellStyle name="通貨 3 5 4 4" xfId="453" xr:uid="{00000000-0005-0000-0000-000014000000}"/>
    <cellStyle name="通貨 3 5 5" xfId="237" xr:uid="{00000000-0005-0000-0000-000014000000}"/>
    <cellStyle name="通貨 3 5 6" xfId="261" xr:uid="{00000000-0005-0000-0000-000014000000}"/>
    <cellStyle name="通貨 3 5 7" xfId="357" xr:uid="{00000000-0005-0000-0000-000014000000}"/>
    <cellStyle name="通貨 3 5 8" xfId="141" xr:uid="{00000000-0005-0000-0000-000014000000}"/>
    <cellStyle name="通貨 3 5 9" xfId="381" xr:uid="{00000000-0005-0000-0000-000014000000}"/>
    <cellStyle name="通貨 3 6" xfId="53" xr:uid="{00000000-0005-0000-0000-000014000000}"/>
    <cellStyle name="通貨 3 6 2" xfId="269" xr:uid="{00000000-0005-0000-0000-000014000000}"/>
    <cellStyle name="通貨 3 6 3" xfId="149" xr:uid="{00000000-0005-0000-0000-000014000000}"/>
    <cellStyle name="通貨 3 6 4" xfId="389" xr:uid="{00000000-0005-0000-0000-000014000000}"/>
    <cellStyle name="通貨 3 7" xfId="77" xr:uid="{00000000-0005-0000-0000-000014000000}"/>
    <cellStyle name="通貨 3 7 2" xfId="293" xr:uid="{00000000-0005-0000-0000-000014000000}"/>
    <cellStyle name="通貨 3 7 3" xfId="173" xr:uid="{00000000-0005-0000-0000-000014000000}"/>
    <cellStyle name="通貨 3 7 4" xfId="413" xr:uid="{00000000-0005-0000-0000-000014000000}"/>
    <cellStyle name="通貨 3 8" xfId="101" xr:uid="{00000000-0005-0000-0000-000014000000}"/>
    <cellStyle name="通貨 3 8 2" xfId="317" xr:uid="{00000000-0005-0000-0000-000014000000}"/>
    <cellStyle name="通貨 3 8 3" xfId="197" xr:uid="{00000000-0005-0000-0000-000014000000}"/>
    <cellStyle name="通貨 3 8 4" xfId="437" xr:uid="{00000000-0005-0000-0000-000014000000}"/>
    <cellStyle name="通貨 3 9" xfId="221" xr:uid="{00000000-0005-0000-0000-000014000000}"/>
    <cellStyle name="標準" xfId="0" builtinId="0"/>
    <cellStyle name="標準 10" xfId="21" xr:uid="{00000000-0005-0000-0000-000019000000}"/>
    <cellStyle name="標準 2" xfId="3" xr:uid="{00000000-0005-0000-0000-00001A000000}"/>
    <cellStyle name="標準 2 2" xfId="23" xr:uid="{00000000-0005-0000-0000-00001B000000}"/>
    <cellStyle name="標準 2 3" xfId="24" xr:uid="{00000000-0005-0000-0000-00001C000000}"/>
    <cellStyle name="標準 2 4" xfId="22" xr:uid="{00000000-0005-0000-0000-00001D000000}"/>
    <cellStyle name="標準 3" xfId="25" xr:uid="{00000000-0005-0000-0000-00001E000000}"/>
    <cellStyle name="標準 3 2" xfId="26" xr:uid="{00000000-0005-0000-0000-00001F000000}"/>
    <cellStyle name="標準 4" xfId="27" xr:uid="{00000000-0005-0000-0000-000020000000}"/>
    <cellStyle name="標準 5" xfId="28" xr:uid="{00000000-0005-0000-0000-000021000000}"/>
    <cellStyle name="標準 6" xfId="29" xr:uid="{00000000-0005-0000-0000-000022000000}"/>
    <cellStyle name="標準 7" xfId="4" xr:uid="{00000000-0005-0000-0000-000023000000}"/>
  </cellStyles>
  <dxfs count="0"/>
  <tableStyles count="0" defaultTableStyle="TableStyleMedium2" defaultPivotStyle="PivotStyleLight16"/>
  <colors>
    <mruColors>
      <color rgb="FFDEFF66"/>
      <color rgb="FFD94F66"/>
      <color rgb="FFCC6600"/>
      <color rgb="FF339966"/>
      <color rgb="FFDEABDE"/>
      <color rgb="FFDEABC4"/>
      <color rgb="FFABC4DE"/>
      <color rgb="FFABDEC4"/>
      <color rgb="FFFF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312965</xdr:colOff>
      <xdr:row>0</xdr:row>
      <xdr:rowOff>81643</xdr:rowOff>
    </xdr:from>
    <xdr:to>
      <xdr:col>9</xdr:col>
      <xdr:colOff>1821761</xdr:colOff>
      <xdr:row>1</xdr:row>
      <xdr:rowOff>246684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FC7958-335F-41F6-9378-4C3B722D2B8F}"/>
            </a:ext>
          </a:extLst>
        </xdr:cNvPr>
        <xdr:cNvSpPr/>
      </xdr:nvSpPr>
      <xdr:spPr>
        <a:xfrm>
          <a:off x="8069036" y="81643"/>
          <a:ext cx="1508796" cy="341934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/>
            <a:t>資料２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A291-5370-4E5C-AB1D-E76AD584A3C9}">
  <sheetPr>
    <pageSetUpPr fitToPage="1"/>
  </sheetPr>
  <dimension ref="B2:J60"/>
  <sheetViews>
    <sheetView tabSelected="1" view="pageBreakPreview" zoomScaleNormal="100" zoomScaleSheetLayoutView="100" workbookViewId="0"/>
  </sheetViews>
  <sheetFormatPr defaultRowHeight="13.2" x14ac:dyDescent="0.2"/>
  <cols>
    <col min="1" max="1" width="2.21875" customWidth="1"/>
    <col min="5" max="5" width="22.44140625" customWidth="1"/>
    <col min="6" max="6" width="16.109375" customWidth="1"/>
    <col min="7" max="7" width="13.44140625" style="44" bestFit="1" customWidth="1"/>
    <col min="8" max="8" width="16.109375" customWidth="1"/>
    <col min="9" max="9" width="20.109375" customWidth="1"/>
    <col min="10" max="10" width="26.6640625" style="1" customWidth="1"/>
  </cols>
  <sheetData>
    <row r="2" spans="2:10" ht="24.6" x14ac:dyDescent="0.2">
      <c r="B2" s="144" t="s">
        <v>28</v>
      </c>
      <c r="C2" s="144"/>
      <c r="D2" s="144"/>
      <c r="E2" s="144"/>
      <c r="F2" s="144"/>
      <c r="G2" s="144"/>
      <c r="H2" s="144"/>
      <c r="I2" s="144"/>
      <c r="J2" s="144"/>
    </row>
    <row r="3" spans="2:10" ht="15.6" thickBot="1" x14ac:dyDescent="0.25">
      <c r="B3" s="3"/>
      <c r="C3" s="145"/>
      <c r="D3" s="145"/>
      <c r="E3" s="145"/>
      <c r="F3" s="2"/>
      <c r="G3" s="41"/>
      <c r="H3" s="2"/>
      <c r="I3" s="2"/>
      <c r="J3" s="2"/>
    </row>
    <row r="4" spans="2:10" ht="33" customHeight="1" thickBot="1" x14ac:dyDescent="0.25">
      <c r="B4" s="110"/>
      <c r="C4" s="146"/>
      <c r="D4" s="147"/>
      <c r="E4" s="148"/>
      <c r="F4" s="111" t="s">
        <v>25</v>
      </c>
      <c r="G4" s="152" t="s">
        <v>17</v>
      </c>
      <c r="H4" s="153"/>
      <c r="I4" s="153"/>
      <c r="J4" s="154"/>
    </row>
    <row r="5" spans="2:10" ht="45.6" thickBot="1" x14ac:dyDescent="0.25">
      <c r="B5" s="112"/>
      <c r="C5" s="149"/>
      <c r="D5" s="150"/>
      <c r="E5" s="151"/>
      <c r="F5" s="113" t="s">
        <v>27</v>
      </c>
      <c r="G5" s="114" t="s">
        <v>12</v>
      </c>
      <c r="H5" s="113" t="s">
        <v>18</v>
      </c>
      <c r="I5" s="115" t="s">
        <v>31</v>
      </c>
      <c r="J5" s="116" t="s">
        <v>30</v>
      </c>
    </row>
    <row r="6" spans="2:10" ht="19.95" customHeight="1" x14ac:dyDescent="0.2">
      <c r="B6" s="138" t="s">
        <v>24</v>
      </c>
      <c r="C6" s="14" t="s">
        <v>1</v>
      </c>
      <c r="D6" s="7"/>
      <c r="E6" s="15"/>
      <c r="F6" s="98"/>
      <c r="G6" s="42"/>
      <c r="H6" s="29"/>
      <c r="I6" s="100"/>
      <c r="J6" s="99"/>
    </row>
    <row r="7" spans="2:10" ht="19.95" customHeight="1" x14ac:dyDescent="0.2">
      <c r="B7" s="139"/>
      <c r="C7" s="6"/>
      <c r="D7" s="4" t="s">
        <v>9</v>
      </c>
      <c r="E7" s="5"/>
      <c r="F7" s="102">
        <v>82.9</v>
      </c>
      <c r="G7" s="103">
        <v>87</v>
      </c>
      <c r="H7" s="104">
        <v>87.2</v>
      </c>
      <c r="I7" s="105">
        <f>H7-G7</f>
        <v>0.20000000000000284</v>
      </c>
      <c r="J7" s="89"/>
    </row>
    <row r="8" spans="2:10" ht="19.95" customHeight="1" x14ac:dyDescent="0.2">
      <c r="B8" s="139"/>
      <c r="C8" s="6"/>
      <c r="D8" s="4" t="s">
        <v>5</v>
      </c>
      <c r="E8" s="5"/>
      <c r="F8" s="102">
        <v>69.099999999999994</v>
      </c>
      <c r="G8" s="103">
        <v>71.900000000000006</v>
      </c>
      <c r="H8" s="104">
        <v>67.7</v>
      </c>
      <c r="I8" s="105">
        <f t="shared" ref="I8:I11" si="0">H8-G8</f>
        <v>-4.2000000000000028</v>
      </c>
      <c r="J8" s="89"/>
    </row>
    <row r="9" spans="2:10" ht="19.95" customHeight="1" x14ac:dyDescent="0.2">
      <c r="B9" s="139"/>
      <c r="C9" s="6"/>
      <c r="D9" s="4" t="s">
        <v>11</v>
      </c>
      <c r="E9" s="5"/>
      <c r="F9" s="102">
        <v>72.5</v>
      </c>
      <c r="G9" s="103">
        <v>72.599999999999994</v>
      </c>
      <c r="H9" s="104">
        <v>75.400000000000006</v>
      </c>
      <c r="I9" s="105">
        <f t="shared" si="0"/>
        <v>2.8000000000000114</v>
      </c>
      <c r="J9" s="89"/>
    </row>
    <row r="10" spans="2:10" ht="19.95" customHeight="1" x14ac:dyDescent="0.2">
      <c r="B10" s="139"/>
      <c r="C10" s="6"/>
      <c r="D10" s="4" t="s">
        <v>7</v>
      </c>
      <c r="E10" s="5"/>
      <c r="F10" s="102">
        <v>88.5</v>
      </c>
      <c r="G10" s="103">
        <v>92</v>
      </c>
      <c r="H10" s="104">
        <v>87.2</v>
      </c>
      <c r="I10" s="105">
        <f t="shared" si="0"/>
        <v>-4.7999999999999972</v>
      </c>
      <c r="J10" s="89"/>
    </row>
    <row r="11" spans="2:10" ht="19.95" customHeight="1" thickBot="1" x14ac:dyDescent="0.25">
      <c r="B11" s="139"/>
      <c r="C11" s="16"/>
      <c r="D11" s="17" t="s">
        <v>10</v>
      </c>
      <c r="E11" s="18"/>
      <c r="F11" s="106">
        <v>90.3</v>
      </c>
      <c r="G11" s="107">
        <v>91.3</v>
      </c>
      <c r="H11" s="108">
        <v>83.3</v>
      </c>
      <c r="I11" s="109">
        <f t="shared" si="0"/>
        <v>-8</v>
      </c>
      <c r="J11" s="97"/>
    </row>
    <row r="12" spans="2:10" ht="19.95" customHeight="1" x14ac:dyDescent="0.2">
      <c r="B12" s="139"/>
      <c r="C12" s="93" t="s">
        <v>19</v>
      </c>
      <c r="D12" s="94"/>
      <c r="E12" s="95"/>
      <c r="F12" s="90"/>
      <c r="G12" s="91"/>
      <c r="H12" s="90"/>
      <c r="I12" s="92"/>
      <c r="J12" s="96"/>
    </row>
    <row r="13" spans="2:10" ht="19.95" customHeight="1" x14ac:dyDescent="0.2">
      <c r="B13" s="139"/>
      <c r="C13" s="6"/>
      <c r="D13" s="4" t="s">
        <v>9</v>
      </c>
      <c r="E13" s="5"/>
      <c r="F13" s="50">
        <v>170014</v>
      </c>
      <c r="G13" s="51">
        <v>261026</v>
      </c>
      <c r="H13" s="50">
        <v>174856</v>
      </c>
      <c r="I13" s="45">
        <f>H13/G13</f>
        <v>0.66987962884923336</v>
      </c>
      <c r="J13" s="81">
        <f>H13/(G13/12*8)</f>
        <v>1.00481944327385</v>
      </c>
    </row>
    <row r="14" spans="2:10" ht="19.95" customHeight="1" x14ac:dyDescent="0.2">
      <c r="B14" s="139"/>
      <c r="C14" s="6"/>
      <c r="D14" s="4" t="s">
        <v>5</v>
      </c>
      <c r="E14" s="5"/>
      <c r="F14" s="50">
        <v>68248</v>
      </c>
      <c r="G14" s="51">
        <v>106252</v>
      </c>
      <c r="H14" s="50">
        <v>66883</v>
      </c>
      <c r="I14" s="45">
        <f t="shared" ref="I14:I29" si="1">H14/G14</f>
        <v>0.62947520987840233</v>
      </c>
      <c r="J14" s="81">
        <f t="shared" ref="J14:J29" si="2">H14/(G14/12*8)</f>
        <v>0.94421281481760333</v>
      </c>
    </row>
    <row r="15" spans="2:10" ht="19.95" customHeight="1" x14ac:dyDescent="0.2">
      <c r="B15" s="139"/>
      <c r="C15" s="6"/>
      <c r="D15" s="4" t="s">
        <v>11</v>
      </c>
      <c r="E15" s="5"/>
      <c r="F15" s="50">
        <v>81583</v>
      </c>
      <c r="G15" s="51">
        <v>122240</v>
      </c>
      <c r="H15" s="50">
        <v>84787</v>
      </c>
      <c r="I15" s="45">
        <f t="shared" si="1"/>
        <v>0.69361092931937174</v>
      </c>
      <c r="J15" s="81">
        <f t="shared" si="2"/>
        <v>1.0404163939790576</v>
      </c>
    </row>
    <row r="16" spans="2:10" ht="19.95" customHeight="1" x14ac:dyDescent="0.2">
      <c r="B16" s="139"/>
      <c r="C16" s="6"/>
      <c r="D16" s="4" t="s">
        <v>7</v>
      </c>
      <c r="E16" s="5"/>
      <c r="F16" s="52">
        <v>106195</v>
      </c>
      <c r="G16" s="51">
        <v>165157</v>
      </c>
      <c r="H16" s="52">
        <v>104674</v>
      </c>
      <c r="I16" s="45">
        <f t="shared" si="1"/>
        <v>0.63378482292606431</v>
      </c>
      <c r="J16" s="81">
        <f t="shared" si="2"/>
        <v>0.95067723438909635</v>
      </c>
    </row>
    <row r="17" spans="2:10" ht="19.95" customHeight="1" thickBot="1" x14ac:dyDescent="0.25">
      <c r="B17" s="139"/>
      <c r="C17" s="16"/>
      <c r="D17" s="17" t="s">
        <v>10</v>
      </c>
      <c r="E17" s="18"/>
      <c r="F17" s="53">
        <v>75563</v>
      </c>
      <c r="G17" s="54">
        <v>114330</v>
      </c>
      <c r="H17" s="53">
        <v>69726</v>
      </c>
      <c r="I17" s="48">
        <f t="shared" si="1"/>
        <v>0.60986617685646816</v>
      </c>
      <c r="J17" s="83">
        <f t="shared" si="2"/>
        <v>0.91479926528470212</v>
      </c>
    </row>
    <row r="18" spans="2:10" ht="19.95" customHeight="1" x14ac:dyDescent="0.2">
      <c r="B18" s="139"/>
      <c r="C18" s="125" t="s">
        <v>32</v>
      </c>
      <c r="D18" s="126"/>
      <c r="E18" s="127"/>
      <c r="F18" s="128"/>
      <c r="G18" s="129"/>
      <c r="H18" s="128"/>
      <c r="I18" s="130"/>
      <c r="J18" s="132"/>
    </row>
    <row r="19" spans="2:10" ht="19.95" customHeight="1" x14ac:dyDescent="0.2">
      <c r="B19" s="139"/>
      <c r="C19" s="6"/>
      <c r="D19" s="4" t="s">
        <v>9</v>
      </c>
      <c r="E19" s="5"/>
      <c r="F19" s="133">
        <v>14043</v>
      </c>
      <c r="G19" s="51">
        <v>21752</v>
      </c>
      <c r="H19" s="134">
        <v>13900</v>
      </c>
      <c r="I19" s="45">
        <f>H19/G19</f>
        <v>0.63902169915410079</v>
      </c>
      <c r="J19" s="81">
        <f>H19/(G19/12*8)</f>
        <v>0.95853254873115112</v>
      </c>
    </row>
    <row r="20" spans="2:10" ht="19.95" customHeight="1" x14ac:dyDescent="0.2">
      <c r="B20" s="139"/>
      <c r="C20" s="6"/>
      <c r="D20" s="4" t="s">
        <v>5</v>
      </c>
      <c r="E20" s="5"/>
      <c r="F20" s="135">
        <v>7351</v>
      </c>
      <c r="G20" s="51">
        <v>11000</v>
      </c>
      <c r="H20" s="134">
        <v>7198</v>
      </c>
      <c r="I20" s="45">
        <f t="shared" ref="I20:I23" si="3">H20/G20</f>
        <v>0.65436363636363637</v>
      </c>
      <c r="J20" s="81">
        <f t="shared" ref="J20:J23" si="4">H20/(G20/12*8)</f>
        <v>0.98154545454545461</v>
      </c>
    </row>
    <row r="21" spans="2:10" ht="19.95" customHeight="1" x14ac:dyDescent="0.2">
      <c r="B21" s="139"/>
      <c r="C21" s="6"/>
      <c r="D21" s="4" t="s">
        <v>11</v>
      </c>
      <c r="E21" s="5"/>
      <c r="F21" s="134">
        <v>693</v>
      </c>
      <c r="G21" s="51">
        <v>1049</v>
      </c>
      <c r="H21" s="134">
        <v>813</v>
      </c>
      <c r="I21" s="45">
        <f t="shared" si="3"/>
        <v>0.775023832221163</v>
      </c>
      <c r="J21" s="81">
        <f t="shared" si="4"/>
        <v>1.1625357483317444</v>
      </c>
    </row>
    <row r="22" spans="2:10" ht="19.95" customHeight="1" x14ac:dyDescent="0.2">
      <c r="B22" s="139"/>
      <c r="C22" s="6"/>
      <c r="D22" s="4" t="s">
        <v>7</v>
      </c>
      <c r="E22" s="5"/>
      <c r="F22" s="136">
        <v>12068</v>
      </c>
      <c r="G22" s="51">
        <v>17951</v>
      </c>
      <c r="H22" s="136">
        <v>11885</v>
      </c>
      <c r="I22" s="45">
        <f t="shared" si="3"/>
        <v>0.66208010695782959</v>
      </c>
      <c r="J22" s="81">
        <f t="shared" si="4"/>
        <v>0.99312016043674445</v>
      </c>
    </row>
    <row r="23" spans="2:10" ht="19.95" customHeight="1" thickBot="1" x14ac:dyDescent="0.25">
      <c r="B23" s="139"/>
      <c r="C23" s="125"/>
      <c r="D23" s="131" t="s">
        <v>10</v>
      </c>
      <c r="E23" s="127"/>
      <c r="F23" s="137">
        <v>7823</v>
      </c>
      <c r="G23" s="129">
        <v>11800</v>
      </c>
      <c r="H23" s="137">
        <v>7666</v>
      </c>
      <c r="I23" s="48">
        <f t="shared" si="3"/>
        <v>0.64966101694915257</v>
      </c>
      <c r="J23" s="83">
        <f t="shared" si="4"/>
        <v>0.97449152542372874</v>
      </c>
    </row>
    <row r="24" spans="2:10" ht="19.95" customHeight="1" x14ac:dyDescent="0.2">
      <c r="B24" s="139"/>
      <c r="C24" s="14" t="s">
        <v>21</v>
      </c>
      <c r="D24" s="7"/>
      <c r="E24" s="15"/>
      <c r="F24" s="29"/>
      <c r="G24" s="42"/>
      <c r="H24" s="29"/>
      <c r="I24" s="46"/>
      <c r="J24" s="47"/>
    </row>
    <row r="25" spans="2:10" ht="19.95" customHeight="1" x14ac:dyDescent="0.2">
      <c r="B25" s="139"/>
      <c r="C25" s="6"/>
      <c r="D25" s="4" t="s">
        <v>9</v>
      </c>
      <c r="E25" s="5"/>
      <c r="F25" s="50">
        <v>191871</v>
      </c>
      <c r="G25" s="51">
        <v>287980</v>
      </c>
      <c r="H25" s="50">
        <v>189513</v>
      </c>
      <c r="I25" s="45">
        <f t="shared" si="1"/>
        <v>0.65807694978817977</v>
      </c>
      <c r="J25" s="81">
        <f t="shared" si="2"/>
        <v>0.98711542468226965</v>
      </c>
    </row>
    <row r="26" spans="2:10" ht="19.95" customHeight="1" x14ac:dyDescent="0.2">
      <c r="B26" s="139"/>
      <c r="C26" s="6"/>
      <c r="D26" s="4" t="s">
        <v>5</v>
      </c>
      <c r="E26" s="5"/>
      <c r="F26" s="50">
        <v>110008</v>
      </c>
      <c r="G26" s="51">
        <v>162140</v>
      </c>
      <c r="H26" s="50">
        <v>109194</v>
      </c>
      <c r="I26" s="45">
        <f t="shared" si="1"/>
        <v>0.67345503885531022</v>
      </c>
      <c r="J26" s="81">
        <f t="shared" si="2"/>
        <v>1.0101825582829653</v>
      </c>
    </row>
    <row r="27" spans="2:10" ht="19.95" customHeight="1" x14ac:dyDescent="0.2">
      <c r="B27" s="139"/>
      <c r="C27" s="6"/>
      <c r="D27" s="4" t="s">
        <v>11</v>
      </c>
      <c r="E27" s="5"/>
      <c r="F27" s="50">
        <v>40194</v>
      </c>
      <c r="G27" s="51">
        <v>59535</v>
      </c>
      <c r="H27" s="50">
        <v>40768</v>
      </c>
      <c r="I27" s="45">
        <f t="shared" si="1"/>
        <v>0.68477366255144034</v>
      </c>
      <c r="J27" s="81">
        <f t="shared" si="2"/>
        <v>1.0271604938271606</v>
      </c>
    </row>
    <row r="28" spans="2:10" ht="19.95" customHeight="1" x14ac:dyDescent="0.2">
      <c r="B28" s="139"/>
      <c r="C28" s="6"/>
      <c r="D28" s="4" t="s">
        <v>7</v>
      </c>
      <c r="E28" s="5"/>
      <c r="F28" s="52">
        <v>206827</v>
      </c>
      <c r="G28" s="51">
        <v>304920</v>
      </c>
      <c r="H28" s="52">
        <v>199561</v>
      </c>
      <c r="I28" s="45">
        <f t="shared" si="1"/>
        <v>0.6544700249245704</v>
      </c>
      <c r="J28" s="81">
        <f t="shared" si="2"/>
        <v>0.98170503738685555</v>
      </c>
    </row>
    <row r="29" spans="2:10" ht="19.95" customHeight="1" thickBot="1" x14ac:dyDescent="0.25">
      <c r="B29" s="139"/>
      <c r="C29" s="16"/>
      <c r="D29" s="17" t="s">
        <v>10</v>
      </c>
      <c r="E29" s="18"/>
      <c r="F29" s="53">
        <v>116920</v>
      </c>
      <c r="G29" s="54">
        <v>174766</v>
      </c>
      <c r="H29" s="53">
        <v>112349</v>
      </c>
      <c r="I29" s="45">
        <f t="shared" si="1"/>
        <v>0.64285387317899367</v>
      </c>
      <c r="J29" s="81">
        <f t="shared" si="2"/>
        <v>0.9642808097684904</v>
      </c>
    </row>
    <row r="30" spans="2:10" ht="19.95" customHeight="1" x14ac:dyDescent="0.2">
      <c r="B30" s="139"/>
      <c r="C30" s="14" t="s">
        <v>22</v>
      </c>
      <c r="D30" s="7"/>
      <c r="E30" s="15"/>
      <c r="F30" s="29"/>
      <c r="G30" s="42"/>
      <c r="H30" s="29"/>
      <c r="I30" s="30"/>
      <c r="J30" s="31"/>
    </row>
    <row r="31" spans="2:10" ht="19.95" customHeight="1" x14ac:dyDescent="0.2">
      <c r="B31" s="139"/>
      <c r="C31" s="6"/>
      <c r="D31" s="4" t="s">
        <v>9</v>
      </c>
      <c r="E31" s="5"/>
      <c r="F31" s="120">
        <v>10.9</v>
      </c>
      <c r="G31" s="121"/>
      <c r="H31" s="120">
        <v>11.2</v>
      </c>
      <c r="I31" s="32"/>
      <c r="J31" s="33"/>
    </row>
    <row r="32" spans="2:10" ht="19.95" customHeight="1" x14ac:dyDescent="0.2">
      <c r="B32" s="139"/>
      <c r="C32" s="6"/>
      <c r="D32" s="4" t="s">
        <v>5</v>
      </c>
      <c r="E32" s="5"/>
      <c r="F32" s="120">
        <v>9.3000000000000007</v>
      </c>
      <c r="G32" s="121"/>
      <c r="H32" s="120">
        <v>9.3000000000000007</v>
      </c>
      <c r="I32" s="32"/>
      <c r="J32" s="33"/>
    </row>
    <row r="33" spans="2:10" ht="19.95" customHeight="1" x14ac:dyDescent="0.2">
      <c r="B33" s="139"/>
      <c r="C33" s="6"/>
      <c r="D33" s="4" t="s">
        <v>11</v>
      </c>
      <c r="E33" s="5"/>
      <c r="F33" s="120">
        <v>118.5</v>
      </c>
      <c r="G33" s="121"/>
      <c r="H33" s="120">
        <v>103.7</v>
      </c>
      <c r="I33" s="32"/>
      <c r="J33" s="33"/>
    </row>
    <row r="34" spans="2:10" ht="19.95" customHeight="1" x14ac:dyDescent="0.2">
      <c r="B34" s="139"/>
      <c r="C34" s="6"/>
      <c r="D34" s="4" t="s">
        <v>7</v>
      </c>
      <c r="E34" s="5"/>
      <c r="F34" s="122">
        <v>7.8</v>
      </c>
      <c r="G34" s="121"/>
      <c r="H34" s="122">
        <v>7.8</v>
      </c>
      <c r="I34" s="34"/>
      <c r="J34" s="33"/>
    </row>
    <row r="35" spans="2:10" ht="19.95" customHeight="1" thickBot="1" x14ac:dyDescent="0.25">
      <c r="B35" s="139"/>
      <c r="C35" s="16"/>
      <c r="D35" s="17" t="s">
        <v>10</v>
      </c>
      <c r="E35" s="18"/>
      <c r="F35" s="123">
        <v>8.6999999999999993</v>
      </c>
      <c r="G35" s="124"/>
      <c r="H35" s="123">
        <v>8.1999999999999993</v>
      </c>
      <c r="I35" s="35"/>
      <c r="J35" s="36"/>
    </row>
    <row r="36" spans="2:10" ht="19.95" customHeight="1" x14ac:dyDescent="0.2">
      <c r="B36" s="139"/>
      <c r="C36" s="14" t="s">
        <v>20</v>
      </c>
      <c r="D36" s="7"/>
      <c r="E36" s="15"/>
      <c r="F36" s="29"/>
      <c r="G36" s="42"/>
      <c r="H36" s="29"/>
      <c r="I36" s="30"/>
      <c r="J36" s="31"/>
    </row>
    <row r="37" spans="2:10" ht="19.95" customHeight="1" x14ac:dyDescent="0.2">
      <c r="B37" s="139"/>
      <c r="C37" s="6"/>
      <c r="D37" s="4" t="s">
        <v>9</v>
      </c>
      <c r="E37" s="5"/>
      <c r="F37" s="70">
        <v>90539</v>
      </c>
      <c r="G37" s="71"/>
      <c r="H37" s="70">
        <v>89915</v>
      </c>
      <c r="I37" s="32"/>
      <c r="J37" s="33"/>
    </row>
    <row r="38" spans="2:10" ht="19.95" customHeight="1" x14ac:dyDescent="0.2">
      <c r="B38" s="139"/>
      <c r="C38" s="6"/>
      <c r="D38" s="4" t="s">
        <v>5</v>
      </c>
      <c r="E38" s="5"/>
      <c r="F38" s="70">
        <v>66758</v>
      </c>
      <c r="G38" s="71"/>
      <c r="H38" s="70">
        <v>67790</v>
      </c>
      <c r="I38" s="32"/>
      <c r="J38" s="33"/>
    </row>
    <row r="39" spans="2:10" ht="19.95" customHeight="1" x14ac:dyDescent="0.2">
      <c r="B39" s="139"/>
      <c r="C39" s="6"/>
      <c r="D39" s="4" t="s">
        <v>11</v>
      </c>
      <c r="E39" s="5"/>
      <c r="F39" s="70">
        <v>26222</v>
      </c>
      <c r="G39" s="71"/>
      <c r="H39" s="70">
        <v>25937</v>
      </c>
      <c r="I39" s="32"/>
      <c r="J39" s="33"/>
    </row>
    <row r="40" spans="2:10" ht="19.95" customHeight="1" x14ac:dyDescent="0.2">
      <c r="B40" s="139"/>
      <c r="C40" s="6"/>
      <c r="D40" s="4" t="s">
        <v>7</v>
      </c>
      <c r="E40" s="5"/>
      <c r="F40" s="72">
        <v>101439</v>
      </c>
      <c r="G40" s="71"/>
      <c r="H40" s="72">
        <v>105056</v>
      </c>
      <c r="I40" s="34"/>
      <c r="J40" s="33"/>
    </row>
    <row r="41" spans="2:10" ht="19.95" customHeight="1" thickBot="1" x14ac:dyDescent="0.25">
      <c r="B41" s="139"/>
      <c r="C41" s="16"/>
      <c r="D41" s="17" t="s">
        <v>10</v>
      </c>
      <c r="E41" s="18"/>
      <c r="F41" s="73">
        <v>101208</v>
      </c>
      <c r="G41" s="74"/>
      <c r="H41" s="73">
        <v>103066</v>
      </c>
      <c r="I41" s="35"/>
      <c r="J41" s="36"/>
    </row>
    <row r="42" spans="2:10" ht="19.95" customHeight="1" x14ac:dyDescent="0.2">
      <c r="B42" s="139"/>
      <c r="C42" s="14" t="s">
        <v>23</v>
      </c>
      <c r="D42" s="7"/>
      <c r="E42" s="15"/>
      <c r="F42" s="29"/>
      <c r="G42" s="42"/>
      <c r="H42" s="29"/>
      <c r="I42" s="30"/>
      <c r="J42" s="31"/>
    </row>
    <row r="43" spans="2:10" ht="19.95" customHeight="1" x14ac:dyDescent="0.2">
      <c r="B43" s="139"/>
      <c r="C43" s="6"/>
      <c r="D43" s="4" t="s">
        <v>9</v>
      </c>
      <c r="E43" s="5"/>
      <c r="F43" s="70">
        <v>30009</v>
      </c>
      <c r="G43" s="71"/>
      <c r="H43" s="70">
        <v>31401</v>
      </c>
      <c r="I43" s="84"/>
      <c r="J43" s="85"/>
    </row>
    <row r="44" spans="2:10" ht="19.95" customHeight="1" x14ac:dyDescent="0.2">
      <c r="B44" s="139"/>
      <c r="C44" s="6"/>
      <c r="D44" s="4" t="s">
        <v>5</v>
      </c>
      <c r="E44" s="5"/>
      <c r="F44" s="70">
        <v>17380</v>
      </c>
      <c r="G44" s="71"/>
      <c r="H44" s="70">
        <v>17685</v>
      </c>
      <c r="I44" s="84"/>
      <c r="J44" s="85"/>
    </row>
    <row r="45" spans="2:10" ht="19.95" customHeight="1" x14ac:dyDescent="0.2">
      <c r="B45" s="139"/>
      <c r="C45" s="6"/>
      <c r="D45" s="4" t="s">
        <v>11</v>
      </c>
      <c r="E45" s="5"/>
      <c r="F45" s="70">
        <v>8600</v>
      </c>
      <c r="G45" s="71"/>
      <c r="H45" s="70">
        <v>8910</v>
      </c>
      <c r="I45" s="84"/>
      <c r="J45" s="85"/>
    </row>
    <row r="46" spans="2:10" ht="19.95" customHeight="1" x14ac:dyDescent="0.2">
      <c r="B46" s="139"/>
      <c r="C46" s="6"/>
      <c r="D46" s="4" t="s">
        <v>7</v>
      </c>
      <c r="E46" s="5"/>
      <c r="F46" s="72">
        <v>40533</v>
      </c>
      <c r="G46" s="71"/>
      <c r="H46" s="72">
        <v>40893</v>
      </c>
      <c r="I46" s="86"/>
      <c r="J46" s="85"/>
    </row>
    <row r="47" spans="2:10" ht="19.95" customHeight="1" thickBot="1" x14ac:dyDescent="0.25">
      <c r="B47" s="140"/>
      <c r="C47" s="16"/>
      <c r="D47" s="17" t="s">
        <v>10</v>
      </c>
      <c r="E47" s="18"/>
      <c r="F47" s="73">
        <v>19440</v>
      </c>
      <c r="G47" s="74"/>
      <c r="H47" s="73">
        <v>21117</v>
      </c>
      <c r="I47" s="87"/>
      <c r="J47" s="88"/>
    </row>
    <row r="48" spans="2:10" ht="19.95" customHeight="1" x14ac:dyDescent="0.2">
      <c r="B48" s="141" t="s">
        <v>29</v>
      </c>
      <c r="C48" s="19" t="s">
        <v>4</v>
      </c>
      <c r="D48" s="20"/>
      <c r="E48" s="20"/>
      <c r="F48" s="37"/>
      <c r="G48" s="43"/>
      <c r="H48" s="37"/>
      <c r="I48" s="38"/>
      <c r="J48" s="39"/>
    </row>
    <row r="49" spans="2:10" ht="19.95" customHeight="1" x14ac:dyDescent="0.2">
      <c r="B49" s="142"/>
      <c r="C49" s="21"/>
      <c r="D49" s="9" t="s">
        <v>0</v>
      </c>
      <c r="E49" s="10"/>
      <c r="F49" s="55">
        <v>5309</v>
      </c>
      <c r="G49" s="56">
        <v>9590</v>
      </c>
      <c r="H49" s="57">
        <v>5406</v>
      </c>
      <c r="I49" s="45">
        <f t="shared" ref="I49:I50" si="5">H49/G49</f>
        <v>0.56371220020855062</v>
      </c>
      <c r="J49" s="81">
        <f t="shared" ref="J49:J60" si="6">H49/(G49/12*8)</f>
        <v>0.84556830031282593</v>
      </c>
    </row>
    <row r="50" spans="2:10" ht="19.95" customHeight="1" thickBot="1" x14ac:dyDescent="0.25">
      <c r="B50" s="142"/>
      <c r="C50" s="75"/>
      <c r="D50" s="76" t="s">
        <v>13</v>
      </c>
      <c r="E50" s="76"/>
      <c r="F50" s="117">
        <v>4737</v>
      </c>
      <c r="G50" s="118">
        <v>7150</v>
      </c>
      <c r="H50" s="119">
        <v>4958</v>
      </c>
      <c r="I50" s="77">
        <f t="shared" si="5"/>
        <v>0.69342657342657343</v>
      </c>
      <c r="J50" s="82">
        <f t="shared" si="6"/>
        <v>1.0401398601398602</v>
      </c>
    </row>
    <row r="51" spans="2:10" ht="19.95" customHeight="1" x14ac:dyDescent="0.2">
      <c r="B51" s="142"/>
      <c r="C51" s="23" t="s">
        <v>5</v>
      </c>
      <c r="D51" s="24"/>
      <c r="E51" s="25"/>
      <c r="F51" s="29"/>
      <c r="G51" s="42"/>
      <c r="H51" s="29"/>
      <c r="I51" s="30"/>
      <c r="J51" s="78"/>
    </row>
    <row r="52" spans="2:10" ht="19.95" customHeight="1" thickBot="1" x14ac:dyDescent="0.25">
      <c r="B52" s="142"/>
      <c r="C52" s="26"/>
      <c r="D52" s="27" t="s">
        <v>14</v>
      </c>
      <c r="E52" s="28"/>
      <c r="F52" s="67">
        <v>1650</v>
      </c>
      <c r="G52" s="66">
        <v>2600</v>
      </c>
      <c r="H52" s="67">
        <v>1593</v>
      </c>
      <c r="I52" s="45">
        <f t="shared" ref="I52" si="7">H52/G52</f>
        <v>0.61269230769230765</v>
      </c>
      <c r="J52" s="82">
        <f t="shared" si="6"/>
        <v>0.91903846153846158</v>
      </c>
    </row>
    <row r="53" spans="2:10" ht="19.95" customHeight="1" x14ac:dyDescent="0.2">
      <c r="B53" s="142"/>
      <c r="C53" s="23" t="s">
        <v>6</v>
      </c>
      <c r="D53" s="24"/>
      <c r="E53" s="25"/>
      <c r="F53" s="40"/>
      <c r="G53" s="42"/>
      <c r="H53" s="29"/>
      <c r="I53" s="30"/>
      <c r="J53" s="78"/>
    </row>
    <row r="54" spans="2:10" ht="19.95" customHeight="1" thickBot="1" x14ac:dyDescent="0.25">
      <c r="B54" s="142"/>
      <c r="C54" s="22"/>
      <c r="D54" s="12" t="s">
        <v>15</v>
      </c>
      <c r="E54" s="13"/>
      <c r="F54" s="69">
        <v>0.76100000000000001</v>
      </c>
      <c r="G54" s="68">
        <v>0.67800000000000005</v>
      </c>
      <c r="H54" s="49">
        <v>0.69399999999999995</v>
      </c>
      <c r="I54" s="101">
        <f>H54-G54</f>
        <v>1.5999999999999903E-2</v>
      </c>
      <c r="J54" s="80"/>
    </row>
    <row r="55" spans="2:10" ht="19.95" customHeight="1" x14ac:dyDescent="0.2">
      <c r="B55" s="142"/>
      <c r="C55" s="19" t="s">
        <v>7</v>
      </c>
      <c r="D55" s="24"/>
      <c r="E55" s="25"/>
      <c r="F55" s="29"/>
      <c r="G55" s="42"/>
      <c r="H55" s="29"/>
      <c r="I55" s="30"/>
      <c r="J55" s="47"/>
    </row>
    <row r="56" spans="2:10" ht="19.95" customHeight="1" x14ac:dyDescent="0.2">
      <c r="B56" s="142"/>
      <c r="C56" s="21"/>
      <c r="D56" s="8" t="s">
        <v>3</v>
      </c>
      <c r="E56" s="11"/>
      <c r="F56" s="60">
        <v>2889</v>
      </c>
      <c r="G56" s="61">
        <v>4450</v>
      </c>
      <c r="H56" s="62">
        <v>2966</v>
      </c>
      <c r="I56" s="45">
        <f t="shared" ref="I56:I57" si="8">H56/G56</f>
        <v>0.66651685393258431</v>
      </c>
      <c r="J56" s="81">
        <f t="shared" si="6"/>
        <v>0.99977528089887646</v>
      </c>
    </row>
    <row r="57" spans="2:10" ht="19.95" customHeight="1" thickBot="1" x14ac:dyDescent="0.25">
      <c r="B57" s="142"/>
      <c r="C57" s="22"/>
      <c r="D57" s="12" t="s">
        <v>16</v>
      </c>
      <c r="E57" s="13"/>
      <c r="F57" s="58">
        <v>1210</v>
      </c>
      <c r="G57" s="59">
        <v>1920</v>
      </c>
      <c r="H57" s="58">
        <v>1162</v>
      </c>
      <c r="I57" s="45">
        <f t="shared" si="8"/>
        <v>0.60520833333333335</v>
      </c>
      <c r="J57" s="83">
        <f t="shared" si="6"/>
        <v>0.90781250000000002</v>
      </c>
    </row>
    <row r="58" spans="2:10" ht="19.95" customHeight="1" x14ac:dyDescent="0.2">
      <c r="B58" s="142"/>
      <c r="C58" s="19" t="s">
        <v>8</v>
      </c>
      <c r="D58" s="24"/>
      <c r="E58" s="25"/>
      <c r="F58" s="29"/>
      <c r="G58" s="42"/>
      <c r="H58" s="29"/>
      <c r="I58" s="30"/>
      <c r="J58" s="47"/>
    </row>
    <row r="59" spans="2:10" ht="19.95" customHeight="1" x14ac:dyDescent="0.2">
      <c r="B59" s="142"/>
      <c r="C59" s="21"/>
      <c r="D59" s="8" t="s">
        <v>2</v>
      </c>
      <c r="E59" s="11"/>
      <c r="F59" s="63">
        <v>127</v>
      </c>
      <c r="G59" s="61">
        <v>150</v>
      </c>
      <c r="H59" s="63">
        <v>117</v>
      </c>
      <c r="I59" s="45">
        <f>H59/G59</f>
        <v>0.78</v>
      </c>
      <c r="J59" s="81">
        <f>H59/(G59/12*8)</f>
        <v>1.17</v>
      </c>
    </row>
    <row r="60" spans="2:10" ht="19.95" customHeight="1" thickBot="1" x14ac:dyDescent="0.25">
      <c r="B60" s="143"/>
      <c r="C60" s="22"/>
      <c r="D60" s="12" t="s">
        <v>26</v>
      </c>
      <c r="E60" s="13"/>
      <c r="F60" s="64">
        <v>2687</v>
      </c>
      <c r="G60" s="65">
        <v>3900</v>
      </c>
      <c r="H60" s="64">
        <v>2522</v>
      </c>
      <c r="I60" s="79">
        <f>H60/G60</f>
        <v>0.64666666666666661</v>
      </c>
      <c r="J60" s="83">
        <f t="shared" si="6"/>
        <v>0.97</v>
      </c>
    </row>
  </sheetData>
  <mergeCells count="6">
    <mergeCell ref="B6:B47"/>
    <mergeCell ref="B48:B60"/>
    <mergeCell ref="B2:J2"/>
    <mergeCell ref="C3:E3"/>
    <mergeCell ref="C4:E5"/>
    <mergeCell ref="G4:J4"/>
  </mergeCells>
  <phoneticPr fontId="5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令和７年度診療指標等の実績</vt:lpstr>
      <vt:lpstr>令和７年度診療指標等の実績!Print_Area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藤見　雅之</dc:creator>
  <cp:lastModifiedBy>森口　直之</cp:lastModifiedBy>
  <cp:lastPrinted>2026-01-22T01:41:32Z</cp:lastPrinted>
  <dcterms:created xsi:type="dcterms:W3CDTF">2011-09-09T04:02:18Z</dcterms:created>
  <dcterms:modified xsi:type="dcterms:W3CDTF">2026-01-22T01:47:10Z</dcterms:modified>
</cp:coreProperties>
</file>