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6DBB5BE5-4598-4348-81DE-B09AA08D8B8B}" xr6:coauthVersionLast="47" xr6:coauthVersionMax="47" xr10:uidLastSave="{00000000-0000-0000-0000-000000000000}"/>
  <bookViews>
    <workbookView xWindow="-108" yWindow="-108" windowWidth="23256" windowHeight="13896" xr2:uid="{4F33C655-1BF3-4243-BDA0-2694E02DBADC}"/>
  </bookViews>
  <sheets>
    <sheet name="★報道資料１（保育所等利用児童数・待機児童数）" sheetId="1" r:id="rId1"/>
    <sheet name="★報道資料２（保育所等利用待機児童数の増減）" sheetId="2" r:id="rId2"/>
  </sheets>
  <externalReferences>
    <externalReference r:id="rId3"/>
  </externalReferences>
  <definedNames>
    <definedName name="_xlnm._FilterDatabase" localSheetId="1" hidden="1">'★報道資料２（保育所等利用待機児童数の増減）'!$A$4:$D$51</definedName>
    <definedName name="ken" localSheetId="0">[1]行マスター!#REF!</definedName>
    <definedName name="ken" localSheetId="1">[1]行マスター!#REF!</definedName>
    <definedName name="_xlnm.Print_Area" localSheetId="0">'★報道資料１（保育所等利用児童数・待機児童数）'!$A$1:$L$63</definedName>
    <definedName name="_xlnm.Print_Area" localSheetId="1">'★報道資料２（保育所等利用待機児童数の増減）'!$A$1:$D$51</definedName>
    <definedName name="y" localSheetId="0">[1]行マスター!#REF!</definedName>
    <definedName name="y" localSheetId="1">[1]行マスター!#REF!</definedName>
    <definedName name="データ範囲" localSheetId="0">#REF!</definedName>
    <definedName name="データ範囲" localSheetId="1">#REF!</definedName>
    <definedName name="市町村数" localSheetId="0">#REF!</definedName>
    <definedName name="市町村数" localSheetId="1">#REF!</definedName>
    <definedName name="指定都市" localSheetId="0">#REF!</definedName>
    <definedName name="指定都市" localSheetId="1">#REF!</definedName>
    <definedName name="全国" localSheetId="0">[1]行マスター!#REF!</definedName>
    <definedName name="全国" localSheetId="1">[1]行マスター!#REF!</definedName>
    <definedName name="全国数" localSheetId="0">#REF!</definedName>
    <definedName name="全国数" localSheetId="1">#REF!</definedName>
    <definedName name="中核市" localSheetId="0">#REF!</definedName>
    <definedName name="中核市" localSheetId="1">#REF!</definedName>
    <definedName name="中核市数" localSheetId="0">#REF!</definedName>
    <definedName name="中核市数"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3" i="1" l="1"/>
  <c r="L52" i="1"/>
  <c r="L7" i="1"/>
  <c r="H54" i="1"/>
  <c r="H52" i="1"/>
  <c r="H51" i="1"/>
  <c r="H41" i="1"/>
  <c r="D48" i="2"/>
  <c r="D47" i="2"/>
  <c r="D46" i="2"/>
  <c r="D45" i="2"/>
  <c r="D43" i="2"/>
  <c r="D42" i="2"/>
  <c r="B49" i="2"/>
  <c r="C49" i="2"/>
  <c r="D49" i="2" s="1"/>
  <c r="D38" i="2"/>
  <c r="D37" i="2"/>
  <c r="D36" i="2"/>
  <c r="D35" i="2"/>
  <c r="D34" i="2"/>
  <c r="D32" i="2"/>
  <c r="D31" i="2"/>
  <c r="D30" i="2"/>
  <c r="D29" i="2"/>
  <c r="D27" i="2"/>
  <c r="D26" i="2"/>
  <c r="D24" i="2"/>
  <c r="D23" i="2"/>
  <c r="D22" i="2"/>
  <c r="D21" i="2"/>
  <c r="D20" i="2"/>
  <c r="D19" i="2"/>
  <c r="D18" i="2"/>
  <c r="D16" i="2"/>
  <c r="D15" i="2"/>
  <c r="D14" i="2"/>
  <c r="D13" i="2"/>
  <c r="D11" i="2"/>
  <c r="D10" i="2"/>
  <c r="D8" i="2"/>
  <c r="D7" i="2"/>
  <c r="D6" i="2"/>
  <c r="D5" i="2"/>
  <c r="F50" i="1"/>
  <c r="F49" i="1"/>
  <c r="F48" i="1"/>
  <c r="F47" i="1"/>
  <c r="F46" i="1"/>
  <c r="F45" i="1"/>
  <c r="F44" i="1"/>
  <c r="F43" i="1"/>
  <c r="K51" i="1"/>
  <c r="F42" i="1"/>
  <c r="E51" i="1"/>
  <c r="D51" i="1"/>
  <c r="C51" i="1"/>
  <c r="B51" i="1"/>
  <c r="F40" i="1"/>
  <c r="F38" i="1"/>
  <c r="F36" i="1"/>
  <c r="F34" i="1"/>
  <c r="F32" i="1"/>
  <c r="F30" i="1"/>
  <c r="F28" i="1"/>
  <c r="F26" i="1"/>
  <c r="F24" i="1"/>
  <c r="L22" i="1"/>
  <c r="F22" i="1"/>
  <c r="F21" i="1"/>
  <c r="F20" i="1"/>
  <c r="F19" i="1"/>
  <c r="F18" i="1"/>
  <c r="F17" i="1"/>
  <c r="L16" i="1"/>
  <c r="F16" i="1"/>
  <c r="L14" i="1"/>
  <c r="F14" i="1"/>
  <c r="F13" i="1"/>
  <c r="F12" i="1"/>
  <c r="F11" i="1"/>
  <c r="F10" i="1"/>
  <c r="F9" i="1"/>
  <c r="L8" i="1"/>
  <c r="E41" i="1"/>
  <c r="F8" i="1"/>
  <c r="J41" i="1"/>
  <c r="I41" i="1"/>
  <c r="D41" i="1"/>
  <c r="C41" i="1"/>
  <c r="B41" i="1"/>
  <c r="B52" i="1" l="1"/>
  <c r="B54" i="1" s="1"/>
  <c r="C52" i="1"/>
  <c r="C54" i="1" s="1"/>
  <c r="D52" i="1"/>
  <c r="D54" i="1" s="1"/>
  <c r="E52" i="1"/>
  <c r="E54" i="1" s="1"/>
  <c r="F51" i="1"/>
  <c r="L45" i="1"/>
  <c r="L21" i="1"/>
  <c r="I51" i="1"/>
  <c r="I52" i="1" s="1"/>
  <c r="I54" i="1" s="1"/>
  <c r="D17" i="2"/>
  <c r="D33" i="2"/>
  <c r="L18" i="1"/>
  <c r="L44" i="1"/>
  <c r="L48" i="1"/>
  <c r="J51" i="1"/>
  <c r="J52" i="1" s="1"/>
  <c r="J54" i="1" s="1"/>
  <c r="C39" i="2"/>
  <c r="L15" i="1"/>
  <c r="L23" i="1"/>
  <c r="L25" i="1"/>
  <c r="L27" i="1"/>
  <c r="L29" i="1"/>
  <c r="L31" i="1"/>
  <c r="L33" i="1"/>
  <c r="L35" i="1"/>
  <c r="L37" i="1"/>
  <c r="L39" i="1"/>
  <c r="D41" i="2"/>
  <c r="L12" i="1"/>
  <c r="L20" i="1"/>
  <c r="L43" i="1"/>
  <c r="L47" i="1"/>
  <c r="B39" i="2"/>
  <c r="B50" i="2" s="1"/>
  <c r="D12" i="2"/>
  <c r="D28" i="2"/>
  <c r="L9" i="1"/>
  <c r="L17" i="1"/>
  <c r="F25" i="1"/>
  <c r="F27" i="1"/>
  <c r="F29" i="1"/>
  <c r="F31" i="1"/>
  <c r="F33" i="1"/>
  <c r="F35" i="1"/>
  <c r="F37" i="1"/>
  <c r="F39" i="1"/>
  <c r="D9" i="2"/>
  <c r="D25" i="2"/>
  <c r="D40" i="2"/>
  <c r="L10" i="1"/>
  <c r="F7" i="1"/>
  <c r="F23" i="1"/>
  <c r="L50" i="1"/>
  <c r="L49" i="1"/>
  <c r="L13" i="1"/>
  <c r="D44" i="2"/>
  <c r="F15" i="1"/>
  <c r="L42" i="1"/>
  <c r="L46" i="1"/>
  <c r="L11" i="1"/>
  <c r="L19" i="1"/>
  <c r="L24" i="1"/>
  <c r="L26" i="1"/>
  <c r="L28" i="1"/>
  <c r="L30" i="1"/>
  <c r="L32" i="1"/>
  <c r="L34" i="1"/>
  <c r="L36" i="1"/>
  <c r="L38" i="1"/>
  <c r="L40" i="1"/>
  <c r="K41" i="1"/>
  <c r="K52" i="1" s="1"/>
  <c r="K54" i="1" s="1"/>
  <c r="L41" i="1" l="1"/>
  <c r="F41" i="1"/>
  <c r="F52" i="1" s="1"/>
  <c r="F54" i="1" s="1"/>
  <c r="C50" i="2"/>
  <c r="D50" i="2" s="1"/>
  <c r="D39" i="2"/>
  <c r="L51" i="1"/>
  <c r="L54" i="1" s="1"/>
</calcChain>
</file>

<file path=xl/sharedStrings.xml><?xml version="1.0" encoding="utf-8"?>
<sst xmlns="http://schemas.openxmlformats.org/spreadsheetml/2006/main" count="133" uniqueCount="87">
  <si>
    <t>（資料１）</t>
    <phoneticPr fontId="5"/>
  </si>
  <si>
    <t>保育所等利用児童数・待機児童数</t>
    <rPh sb="0" eb="2">
      <t>ホイク</t>
    </rPh>
    <rPh sb="2" eb="3">
      <t>ショ</t>
    </rPh>
    <rPh sb="3" eb="4">
      <t>トウ</t>
    </rPh>
    <rPh sb="4" eb="6">
      <t>リヨウ</t>
    </rPh>
    <rPh sb="6" eb="8">
      <t>ジドウ</t>
    </rPh>
    <rPh sb="8" eb="9">
      <t>スウ</t>
    </rPh>
    <rPh sb="10" eb="12">
      <t>タイキ</t>
    </rPh>
    <rPh sb="12" eb="14">
      <t>ジドウ</t>
    </rPh>
    <rPh sb="14" eb="15">
      <t>スウ</t>
    </rPh>
    <phoneticPr fontId="5"/>
  </si>
  <si>
    <t>（令和7年4月1日時点）</t>
    <rPh sb="1" eb="3">
      <t>レイワ</t>
    </rPh>
    <rPh sb="4" eb="5">
      <t>ネン</t>
    </rPh>
    <rPh sb="9" eb="11">
      <t>ジテン</t>
    </rPh>
    <phoneticPr fontId="5"/>
  </si>
  <si>
    <t>市町村名</t>
    <rPh sb="0" eb="3">
      <t>シチョウソン</t>
    </rPh>
    <rPh sb="3" eb="4">
      <t>ナ</t>
    </rPh>
    <phoneticPr fontId="5"/>
  </si>
  <si>
    <t>施設・事業所数</t>
    <rPh sb="0" eb="2">
      <t>シセツ</t>
    </rPh>
    <rPh sb="3" eb="6">
      <t>ジギョウショ</t>
    </rPh>
    <rPh sb="6" eb="7">
      <t>スウ</t>
    </rPh>
    <phoneticPr fontId="5"/>
  </si>
  <si>
    <t>定員</t>
    <rPh sb="0" eb="2">
      <t>テイイン</t>
    </rPh>
    <phoneticPr fontId="5"/>
  </si>
  <si>
    <t>申込児童数</t>
    <rPh sb="0" eb="2">
      <t>モウシコミ</t>
    </rPh>
    <rPh sb="2" eb="4">
      <t>ジドウ</t>
    </rPh>
    <rPh sb="4" eb="5">
      <t>スウ</t>
    </rPh>
    <phoneticPr fontId="5"/>
  </si>
  <si>
    <t>利用児童数</t>
    <rPh sb="0" eb="2">
      <t>リヨウ</t>
    </rPh>
    <rPh sb="2" eb="4">
      <t>ジドウ</t>
    </rPh>
    <rPh sb="4" eb="5">
      <t>スウ</t>
    </rPh>
    <phoneticPr fontId="5"/>
  </si>
  <si>
    <t xml:space="preserve">
待機児童数
C-D-(G+H+I)</t>
    <rPh sb="2" eb="4">
      <t>タイキ</t>
    </rPh>
    <rPh sb="4" eb="6">
      <t>ジドウ</t>
    </rPh>
    <rPh sb="6" eb="7">
      <t>スウ</t>
    </rPh>
    <phoneticPr fontId="5"/>
  </si>
  <si>
    <t>待機児童に含めない理由</t>
    <rPh sb="0" eb="2">
      <t>タイキ</t>
    </rPh>
    <rPh sb="2" eb="4">
      <t>ジドウ</t>
    </rPh>
    <rPh sb="5" eb="6">
      <t>フク</t>
    </rPh>
    <rPh sb="9" eb="11">
      <t>リユウ</t>
    </rPh>
    <phoneticPr fontId="5"/>
  </si>
  <si>
    <r>
      <t>地方単独保育施策利用児童数
(</t>
    </r>
    <r>
      <rPr>
        <u/>
        <sz val="11"/>
        <rFont val="ＭＳ ゴシック"/>
        <family val="3"/>
        <charset val="128"/>
      </rPr>
      <t>Dの内数)</t>
    </r>
    <rPh sb="17" eb="18">
      <t>ウチ</t>
    </rPh>
    <rPh sb="18" eb="19">
      <t>スウ</t>
    </rPh>
    <phoneticPr fontId="5"/>
  </si>
  <si>
    <t>求職活動中のうち、求職活動を休止している者</t>
    <phoneticPr fontId="5"/>
  </si>
  <si>
    <t>特定の保育所等を希望している者</t>
    <rPh sb="5" eb="6">
      <t>ショ</t>
    </rPh>
    <phoneticPr fontId="5"/>
  </si>
  <si>
    <t>育児休業中の者</t>
    <rPh sb="0" eb="2">
      <t>イクジ</t>
    </rPh>
    <rPh sb="2" eb="4">
      <t>キュウギョウ</t>
    </rPh>
    <rPh sb="4" eb="5">
      <t>チュウ</t>
    </rPh>
    <rPh sb="6" eb="7">
      <t>モノ</t>
    </rPh>
    <phoneticPr fontId="5"/>
  </si>
  <si>
    <t>合計
(F+G+H+I)</t>
    <rPh sb="0" eb="2">
      <t>ゴウケイ</t>
    </rPh>
    <phoneticPr fontId="5"/>
  </si>
  <si>
    <t>A(※１)</t>
    <phoneticPr fontId="5"/>
  </si>
  <si>
    <t>B(※２)</t>
    <phoneticPr fontId="5"/>
  </si>
  <si>
    <t>C</t>
    <phoneticPr fontId="5"/>
  </si>
  <si>
    <t>D(※３)</t>
    <phoneticPr fontId="5"/>
  </si>
  <si>
    <t>E</t>
    <phoneticPr fontId="5"/>
  </si>
  <si>
    <t>F(※３)</t>
    <phoneticPr fontId="5"/>
  </si>
  <si>
    <t>G</t>
    <phoneticPr fontId="5"/>
  </si>
  <si>
    <t>H(※４)</t>
    <phoneticPr fontId="5"/>
  </si>
  <si>
    <t>I(※５)</t>
    <phoneticPr fontId="5"/>
  </si>
  <si>
    <t>J</t>
    <phoneticPr fontId="5"/>
  </si>
  <si>
    <t>岸和田市</t>
  </si>
  <si>
    <t>池田市</t>
  </si>
  <si>
    <t>泉大津市</t>
  </si>
  <si>
    <t>貝塚市</t>
  </si>
  <si>
    <t>守口市</t>
  </si>
  <si>
    <t>茨木市</t>
  </si>
  <si>
    <t>泉佐野市</t>
  </si>
  <si>
    <t>富田林市</t>
  </si>
  <si>
    <t>河内長野市</t>
  </si>
  <si>
    <t>松原市</t>
  </si>
  <si>
    <t>大東市</t>
  </si>
  <si>
    <t>和泉市</t>
  </si>
  <si>
    <t>箕面市</t>
  </si>
  <si>
    <t>柏原市</t>
  </si>
  <si>
    <t>羽曳野市</t>
  </si>
  <si>
    <t>門真市</t>
  </si>
  <si>
    <t>摂津市</t>
  </si>
  <si>
    <t>高石市</t>
  </si>
  <si>
    <t>藤井寺市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</si>
  <si>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</si>
  <si>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</si>
  <si>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</si>
  <si>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</si>
  <si>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</si>
  <si>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</si>
  <si>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</si>
  <si>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</si>
  <si>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</si>
  <si>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</si>
  <si>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</si>
  <si>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</si>
  <si>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</si>
  <si>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</si>
  <si>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</si>
  <si>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小計（34市町村）</t>
    <rPh sb="0" eb="2">
      <t>ショウケイ</t>
    </rPh>
    <rPh sb="5" eb="8">
      <t>シチョウソン</t>
    </rPh>
    <phoneticPr fontId="5"/>
  </si>
  <si>
    <t>大阪市</t>
    <rPh sb="0" eb="3">
      <t>オオサカシ</t>
    </rPh>
    <phoneticPr fontId="5"/>
  </si>
  <si>
    <t>堺市</t>
    <rPh sb="0" eb="2">
      <t>サカイシ</t>
    </rPh>
    <phoneticPr fontId="5"/>
  </si>
  <si>
    <t>高槻市</t>
    <rPh sb="0" eb="3">
      <t>タカツキシ</t>
    </rPh>
    <phoneticPr fontId="5"/>
  </si>
  <si>
    <t>東大阪市</t>
    <rPh sb="0" eb="4">
      <t>ヒガシオオサカシ</t>
    </rPh>
    <phoneticPr fontId="5"/>
  </si>
  <si>
    <t>豊中市</t>
    <rPh sb="0" eb="3">
      <t>トヨナカシ</t>
    </rPh>
    <phoneticPr fontId="5"/>
  </si>
  <si>
    <t>枚方市</t>
  </si>
  <si>
    <t>八尾市</t>
  </si>
  <si>
    <t>寝屋川市</t>
  </si>
  <si>
    <t>吹田市</t>
  </si>
  <si>
    <t>小計（政令・中核市）</t>
    <rPh sb="0" eb="2">
      <t>ショウケイ</t>
    </rPh>
    <rPh sb="3" eb="5">
      <t>セイレイ</t>
    </rPh>
    <rPh sb="6" eb="8">
      <t>チュウカク</t>
    </rPh>
    <rPh sb="8" eb="9">
      <t>シ</t>
    </rPh>
    <phoneticPr fontId="5"/>
  </si>
  <si>
    <t>計</t>
    <rPh sb="0" eb="1">
      <t>ケイ</t>
    </rPh>
    <phoneticPr fontId="5"/>
  </si>
  <si>
    <t>R6年4月時点</t>
    <rPh sb="2" eb="3">
      <t>ネン</t>
    </rPh>
    <rPh sb="4" eb="5">
      <t>ツキ</t>
    </rPh>
    <rPh sb="5" eb="7">
      <t>ジテン</t>
    </rPh>
    <phoneticPr fontId="5"/>
  </si>
  <si>
    <t>R6年4月からの増減</t>
    <rPh sb="2" eb="3">
      <t>ネン</t>
    </rPh>
    <rPh sb="4" eb="5">
      <t>ツキ</t>
    </rPh>
    <rPh sb="8" eb="10">
      <t>ゾウゲン</t>
    </rPh>
    <phoneticPr fontId="5"/>
  </si>
  <si>
    <t>※裏面に注記</t>
    <rPh sb="1" eb="3">
      <t>リメン</t>
    </rPh>
    <rPh sb="4" eb="6">
      <t>チュウキ</t>
    </rPh>
    <phoneticPr fontId="5"/>
  </si>
  <si>
    <t>＜注記＞</t>
    <rPh sb="1" eb="3">
      <t>チュウキ</t>
    </rPh>
    <phoneticPr fontId="5"/>
  </si>
  <si>
    <t xml:space="preserve">※１　以下①～⑦までの施設・事業所数を計上。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
　　　　⑦その他の保育の受け皿             </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56" eb="58">
      <t>ホイク</t>
    </rPh>
    <rPh sb="58" eb="59">
      <t>ショ</t>
    </rPh>
    <rPh sb="60" eb="62">
      <t>ホイク</t>
    </rPh>
    <rPh sb="62" eb="63">
      <t>ショ</t>
    </rPh>
    <rPh sb="63" eb="64">
      <t>カタ</t>
    </rPh>
    <rPh sb="64" eb="66">
      <t>ニンテイ</t>
    </rPh>
    <rPh sb="69" eb="70">
      <t>エン</t>
    </rPh>
    <rPh sb="71" eb="73">
      <t>ヨウホ</t>
    </rPh>
    <rPh sb="73" eb="75">
      <t>レンケイ</t>
    </rPh>
    <rPh sb="75" eb="76">
      <t>カタ</t>
    </rPh>
    <rPh sb="76" eb="78">
      <t>ニンテイ</t>
    </rPh>
    <rPh sb="81" eb="82">
      <t>エン</t>
    </rPh>
    <rPh sb="83" eb="86">
      <t>ヨウチエン</t>
    </rPh>
    <rPh sb="86" eb="87">
      <t>カタ</t>
    </rPh>
    <rPh sb="87" eb="89">
      <t>ニンテイ</t>
    </rPh>
    <rPh sb="92" eb="93">
      <t>エン</t>
    </rPh>
    <rPh sb="94" eb="96">
      <t>チホウ</t>
    </rPh>
    <rPh sb="96" eb="98">
      <t>サイリョウ</t>
    </rPh>
    <rPh sb="98" eb="99">
      <t>カタ</t>
    </rPh>
    <rPh sb="99" eb="101">
      <t>ニンテイ</t>
    </rPh>
    <rPh sb="104" eb="105">
      <t>エン</t>
    </rPh>
    <rPh sb="112" eb="114">
      <t>トクテイ</t>
    </rPh>
    <rPh sb="114" eb="116">
      <t>チイキ</t>
    </rPh>
    <rPh sb="116" eb="117">
      <t>カタ</t>
    </rPh>
    <rPh sb="117" eb="119">
      <t>ホイク</t>
    </rPh>
    <rPh sb="119" eb="121">
      <t>ジギョウ</t>
    </rPh>
    <rPh sb="122" eb="125">
      <t>ショウキボ</t>
    </rPh>
    <rPh sb="125" eb="127">
      <t>ホイク</t>
    </rPh>
    <rPh sb="127" eb="129">
      <t>ジギョウ</t>
    </rPh>
    <rPh sb="138" eb="141">
      <t>ジギョウショ</t>
    </rPh>
    <rPh sb="141" eb="142">
      <t>ナイ</t>
    </rPh>
    <rPh sb="142" eb="144">
      <t>ホイク</t>
    </rPh>
    <rPh sb="144" eb="146">
      <t>ジギョウ</t>
    </rPh>
    <rPh sb="147" eb="149">
      <t>キョタク</t>
    </rPh>
    <rPh sb="149" eb="151">
      <t>ホウモン</t>
    </rPh>
    <rPh sb="151" eb="152">
      <t>ガタ</t>
    </rPh>
    <rPh sb="152" eb="154">
      <t>ホイク</t>
    </rPh>
    <rPh sb="154" eb="156">
      <t>ジギョウ</t>
    </rPh>
    <rPh sb="163" eb="165">
      <t>トクレイ</t>
    </rPh>
    <rPh sb="165" eb="167">
      <t>ホイク</t>
    </rPh>
    <rPh sb="173" eb="175">
      <t>コッコ</t>
    </rPh>
    <rPh sb="175" eb="177">
      <t>ホジョ</t>
    </rPh>
    <rPh sb="177" eb="179">
      <t>ジギョウ</t>
    </rPh>
    <rPh sb="180" eb="182">
      <t>ニンカ</t>
    </rPh>
    <rPh sb="182" eb="183">
      <t>カ</t>
    </rPh>
    <rPh sb="183" eb="185">
      <t>イコウ</t>
    </rPh>
    <rPh sb="185" eb="187">
      <t>ウンエイ</t>
    </rPh>
    <rPh sb="187" eb="188">
      <t>ヒ</t>
    </rPh>
    <rPh sb="188" eb="190">
      <t>シエン</t>
    </rPh>
    <rPh sb="190" eb="192">
      <t>ジギョウ</t>
    </rPh>
    <rPh sb="193" eb="196">
      <t>ヨウチエン</t>
    </rPh>
    <rPh sb="200" eb="203">
      <t>チョウジカン</t>
    </rPh>
    <rPh sb="203" eb="204">
      <t>アズ</t>
    </rPh>
    <rPh sb="206" eb="208">
      <t>ホイク</t>
    </rPh>
    <rPh sb="208" eb="210">
      <t>ウンエイ</t>
    </rPh>
    <rPh sb="210" eb="211">
      <t>ヒ</t>
    </rPh>
    <rPh sb="211" eb="213">
      <t>シエン</t>
    </rPh>
    <rPh sb="213" eb="215">
      <t>ジギョウ</t>
    </rPh>
    <rPh sb="232" eb="235">
      <t>ヨウチエン</t>
    </rPh>
    <rPh sb="239" eb="241">
      <t>イチジ</t>
    </rPh>
    <rPh sb="241" eb="242">
      <t>アズ</t>
    </rPh>
    <rPh sb="244" eb="246">
      <t>ジギョウ</t>
    </rPh>
    <rPh sb="247" eb="250">
      <t>ヨウチエン</t>
    </rPh>
    <rPh sb="250" eb="251">
      <t>カタ</t>
    </rPh>
    <rPh sb="260" eb="262">
      <t>キギョウ</t>
    </rPh>
    <rPh sb="262" eb="264">
      <t>シュドウ</t>
    </rPh>
    <rPh sb="264" eb="265">
      <t>カタ</t>
    </rPh>
    <rPh sb="265" eb="267">
      <t>ホイク</t>
    </rPh>
    <rPh sb="267" eb="269">
      <t>ジギョウ</t>
    </rPh>
    <rPh sb="275" eb="277">
      <t>チホウ</t>
    </rPh>
    <rPh sb="277" eb="279">
      <t>タンドク</t>
    </rPh>
    <rPh sb="279" eb="281">
      <t>ホイク</t>
    </rPh>
    <rPh sb="281" eb="283">
      <t>シサク</t>
    </rPh>
    <phoneticPr fontId="5"/>
  </si>
  <si>
    <t>※２　特定教育・保育施設、特定地域型保育事業、特例保育、国庫補助事業、企業主導型保育事業、地方単独保育施策及び
　　　その他の保育の受け皿の利用定員を計上。</t>
    <rPh sb="53" eb="54">
      <t>オヨ</t>
    </rPh>
    <rPh sb="61" eb="62">
      <t>タ</t>
    </rPh>
    <rPh sb="63" eb="65">
      <t>ホイク</t>
    </rPh>
    <rPh sb="66" eb="67">
      <t>ウ</t>
    </rPh>
    <rPh sb="68" eb="69">
      <t>ザラ</t>
    </rPh>
    <rPh sb="75" eb="77">
      <t>ケイジョウ</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</si>
  <si>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</si>
  <si>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※４　他に利用可能な保育所等の情報の提供を行ったにも関わらず、特定の保育所等を希望し、待機している場合</t>
    <phoneticPr fontId="5"/>
  </si>
  <si>
    <t>※５　育児休業中の保護者については、復職に関する確認ができない場合</t>
    <phoneticPr fontId="5"/>
  </si>
  <si>
    <t>（資料２）</t>
    <phoneticPr fontId="5"/>
  </si>
  <si>
    <t>保育所等利用待機児童数の増減</t>
    <rPh sb="0" eb="2">
      <t>ホイク</t>
    </rPh>
    <rPh sb="2" eb="3">
      <t>ショ</t>
    </rPh>
    <rPh sb="3" eb="4">
      <t>ナド</t>
    </rPh>
    <rPh sb="4" eb="6">
      <t>リヨウ</t>
    </rPh>
    <rPh sb="6" eb="8">
      <t>タイキ</t>
    </rPh>
    <rPh sb="8" eb="10">
      <t>ジドウ</t>
    </rPh>
    <rPh sb="10" eb="11">
      <t>スウ</t>
    </rPh>
    <rPh sb="12" eb="14">
      <t>ゾウゲン</t>
    </rPh>
    <phoneticPr fontId="5"/>
  </si>
  <si>
    <t>令和６年４月１日時点</t>
    <rPh sb="0" eb="2">
      <t>レイワ</t>
    </rPh>
    <rPh sb="3" eb="4">
      <t>ネン</t>
    </rPh>
    <rPh sb="4" eb="5">
      <t>ヘイネン</t>
    </rPh>
    <rPh sb="5" eb="6">
      <t>ガツ</t>
    </rPh>
    <rPh sb="7" eb="8">
      <t>ニチ</t>
    </rPh>
    <rPh sb="8" eb="10">
      <t>ジテン</t>
    </rPh>
    <phoneticPr fontId="5"/>
  </si>
  <si>
    <t>令和７年４月１日時点</t>
    <rPh sb="0" eb="2">
      <t>レイワ</t>
    </rPh>
    <rPh sb="3" eb="4">
      <t>ネン</t>
    </rPh>
    <rPh sb="4" eb="5">
      <t>ヘイネン</t>
    </rPh>
    <rPh sb="5" eb="6">
      <t>ガツ</t>
    </rPh>
    <rPh sb="7" eb="8">
      <t>ニチ</t>
    </rPh>
    <rPh sb="8" eb="10">
      <t>ジテン</t>
    </rPh>
    <phoneticPr fontId="5"/>
  </si>
  <si>
    <t>増減数</t>
    <rPh sb="0" eb="2">
      <t>ゾウゲン</t>
    </rPh>
    <rPh sb="2" eb="3">
      <t>スウ</t>
    </rPh>
    <phoneticPr fontId="5"/>
  </si>
  <si>
    <t>枚方市</t>
    <rPh sb="0" eb="3">
      <t>ヒラカタシ</t>
    </rPh>
    <phoneticPr fontId="5"/>
  </si>
  <si>
    <t>※待機児童が発生している市町村（令和7年4月1日時点）16</t>
    <rPh sb="16" eb="18">
      <t>レイワ</t>
    </rPh>
    <rPh sb="19" eb="20">
      <t>ネン</t>
    </rPh>
    <rPh sb="20" eb="21">
      <t>ヘイネン</t>
    </rPh>
    <rPh sb="21" eb="22">
      <t>ガツ</t>
    </rPh>
    <rPh sb="23" eb="24">
      <t>ニチ</t>
    </rPh>
    <rPh sb="24" eb="26">
      <t>ジテン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</si>
</sst>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_ "/>
    <numFmt numFmtId="178" formatCode="0_ "/>
    <numFmt numFmtId="179" formatCode="#,##0;&quot;▲ &quot;#,##0"/>
    <numFmt numFmtId="180" formatCode="0;&quot;▲ &quot;0"/>
    <numFmt numFmtId="181" formatCode="0_);[Red]\(0\)"/>
  </numFmts>
  <fonts count="22" x14ac:knownFonts="1">
    <font>
      <sz val="11"/>
      <color indexed="8"/>
      <name val="游ゴシック"/>
      <family val="3"/>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name val="ＭＳ ゴシック"/>
      <family val="3"/>
      <charset val="128"/>
    </font>
    <font>
      <sz val="6"/>
      <name val="ＭＳ Ｐゴシック"/>
      <family val="3"/>
      <charset val="128"/>
    </font>
    <font>
      <sz val="16"/>
      <name val="ＭＳ ゴシック"/>
      <family val="3"/>
      <charset val="128"/>
    </font>
    <font>
      <sz val="16"/>
      <name val="ＭＳ Ｐゴシック"/>
      <family val="3"/>
      <charset val="128"/>
    </font>
    <font>
      <sz val="10"/>
      <name val="ＭＳ ゴシック"/>
      <family val="3"/>
      <charset val="128"/>
    </font>
    <font>
      <sz val="10"/>
      <name val="ＭＳ Ｐゴシック"/>
      <family val="3"/>
      <charset val="128"/>
    </font>
    <font>
      <sz val="6"/>
      <name val="游ゴシック"/>
      <family val="3"/>
      <charset val="128"/>
      <scheme val="minor"/>
    </font>
    <font>
      <b/>
      <sz val="10"/>
      <name val="ＭＳ Ｐゴシック"/>
      <family val="3"/>
      <charset val="128"/>
    </font>
    <font>
      <u/>
      <sz val="11"/>
      <name val="ＭＳ ゴシック"/>
      <family val="3"/>
      <charset val="128"/>
    </font>
    <font>
      <sz val="11"/>
      <color indexed="8"/>
      <name val="游ゴシック"/>
      <family val="3"/>
      <charset val="128"/>
      <scheme val="minor"/>
    </font>
    <font>
      <sz val="11"/>
      <color indexed="8"/>
      <name val="ＭＳ Ｐゴシック"/>
      <family val="3"/>
      <charset val="128"/>
    </font>
    <font>
      <sz val="14"/>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1"/>
      <name val="游ゴシック"/>
      <family val="3"/>
      <charset val="128"/>
      <scheme val="minor"/>
    </font>
    <font>
      <sz val="12"/>
      <name val="游ゴシック"/>
      <family val="3"/>
      <charset val="128"/>
      <scheme val="minor"/>
    </font>
    <font>
      <sz val="12"/>
      <color indexed="8"/>
      <name val="HGPｺﾞｼｯｸM"/>
      <family val="3"/>
      <charset val="128"/>
    </font>
  </fonts>
  <fills count="4">
    <fill>
      <patternFill patternType="none"/>
    </fill>
    <fill>
      <patternFill patternType="gray125"/>
    </fill>
    <fill>
      <patternFill patternType="solid">
        <fgColor rgb="FFFABF8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s>
  <cellStyleXfs count="3">
    <xf numFmtId="0" fontId="0" fillId="0" borderId="0">
      <alignment vertical="center"/>
    </xf>
    <xf numFmtId="38" fontId="13" fillId="0" borderId="0" applyFill="0" applyBorder="0" applyAlignment="0" applyProtection="0">
      <alignment vertical="center"/>
    </xf>
    <xf numFmtId="0" fontId="1" fillId="0" borderId="0">
      <alignment vertical="center"/>
    </xf>
  </cellStyleXfs>
  <cellXfs count="95">
    <xf numFmtId="0" fontId="0" fillId="0" borderId="0" xfId="0">
      <alignment vertical="center"/>
    </xf>
    <xf numFmtId="0" fontId="2" fillId="0" borderId="0" xfId="2" applyFont="1" applyAlignment="1">
      <alignment horizontal="left" vertical="center"/>
    </xf>
    <xf numFmtId="0" fontId="4" fillId="0" borderId="0" xfId="2" applyFont="1" applyAlignment="1">
      <alignment horizontal="center" vertical="center"/>
    </xf>
    <xf numFmtId="0" fontId="4" fillId="0" borderId="0" xfId="2" applyFont="1">
      <alignment vertical="center"/>
    </xf>
    <xf numFmtId="0" fontId="1" fillId="0" borderId="0" xfId="2">
      <alignment vertical="center"/>
    </xf>
    <xf numFmtId="0" fontId="7" fillId="0" borderId="0" xfId="2" applyFont="1">
      <alignment vertical="center"/>
    </xf>
    <xf numFmtId="0" fontId="8" fillId="0" borderId="0" xfId="2" applyFont="1" applyAlignment="1">
      <alignment horizontal="right" vertical="center"/>
    </xf>
    <xf numFmtId="0" fontId="4" fillId="0" borderId="0" xfId="2" applyFont="1" applyAlignment="1">
      <alignment horizontal="right" vertical="center"/>
    </xf>
    <xf numFmtId="0" fontId="4" fillId="0" borderId="0" xfId="2" applyFont="1" applyAlignment="1">
      <alignment horizontal="center" vertical="center" wrapText="1"/>
    </xf>
    <xf numFmtId="176" fontId="4" fillId="2" borderId="7" xfId="2" applyNumberFormat="1"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8" xfId="2" applyFont="1" applyFill="1" applyBorder="1" applyAlignment="1">
      <alignment horizontal="center" vertical="center"/>
    </xf>
    <xf numFmtId="0" fontId="8" fillId="2" borderId="8" xfId="2" applyFont="1" applyFill="1" applyBorder="1" applyAlignment="1">
      <alignment horizontal="center" vertical="center"/>
    </xf>
    <xf numFmtId="0" fontId="9" fillId="2" borderId="8" xfId="2" applyFont="1" applyFill="1" applyBorder="1" applyAlignment="1">
      <alignment horizontal="center" vertical="center" wrapText="1"/>
    </xf>
    <xf numFmtId="0" fontId="9" fillId="0" borderId="9" xfId="2" applyFont="1" applyBorder="1" applyAlignment="1">
      <alignment horizontal="center" vertical="center" wrapText="1"/>
    </xf>
    <xf numFmtId="0" fontId="8" fillId="2" borderId="8" xfId="2" applyFont="1" applyFill="1" applyBorder="1" applyAlignment="1">
      <alignment horizontal="center" vertical="center" wrapText="1"/>
    </xf>
    <xf numFmtId="0" fontId="4" fillId="0" borderId="2" xfId="2" applyFont="1" applyBorder="1" applyAlignment="1">
      <alignment horizontal="distributed" vertical="center"/>
    </xf>
    <xf numFmtId="177" fontId="1" fillId="0" borderId="2" xfId="2" applyNumberFormat="1" applyBorder="1">
      <alignment vertical="center"/>
    </xf>
    <xf numFmtId="178" fontId="14" fillId="0" borderId="2" xfId="0" applyNumberFormat="1" applyFont="1" applyBorder="1">
      <alignment vertical="center"/>
    </xf>
    <xf numFmtId="177" fontId="1" fillId="0" borderId="9" xfId="2" applyNumberFormat="1" applyBorder="1">
      <alignment vertical="center"/>
    </xf>
    <xf numFmtId="177" fontId="1" fillId="3" borderId="2" xfId="2" applyNumberFormat="1" applyFill="1" applyBorder="1">
      <alignment vertical="center"/>
    </xf>
    <xf numFmtId="38" fontId="13" fillId="3" borderId="2" xfId="1" applyFill="1" applyBorder="1" applyAlignment="1">
      <alignment vertical="center"/>
    </xf>
    <xf numFmtId="0" fontId="4" fillId="0" borderId="10" xfId="2" applyFont="1" applyBorder="1" applyAlignment="1">
      <alignment horizontal="distributed" vertical="center"/>
    </xf>
    <xf numFmtId="177" fontId="1" fillId="0" borderId="10" xfId="2" applyNumberFormat="1" applyBorder="1">
      <alignment vertical="center"/>
    </xf>
    <xf numFmtId="177" fontId="1" fillId="0" borderId="3" xfId="2" applyNumberFormat="1" applyBorder="1">
      <alignment vertical="center"/>
    </xf>
    <xf numFmtId="178" fontId="14" fillId="0" borderId="10" xfId="0" applyNumberFormat="1" applyFont="1" applyBorder="1">
      <alignment vertical="center"/>
    </xf>
    <xf numFmtId="0" fontId="4" fillId="0" borderId="11" xfId="2" applyFont="1" applyBorder="1" applyAlignment="1">
      <alignment horizontal="center" vertical="center" shrinkToFit="1"/>
    </xf>
    <xf numFmtId="177" fontId="1" fillId="0" borderId="12" xfId="2" applyNumberFormat="1" applyBorder="1">
      <alignment vertical="center"/>
    </xf>
    <xf numFmtId="177" fontId="1" fillId="0" borderId="11" xfId="2" applyNumberFormat="1" applyBorder="1">
      <alignment vertical="center"/>
    </xf>
    <xf numFmtId="0" fontId="15" fillId="0" borderId="0" xfId="2" applyFont="1">
      <alignment vertical="center"/>
    </xf>
    <xf numFmtId="0" fontId="4" fillId="0" borderId="8" xfId="2" applyFont="1" applyBorder="1" applyAlignment="1">
      <alignment horizontal="distributed" vertical="center"/>
    </xf>
    <xf numFmtId="177" fontId="1" fillId="0" borderId="8" xfId="2" applyNumberFormat="1" applyBorder="1">
      <alignment vertical="center"/>
    </xf>
    <xf numFmtId="177" fontId="1" fillId="3" borderId="8" xfId="2" applyNumberFormat="1" applyFill="1" applyBorder="1">
      <alignment vertical="center"/>
    </xf>
    <xf numFmtId="0" fontId="4" fillId="0" borderId="3" xfId="2" applyFont="1" applyBorder="1" applyAlignment="1">
      <alignment horizontal="distributed" vertical="center"/>
    </xf>
    <xf numFmtId="0" fontId="4" fillId="0" borderId="11" xfId="2" applyFont="1" applyBorder="1" applyAlignment="1">
      <alignment horizontal="distributed" vertical="center"/>
    </xf>
    <xf numFmtId="0" fontId="4" fillId="0" borderId="8" xfId="2" applyFont="1" applyBorder="1" applyAlignment="1">
      <alignment horizontal="center" vertical="center" shrinkToFit="1"/>
    </xf>
    <xf numFmtId="177" fontId="1" fillId="3" borderId="9" xfId="2" applyNumberFormat="1" applyFill="1" applyBorder="1">
      <alignment vertical="center"/>
    </xf>
    <xf numFmtId="177" fontId="1" fillId="3" borderId="8" xfId="2" applyNumberFormat="1" applyFill="1" applyBorder="1" applyAlignment="1">
      <alignment horizontal="right" vertical="center"/>
    </xf>
    <xf numFmtId="0" fontId="16" fillId="0" borderId="8" xfId="2" applyFont="1" applyBorder="1" applyAlignment="1">
      <alignment horizontal="center" vertical="center" shrinkToFit="1"/>
    </xf>
    <xf numFmtId="179" fontId="1" fillId="3" borderId="2" xfId="2" applyNumberFormat="1" applyFill="1" applyBorder="1">
      <alignment vertical="center"/>
    </xf>
    <xf numFmtId="179" fontId="14" fillId="3" borderId="2" xfId="0" applyNumberFormat="1" applyFont="1" applyFill="1" applyBorder="1">
      <alignment vertical="center"/>
    </xf>
    <xf numFmtId="180" fontId="1" fillId="3" borderId="2" xfId="2" applyNumberFormat="1" applyFill="1" applyBorder="1">
      <alignment vertical="center"/>
    </xf>
    <xf numFmtId="0" fontId="16" fillId="0" borderId="13" xfId="2" applyFont="1" applyBorder="1" applyAlignment="1">
      <alignment horizontal="center" vertical="center" shrinkToFit="1"/>
    </xf>
    <xf numFmtId="177" fontId="1" fillId="0" borderId="13" xfId="2" applyNumberFormat="1" applyBorder="1">
      <alignment vertical="center"/>
    </xf>
    <xf numFmtId="177" fontId="1" fillId="0" borderId="0" xfId="2" applyNumberFormat="1">
      <alignment vertical="center"/>
    </xf>
    <xf numFmtId="179" fontId="0" fillId="0" borderId="0" xfId="0" applyNumberFormat="1">
      <alignment vertical="center"/>
    </xf>
    <xf numFmtId="179" fontId="1" fillId="0" borderId="0" xfId="2" applyNumberFormat="1">
      <alignment vertical="center"/>
    </xf>
    <xf numFmtId="177" fontId="1" fillId="0" borderId="0" xfId="2" applyNumberFormat="1" applyAlignment="1">
      <alignment horizontal="right" vertical="center"/>
    </xf>
    <xf numFmtId="179" fontId="1" fillId="0" borderId="0" xfId="2" applyNumberFormat="1" applyAlignment="1">
      <alignment horizontal="right" vertical="center"/>
    </xf>
    <xf numFmtId="179" fontId="19" fillId="0" borderId="0" xfId="2" applyNumberFormat="1" applyFont="1">
      <alignment vertical="center"/>
    </xf>
    <xf numFmtId="0" fontId="16" fillId="0" borderId="0" xfId="2" applyFont="1" applyAlignment="1">
      <alignment horizontal="center" vertical="center" shrinkToFit="1"/>
    </xf>
    <xf numFmtId="0" fontId="1" fillId="0" borderId="0" xfId="2" applyAlignment="1">
      <alignment horizontal="center" vertical="center"/>
    </xf>
    <xf numFmtId="0" fontId="18" fillId="0" borderId="0" xfId="2" applyFont="1" applyAlignment="1">
      <alignment horizontal="center" vertical="center" shrinkToFit="1"/>
    </xf>
    <xf numFmtId="0" fontId="2" fillId="0" borderId="0" xfId="2" applyFont="1" applyAlignment="1">
      <alignment horizontal="center" vertical="center"/>
    </xf>
    <xf numFmtId="0" fontId="4" fillId="0" borderId="2" xfId="2" applyFont="1" applyBorder="1" applyAlignment="1">
      <alignment horizontal="center" vertical="center"/>
    </xf>
    <xf numFmtId="0" fontId="4" fillId="0" borderId="2" xfId="2" applyFont="1" applyBorder="1" applyAlignment="1">
      <alignment horizontal="center" vertical="center" shrinkToFit="1"/>
    </xf>
    <xf numFmtId="179" fontId="4" fillId="0" borderId="2" xfId="2" applyNumberFormat="1" applyFont="1" applyBorder="1">
      <alignment vertical="center"/>
    </xf>
    <xf numFmtId="0" fontId="21" fillId="0" borderId="0" xfId="0" applyFont="1">
      <alignment vertical="center"/>
    </xf>
    <xf numFmtId="179" fontId="4" fillId="0" borderId="11" xfId="2" applyNumberFormat="1" applyFont="1" applyBorder="1">
      <alignment vertical="center"/>
    </xf>
    <xf numFmtId="179" fontId="4" fillId="0" borderId="8" xfId="2" applyNumberFormat="1" applyFont="1" applyBorder="1">
      <alignment vertical="center"/>
    </xf>
    <xf numFmtId="179" fontId="4" fillId="0" borderId="3" xfId="2" applyNumberFormat="1" applyFont="1" applyBorder="1">
      <alignment vertical="center"/>
    </xf>
    <xf numFmtId="0" fontId="8" fillId="0" borderId="0" xfId="2" applyFont="1" applyAlignment="1">
      <alignment horizontal="left" vertical="center"/>
    </xf>
    <xf numFmtId="179" fontId="4" fillId="0" borderId="0" xfId="2" applyNumberFormat="1" applyFont="1">
      <alignment vertical="center"/>
    </xf>
    <xf numFmtId="0" fontId="7" fillId="0" borderId="0" xfId="2" applyFont="1" applyBorder="1">
      <alignment vertical="center"/>
    </xf>
    <xf numFmtId="176" fontId="4" fillId="2" borderId="0" xfId="2" applyNumberFormat="1" applyFont="1" applyFill="1" applyBorder="1" applyAlignment="1">
      <alignment horizontal="center" vertical="center" wrapText="1"/>
    </xf>
    <xf numFmtId="0" fontId="4" fillId="2" borderId="0" xfId="2" applyFont="1" applyFill="1" applyBorder="1" applyAlignment="1">
      <alignment horizontal="center" vertical="center" wrapText="1"/>
    </xf>
    <xf numFmtId="0" fontId="8" fillId="2" borderId="0" xfId="2" applyFont="1" applyFill="1" applyBorder="1" applyAlignment="1">
      <alignment horizontal="center" vertical="center" wrapText="1"/>
    </xf>
    <xf numFmtId="177" fontId="1" fillId="0" borderId="0" xfId="2" applyNumberFormat="1" applyBorder="1">
      <alignment vertical="center"/>
    </xf>
    <xf numFmtId="179" fontId="1" fillId="0" borderId="0" xfId="2" applyNumberFormat="1" applyBorder="1">
      <alignment vertical="center"/>
    </xf>
    <xf numFmtId="177" fontId="1" fillId="3" borderId="0" xfId="2" applyNumberFormat="1" applyFill="1" applyBorder="1">
      <alignment vertical="center"/>
    </xf>
    <xf numFmtId="177" fontId="1" fillId="3" borderId="0" xfId="2" applyNumberFormat="1" applyFill="1" applyBorder="1" applyAlignment="1">
      <alignment horizontal="right" vertical="center"/>
    </xf>
    <xf numFmtId="181" fontId="1" fillId="3" borderId="0" xfId="2" applyNumberFormat="1" applyFill="1" applyBorder="1">
      <alignment vertical="center"/>
    </xf>
    <xf numFmtId="179" fontId="1" fillId="3" borderId="0" xfId="2" applyNumberFormat="1" applyFill="1" applyBorder="1">
      <alignment vertical="center"/>
    </xf>
    <xf numFmtId="180" fontId="1" fillId="3" borderId="0" xfId="2" applyNumberFormat="1" applyFill="1" applyBorder="1">
      <alignment vertical="center"/>
    </xf>
    <xf numFmtId="0" fontId="20" fillId="0" borderId="0" xfId="2"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176" fontId="4" fillId="2" borderId="6" xfId="2" applyNumberFormat="1" applyFont="1" applyFill="1" applyBorder="1" applyAlignment="1">
      <alignment horizontal="center" vertical="center"/>
    </xf>
    <xf numFmtId="176" fontId="4" fillId="2" borderId="0" xfId="2" applyNumberFormat="1" applyFont="1" applyFill="1" applyBorder="1" applyAlignment="1">
      <alignment horizontal="center" vertical="center"/>
    </xf>
    <xf numFmtId="0" fontId="17" fillId="0" borderId="0" xfId="2" applyFont="1" applyAlignment="1">
      <alignment horizontal="left" vertical="center" shrinkToFit="1"/>
    </xf>
    <xf numFmtId="0" fontId="18" fillId="0" borderId="0" xfId="2" applyFont="1" applyAlignment="1">
      <alignment horizontal="left" vertical="center" shrinkToFit="1"/>
    </xf>
    <xf numFmtId="0" fontId="20" fillId="0" borderId="0" xfId="2" applyFont="1" applyAlignment="1">
      <alignment horizontal="left" vertical="center"/>
    </xf>
    <xf numFmtId="0" fontId="2" fillId="0" borderId="0" xfId="2" applyFont="1" applyAlignment="1">
      <alignment horizontal="right" vertical="center" shrinkToFit="1"/>
    </xf>
    <xf numFmtId="0" fontId="6" fillId="0" borderId="0" xfId="2" applyFont="1" applyAlignment="1">
      <alignment horizontal="center" vertical="center"/>
    </xf>
    <xf numFmtId="0" fontId="8" fillId="0" borderId="1" xfId="2" applyFont="1" applyBorder="1" applyAlignment="1">
      <alignment horizontal="right" vertical="center"/>
    </xf>
    <xf numFmtId="0" fontId="9" fillId="0" borderId="0" xfId="2" applyFont="1" applyBorder="1" applyAlignment="1">
      <alignment horizontal="right" vertical="center"/>
    </xf>
    <xf numFmtId="0" fontId="11" fillId="0" borderId="0" xfId="2" applyFont="1" applyBorder="1" applyAlignment="1">
      <alignment horizontal="right"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7" xfId="2" applyFont="1" applyFill="1" applyBorder="1" applyAlignment="1">
      <alignment horizontal="center" vertical="center" wrapText="1"/>
    </xf>
    <xf numFmtId="0" fontId="2" fillId="0" borderId="0" xfId="2" applyFont="1" applyAlignment="1">
      <alignment horizontal="center" vertical="center"/>
    </xf>
  </cellXfs>
  <cellStyles count="3">
    <cellStyle name="桁区切り" xfId="1" builtinId="6"/>
    <cellStyle name="標準" xfId="0" builtinId="0"/>
    <cellStyle name="標準 4" xfId="2" xr:uid="{805701B7-4C74-4028-8BED-C99AE35E7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6F83F3DB-DCDD-4FCB-8565-71AAF59AA3B8}"/>
            </a:ext>
          </a:extLst>
        </xdr:cNvPr>
        <xdr:cNvSpPr/>
      </xdr:nvSpPr>
      <xdr:spPr>
        <a:xfrm>
          <a:off x="4050844" y="627020"/>
          <a:ext cx="881949" cy="1530905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1272ws0001\00_&#23376;&#12393;&#12418;&#23460;&#20849;&#26377;&#65288;&#26032;&#65289;\FJ&#38598;&#35336;&#12471;&#12473;&#12486;&#12512;&#65288;&#26412;&#30465;&#65289;\&#12471;&#12473;&#12486;&#12512;\&#12510;&#12473;&#12479;&#12540;\&#24453;&#27231;&#20816;&#31461;&#65288;&#27096;&#24335;&#65297;&#65289;_&#34892;&#12510;&#12473;&#12479;&#12540;_2006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マスター"/>
      <sheetName val="MasterInfo"/>
      <sheetName val="MasterInfo.old"/>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33884-EF93-49A7-BBAB-495926B01CA6}">
  <dimension ref="A1:V63"/>
  <sheetViews>
    <sheetView tabSelected="1" view="pageBreakPreview" zoomScaleNormal="100" zoomScaleSheetLayoutView="100" workbookViewId="0"/>
  </sheetViews>
  <sheetFormatPr defaultColWidth="8.09765625" defaultRowHeight="13.2" x14ac:dyDescent="0.45"/>
  <cols>
    <col min="1" max="1" width="13.796875" style="51" customWidth="1"/>
    <col min="2" max="5" width="9.796875" style="51" customWidth="1"/>
    <col min="6" max="6" width="11.3984375" style="4" customWidth="1"/>
    <col min="7" max="7" width="2.59765625" style="4" customWidth="1"/>
    <col min="8" max="8" width="9.796875" style="4" customWidth="1"/>
    <col min="9" max="12" width="9.796875" style="51" customWidth="1"/>
    <col min="13" max="16384" width="8.09765625" style="4"/>
  </cols>
  <sheetData>
    <row r="1" spans="1:22" ht="14.4" x14ac:dyDescent="0.45">
      <c r="A1" s="1"/>
      <c r="B1" s="2"/>
      <c r="C1" s="2"/>
      <c r="D1" s="2"/>
      <c r="E1" s="2"/>
      <c r="F1" s="3"/>
      <c r="G1" s="3"/>
      <c r="H1" s="3"/>
      <c r="I1" s="2"/>
      <c r="J1" s="2"/>
      <c r="K1" s="86" t="s">
        <v>0</v>
      </c>
      <c r="L1" s="86"/>
    </row>
    <row r="2" spans="1:22" s="5" customFormat="1" ht="16.5" customHeight="1" x14ac:dyDescent="0.45">
      <c r="A2" s="87" t="s">
        <v>1</v>
      </c>
      <c r="B2" s="87"/>
      <c r="C2" s="87"/>
      <c r="D2" s="87"/>
      <c r="E2" s="87"/>
      <c r="F2" s="87"/>
      <c r="G2" s="87"/>
      <c r="H2" s="87"/>
      <c r="I2" s="87"/>
      <c r="J2" s="87"/>
      <c r="K2" s="87"/>
      <c r="L2" s="87"/>
    </row>
    <row r="3" spans="1:22" s="5" customFormat="1" ht="16.5" customHeight="1" x14ac:dyDescent="0.45">
      <c r="A3" s="2"/>
      <c r="B3" s="2"/>
      <c r="C3" s="2"/>
      <c r="D3" s="2"/>
      <c r="E3" s="2"/>
      <c r="F3" s="6"/>
      <c r="G3" s="6"/>
      <c r="H3" s="6"/>
      <c r="I3" s="2"/>
      <c r="J3" s="88" t="s">
        <v>2</v>
      </c>
      <c r="K3" s="88"/>
      <c r="L3" s="88"/>
      <c r="M3" s="63"/>
      <c r="N3" s="63"/>
      <c r="O3" s="89"/>
      <c r="P3" s="89"/>
      <c r="Q3" s="89"/>
      <c r="R3" s="63"/>
      <c r="S3" s="63"/>
      <c r="T3" s="63"/>
      <c r="U3" s="90"/>
      <c r="V3" s="90"/>
    </row>
    <row r="4" spans="1:22" s="5" customFormat="1" ht="16.5" customHeight="1" x14ac:dyDescent="0.45">
      <c r="A4" s="91" t="s">
        <v>3</v>
      </c>
      <c r="B4" s="78" t="s">
        <v>4</v>
      </c>
      <c r="C4" s="77" t="s">
        <v>5</v>
      </c>
      <c r="D4" s="91" t="s">
        <v>6</v>
      </c>
      <c r="E4" s="91" t="s">
        <v>7</v>
      </c>
      <c r="F4" s="77" t="s">
        <v>8</v>
      </c>
      <c r="G4" s="7"/>
      <c r="H4" s="79" t="s">
        <v>9</v>
      </c>
      <c r="I4" s="80"/>
      <c r="J4" s="80"/>
      <c r="K4" s="80"/>
      <c r="L4" s="81"/>
      <c r="M4" s="82"/>
      <c r="N4" s="82"/>
      <c r="O4" s="82"/>
      <c r="P4" s="82"/>
      <c r="Q4" s="82"/>
      <c r="R4" s="82"/>
      <c r="S4" s="82"/>
      <c r="T4" s="82"/>
      <c r="U4" s="82"/>
      <c r="V4" s="82"/>
    </row>
    <row r="5" spans="1:22" ht="81.75" customHeight="1" x14ac:dyDescent="0.45">
      <c r="A5" s="92"/>
      <c r="B5" s="93"/>
      <c r="C5" s="92"/>
      <c r="D5" s="92"/>
      <c r="E5" s="92"/>
      <c r="F5" s="78"/>
      <c r="G5" s="8"/>
      <c r="H5" s="9" t="s">
        <v>10</v>
      </c>
      <c r="I5" s="10" t="s">
        <v>11</v>
      </c>
      <c r="J5" s="10" t="s">
        <v>12</v>
      </c>
      <c r="K5" s="10" t="s">
        <v>13</v>
      </c>
      <c r="L5" s="10" t="s">
        <v>14</v>
      </c>
      <c r="M5" s="64"/>
      <c r="N5" s="65"/>
      <c r="O5" s="65"/>
      <c r="P5" s="65"/>
      <c r="Q5" s="65"/>
      <c r="R5" s="64"/>
      <c r="S5" s="65"/>
      <c r="T5" s="65"/>
      <c r="U5" s="65"/>
      <c r="V5" s="65"/>
    </row>
    <row r="6" spans="1:22" ht="14.25" customHeight="1" x14ac:dyDescent="0.45">
      <c r="A6" s="11"/>
      <c r="B6" s="12" t="s">
        <v>15</v>
      </c>
      <c r="C6" s="12" t="s">
        <v>16</v>
      </c>
      <c r="D6" s="12" t="s">
        <v>17</v>
      </c>
      <c r="E6" s="12" t="s">
        <v>18</v>
      </c>
      <c r="F6" s="13" t="s">
        <v>19</v>
      </c>
      <c r="G6" s="14"/>
      <c r="H6" s="15" t="s">
        <v>20</v>
      </c>
      <c r="I6" s="15" t="s">
        <v>21</v>
      </c>
      <c r="J6" s="15" t="s">
        <v>22</v>
      </c>
      <c r="K6" s="15" t="s">
        <v>23</v>
      </c>
      <c r="L6" s="15" t="s">
        <v>24</v>
      </c>
      <c r="M6" s="66"/>
      <c r="N6" s="66"/>
      <c r="O6" s="66"/>
      <c r="P6" s="66"/>
      <c r="Q6" s="66"/>
      <c r="R6" s="66"/>
      <c r="S6" s="66"/>
      <c r="T6" s="66"/>
      <c r="U6" s="66"/>
      <c r="V6" s="66"/>
    </row>
    <row r="7" spans="1:22" ht="23.25" customHeight="1" x14ac:dyDescent="0.45">
      <c r="A7" s="16" t="s">
        <v>25</v>
      </c>
      <c r="B7" s="17">
        <v>47</v>
      </c>
      <c r="C7" s="17">
        <v>4688</v>
      </c>
      <c r="D7" s="17">
        <v>4530</v>
      </c>
      <c r="E7" s="17">
        <v>4288</v>
      </c>
      <c r="F7" s="18">
        <f>D7-E7-I7-J7-K7</f>
        <v>2</v>
      </c>
      <c r="G7" s="19"/>
      <c r="H7" s="17">
        <v>0</v>
      </c>
      <c r="I7" s="17">
        <v>0</v>
      </c>
      <c r="J7" s="17">
        <v>240</v>
      </c>
      <c r="K7" s="17">
        <v>0</v>
      </c>
      <c r="L7" s="17">
        <f>SUM(H7:K7)</f>
        <v>240</v>
      </c>
      <c r="M7" s="67"/>
      <c r="N7" s="67"/>
      <c r="O7" s="67"/>
      <c r="P7" s="67"/>
      <c r="Q7" s="67"/>
      <c r="R7" s="68"/>
      <c r="S7" s="68"/>
      <c r="T7" s="68"/>
      <c r="U7" s="68"/>
      <c r="V7" s="68"/>
    </row>
    <row r="8" spans="1:22" ht="23.25" customHeight="1" x14ac:dyDescent="0.45">
      <c r="A8" s="16" t="s">
        <v>26</v>
      </c>
      <c r="B8" s="17">
        <v>34</v>
      </c>
      <c r="C8" s="17">
        <v>2331</v>
      </c>
      <c r="D8" s="17">
        <v>2354</v>
      </c>
      <c r="E8" s="17">
        <v>2279</v>
      </c>
      <c r="F8" s="18">
        <f>D8-E8-I8-J8-K8</f>
        <v>0</v>
      </c>
      <c r="G8" s="19"/>
      <c r="H8" s="17">
        <v>52</v>
      </c>
      <c r="I8" s="17">
        <v>0</v>
      </c>
      <c r="J8" s="17">
        <v>54</v>
      </c>
      <c r="K8" s="17">
        <v>21</v>
      </c>
      <c r="L8" s="17">
        <f t="shared" ref="L8:L40" si="0">SUM(H8:K8)</f>
        <v>127</v>
      </c>
      <c r="M8" s="67"/>
      <c r="N8" s="67"/>
      <c r="O8" s="67"/>
      <c r="P8" s="67"/>
      <c r="Q8" s="67"/>
      <c r="R8" s="68"/>
      <c r="S8" s="68"/>
      <c r="T8" s="68"/>
      <c r="U8" s="68"/>
      <c r="V8" s="68"/>
    </row>
    <row r="9" spans="1:22" ht="23.25" customHeight="1" x14ac:dyDescent="0.45">
      <c r="A9" s="16" t="s">
        <v>27</v>
      </c>
      <c r="B9" s="17">
        <v>19</v>
      </c>
      <c r="C9" s="17">
        <v>1641</v>
      </c>
      <c r="D9" s="17">
        <v>1730</v>
      </c>
      <c r="E9" s="17">
        <v>1568</v>
      </c>
      <c r="F9" s="18">
        <f>D9-E9-I9-J9-K9</f>
        <v>4</v>
      </c>
      <c r="G9" s="19"/>
      <c r="H9" s="17">
        <v>0</v>
      </c>
      <c r="I9" s="17">
        <v>24</v>
      </c>
      <c r="J9" s="17">
        <v>134</v>
      </c>
      <c r="K9" s="17">
        <v>0</v>
      </c>
      <c r="L9" s="17">
        <f t="shared" si="0"/>
        <v>158</v>
      </c>
      <c r="M9" s="67"/>
      <c r="N9" s="67"/>
      <c r="O9" s="67"/>
      <c r="P9" s="67"/>
      <c r="Q9" s="67"/>
      <c r="R9" s="68"/>
      <c r="S9" s="68"/>
      <c r="T9" s="68"/>
      <c r="U9" s="68"/>
      <c r="V9" s="68"/>
    </row>
    <row r="10" spans="1:22" ht="23.25" customHeight="1" x14ac:dyDescent="0.45">
      <c r="A10" s="16" t="s">
        <v>28</v>
      </c>
      <c r="B10" s="17">
        <v>22</v>
      </c>
      <c r="C10" s="17">
        <v>2182</v>
      </c>
      <c r="D10" s="17">
        <v>1739</v>
      </c>
      <c r="E10" s="17">
        <v>1708</v>
      </c>
      <c r="F10" s="18">
        <f t="shared" ref="F10:F50" si="1">D10-E10-I10-J10-K10</f>
        <v>0</v>
      </c>
      <c r="G10" s="19"/>
      <c r="H10" s="17">
        <v>0</v>
      </c>
      <c r="I10" s="17">
        <v>0</v>
      </c>
      <c r="J10" s="17">
        <v>11</v>
      </c>
      <c r="K10" s="17">
        <v>20</v>
      </c>
      <c r="L10" s="17">
        <f t="shared" si="0"/>
        <v>31</v>
      </c>
      <c r="M10" s="67"/>
      <c r="N10" s="67"/>
      <c r="O10" s="67"/>
      <c r="P10" s="67"/>
      <c r="Q10" s="67"/>
      <c r="R10" s="68"/>
      <c r="S10" s="68"/>
      <c r="T10" s="68"/>
      <c r="U10" s="68"/>
      <c r="V10" s="68"/>
    </row>
    <row r="11" spans="1:22" ht="23.25" customHeight="1" x14ac:dyDescent="0.45">
      <c r="A11" s="16" t="s">
        <v>29</v>
      </c>
      <c r="B11" s="20">
        <v>62</v>
      </c>
      <c r="C11" s="17">
        <v>4167</v>
      </c>
      <c r="D11" s="17">
        <v>4279</v>
      </c>
      <c r="E11" s="17">
        <v>4070</v>
      </c>
      <c r="F11" s="18">
        <f>D11-E11-I11-J11-K11</f>
        <v>1</v>
      </c>
      <c r="G11" s="19"/>
      <c r="H11" s="17">
        <v>0</v>
      </c>
      <c r="I11" s="17">
        <v>39</v>
      </c>
      <c r="J11" s="17">
        <v>154</v>
      </c>
      <c r="K11" s="17">
        <v>15</v>
      </c>
      <c r="L11" s="17">
        <f t="shared" si="0"/>
        <v>208</v>
      </c>
      <c r="M11" s="67"/>
      <c r="N11" s="67"/>
      <c r="O11" s="67"/>
      <c r="P11" s="67"/>
      <c r="Q11" s="67"/>
      <c r="R11" s="68"/>
      <c r="S11" s="68"/>
      <c r="T11" s="68"/>
      <c r="U11" s="68"/>
      <c r="V11" s="68"/>
    </row>
    <row r="12" spans="1:22" ht="23.25" customHeight="1" x14ac:dyDescent="0.45">
      <c r="A12" s="16" t="s">
        <v>30</v>
      </c>
      <c r="B12" s="20">
        <v>99</v>
      </c>
      <c r="C12" s="17">
        <v>7217</v>
      </c>
      <c r="D12" s="17">
        <v>7283</v>
      </c>
      <c r="E12" s="17">
        <v>6908</v>
      </c>
      <c r="F12" s="18">
        <f t="shared" si="1"/>
        <v>11</v>
      </c>
      <c r="G12" s="19"/>
      <c r="H12" s="17">
        <v>52</v>
      </c>
      <c r="I12" s="17">
        <v>39</v>
      </c>
      <c r="J12" s="17">
        <v>207</v>
      </c>
      <c r="K12" s="17">
        <v>118</v>
      </c>
      <c r="L12" s="17">
        <f t="shared" si="0"/>
        <v>416</v>
      </c>
      <c r="M12" s="67"/>
      <c r="N12" s="67"/>
      <c r="O12" s="67"/>
      <c r="P12" s="67"/>
      <c r="Q12" s="67"/>
      <c r="R12" s="68"/>
      <c r="S12" s="68"/>
      <c r="T12" s="68"/>
      <c r="U12" s="68"/>
      <c r="V12" s="68"/>
    </row>
    <row r="13" spans="1:22" ht="23.25" customHeight="1" x14ac:dyDescent="0.45">
      <c r="A13" s="16" t="s">
        <v>31</v>
      </c>
      <c r="B13" s="17">
        <v>20</v>
      </c>
      <c r="C13" s="17">
        <v>2404</v>
      </c>
      <c r="D13" s="17">
        <v>2441</v>
      </c>
      <c r="E13" s="17">
        <v>2316</v>
      </c>
      <c r="F13" s="18">
        <f t="shared" si="1"/>
        <v>0</v>
      </c>
      <c r="G13" s="19"/>
      <c r="H13" s="17">
        <v>0</v>
      </c>
      <c r="I13" s="17">
        <v>25</v>
      </c>
      <c r="J13" s="17">
        <v>56</v>
      </c>
      <c r="K13" s="17">
        <v>44</v>
      </c>
      <c r="L13" s="17">
        <f t="shared" si="0"/>
        <v>125</v>
      </c>
      <c r="M13" s="67"/>
      <c r="N13" s="67"/>
      <c r="O13" s="67"/>
      <c r="P13" s="67"/>
      <c r="Q13" s="67"/>
      <c r="R13" s="68"/>
      <c r="S13" s="68"/>
      <c r="T13" s="68"/>
      <c r="U13" s="68"/>
      <c r="V13" s="68"/>
    </row>
    <row r="14" spans="1:22" ht="23.25" customHeight="1" x14ac:dyDescent="0.45">
      <c r="A14" s="16" t="s">
        <v>32</v>
      </c>
      <c r="B14" s="17">
        <v>24</v>
      </c>
      <c r="C14" s="17">
        <v>2264</v>
      </c>
      <c r="D14" s="17">
        <v>2081</v>
      </c>
      <c r="E14" s="17">
        <v>2022</v>
      </c>
      <c r="F14" s="18">
        <f t="shared" si="1"/>
        <v>0</v>
      </c>
      <c r="G14" s="19"/>
      <c r="H14" s="17">
        <v>0</v>
      </c>
      <c r="I14" s="17">
        <v>0</v>
      </c>
      <c r="J14" s="17">
        <v>59</v>
      </c>
      <c r="K14" s="17">
        <v>0</v>
      </c>
      <c r="L14" s="17">
        <f t="shared" si="0"/>
        <v>59</v>
      </c>
      <c r="M14" s="67"/>
      <c r="N14" s="67"/>
      <c r="O14" s="67"/>
      <c r="P14" s="67"/>
      <c r="Q14" s="67"/>
      <c r="R14" s="68"/>
      <c r="S14" s="68"/>
      <c r="T14" s="68"/>
      <c r="U14" s="68"/>
      <c r="V14" s="68"/>
    </row>
    <row r="15" spans="1:22" ht="23.25" customHeight="1" x14ac:dyDescent="0.45">
      <c r="A15" s="16" t="s">
        <v>33</v>
      </c>
      <c r="B15" s="17">
        <v>24</v>
      </c>
      <c r="C15" s="17">
        <v>2004</v>
      </c>
      <c r="D15" s="17">
        <v>1863</v>
      </c>
      <c r="E15" s="17">
        <v>1841</v>
      </c>
      <c r="F15" s="18">
        <f t="shared" si="1"/>
        <v>0</v>
      </c>
      <c r="G15" s="19"/>
      <c r="H15" s="17">
        <v>0</v>
      </c>
      <c r="I15" s="17">
        <v>0</v>
      </c>
      <c r="J15" s="17">
        <v>17</v>
      </c>
      <c r="K15" s="17">
        <v>5</v>
      </c>
      <c r="L15" s="17">
        <f t="shared" si="0"/>
        <v>22</v>
      </c>
      <c r="M15" s="67"/>
      <c r="N15" s="67"/>
      <c r="O15" s="67"/>
      <c r="P15" s="67"/>
      <c r="Q15" s="67"/>
      <c r="R15" s="68"/>
      <c r="S15" s="68"/>
      <c r="T15" s="68"/>
      <c r="U15" s="68"/>
      <c r="V15" s="68"/>
    </row>
    <row r="16" spans="1:22" ht="23.25" customHeight="1" x14ac:dyDescent="0.45">
      <c r="A16" s="16" t="s">
        <v>34</v>
      </c>
      <c r="B16" s="17">
        <v>23</v>
      </c>
      <c r="C16" s="17">
        <v>2311</v>
      </c>
      <c r="D16" s="17">
        <v>2473</v>
      </c>
      <c r="E16" s="17">
        <v>2361</v>
      </c>
      <c r="F16" s="18">
        <f t="shared" si="1"/>
        <v>0</v>
      </c>
      <c r="G16" s="19"/>
      <c r="H16" s="17">
        <v>0</v>
      </c>
      <c r="I16" s="17">
        <v>14</v>
      </c>
      <c r="J16" s="17">
        <v>58</v>
      </c>
      <c r="K16" s="17">
        <v>40</v>
      </c>
      <c r="L16" s="17">
        <f t="shared" si="0"/>
        <v>112</v>
      </c>
      <c r="M16" s="67"/>
      <c r="N16" s="67"/>
      <c r="O16" s="67"/>
      <c r="P16" s="67"/>
      <c r="Q16" s="67"/>
      <c r="R16" s="68"/>
      <c r="S16" s="68"/>
      <c r="T16" s="68"/>
      <c r="U16" s="68"/>
      <c r="V16" s="68"/>
    </row>
    <row r="17" spans="1:22" ht="23.25" customHeight="1" x14ac:dyDescent="0.45">
      <c r="A17" s="16" t="s">
        <v>35</v>
      </c>
      <c r="B17" s="17">
        <v>34</v>
      </c>
      <c r="C17" s="17">
        <v>2686</v>
      </c>
      <c r="D17" s="17">
        <v>2501</v>
      </c>
      <c r="E17" s="17">
        <v>2457</v>
      </c>
      <c r="F17" s="18">
        <f t="shared" si="1"/>
        <v>0</v>
      </c>
      <c r="G17" s="19"/>
      <c r="H17" s="17">
        <v>0</v>
      </c>
      <c r="I17" s="17">
        <v>7</v>
      </c>
      <c r="J17" s="17">
        <v>37</v>
      </c>
      <c r="K17" s="17">
        <v>0</v>
      </c>
      <c r="L17" s="17">
        <f t="shared" si="0"/>
        <v>44</v>
      </c>
      <c r="M17" s="67"/>
      <c r="N17" s="67"/>
      <c r="O17" s="67"/>
      <c r="P17" s="67"/>
      <c r="Q17" s="67"/>
      <c r="R17" s="68"/>
      <c r="S17" s="68"/>
      <c r="T17" s="68"/>
      <c r="U17" s="68"/>
      <c r="V17" s="68"/>
    </row>
    <row r="18" spans="1:22" ht="23.25" customHeight="1" x14ac:dyDescent="0.45">
      <c r="A18" s="16" t="s">
        <v>36</v>
      </c>
      <c r="B18" s="17">
        <v>44</v>
      </c>
      <c r="C18" s="17">
        <v>4506</v>
      </c>
      <c r="D18" s="17">
        <v>4692</v>
      </c>
      <c r="E18" s="17">
        <v>4320</v>
      </c>
      <c r="F18" s="18">
        <f t="shared" si="1"/>
        <v>9</v>
      </c>
      <c r="G18" s="19"/>
      <c r="H18" s="17">
        <v>0</v>
      </c>
      <c r="I18" s="17">
        <v>2</v>
      </c>
      <c r="J18" s="17">
        <v>332</v>
      </c>
      <c r="K18" s="17">
        <v>29</v>
      </c>
      <c r="L18" s="17">
        <f t="shared" si="0"/>
        <v>363</v>
      </c>
      <c r="M18" s="67"/>
      <c r="N18" s="67"/>
      <c r="O18" s="67"/>
      <c r="P18" s="67"/>
      <c r="Q18" s="67"/>
      <c r="R18" s="68"/>
      <c r="S18" s="68"/>
      <c r="T18" s="68"/>
      <c r="U18" s="68"/>
      <c r="V18" s="68"/>
    </row>
    <row r="19" spans="1:22" ht="23.25" customHeight="1" x14ac:dyDescent="0.45">
      <c r="A19" s="16" t="s">
        <v>37</v>
      </c>
      <c r="B19" s="17">
        <v>48</v>
      </c>
      <c r="C19" s="17">
        <v>3109</v>
      </c>
      <c r="D19" s="17">
        <v>3133</v>
      </c>
      <c r="E19" s="17">
        <v>2970</v>
      </c>
      <c r="F19" s="18">
        <f t="shared" si="1"/>
        <v>14</v>
      </c>
      <c r="G19" s="19"/>
      <c r="H19" s="17">
        <v>0</v>
      </c>
      <c r="I19" s="17">
        <v>15</v>
      </c>
      <c r="J19" s="17">
        <v>75</v>
      </c>
      <c r="K19" s="17">
        <v>59</v>
      </c>
      <c r="L19" s="17">
        <f t="shared" si="0"/>
        <v>149</v>
      </c>
      <c r="M19" s="67"/>
      <c r="N19" s="67"/>
      <c r="O19" s="67"/>
      <c r="P19" s="67"/>
      <c r="Q19" s="67"/>
      <c r="R19" s="68"/>
      <c r="S19" s="68"/>
      <c r="T19" s="68"/>
      <c r="U19" s="68"/>
      <c r="V19" s="68"/>
    </row>
    <row r="20" spans="1:22" ht="23.25" customHeight="1" x14ac:dyDescent="0.45">
      <c r="A20" s="16" t="s">
        <v>38</v>
      </c>
      <c r="B20" s="17">
        <v>16</v>
      </c>
      <c r="C20" s="17">
        <v>1384</v>
      </c>
      <c r="D20" s="17">
        <v>1546</v>
      </c>
      <c r="E20" s="17">
        <v>1456</v>
      </c>
      <c r="F20" s="18">
        <f t="shared" si="1"/>
        <v>0</v>
      </c>
      <c r="G20" s="19"/>
      <c r="H20" s="17">
        <v>0</v>
      </c>
      <c r="I20" s="17">
        <v>0</v>
      </c>
      <c r="J20" s="17">
        <v>83</v>
      </c>
      <c r="K20" s="17">
        <v>7</v>
      </c>
      <c r="L20" s="17">
        <f t="shared" si="0"/>
        <v>90</v>
      </c>
      <c r="M20" s="67"/>
      <c r="N20" s="67"/>
      <c r="O20" s="67"/>
      <c r="P20" s="67"/>
      <c r="Q20" s="67"/>
      <c r="R20" s="68"/>
      <c r="S20" s="68"/>
      <c r="T20" s="68"/>
      <c r="U20" s="68"/>
      <c r="V20" s="68"/>
    </row>
    <row r="21" spans="1:22" ht="23.25" customHeight="1" x14ac:dyDescent="0.45">
      <c r="A21" s="16" t="s">
        <v>39</v>
      </c>
      <c r="B21" s="17">
        <v>20</v>
      </c>
      <c r="C21" s="17">
        <v>2013</v>
      </c>
      <c r="D21" s="17">
        <v>2247</v>
      </c>
      <c r="E21" s="17">
        <v>2114</v>
      </c>
      <c r="F21" s="18">
        <f t="shared" si="1"/>
        <v>0</v>
      </c>
      <c r="G21" s="19"/>
      <c r="H21" s="17">
        <v>0</v>
      </c>
      <c r="I21" s="17">
        <v>30</v>
      </c>
      <c r="J21" s="17">
        <v>64</v>
      </c>
      <c r="K21" s="17">
        <v>39</v>
      </c>
      <c r="L21" s="17">
        <f t="shared" si="0"/>
        <v>133</v>
      </c>
      <c r="M21" s="67"/>
      <c r="N21" s="67"/>
      <c r="O21" s="67"/>
      <c r="P21" s="67"/>
      <c r="Q21" s="67"/>
      <c r="R21" s="68"/>
      <c r="S21" s="68"/>
      <c r="T21" s="68"/>
      <c r="U21" s="68"/>
      <c r="V21" s="68"/>
    </row>
    <row r="22" spans="1:22" ht="23.25" customHeight="1" x14ac:dyDescent="0.45">
      <c r="A22" s="16" t="s">
        <v>40</v>
      </c>
      <c r="B22" s="17">
        <v>38</v>
      </c>
      <c r="C22" s="17">
        <v>2531</v>
      </c>
      <c r="D22" s="17">
        <v>2162</v>
      </c>
      <c r="E22" s="17">
        <v>2120</v>
      </c>
      <c r="F22" s="18">
        <f t="shared" si="1"/>
        <v>3</v>
      </c>
      <c r="G22" s="19"/>
      <c r="H22" s="17">
        <v>0</v>
      </c>
      <c r="I22" s="17">
        <v>0</v>
      </c>
      <c r="J22" s="17">
        <v>26</v>
      </c>
      <c r="K22" s="17">
        <v>13</v>
      </c>
      <c r="L22" s="17">
        <f t="shared" si="0"/>
        <v>39</v>
      </c>
      <c r="M22" s="67"/>
      <c r="N22" s="67"/>
      <c r="O22" s="67"/>
      <c r="P22" s="67"/>
      <c r="Q22" s="67"/>
      <c r="R22" s="68"/>
      <c r="S22" s="68"/>
      <c r="T22" s="68"/>
      <c r="U22" s="68"/>
      <c r="V22" s="68"/>
    </row>
    <row r="23" spans="1:22" ht="23.25" customHeight="1" x14ac:dyDescent="0.45">
      <c r="A23" s="16" t="s">
        <v>41</v>
      </c>
      <c r="B23" s="17">
        <v>30</v>
      </c>
      <c r="C23" s="17">
        <v>2503</v>
      </c>
      <c r="D23" s="17">
        <v>2516</v>
      </c>
      <c r="E23" s="17">
        <v>2370</v>
      </c>
      <c r="F23" s="18">
        <f t="shared" si="1"/>
        <v>18</v>
      </c>
      <c r="G23" s="19"/>
      <c r="H23" s="17">
        <v>0</v>
      </c>
      <c r="I23" s="17">
        <v>0</v>
      </c>
      <c r="J23" s="17">
        <v>81</v>
      </c>
      <c r="K23" s="17">
        <v>47</v>
      </c>
      <c r="L23" s="17">
        <f t="shared" si="0"/>
        <v>128</v>
      </c>
      <c r="M23" s="67"/>
      <c r="N23" s="67"/>
      <c r="O23" s="67"/>
      <c r="P23" s="67"/>
      <c r="Q23" s="67"/>
      <c r="R23" s="68"/>
      <c r="S23" s="68"/>
      <c r="T23" s="68"/>
      <c r="U23" s="68"/>
      <c r="V23" s="68"/>
    </row>
    <row r="24" spans="1:22" ht="23.25" customHeight="1" x14ac:dyDescent="0.45">
      <c r="A24" s="16" t="s">
        <v>42</v>
      </c>
      <c r="B24" s="17">
        <v>10</v>
      </c>
      <c r="C24" s="17">
        <v>1274</v>
      </c>
      <c r="D24" s="17">
        <v>1461</v>
      </c>
      <c r="E24" s="17">
        <v>1398</v>
      </c>
      <c r="F24" s="18">
        <f t="shared" si="1"/>
        <v>34</v>
      </c>
      <c r="G24" s="19"/>
      <c r="H24" s="17">
        <v>0</v>
      </c>
      <c r="I24" s="17">
        <v>5</v>
      </c>
      <c r="J24" s="17">
        <v>18</v>
      </c>
      <c r="K24" s="17">
        <v>6</v>
      </c>
      <c r="L24" s="17">
        <f t="shared" si="0"/>
        <v>29</v>
      </c>
      <c r="M24" s="67"/>
      <c r="N24" s="67"/>
      <c r="O24" s="67"/>
      <c r="P24" s="67"/>
      <c r="Q24" s="67"/>
      <c r="R24" s="68"/>
      <c r="S24" s="68"/>
      <c r="T24" s="68"/>
      <c r="U24" s="68"/>
      <c r="V24" s="68"/>
    </row>
    <row r="25" spans="1:22" ht="23.25" customHeight="1" x14ac:dyDescent="0.45">
      <c r="A25" s="16" t="s">
        <v>43</v>
      </c>
      <c r="B25" s="17">
        <v>19</v>
      </c>
      <c r="C25" s="17">
        <v>1399</v>
      </c>
      <c r="D25" s="17">
        <v>1433</v>
      </c>
      <c r="E25" s="17">
        <v>1269</v>
      </c>
      <c r="F25" s="18">
        <f t="shared" si="1"/>
        <v>24</v>
      </c>
      <c r="G25" s="19"/>
      <c r="H25" s="17">
        <v>0</v>
      </c>
      <c r="I25" s="17">
        <v>8</v>
      </c>
      <c r="J25" s="17">
        <v>115</v>
      </c>
      <c r="K25" s="17">
        <v>17</v>
      </c>
      <c r="L25" s="17">
        <f t="shared" si="0"/>
        <v>140</v>
      </c>
      <c r="M25" s="67"/>
      <c r="N25" s="67"/>
      <c r="O25" s="67"/>
      <c r="P25" s="67"/>
      <c r="Q25" s="67"/>
      <c r="R25" s="68"/>
      <c r="S25" s="68"/>
      <c r="T25" s="68"/>
      <c r="U25" s="68"/>
      <c r="V25" s="68"/>
    </row>
    <row r="26" spans="1:22" ht="23.25" customHeight="1" x14ac:dyDescent="0.45">
      <c r="A26" s="16" t="s">
        <v>44</v>
      </c>
      <c r="B26" s="17">
        <v>10</v>
      </c>
      <c r="C26" s="17">
        <v>1029</v>
      </c>
      <c r="D26" s="17">
        <v>950</v>
      </c>
      <c r="E26" s="17">
        <v>902</v>
      </c>
      <c r="F26" s="18">
        <f>D26-E26-I26-J26-K26</f>
        <v>2</v>
      </c>
      <c r="G26" s="21"/>
      <c r="H26" s="17">
        <v>0</v>
      </c>
      <c r="I26" s="17">
        <v>1</v>
      </c>
      <c r="J26" s="17">
        <v>45</v>
      </c>
      <c r="K26" s="17">
        <v>0</v>
      </c>
      <c r="L26" s="17">
        <f t="shared" si="0"/>
        <v>46</v>
      </c>
      <c r="M26" s="67"/>
      <c r="N26" s="67"/>
      <c r="O26" s="67"/>
      <c r="P26" s="67"/>
      <c r="Q26" s="67"/>
      <c r="R26" s="68"/>
      <c r="S26" s="68"/>
      <c r="T26" s="68"/>
      <c r="U26" s="68"/>
      <c r="V26" s="68"/>
    </row>
    <row r="27" spans="1:22" ht="23.25" customHeight="1" x14ac:dyDescent="0.45">
      <c r="A27" s="16" t="s">
        <v>45</v>
      </c>
      <c r="B27" s="17">
        <v>18</v>
      </c>
      <c r="C27" s="17">
        <v>1250</v>
      </c>
      <c r="D27" s="17">
        <v>1335</v>
      </c>
      <c r="E27" s="17">
        <v>1238</v>
      </c>
      <c r="F27" s="18">
        <f t="shared" si="1"/>
        <v>3</v>
      </c>
      <c r="G27" s="19"/>
      <c r="H27" s="17">
        <v>0</v>
      </c>
      <c r="I27" s="17">
        <v>0</v>
      </c>
      <c r="J27" s="17">
        <v>94</v>
      </c>
      <c r="K27" s="17">
        <v>0</v>
      </c>
      <c r="L27" s="17">
        <f t="shared" si="0"/>
        <v>94</v>
      </c>
      <c r="M27" s="67"/>
      <c r="N27" s="67"/>
      <c r="O27" s="67"/>
      <c r="P27" s="67"/>
      <c r="Q27" s="67"/>
      <c r="R27" s="68"/>
      <c r="S27" s="68"/>
      <c r="T27" s="68"/>
      <c r="U27" s="68"/>
      <c r="V27" s="68"/>
    </row>
    <row r="28" spans="1:22" ht="23.25" customHeight="1" x14ac:dyDescent="0.45">
      <c r="A28" s="16" t="s">
        <v>46</v>
      </c>
      <c r="B28" s="17">
        <v>30</v>
      </c>
      <c r="C28" s="17">
        <v>1960</v>
      </c>
      <c r="D28" s="17">
        <v>2002</v>
      </c>
      <c r="E28" s="17">
        <v>1939</v>
      </c>
      <c r="F28" s="18">
        <f t="shared" si="1"/>
        <v>0</v>
      </c>
      <c r="G28" s="19"/>
      <c r="H28" s="17">
        <v>0</v>
      </c>
      <c r="I28" s="17">
        <v>0</v>
      </c>
      <c r="J28" s="17">
        <v>63</v>
      </c>
      <c r="K28" s="17">
        <v>0</v>
      </c>
      <c r="L28" s="17">
        <f t="shared" si="0"/>
        <v>63</v>
      </c>
      <c r="M28" s="67"/>
      <c r="N28" s="67"/>
      <c r="O28" s="67"/>
      <c r="P28" s="67"/>
      <c r="Q28" s="67"/>
      <c r="R28" s="68"/>
      <c r="S28" s="68"/>
      <c r="T28" s="68"/>
      <c r="U28" s="68"/>
      <c r="V28" s="68"/>
    </row>
    <row r="29" spans="1:22" ht="23.25" customHeight="1" x14ac:dyDescent="0.45">
      <c r="A29" s="16" t="s">
        <v>47</v>
      </c>
      <c r="B29" s="17">
        <v>12</v>
      </c>
      <c r="C29" s="17">
        <v>1346</v>
      </c>
      <c r="D29" s="17">
        <v>1635</v>
      </c>
      <c r="E29" s="17">
        <v>1569</v>
      </c>
      <c r="F29" s="18">
        <f t="shared" si="1"/>
        <v>38</v>
      </c>
      <c r="G29" s="19"/>
      <c r="H29" s="17">
        <v>0</v>
      </c>
      <c r="I29" s="17">
        <v>0</v>
      </c>
      <c r="J29" s="17">
        <v>8</v>
      </c>
      <c r="K29" s="17">
        <v>20</v>
      </c>
      <c r="L29" s="17">
        <f t="shared" si="0"/>
        <v>28</v>
      </c>
      <c r="M29" s="67"/>
      <c r="N29" s="67"/>
      <c r="O29" s="67"/>
      <c r="P29" s="67"/>
      <c r="Q29" s="67"/>
      <c r="R29" s="68"/>
      <c r="S29" s="68"/>
      <c r="T29" s="68"/>
      <c r="U29" s="68"/>
      <c r="V29" s="68"/>
    </row>
    <row r="30" spans="1:22" ht="23.25" customHeight="1" x14ac:dyDescent="0.45">
      <c r="A30" s="16" t="s">
        <v>48</v>
      </c>
      <c r="B30" s="17">
        <v>9</v>
      </c>
      <c r="C30" s="17">
        <v>850</v>
      </c>
      <c r="D30" s="17">
        <v>725</v>
      </c>
      <c r="E30" s="17">
        <v>711</v>
      </c>
      <c r="F30" s="18">
        <f t="shared" si="1"/>
        <v>0</v>
      </c>
      <c r="G30" s="19"/>
      <c r="H30" s="17">
        <v>0</v>
      </c>
      <c r="I30" s="17">
        <v>0</v>
      </c>
      <c r="J30" s="17">
        <v>14</v>
      </c>
      <c r="K30" s="17">
        <v>0</v>
      </c>
      <c r="L30" s="17">
        <f t="shared" si="0"/>
        <v>14</v>
      </c>
      <c r="M30" s="67"/>
      <c r="N30" s="67"/>
      <c r="O30" s="67"/>
      <c r="P30" s="67"/>
      <c r="Q30" s="67"/>
      <c r="R30" s="68"/>
      <c r="S30" s="68"/>
      <c r="T30" s="68"/>
      <c r="U30" s="68"/>
      <c r="V30" s="68"/>
    </row>
    <row r="31" spans="1:22" ht="23.25" customHeight="1" x14ac:dyDescent="0.45">
      <c r="A31" s="16" t="s">
        <v>49</v>
      </c>
      <c r="B31" s="17">
        <v>11</v>
      </c>
      <c r="C31" s="17">
        <v>1043</v>
      </c>
      <c r="D31" s="17">
        <v>1075</v>
      </c>
      <c r="E31" s="17">
        <v>1040</v>
      </c>
      <c r="F31" s="18">
        <f t="shared" si="1"/>
        <v>0</v>
      </c>
      <c r="G31" s="19"/>
      <c r="H31" s="17">
        <v>0</v>
      </c>
      <c r="I31" s="17">
        <v>0</v>
      </c>
      <c r="J31" s="17">
        <v>35</v>
      </c>
      <c r="K31" s="17">
        <v>0</v>
      </c>
      <c r="L31" s="17">
        <f t="shared" si="0"/>
        <v>35</v>
      </c>
      <c r="M31" s="67"/>
      <c r="N31" s="67"/>
      <c r="O31" s="67"/>
      <c r="P31" s="67"/>
      <c r="Q31" s="67"/>
      <c r="R31" s="68"/>
      <c r="S31" s="68"/>
      <c r="T31" s="68"/>
      <c r="U31" s="68"/>
      <c r="V31" s="68"/>
    </row>
    <row r="32" spans="1:22" ht="23.25" customHeight="1" x14ac:dyDescent="0.45">
      <c r="A32" s="16" t="s">
        <v>50</v>
      </c>
      <c r="B32" s="17">
        <v>2</v>
      </c>
      <c r="C32" s="17">
        <v>160</v>
      </c>
      <c r="D32" s="17">
        <v>138</v>
      </c>
      <c r="E32" s="17">
        <v>138</v>
      </c>
      <c r="F32" s="18">
        <f t="shared" si="1"/>
        <v>0</v>
      </c>
      <c r="G32" s="19"/>
      <c r="H32" s="17">
        <v>0</v>
      </c>
      <c r="I32" s="17">
        <v>0</v>
      </c>
      <c r="J32" s="17">
        <v>0</v>
      </c>
      <c r="K32" s="17">
        <v>0</v>
      </c>
      <c r="L32" s="17">
        <f t="shared" si="0"/>
        <v>0</v>
      </c>
      <c r="M32" s="67"/>
      <c r="N32" s="67"/>
      <c r="O32" s="67"/>
      <c r="P32" s="67"/>
      <c r="Q32" s="67"/>
      <c r="R32" s="68"/>
      <c r="S32" s="68"/>
      <c r="T32" s="68"/>
      <c r="U32" s="68"/>
      <c r="V32" s="68"/>
    </row>
    <row r="33" spans="1:22" ht="23.25" customHeight="1" x14ac:dyDescent="0.45">
      <c r="A33" s="16" t="s">
        <v>51</v>
      </c>
      <c r="B33" s="17">
        <v>2</v>
      </c>
      <c r="C33" s="17">
        <v>249</v>
      </c>
      <c r="D33" s="17">
        <v>104</v>
      </c>
      <c r="E33" s="17">
        <v>104</v>
      </c>
      <c r="F33" s="18">
        <f t="shared" si="1"/>
        <v>0</v>
      </c>
      <c r="G33" s="19"/>
      <c r="H33" s="17">
        <v>0</v>
      </c>
      <c r="I33" s="17">
        <v>0</v>
      </c>
      <c r="J33" s="17">
        <v>0</v>
      </c>
      <c r="K33" s="17">
        <v>0</v>
      </c>
      <c r="L33" s="17">
        <f t="shared" si="0"/>
        <v>0</v>
      </c>
      <c r="M33" s="67"/>
      <c r="N33" s="67"/>
      <c r="O33" s="67"/>
      <c r="P33" s="67"/>
      <c r="Q33" s="67"/>
      <c r="R33" s="68"/>
      <c r="S33" s="68"/>
      <c r="T33" s="68"/>
      <c r="U33" s="68"/>
      <c r="V33" s="68"/>
    </row>
    <row r="34" spans="1:22" ht="23.25" customHeight="1" x14ac:dyDescent="0.45">
      <c r="A34" s="16" t="s">
        <v>52</v>
      </c>
      <c r="B34" s="17">
        <v>4</v>
      </c>
      <c r="C34" s="17">
        <v>494</v>
      </c>
      <c r="D34" s="17">
        <v>410</v>
      </c>
      <c r="E34" s="17">
        <v>408</v>
      </c>
      <c r="F34" s="18">
        <f t="shared" si="1"/>
        <v>0</v>
      </c>
      <c r="G34" s="19"/>
      <c r="H34" s="17">
        <v>0</v>
      </c>
      <c r="I34" s="17">
        <v>0</v>
      </c>
      <c r="J34" s="17">
        <v>2</v>
      </c>
      <c r="K34" s="17">
        <v>0</v>
      </c>
      <c r="L34" s="17">
        <f t="shared" si="0"/>
        <v>2</v>
      </c>
      <c r="M34" s="67"/>
      <c r="N34" s="67"/>
      <c r="O34" s="67"/>
      <c r="P34" s="67"/>
      <c r="Q34" s="67"/>
      <c r="R34" s="68"/>
      <c r="S34" s="68"/>
      <c r="T34" s="68"/>
      <c r="U34" s="68"/>
      <c r="V34" s="68"/>
    </row>
    <row r="35" spans="1:22" ht="23.25" customHeight="1" x14ac:dyDescent="0.45">
      <c r="A35" s="16" t="s">
        <v>53</v>
      </c>
      <c r="B35" s="17">
        <v>9</v>
      </c>
      <c r="C35" s="17">
        <v>1347</v>
      </c>
      <c r="D35" s="17">
        <v>1184</v>
      </c>
      <c r="E35" s="17">
        <v>1163</v>
      </c>
      <c r="F35" s="18">
        <f t="shared" si="1"/>
        <v>0</v>
      </c>
      <c r="G35" s="19"/>
      <c r="H35" s="17">
        <v>0</v>
      </c>
      <c r="I35" s="17">
        <v>0</v>
      </c>
      <c r="J35" s="17">
        <v>21</v>
      </c>
      <c r="K35" s="17">
        <v>0</v>
      </c>
      <c r="L35" s="17">
        <f t="shared" si="0"/>
        <v>21</v>
      </c>
      <c r="M35" s="67"/>
      <c r="N35" s="67"/>
      <c r="O35" s="67"/>
      <c r="P35" s="67"/>
      <c r="Q35" s="67"/>
      <c r="R35" s="68"/>
      <c r="S35" s="68"/>
      <c r="T35" s="68"/>
      <c r="U35" s="68"/>
      <c r="V35" s="68"/>
    </row>
    <row r="36" spans="1:22" ht="23.25" customHeight="1" x14ac:dyDescent="0.45">
      <c r="A36" s="16" t="s">
        <v>54</v>
      </c>
      <c r="B36" s="17">
        <v>1</v>
      </c>
      <c r="C36" s="17">
        <v>220</v>
      </c>
      <c r="D36" s="17">
        <v>211</v>
      </c>
      <c r="E36" s="17">
        <v>211</v>
      </c>
      <c r="F36" s="18">
        <f t="shared" si="1"/>
        <v>0</v>
      </c>
      <c r="G36" s="19"/>
      <c r="H36" s="17">
        <v>0</v>
      </c>
      <c r="I36" s="17">
        <v>0</v>
      </c>
      <c r="J36" s="17">
        <v>0</v>
      </c>
      <c r="K36" s="17">
        <v>0</v>
      </c>
      <c r="L36" s="17">
        <f t="shared" si="0"/>
        <v>0</v>
      </c>
      <c r="M36" s="67"/>
      <c r="N36" s="67"/>
      <c r="O36" s="67"/>
      <c r="P36" s="67"/>
      <c r="Q36" s="67"/>
      <c r="R36" s="68"/>
      <c r="S36" s="68"/>
      <c r="T36" s="68"/>
      <c r="U36" s="68"/>
      <c r="V36" s="68"/>
    </row>
    <row r="37" spans="1:22" ht="23.25" customHeight="1" x14ac:dyDescent="0.45">
      <c r="A37" s="16" t="s">
        <v>55</v>
      </c>
      <c r="B37" s="17">
        <v>4</v>
      </c>
      <c r="C37" s="17">
        <v>236</v>
      </c>
      <c r="D37" s="17">
        <v>193</v>
      </c>
      <c r="E37" s="17">
        <v>193</v>
      </c>
      <c r="F37" s="18">
        <f t="shared" si="1"/>
        <v>0</v>
      </c>
      <c r="G37" s="19"/>
      <c r="H37" s="17">
        <v>0</v>
      </c>
      <c r="I37" s="17">
        <v>0</v>
      </c>
      <c r="J37" s="17">
        <v>0</v>
      </c>
      <c r="K37" s="17">
        <v>0</v>
      </c>
      <c r="L37" s="17">
        <f t="shared" si="0"/>
        <v>0</v>
      </c>
      <c r="M37" s="67"/>
      <c r="N37" s="67"/>
      <c r="O37" s="67"/>
      <c r="P37" s="67"/>
      <c r="Q37" s="67"/>
      <c r="R37" s="68"/>
      <c r="S37" s="68"/>
      <c r="T37" s="68"/>
      <c r="U37" s="68"/>
      <c r="V37" s="68"/>
    </row>
    <row r="38" spans="1:22" ht="23.25" customHeight="1" x14ac:dyDescent="0.45">
      <c r="A38" s="16" t="s">
        <v>56</v>
      </c>
      <c r="B38" s="17">
        <v>3</v>
      </c>
      <c r="C38" s="17">
        <v>280</v>
      </c>
      <c r="D38" s="17">
        <v>258</v>
      </c>
      <c r="E38" s="17">
        <v>258</v>
      </c>
      <c r="F38" s="18">
        <f t="shared" si="1"/>
        <v>0</v>
      </c>
      <c r="G38" s="19"/>
      <c r="H38" s="17">
        <v>0</v>
      </c>
      <c r="I38" s="17">
        <v>0</v>
      </c>
      <c r="J38" s="17">
        <v>0</v>
      </c>
      <c r="K38" s="17">
        <v>0</v>
      </c>
      <c r="L38" s="17">
        <f t="shared" si="0"/>
        <v>0</v>
      </c>
      <c r="M38" s="67"/>
      <c r="N38" s="67"/>
      <c r="O38" s="67"/>
      <c r="P38" s="67"/>
      <c r="Q38" s="67"/>
      <c r="R38" s="68"/>
      <c r="S38" s="68"/>
      <c r="T38" s="68"/>
      <c r="U38" s="68"/>
      <c r="V38" s="68"/>
    </row>
    <row r="39" spans="1:22" ht="23.25" customHeight="1" x14ac:dyDescent="0.45">
      <c r="A39" s="16" t="s">
        <v>57</v>
      </c>
      <c r="B39" s="17">
        <v>2</v>
      </c>
      <c r="C39" s="17">
        <v>270</v>
      </c>
      <c r="D39" s="17">
        <v>283</v>
      </c>
      <c r="E39" s="17">
        <v>283</v>
      </c>
      <c r="F39" s="18">
        <f t="shared" si="1"/>
        <v>0</v>
      </c>
      <c r="G39" s="19"/>
      <c r="H39" s="17">
        <v>0</v>
      </c>
      <c r="I39" s="17">
        <v>0</v>
      </c>
      <c r="J39" s="17">
        <v>0</v>
      </c>
      <c r="K39" s="17">
        <v>0</v>
      </c>
      <c r="L39" s="17">
        <f t="shared" si="0"/>
        <v>0</v>
      </c>
      <c r="M39" s="67"/>
      <c r="N39" s="67"/>
      <c r="O39" s="67"/>
      <c r="P39" s="67"/>
      <c r="Q39" s="67"/>
      <c r="R39" s="68"/>
      <c r="S39" s="68"/>
      <c r="T39" s="68"/>
      <c r="U39" s="68"/>
      <c r="V39" s="68"/>
    </row>
    <row r="40" spans="1:22" ht="23.25" customHeight="1" thickBot="1" x14ac:dyDescent="0.5">
      <c r="A40" s="22" t="s">
        <v>58</v>
      </c>
      <c r="B40" s="23">
        <v>1</v>
      </c>
      <c r="C40" s="23">
        <v>85</v>
      </c>
      <c r="D40" s="24">
        <v>60</v>
      </c>
      <c r="E40" s="24">
        <v>60</v>
      </c>
      <c r="F40" s="25">
        <f t="shared" si="1"/>
        <v>0</v>
      </c>
      <c r="G40" s="19"/>
      <c r="H40" s="17">
        <v>0</v>
      </c>
      <c r="I40" s="17">
        <v>0</v>
      </c>
      <c r="J40" s="17">
        <v>0</v>
      </c>
      <c r="K40" s="17">
        <v>0</v>
      </c>
      <c r="L40" s="17">
        <f t="shared" si="0"/>
        <v>0</v>
      </c>
      <c r="M40" s="67"/>
      <c r="N40" s="67"/>
      <c r="O40" s="67"/>
      <c r="P40" s="67"/>
      <c r="Q40" s="67"/>
      <c r="R40" s="68"/>
      <c r="S40" s="68"/>
      <c r="T40" s="68"/>
      <c r="U40" s="68"/>
      <c r="V40" s="68"/>
    </row>
    <row r="41" spans="1:22" s="29" customFormat="1" ht="23.25" customHeight="1" thickTop="1" thickBot="1" x14ac:dyDescent="0.5">
      <c r="A41" s="26" t="s">
        <v>59</v>
      </c>
      <c r="B41" s="27">
        <f>SUM(B7:B40)</f>
        <v>751</v>
      </c>
      <c r="C41" s="27">
        <f>SUM(C7:C40)</f>
        <v>63433</v>
      </c>
      <c r="D41" s="28">
        <f>SUM(D7:D40)</f>
        <v>63027</v>
      </c>
      <c r="E41" s="28">
        <f>SUM(E7:E40)</f>
        <v>60052</v>
      </c>
      <c r="F41" s="27">
        <f>SUM(F7:F40)</f>
        <v>163</v>
      </c>
      <c r="G41" s="19"/>
      <c r="H41" s="28">
        <f>SUM(H7:H40)</f>
        <v>104</v>
      </c>
      <c r="I41" s="28">
        <f>SUM(I7:I40)</f>
        <v>209</v>
      </c>
      <c r="J41" s="28">
        <f>SUM(J7:J40)</f>
        <v>2103</v>
      </c>
      <c r="K41" s="28">
        <f>SUM(K7:K40)</f>
        <v>500</v>
      </c>
      <c r="L41" s="28">
        <f t="shared" ref="L41:L51" si="2">SUM(H41:K41)</f>
        <v>2916</v>
      </c>
      <c r="M41" s="67"/>
      <c r="N41" s="67"/>
      <c r="O41" s="67"/>
      <c r="P41" s="67"/>
      <c r="Q41" s="67"/>
      <c r="R41" s="68"/>
      <c r="S41" s="68"/>
      <c r="T41" s="68"/>
      <c r="U41" s="68"/>
      <c r="V41" s="68"/>
    </row>
    <row r="42" spans="1:22" ht="23.25" customHeight="1" thickTop="1" x14ac:dyDescent="0.45">
      <c r="A42" s="30" t="s">
        <v>60</v>
      </c>
      <c r="B42" s="31">
        <v>1084</v>
      </c>
      <c r="C42" s="31">
        <v>66743</v>
      </c>
      <c r="D42" s="32">
        <v>58696</v>
      </c>
      <c r="E42" s="31">
        <v>56345</v>
      </c>
      <c r="F42" s="31">
        <f t="shared" si="1"/>
        <v>0</v>
      </c>
      <c r="G42" s="19"/>
      <c r="H42" s="31">
        <v>0</v>
      </c>
      <c r="I42" s="31">
        <v>229</v>
      </c>
      <c r="J42" s="31">
        <v>1355</v>
      </c>
      <c r="K42" s="31">
        <v>767</v>
      </c>
      <c r="L42" s="31">
        <f t="shared" si="2"/>
        <v>2351</v>
      </c>
      <c r="M42" s="67"/>
      <c r="N42" s="67"/>
      <c r="O42" s="67"/>
      <c r="P42" s="67"/>
      <c r="Q42" s="67"/>
      <c r="R42" s="68"/>
      <c r="S42" s="68"/>
      <c r="T42" s="68"/>
      <c r="U42" s="68"/>
      <c r="V42" s="68"/>
    </row>
    <row r="43" spans="1:22" ht="23.25" customHeight="1" x14ac:dyDescent="0.45">
      <c r="A43" s="16" t="s">
        <v>61</v>
      </c>
      <c r="B43" s="31">
        <v>266</v>
      </c>
      <c r="C43" s="31">
        <v>20549</v>
      </c>
      <c r="D43" s="32">
        <v>19877</v>
      </c>
      <c r="E43" s="31">
        <v>19307</v>
      </c>
      <c r="F43" s="17">
        <f t="shared" si="1"/>
        <v>0</v>
      </c>
      <c r="G43" s="19"/>
      <c r="H43" s="31">
        <v>0</v>
      </c>
      <c r="I43" s="31">
        <v>104</v>
      </c>
      <c r="J43" s="31">
        <v>366</v>
      </c>
      <c r="K43" s="31">
        <v>100</v>
      </c>
      <c r="L43" s="31">
        <f t="shared" si="2"/>
        <v>570</v>
      </c>
      <c r="M43" s="67"/>
      <c r="N43" s="67"/>
      <c r="O43" s="67"/>
      <c r="P43" s="67"/>
      <c r="Q43" s="67"/>
      <c r="R43" s="68"/>
      <c r="S43" s="68"/>
      <c r="T43" s="68"/>
      <c r="U43" s="68"/>
      <c r="V43" s="68"/>
    </row>
    <row r="44" spans="1:22" ht="23.25" customHeight="1" x14ac:dyDescent="0.45">
      <c r="A44" s="16" t="s">
        <v>62</v>
      </c>
      <c r="B44" s="31">
        <v>117</v>
      </c>
      <c r="C44" s="31">
        <v>7673</v>
      </c>
      <c r="D44" s="32">
        <v>7822</v>
      </c>
      <c r="E44" s="31">
        <v>7414</v>
      </c>
      <c r="F44" s="17">
        <f t="shared" si="1"/>
        <v>0</v>
      </c>
      <c r="G44" s="19"/>
      <c r="H44" s="31">
        <v>60</v>
      </c>
      <c r="I44" s="31">
        <v>12</v>
      </c>
      <c r="J44" s="31">
        <v>299</v>
      </c>
      <c r="K44" s="31">
        <v>97</v>
      </c>
      <c r="L44" s="31">
        <f t="shared" si="2"/>
        <v>468</v>
      </c>
      <c r="M44" s="67"/>
      <c r="N44" s="67"/>
      <c r="O44" s="67"/>
      <c r="P44" s="67"/>
      <c r="Q44" s="67"/>
      <c r="R44" s="68"/>
      <c r="S44" s="68"/>
      <c r="T44" s="68"/>
      <c r="U44" s="68"/>
      <c r="V44" s="68"/>
    </row>
    <row r="45" spans="1:22" ht="23.25" customHeight="1" x14ac:dyDescent="0.45">
      <c r="A45" s="33" t="s">
        <v>63</v>
      </c>
      <c r="B45" s="31">
        <v>196</v>
      </c>
      <c r="C45" s="31">
        <v>9316</v>
      </c>
      <c r="D45" s="32">
        <v>9785</v>
      </c>
      <c r="E45" s="31">
        <v>9293</v>
      </c>
      <c r="F45" s="17">
        <f t="shared" si="1"/>
        <v>8</v>
      </c>
      <c r="G45" s="19"/>
      <c r="H45" s="31">
        <v>39</v>
      </c>
      <c r="I45" s="31">
        <v>128</v>
      </c>
      <c r="J45" s="31">
        <v>124</v>
      </c>
      <c r="K45" s="31">
        <v>232</v>
      </c>
      <c r="L45" s="31">
        <f t="shared" si="2"/>
        <v>523</v>
      </c>
      <c r="M45" s="67"/>
      <c r="N45" s="67"/>
      <c r="O45" s="67"/>
      <c r="P45" s="67"/>
      <c r="Q45" s="67"/>
      <c r="R45" s="68"/>
      <c r="S45" s="68"/>
      <c r="T45" s="68"/>
      <c r="U45" s="68"/>
      <c r="V45" s="68"/>
    </row>
    <row r="46" spans="1:22" ht="23.25" customHeight="1" x14ac:dyDescent="0.45">
      <c r="A46" s="33" t="s">
        <v>64</v>
      </c>
      <c r="B46" s="31">
        <v>153</v>
      </c>
      <c r="C46" s="31">
        <v>10074</v>
      </c>
      <c r="D46" s="32">
        <v>9725</v>
      </c>
      <c r="E46" s="31">
        <v>9191</v>
      </c>
      <c r="F46" s="17">
        <f t="shared" si="1"/>
        <v>19</v>
      </c>
      <c r="G46" s="19"/>
      <c r="H46" s="31">
        <v>57</v>
      </c>
      <c r="I46" s="31">
        <v>19</v>
      </c>
      <c r="J46" s="31">
        <v>199</v>
      </c>
      <c r="K46" s="31">
        <v>297</v>
      </c>
      <c r="L46" s="31">
        <f t="shared" si="2"/>
        <v>572</v>
      </c>
      <c r="M46" s="67"/>
      <c r="N46" s="67"/>
      <c r="O46" s="67"/>
      <c r="P46" s="67"/>
      <c r="Q46" s="67"/>
      <c r="R46" s="68"/>
      <c r="S46" s="68"/>
      <c r="T46" s="68"/>
      <c r="U46" s="68"/>
      <c r="V46" s="68"/>
    </row>
    <row r="47" spans="1:22" ht="23.25" customHeight="1" x14ac:dyDescent="0.45">
      <c r="A47" s="16" t="s">
        <v>65</v>
      </c>
      <c r="B47" s="31">
        <v>108</v>
      </c>
      <c r="C47" s="31">
        <v>8244</v>
      </c>
      <c r="D47" s="32">
        <v>8339</v>
      </c>
      <c r="E47" s="31">
        <v>8091</v>
      </c>
      <c r="F47" s="17">
        <f t="shared" si="1"/>
        <v>0</v>
      </c>
      <c r="G47" s="19"/>
      <c r="H47" s="31">
        <v>65</v>
      </c>
      <c r="I47" s="31">
        <v>0</v>
      </c>
      <c r="J47" s="31">
        <v>197</v>
      </c>
      <c r="K47" s="31">
        <v>51</v>
      </c>
      <c r="L47" s="31">
        <f t="shared" si="2"/>
        <v>313</v>
      </c>
      <c r="M47" s="67"/>
      <c r="N47" s="67"/>
      <c r="O47" s="67"/>
      <c r="P47" s="67"/>
      <c r="Q47" s="67"/>
      <c r="R47" s="68"/>
      <c r="S47" s="68"/>
      <c r="T47" s="68"/>
      <c r="U47" s="68"/>
      <c r="V47" s="68"/>
    </row>
    <row r="48" spans="1:22" ht="23.25" customHeight="1" x14ac:dyDescent="0.45">
      <c r="A48" s="30" t="s">
        <v>66</v>
      </c>
      <c r="B48" s="31">
        <v>72</v>
      </c>
      <c r="C48" s="31">
        <v>7019</v>
      </c>
      <c r="D48" s="32">
        <v>6803</v>
      </c>
      <c r="E48" s="31">
        <v>6577</v>
      </c>
      <c r="F48" s="17">
        <f t="shared" si="1"/>
        <v>0</v>
      </c>
      <c r="G48" s="19"/>
      <c r="H48" s="31">
        <v>6</v>
      </c>
      <c r="I48" s="31">
        <v>0</v>
      </c>
      <c r="J48" s="31">
        <v>226</v>
      </c>
      <c r="K48" s="31">
        <v>0</v>
      </c>
      <c r="L48" s="31">
        <f t="shared" si="2"/>
        <v>232</v>
      </c>
      <c r="M48" s="67"/>
      <c r="N48" s="67"/>
      <c r="O48" s="67"/>
      <c r="P48" s="67"/>
      <c r="Q48" s="67"/>
      <c r="R48" s="68"/>
      <c r="S48" s="68"/>
      <c r="T48" s="68"/>
      <c r="U48" s="68"/>
      <c r="V48" s="68"/>
    </row>
    <row r="49" spans="1:22" ht="23.25" customHeight="1" x14ac:dyDescent="0.45">
      <c r="A49" s="16" t="s">
        <v>67</v>
      </c>
      <c r="B49" s="17">
        <v>54</v>
      </c>
      <c r="C49" s="17">
        <v>4757</v>
      </c>
      <c r="D49" s="20">
        <v>4873</v>
      </c>
      <c r="E49" s="17">
        <v>4491</v>
      </c>
      <c r="F49" s="17">
        <f t="shared" si="1"/>
        <v>0</v>
      </c>
      <c r="G49" s="19"/>
      <c r="H49" s="17">
        <v>0</v>
      </c>
      <c r="I49" s="17">
        <v>43</v>
      </c>
      <c r="J49" s="17">
        <v>165</v>
      </c>
      <c r="K49" s="17">
        <v>174</v>
      </c>
      <c r="L49" s="31">
        <f t="shared" si="2"/>
        <v>382</v>
      </c>
      <c r="M49" s="67"/>
      <c r="N49" s="67"/>
      <c r="O49" s="67"/>
      <c r="P49" s="67"/>
      <c r="Q49" s="67"/>
      <c r="R49" s="68"/>
      <c r="S49" s="68"/>
      <c r="T49" s="68"/>
      <c r="U49" s="68"/>
      <c r="V49" s="68"/>
    </row>
    <row r="50" spans="1:22" ht="23.25" customHeight="1" thickBot="1" x14ac:dyDescent="0.5">
      <c r="A50" s="16" t="s">
        <v>68</v>
      </c>
      <c r="B50" s="17">
        <v>165</v>
      </c>
      <c r="C50" s="17">
        <v>9892</v>
      </c>
      <c r="D50" s="20">
        <v>9025</v>
      </c>
      <c r="E50" s="17">
        <v>8210</v>
      </c>
      <c r="F50" s="18">
        <f t="shared" si="1"/>
        <v>4</v>
      </c>
      <c r="G50" s="19"/>
      <c r="H50" s="17">
        <v>0</v>
      </c>
      <c r="I50" s="17">
        <v>5</v>
      </c>
      <c r="J50" s="17">
        <v>398</v>
      </c>
      <c r="K50" s="17">
        <v>408</v>
      </c>
      <c r="L50" s="17">
        <f t="shared" si="2"/>
        <v>811</v>
      </c>
      <c r="M50" s="67"/>
      <c r="N50" s="67"/>
      <c r="O50" s="67"/>
      <c r="P50" s="67"/>
      <c r="Q50" s="67"/>
      <c r="R50" s="68"/>
      <c r="S50" s="68"/>
      <c r="T50" s="68"/>
      <c r="U50" s="68"/>
      <c r="V50" s="68"/>
    </row>
    <row r="51" spans="1:22" ht="23.25" customHeight="1" thickTop="1" thickBot="1" x14ac:dyDescent="0.5">
      <c r="A51" s="26" t="s">
        <v>69</v>
      </c>
      <c r="B51" s="28">
        <f>SUM(B42:B50)</f>
        <v>2215</v>
      </c>
      <c r="C51" s="28">
        <f>SUM(C42:C50)</f>
        <v>144267</v>
      </c>
      <c r="D51" s="28">
        <f>SUM(D42:D50)</f>
        <v>134945</v>
      </c>
      <c r="E51" s="28">
        <f>SUM(E42:E50)</f>
        <v>128919</v>
      </c>
      <c r="F51" s="28">
        <f>SUM(F42:F50)</f>
        <v>31</v>
      </c>
      <c r="G51" s="19"/>
      <c r="H51" s="28">
        <f>SUM(H42:H50)</f>
        <v>227</v>
      </c>
      <c r="I51" s="28">
        <f>SUM(I42:I50)</f>
        <v>540</v>
      </c>
      <c r="J51" s="28">
        <f>SUM(J42:J50)</f>
        <v>3329</v>
      </c>
      <c r="K51" s="28">
        <f>SUM(K42:K50)</f>
        <v>2126</v>
      </c>
      <c r="L51" s="28">
        <f t="shared" si="2"/>
        <v>6222</v>
      </c>
      <c r="M51" s="67"/>
      <c r="N51" s="67"/>
      <c r="O51" s="67"/>
      <c r="P51" s="67"/>
      <c r="Q51" s="67"/>
      <c r="R51" s="68"/>
      <c r="S51" s="68"/>
      <c r="T51" s="68"/>
      <c r="U51" s="68"/>
      <c r="V51" s="68"/>
    </row>
    <row r="52" spans="1:22" ht="23.25" customHeight="1" thickTop="1" thickBot="1" x14ac:dyDescent="0.5">
      <c r="A52" s="34" t="s">
        <v>70</v>
      </c>
      <c r="B52" s="28">
        <f>B51+B41</f>
        <v>2966</v>
      </c>
      <c r="C52" s="28">
        <f>C51+C41</f>
        <v>207700</v>
      </c>
      <c r="D52" s="28">
        <f>D51+D41</f>
        <v>197972</v>
      </c>
      <c r="E52" s="28">
        <f>E51+E41</f>
        <v>188971</v>
      </c>
      <c r="F52" s="28">
        <f>F51+F41</f>
        <v>194</v>
      </c>
      <c r="G52" s="19"/>
      <c r="H52" s="28">
        <f>SUM(H51,H41)</f>
        <v>331</v>
      </c>
      <c r="I52" s="28">
        <f t="shared" ref="I52:K52" si="3">SUM(I51,I41)</f>
        <v>749</v>
      </c>
      <c r="J52" s="28">
        <f t="shared" si="3"/>
        <v>5432</v>
      </c>
      <c r="K52" s="28">
        <f t="shared" si="3"/>
        <v>2626</v>
      </c>
      <c r="L52" s="28">
        <f>SUM(L51,L41)</f>
        <v>9138</v>
      </c>
      <c r="M52" s="67"/>
      <c r="N52" s="67"/>
      <c r="O52" s="67"/>
      <c r="P52" s="67"/>
      <c r="Q52" s="67"/>
      <c r="R52" s="68"/>
      <c r="S52" s="68"/>
      <c r="T52" s="68"/>
      <c r="U52" s="68"/>
      <c r="V52" s="68"/>
    </row>
    <row r="53" spans="1:22" ht="23.25" customHeight="1" thickTop="1" x14ac:dyDescent="0.45">
      <c r="A53" s="35" t="s">
        <v>71</v>
      </c>
      <c r="B53" s="32">
        <v>2908</v>
      </c>
      <c r="C53" s="32">
        <v>205644</v>
      </c>
      <c r="D53" s="32">
        <v>195518</v>
      </c>
      <c r="E53" s="32">
        <v>186735</v>
      </c>
      <c r="F53" s="32">
        <v>111</v>
      </c>
      <c r="G53" s="36"/>
      <c r="H53" s="32">
        <v>342</v>
      </c>
      <c r="I53" s="37">
        <v>733</v>
      </c>
      <c r="J53" s="37">
        <v>4705</v>
      </c>
      <c r="K53" s="32">
        <v>3234</v>
      </c>
      <c r="L53" s="32">
        <f>SUM(H53:K53)</f>
        <v>9014</v>
      </c>
      <c r="M53" s="69"/>
      <c r="N53" s="70"/>
      <c r="O53" s="70"/>
      <c r="P53" s="69"/>
      <c r="Q53" s="69"/>
      <c r="R53" s="69"/>
      <c r="S53" s="70"/>
      <c r="T53" s="70"/>
      <c r="U53" s="69"/>
      <c r="V53" s="69"/>
    </row>
    <row r="54" spans="1:22" ht="23.25" customHeight="1" x14ac:dyDescent="0.45">
      <c r="A54" s="38" t="s">
        <v>72</v>
      </c>
      <c r="B54" s="39">
        <f>B52-B53</f>
        <v>58</v>
      </c>
      <c r="C54" s="39">
        <f>C52-C53</f>
        <v>2056</v>
      </c>
      <c r="D54" s="39">
        <f>D52-D53</f>
        <v>2454</v>
      </c>
      <c r="E54" s="39">
        <f>E52-E53</f>
        <v>2236</v>
      </c>
      <c r="F54" s="40">
        <f>F52-F53</f>
        <v>83</v>
      </c>
      <c r="G54" s="36"/>
      <c r="H54" s="41">
        <f>H52-H53</f>
        <v>-11</v>
      </c>
      <c r="I54" s="39">
        <f>I52-I53</f>
        <v>16</v>
      </c>
      <c r="J54" s="41">
        <f>J52-J53</f>
        <v>727</v>
      </c>
      <c r="K54" s="41">
        <f>K52-K53</f>
        <v>-608</v>
      </c>
      <c r="L54" s="41">
        <f>L52-L53</f>
        <v>124</v>
      </c>
      <c r="M54" s="71"/>
      <c r="N54" s="72"/>
      <c r="O54" s="73"/>
      <c r="P54" s="73"/>
      <c r="Q54" s="73"/>
      <c r="R54" s="71"/>
      <c r="S54" s="72"/>
      <c r="T54" s="73"/>
      <c r="U54" s="73"/>
      <c r="V54" s="73"/>
    </row>
    <row r="55" spans="1:22" ht="18" x14ac:dyDescent="0.45">
      <c r="A55" s="42"/>
      <c r="B55" s="43"/>
      <c r="C55" s="44"/>
      <c r="D55" s="44"/>
      <c r="E55" s="44"/>
      <c r="F55" s="45"/>
      <c r="G55" s="44"/>
      <c r="H55" s="46"/>
      <c r="I55" s="47"/>
      <c r="J55" s="48"/>
      <c r="K55" s="44"/>
      <c r="L55" s="46"/>
    </row>
    <row r="56" spans="1:22" ht="22.5" customHeight="1" x14ac:dyDescent="0.45">
      <c r="A56" s="83" t="s">
        <v>73</v>
      </c>
      <c r="B56" s="84"/>
      <c r="C56" s="44"/>
      <c r="D56" s="44"/>
      <c r="E56" s="44"/>
      <c r="F56" s="49"/>
      <c r="G56" s="44"/>
      <c r="H56" s="46"/>
      <c r="I56" s="47"/>
      <c r="J56" s="47"/>
      <c r="K56" s="44"/>
      <c r="L56" s="44"/>
    </row>
    <row r="57" spans="1:22" ht="23.25" customHeight="1" x14ac:dyDescent="0.45">
      <c r="A57" s="50"/>
      <c r="B57" s="44"/>
      <c r="D57" s="44"/>
      <c r="E57" s="44"/>
      <c r="F57" s="49"/>
      <c r="G57" s="44"/>
      <c r="H57" s="46"/>
      <c r="I57" s="47"/>
      <c r="J57" s="47"/>
      <c r="K57" s="44"/>
      <c r="L57" s="44"/>
    </row>
    <row r="58" spans="1:22" ht="28.5" customHeight="1" x14ac:dyDescent="0.45">
      <c r="A58" s="52" t="s">
        <v>74</v>
      </c>
      <c r="B58" s="44"/>
      <c r="C58" s="44"/>
      <c r="D58" s="44"/>
      <c r="E58" s="44"/>
      <c r="F58" s="49"/>
      <c r="G58" s="44"/>
      <c r="H58" s="46"/>
      <c r="I58" s="47"/>
      <c r="J58" s="47"/>
      <c r="K58" s="44"/>
      <c r="L58" s="44"/>
    </row>
    <row r="59" spans="1:22" ht="214.5" customHeight="1" x14ac:dyDescent="0.45">
      <c r="A59" s="74" t="s">
        <v>75</v>
      </c>
      <c r="B59" s="85"/>
      <c r="C59" s="85"/>
      <c r="D59" s="85"/>
      <c r="E59" s="85"/>
      <c r="F59" s="85"/>
      <c r="G59" s="85"/>
      <c r="H59" s="85"/>
      <c r="I59" s="85"/>
      <c r="J59" s="85"/>
      <c r="K59" s="85"/>
      <c r="L59" s="85"/>
    </row>
    <row r="60" spans="1:22" ht="60.75" customHeight="1" x14ac:dyDescent="0.45">
      <c r="A60" s="74" t="s">
        <v>76</v>
      </c>
      <c r="B60" s="74"/>
      <c r="C60" s="74"/>
      <c r="D60" s="74"/>
      <c r="E60" s="74"/>
      <c r="F60" s="74"/>
      <c r="G60" s="74"/>
      <c r="H60" s="74"/>
      <c r="I60" s="74"/>
      <c r="J60" s="74"/>
      <c r="K60" s="74"/>
      <c r="L60" s="74"/>
    </row>
    <row r="61" spans="1:22" customFormat="1" ht="169.5" customHeight="1" x14ac:dyDescent="0.45">
      <c r="A61" s="75" t="s">
        <v>77</v>
      </c>
      <c r="B61" s="75"/>
      <c r="C61" s="75"/>
      <c r="D61" s="75"/>
      <c r="E61" s="75"/>
      <c r="F61" s="75"/>
      <c r="G61" s="75"/>
      <c r="H61" s="75"/>
      <c r="I61" s="75"/>
      <c r="J61" s="75"/>
      <c r="K61" s="75"/>
      <c r="L61" s="75"/>
    </row>
    <row r="62" spans="1:22" ht="20.25" customHeight="1" x14ac:dyDescent="0.45">
      <c r="A62" s="74" t="s">
        <v>78</v>
      </c>
      <c r="B62" s="74"/>
      <c r="C62" s="74"/>
      <c r="D62" s="74"/>
      <c r="E62" s="74"/>
      <c r="F62" s="74"/>
      <c r="G62" s="74"/>
      <c r="H62" s="74"/>
      <c r="I62" s="74"/>
      <c r="J62" s="74"/>
      <c r="K62" s="74"/>
      <c r="L62" s="74"/>
    </row>
    <row r="63" spans="1:22" customFormat="1" ht="20.25" customHeight="1" x14ac:dyDescent="0.45">
      <c r="A63" s="75" t="s">
        <v>79</v>
      </c>
      <c r="B63" s="76"/>
      <c r="C63" s="76"/>
      <c r="D63" s="76"/>
      <c r="E63" s="76"/>
      <c r="F63" s="76"/>
      <c r="G63" s="76"/>
      <c r="H63" s="76"/>
      <c r="I63" s="76"/>
      <c r="J63" s="76"/>
      <c r="K63" s="76"/>
      <c r="L63" s="76"/>
    </row>
  </sheetData>
  <mergeCells count="20">
    <mergeCell ref="M4:Q4"/>
    <mergeCell ref="R4:V4"/>
    <mergeCell ref="A56:B56"/>
    <mergeCell ref="A59:L59"/>
    <mergeCell ref="K1:L1"/>
    <mergeCell ref="A2:L2"/>
    <mergeCell ref="J3:L3"/>
    <mergeCell ref="O3:Q3"/>
    <mergeCell ref="U3:V3"/>
    <mergeCell ref="A4:A5"/>
    <mergeCell ref="B4:B5"/>
    <mergeCell ref="C4:C5"/>
    <mergeCell ref="D4:D5"/>
    <mergeCell ref="E4:E5"/>
    <mergeCell ref="A60:L60"/>
    <mergeCell ref="A61:L61"/>
    <mergeCell ref="A62:L62"/>
    <mergeCell ref="A63:L63"/>
    <mergeCell ref="F4:F5"/>
    <mergeCell ref="H4:L4"/>
  </mergeCells>
  <phoneticPr fontId="3"/>
  <printOptions horizontalCentered="1"/>
  <pageMargins left="0.39370078740157483" right="0.39370078740157483" top="0.39370078740157483" bottom="0.39370078740157483" header="0.39370078740157483" footer="0.39370078740157483"/>
  <pageSetup paperSize="9" scale="58" fitToHeight="2" orientation="portrait" r:id="rId1"/>
  <headerFooter alignWithMargins="0"/>
  <rowBreaks count="1" manualBreakCount="1">
    <brk id="5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C893-4870-4327-ABBB-10254D1471E0}">
  <sheetPr>
    <pageSetUpPr fitToPage="1"/>
  </sheetPr>
  <dimension ref="A1:V51"/>
  <sheetViews>
    <sheetView view="pageBreakPreview" zoomScale="117" zoomScaleNormal="100" zoomScaleSheetLayoutView="117" workbookViewId="0">
      <selection activeCell="P13" sqref="P13"/>
    </sheetView>
  </sheetViews>
  <sheetFormatPr defaultColWidth="8.09765625" defaultRowHeight="13.2" x14ac:dyDescent="0.45"/>
  <cols>
    <col min="1" max="1" width="16.5" style="51" customWidth="1"/>
    <col min="2" max="4" width="16.796875" style="4" customWidth="1"/>
    <col min="5" max="16384" width="8.09765625" style="4"/>
  </cols>
  <sheetData>
    <row r="1" spans="1:4" ht="14.4" x14ac:dyDescent="0.45">
      <c r="A1" s="1"/>
      <c r="B1" s="3"/>
      <c r="C1" s="3"/>
      <c r="D1" s="7" t="s">
        <v>80</v>
      </c>
    </row>
    <row r="2" spans="1:4" s="5" customFormat="1" ht="16.5" customHeight="1" x14ac:dyDescent="0.45">
      <c r="A2" s="94" t="s">
        <v>81</v>
      </c>
      <c r="B2" s="94"/>
      <c r="C2" s="94"/>
      <c r="D2" s="94"/>
    </row>
    <row r="3" spans="1:4" s="5" customFormat="1" ht="16.5" customHeight="1" x14ac:dyDescent="0.45">
      <c r="A3" s="53"/>
      <c r="B3" s="53"/>
      <c r="C3" s="53"/>
      <c r="D3" s="53"/>
    </row>
    <row r="4" spans="1:4" ht="16.5" customHeight="1" x14ac:dyDescent="0.45">
      <c r="A4" s="54" t="s">
        <v>3</v>
      </c>
      <c r="B4" s="55" t="s">
        <v>82</v>
      </c>
      <c r="C4" s="55" t="s">
        <v>83</v>
      </c>
      <c r="D4" s="54" t="s">
        <v>84</v>
      </c>
    </row>
    <row r="5" spans="1:4" ht="16.5" customHeight="1" x14ac:dyDescent="0.45">
      <c r="A5" s="16" t="s">
        <v>25</v>
      </c>
      <c r="B5" s="56">
        <v>6</v>
      </c>
      <c r="C5" s="56">
        <v>2</v>
      </c>
      <c r="D5" s="56">
        <f>C5-B5</f>
        <v>-4</v>
      </c>
    </row>
    <row r="6" spans="1:4" ht="16.5" customHeight="1" x14ac:dyDescent="0.45">
      <c r="A6" s="16" t="s">
        <v>26</v>
      </c>
      <c r="B6" s="56">
        <v>0</v>
      </c>
      <c r="C6" s="56">
        <v>0</v>
      </c>
      <c r="D6" s="56">
        <f t="shared" ref="D6:D50" si="0">C6-B6</f>
        <v>0</v>
      </c>
    </row>
    <row r="7" spans="1:4" ht="16.5" customHeight="1" x14ac:dyDescent="0.45">
      <c r="A7" s="16" t="s">
        <v>27</v>
      </c>
      <c r="B7" s="56">
        <v>0</v>
      </c>
      <c r="C7" s="56">
        <v>4</v>
      </c>
      <c r="D7" s="56">
        <f t="shared" si="0"/>
        <v>4</v>
      </c>
    </row>
    <row r="8" spans="1:4" ht="16.5" customHeight="1" x14ac:dyDescent="0.45">
      <c r="A8" s="16" t="s">
        <v>28</v>
      </c>
      <c r="B8" s="56">
        <v>0</v>
      </c>
      <c r="C8" s="56">
        <v>0</v>
      </c>
      <c r="D8" s="56">
        <f t="shared" si="0"/>
        <v>0</v>
      </c>
    </row>
    <row r="9" spans="1:4" ht="16.5" customHeight="1" x14ac:dyDescent="0.45">
      <c r="A9" s="16" t="s">
        <v>29</v>
      </c>
      <c r="B9" s="56">
        <v>0</v>
      </c>
      <c r="C9" s="56">
        <v>1</v>
      </c>
      <c r="D9" s="56">
        <f t="shared" si="0"/>
        <v>1</v>
      </c>
    </row>
    <row r="10" spans="1:4" ht="16.5" customHeight="1" x14ac:dyDescent="0.45">
      <c r="A10" s="16" t="s">
        <v>30</v>
      </c>
      <c r="B10" s="56">
        <v>24</v>
      </c>
      <c r="C10" s="56">
        <v>11</v>
      </c>
      <c r="D10" s="56">
        <f t="shared" si="0"/>
        <v>-13</v>
      </c>
    </row>
    <row r="11" spans="1:4" ht="16.5" customHeight="1" x14ac:dyDescent="0.45">
      <c r="A11" s="16" t="s">
        <v>31</v>
      </c>
      <c r="B11" s="56">
        <v>0</v>
      </c>
      <c r="C11" s="56">
        <v>0</v>
      </c>
      <c r="D11" s="56">
        <f t="shared" si="0"/>
        <v>0</v>
      </c>
    </row>
    <row r="12" spans="1:4" ht="16.5" customHeight="1" x14ac:dyDescent="0.45">
      <c r="A12" s="16" t="s">
        <v>32</v>
      </c>
      <c r="B12" s="56">
        <v>1</v>
      </c>
      <c r="C12" s="56">
        <v>0</v>
      </c>
      <c r="D12" s="56">
        <f t="shared" si="0"/>
        <v>-1</v>
      </c>
    </row>
    <row r="13" spans="1:4" ht="16.5" customHeight="1" x14ac:dyDescent="0.45">
      <c r="A13" s="16" t="s">
        <v>33</v>
      </c>
      <c r="B13" s="56">
        <v>0</v>
      </c>
      <c r="C13" s="56">
        <v>0</v>
      </c>
      <c r="D13" s="56">
        <f t="shared" si="0"/>
        <v>0</v>
      </c>
    </row>
    <row r="14" spans="1:4" ht="16.5" customHeight="1" x14ac:dyDescent="0.45">
      <c r="A14" s="16" t="s">
        <v>34</v>
      </c>
      <c r="B14" s="56">
        <v>0</v>
      </c>
      <c r="C14" s="56">
        <v>0</v>
      </c>
      <c r="D14" s="56">
        <f t="shared" si="0"/>
        <v>0</v>
      </c>
    </row>
    <row r="15" spans="1:4" ht="16.5" customHeight="1" x14ac:dyDescent="0.45">
      <c r="A15" s="16" t="s">
        <v>35</v>
      </c>
      <c r="B15" s="56">
        <v>0</v>
      </c>
      <c r="C15" s="56">
        <v>0</v>
      </c>
      <c r="D15" s="56">
        <f t="shared" si="0"/>
        <v>0</v>
      </c>
    </row>
    <row r="16" spans="1:4" ht="16.5" customHeight="1" x14ac:dyDescent="0.45">
      <c r="A16" s="16" t="s">
        <v>36</v>
      </c>
      <c r="B16" s="56">
        <v>2</v>
      </c>
      <c r="C16" s="56">
        <v>9</v>
      </c>
      <c r="D16" s="56">
        <f t="shared" si="0"/>
        <v>7</v>
      </c>
    </row>
    <row r="17" spans="1:22" ht="16.5" customHeight="1" x14ac:dyDescent="0.45">
      <c r="A17" s="16" t="s">
        <v>37</v>
      </c>
      <c r="B17" s="56">
        <v>0</v>
      </c>
      <c r="C17" s="56">
        <v>14</v>
      </c>
      <c r="D17" s="56">
        <f t="shared" si="0"/>
        <v>14</v>
      </c>
    </row>
    <row r="18" spans="1:22" ht="16.5" customHeight="1" x14ac:dyDescent="0.45">
      <c r="A18" s="16" t="s">
        <v>38</v>
      </c>
      <c r="B18" s="56">
        <v>0</v>
      </c>
      <c r="C18" s="56">
        <v>0</v>
      </c>
      <c r="D18" s="56">
        <f t="shared" si="0"/>
        <v>0</v>
      </c>
    </row>
    <row r="19" spans="1:22" ht="16.5" customHeight="1" x14ac:dyDescent="0.45">
      <c r="A19" s="16" t="s">
        <v>39</v>
      </c>
      <c r="B19" s="56">
        <v>0</v>
      </c>
      <c r="C19" s="56">
        <v>0</v>
      </c>
      <c r="D19" s="56">
        <f t="shared" si="0"/>
        <v>0</v>
      </c>
    </row>
    <row r="20" spans="1:22" ht="16.5" customHeight="1" x14ac:dyDescent="0.45">
      <c r="A20" s="16" t="s">
        <v>40</v>
      </c>
      <c r="B20" s="56">
        <v>0</v>
      </c>
      <c r="C20" s="56">
        <v>3</v>
      </c>
      <c r="D20" s="56">
        <f t="shared" si="0"/>
        <v>3</v>
      </c>
    </row>
    <row r="21" spans="1:22" ht="16.5" customHeight="1" x14ac:dyDescent="0.45">
      <c r="A21" s="16" t="s">
        <v>41</v>
      </c>
      <c r="B21" s="56">
        <v>23</v>
      </c>
      <c r="C21" s="56">
        <v>18</v>
      </c>
      <c r="D21" s="56">
        <f t="shared" si="0"/>
        <v>-5</v>
      </c>
    </row>
    <row r="22" spans="1:22" ht="16.5" customHeight="1" x14ac:dyDescent="0.45">
      <c r="A22" s="16" t="s">
        <v>42</v>
      </c>
      <c r="B22" s="56">
        <v>8</v>
      </c>
      <c r="C22" s="56">
        <v>34</v>
      </c>
      <c r="D22" s="56">
        <f t="shared" si="0"/>
        <v>26</v>
      </c>
    </row>
    <row r="23" spans="1:22" ht="16.5" customHeight="1" x14ac:dyDescent="0.45">
      <c r="A23" s="16" t="s">
        <v>43</v>
      </c>
      <c r="B23" s="56">
        <v>3</v>
      </c>
      <c r="C23" s="56">
        <v>24</v>
      </c>
      <c r="D23" s="56">
        <f t="shared" si="0"/>
        <v>21</v>
      </c>
    </row>
    <row r="24" spans="1:22" ht="16.5" customHeight="1" x14ac:dyDescent="0.45">
      <c r="A24" s="16" t="s">
        <v>44</v>
      </c>
      <c r="B24" s="56">
        <v>2</v>
      </c>
      <c r="C24" s="56">
        <v>2</v>
      </c>
      <c r="D24" s="56">
        <f t="shared" si="0"/>
        <v>0</v>
      </c>
    </row>
    <row r="25" spans="1:22" ht="16.5" customHeight="1" x14ac:dyDescent="0.45">
      <c r="A25" s="16" t="s">
        <v>45</v>
      </c>
      <c r="B25" s="56">
        <v>3</v>
      </c>
      <c r="C25" s="56">
        <v>3</v>
      </c>
      <c r="D25" s="56">
        <f t="shared" si="0"/>
        <v>0</v>
      </c>
    </row>
    <row r="26" spans="1:22" ht="16.5" customHeight="1" x14ac:dyDescent="0.45">
      <c r="A26" s="16" t="s">
        <v>46</v>
      </c>
      <c r="B26" s="56">
        <v>0</v>
      </c>
      <c r="C26" s="56">
        <v>0</v>
      </c>
      <c r="D26" s="56">
        <f t="shared" si="0"/>
        <v>0</v>
      </c>
      <c r="E26" s="57"/>
      <c r="F26" s="57"/>
      <c r="G26" s="57"/>
      <c r="H26" s="57"/>
      <c r="I26" s="57"/>
      <c r="J26" s="57"/>
      <c r="K26" s="57"/>
      <c r="L26" s="57"/>
      <c r="M26" s="57"/>
      <c r="N26" s="57"/>
      <c r="O26" s="57"/>
      <c r="P26" s="57"/>
      <c r="Q26" s="57"/>
      <c r="R26" s="57"/>
      <c r="S26" s="57"/>
      <c r="T26" s="57"/>
      <c r="U26" s="57"/>
      <c r="V26" s="57"/>
    </row>
    <row r="27" spans="1:22" ht="16.5" customHeight="1" x14ac:dyDescent="0.45">
      <c r="A27" s="16" t="s">
        <v>47</v>
      </c>
      <c r="B27" s="56">
        <v>0</v>
      </c>
      <c r="C27" s="56">
        <v>38</v>
      </c>
      <c r="D27" s="56">
        <f t="shared" si="0"/>
        <v>38</v>
      </c>
    </row>
    <row r="28" spans="1:22" ht="16.5" customHeight="1" x14ac:dyDescent="0.45">
      <c r="A28" s="16" t="s">
        <v>48</v>
      </c>
      <c r="B28" s="56">
        <v>0</v>
      </c>
      <c r="C28" s="56">
        <v>0</v>
      </c>
      <c r="D28" s="56">
        <f t="shared" si="0"/>
        <v>0</v>
      </c>
    </row>
    <row r="29" spans="1:22" ht="16.5" customHeight="1" x14ac:dyDescent="0.45">
      <c r="A29" s="16" t="s">
        <v>49</v>
      </c>
      <c r="B29" s="56">
        <v>0</v>
      </c>
      <c r="C29" s="56">
        <v>0</v>
      </c>
      <c r="D29" s="56">
        <f t="shared" si="0"/>
        <v>0</v>
      </c>
    </row>
    <row r="30" spans="1:22" ht="16.5" customHeight="1" x14ac:dyDescent="0.45">
      <c r="A30" s="16" t="s">
        <v>50</v>
      </c>
      <c r="B30" s="56">
        <v>0</v>
      </c>
      <c r="C30" s="56">
        <v>0</v>
      </c>
      <c r="D30" s="56">
        <f t="shared" si="0"/>
        <v>0</v>
      </c>
    </row>
    <row r="31" spans="1:22" ht="16.5" customHeight="1" x14ac:dyDescent="0.45">
      <c r="A31" s="16" t="s">
        <v>51</v>
      </c>
      <c r="B31" s="56">
        <v>0</v>
      </c>
      <c r="C31" s="56">
        <v>0</v>
      </c>
      <c r="D31" s="56">
        <f t="shared" si="0"/>
        <v>0</v>
      </c>
    </row>
    <row r="32" spans="1:22" ht="16.5" customHeight="1" x14ac:dyDescent="0.45">
      <c r="A32" s="16" t="s">
        <v>52</v>
      </c>
      <c r="B32" s="56">
        <v>0</v>
      </c>
      <c r="C32" s="56">
        <v>0</v>
      </c>
      <c r="D32" s="56">
        <f t="shared" si="0"/>
        <v>0</v>
      </c>
    </row>
    <row r="33" spans="1:4" ht="16.5" customHeight="1" x14ac:dyDescent="0.45">
      <c r="A33" s="16" t="s">
        <v>53</v>
      </c>
      <c r="B33" s="56">
        <v>0</v>
      </c>
      <c r="C33" s="56">
        <v>0</v>
      </c>
      <c r="D33" s="56">
        <f t="shared" si="0"/>
        <v>0</v>
      </c>
    </row>
    <row r="34" spans="1:4" ht="16.5" customHeight="1" x14ac:dyDescent="0.45">
      <c r="A34" s="16" t="s">
        <v>54</v>
      </c>
      <c r="B34" s="56">
        <v>0</v>
      </c>
      <c r="C34" s="56">
        <v>0</v>
      </c>
      <c r="D34" s="56">
        <f t="shared" si="0"/>
        <v>0</v>
      </c>
    </row>
    <row r="35" spans="1:4" ht="16.5" customHeight="1" x14ac:dyDescent="0.45">
      <c r="A35" s="16" t="s">
        <v>55</v>
      </c>
      <c r="B35" s="56">
        <v>0</v>
      </c>
      <c r="C35" s="56">
        <v>0</v>
      </c>
      <c r="D35" s="56">
        <f t="shared" si="0"/>
        <v>0</v>
      </c>
    </row>
    <row r="36" spans="1:4" ht="16.5" customHeight="1" x14ac:dyDescent="0.45">
      <c r="A36" s="16" t="s">
        <v>56</v>
      </c>
      <c r="B36" s="56">
        <v>0</v>
      </c>
      <c r="C36" s="56">
        <v>0</v>
      </c>
      <c r="D36" s="56">
        <f t="shared" si="0"/>
        <v>0</v>
      </c>
    </row>
    <row r="37" spans="1:4" ht="16.5" customHeight="1" x14ac:dyDescent="0.45">
      <c r="A37" s="16" t="s">
        <v>57</v>
      </c>
      <c r="B37" s="56">
        <v>0</v>
      </c>
      <c r="C37" s="56">
        <v>0</v>
      </c>
      <c r="D37" s="56">
        <f t="shared" si="0"/>
        <v>0</v>
      </c>
    </row>
    <row r="38" spans="1:4" ht="16.5" customHeight="1" thickBot="1" x14ac:dyDescent="0.5">
      <c r="A38" s="22" t="s">
        <v>58</v>
      </c>
      <c r="B38" s="56">
        <v>0</v>
      </c>
      <c r="C38" s="56">
        <v>0</v>
      </c>
      <c r="D38" s="56">
        <f t="shared" si="0"/>
        <v>0</v>
      </c>
    </row>
    <row r="39" spans="1:4" s="29" customFormat="1" ht="16.5" customHeight="1" thickTop="1" thickBot="1" x14ac:dyDescent="0.5">
      <c r="A39" s="26" t="s">
        <v>59</v>
      </c>
      <c r="B39" s="58">
        <f>SUM(B5:B38)</f>
        <v>72</v>
      </c>
      <c r="C39" s="58">
        <f>SUM(C5:C38)</f>
        <v>163</v>
      </c>
      <c r="D39" s="58">
        <f t="shared" si="0"/>
        <v>91</v>
      </c>
    </row>
    <row r="40" spans="1:4" ht="16.5" customHeight="1" thickTop="1" x14ac:dyDescent="0.45">
      <c r="A40" s="30" t="s">
        <v>60</v>
      </c>
      <c r="B40" s="59">
        <v>2</v>
      </c>
      <c r="C40" s="59">
        <v>0</v>
      </c>
      <c r="D40" s="56">
        <f t="shared" si="0"/>
        <v>-2</v>
      </c>
    </row>
    <row r="41" spans="1:4" ht="16.5" customHeight="1" x14ac:dyDescent="0.45">
      <c r="A41" s="16" t="s">
        <v>61</v>
      </c>
      <c r="B41" s="59">
        <v>0</v>
      </c>
      <c r="C41" s="59">
        <v>0</v>
      </c>
      <c r="D41" s="56">
        <f t="shared" si="0"/>
        <v>0</v>
      </c>
    </row>
    <row r="42" spans="1:4" ht="16.5" customHeight="1" x14ac:dyDescent="0.45">
      <c r="A42" s="16" t="s">
        <v>62</v>
      </c>
      <c r="B42" s="59">
        <v>0</v>
      </c>
      <c r="C42" s="59">
        <v>0</v>
      </c>
      <c r="D42" s="56">
        <f t="shared" si="0"/>
        <v>0</v>
      </c>
    </row>
    <row r="43" spans="1:4" ht="16.5" customHeight="1" x14ac:dyDescent="0.45">
      <c r="A43" s="16" t="s">
        <v>63</v>
      </c>
      <c r="B43" s="59">
        <v>5</v>
      </c>
      <c r="C43" s="59">
        <v>8</v>
      </c>
      <c r="D43" s="60">
        <f t="shared" si="0"/>
        <v>3</v>
      </c>
    </row>
    <row r="44" spans="1:4" ht="16.5" customHeight="1" x14ac:dyDescent="0.45">
      <c r="A44" s="16" t="s">
        <v>64</v>
      </c>
      <c r="B44" s="59">
        <v>28</v>
      </c>
      <c r="C44" s="59">
        <v>19</v>
      </c>
      <c r="D44" s="60">
        <f t="shared" si="0"/>
        <v>-9</v>
      </c>
    </row>
    <row r="45" spans="1:4" ht="16.5" customHeight="1" x14ac:dyDescent="0.45">
      <c r="A45" s="16" t="s">
        <v>85</v>
      </c>
      <c r="B45" s="59">
        <v>0</v>
      </c>
      <c r="C45" s="59">
        <v>0</v>
      </c>
      <c r="D45" s="56">
        <f t="shared" si="0"/>
        <v>0</v>
      </c>
    </row>
    <row r="46" spans="1:4" ht="16.5" customHeight="1" x14ac:dyDescent="0.45">
      <c r="A46" s="30" t="s">
        <v>66</v>
      </c>
      <c r="B46" s="59">
        <v>0</v>
      </c>
      <c r="C46" s="59">
        <v>0</v>
      </c>
      <c r="D46" s="59">
        <f t="shared" si="0"/>
        <v>0</v>
      </c>
    </row>
    <row r="47" spans="1:4" ht="16.5" customHeight="1" x14ac:dyDescent="0.45">
      <c r="A47" s="16" t="s">
        <v>67</v>
      </c>
      <c r="B47" s="59">
        <v>0</v>
      </c>
      <c r="C47" s="59">
        <v>0</v>
      </c>
      <c r="D47" s="56">
        <f>C47-B47</f>
        <v>0</v>
      </c>
    </row>
    <row r="48" spans="1:4" ht="16.5" customHeight="1" thickBot="1" x14ac:dyDescent="0.5">
      <c r="A48" s="16" t="s">
        <v>68</v>
      </c>
      <c r="B48" s="59">
        <v>4</v>
      </c>
      <c r="C48" s="59">
        <v>4</v>
      </c>
      <c r="D48" s="56">
        <f>C48-B48</f>
        <v>0</v>
      </c>
    </row>
    <row r="49" spans="1:4" ht="16.5" customHeight="1" thickTop="1" thickBot="1" x14ac:dyDescent="0.5">
      <c r="A49" s="26" t="s">
        <v>69</v>
      </c>
      <c r="B49" s="58">
        <f>SUM(B40:B48)</f>
        <v>39</v>
      </c>
      <c r="C49" s="58">
        <f>SUM(C40:C48)</f>
        <v>31</v>
      </c>
      <c r="D49" s="58">
        <f t="shared" si="0"/>
        <v>-8</v>
      </c>
    </row>
    <row r="50" spans="1:4" ht="16.5" customHeight="1" thickTop="1" x14ac:dyDescent="0.45">
      <c r="A50" s="30" t="s">
        <v>70</v>
      </c>
      <c r="B50" s="59">
        <f>SUM(B39,B49)</f>
        <v>111</v>
      </c>
      <c r="C50" s="59">
        <f>SUM(C39,C49)</f>
        <v>194</v>
      </c>
      <c r="D50" s="59">
        <f t="shared" si="0"/>
        <v>83</v>
      </c>
    </row>
    <row r="51" spans="1:4" ht="16.5" customHeight="1" x14ac:dyDescent="0.45">
      <c r="A51" s="61" t="s">
        <v>86</v>
      </c>
      <c r="B51" s="62"/>
      <c r="C51" s="62"/>
      <c r="D51" s="62"/>
    </row>
  </sheetData>
  <mergeCells count="1">
    <mergeCell ref="A2:D2"/>
  </mergeCells>
  <phoneticPr fontId="10"/>
  <printOptions horizontalCentered="1"/>
  <pageMargins left="0.39370078740157483" right="0.39370078740157483" top="0.39370078740157483" bottom="0.39370078740157483" header="0.39370078740157483" footer="0.39370078740157483"/>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★報道資料１（保育所等利用児童数・待機児童数）</vt:lpstr>
      <vt:lpstr>★報道資料２（保育所等利用待機児童数の増減）</vt:lpstr>
      <vt:lpstr>'★報道資料１（保育所等利用児童数・待機児童数）'!Print_Area</vt:lpstr>
      <vt:lpstr>'★報道資料２（保育所等利用待機児童数の増減）'!Print_Area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（資料１、２）保育所等利用児童数・待機児童数等</dc:title>
  <dc:creator/>
  <cp:lastModifiedBy/>
  <dcterms:created xsi:type="dcterms:W3CDTF">2025-08-18T02:43:45Z</dcterms:created>
  <dcterms:modified xsi:type="dcterms:W3CDTF">2025-08-18T02:50:38Z</dcterms:modified>
</cp:coreProperties>
</file>