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/>
  <xr:revisionPtr revIDLastSave="0" documentId="13_ncr:1_{67EB3341-7C6A-4453-9C53-E5FBF0249F5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資料" sheetId="1" r:id="rId1"/>
  </sheets>
  <definedNames>
    <definedName name="_xlnm._FilterDatabase" localSheetId="0" hidden="1">資料!$F$8:$F$71</definedName>
    <definedName name="\A">資料!#REF!</definedName>
    <definedName name="\B">資料!#REF!</definedName>
    <definedName name="_xlnm.Print_Area" localSheetId="0">資料!$A$1:$P$85</definedName>
    <definedName name="Print_Area_MI" localSheetId="0">資料!#REF!</definedName>
    <definedName name="_xlnm.Print_Titles" localSheetId="0">資料!$1:$7</definedName>
    <definedName name="tblDOUTAIwk_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1" l="1"/>
  <c r="E72" i="1"/>
  <c r="D83" i="1"/>
  <c r="G72" i="1"/>
  <c r="D72" i="1"/>
  <c r="D84" i="1" l="1"/>
  <c r="D85" i="1" s="1"/>
  <c r="N72" i="1"/>
  <c r="H72" i="1"/>
  <c r="H83" i="1"/>
  <c r="H84" i="1" s="1"/>
  <c r="H85" i="1" s="1"/>
  <c r="O83" i="1"/>
  <c r="N83" i="1"/>
  <c r="M83" i="1"/>
  <c r="G83" i="1"/>
  <c r="E83" i="1"/>
  <c r="E84" i="1" s="1"/>
  <c r="E85" i="1" s="1"/>
  <c r="O72" i="1"/>
  <c r="P82" i="1"/>
  <c r="P81" i="1"/>
  <c r="P80" i="1"/>
  <c r="P79" i="1"/>
  <c r="P78" i="1"/>
  <c r="P77" i="1"/>
  <c r="P76" i="1"/>
  <c r="P75" i="1"/>
  <c r="P74" i="1"/>
  <c r="P73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K34" i="1"/>
  <c r="K10" i="1"/>
  <c r="K82" i="1"/>
  <c r="K81" i="1"/>
  <c r="K80" i="1"/>
  <c r="K79" i="1"/>
  <c r="K78" i="1"/>
  <c r="K77" i="1"/>
  <c r="K76" i="1"/>
  <c r="K75" i="1"/>
  <c r="K74" i="1"/>
  <c r="K73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3" i="1"/>
  <c r="I82" i="1"/>
  <c r="I81" i="1"/>
  <c r="I80" i="1"/>
  <c r="I79" i="1"/>
  <c r="I78" i="1"/>
  <c r="I77" i="1"/>
  <c r="I76" i="1"/>
  <c r="I75" i="1"/>
  <c r="I74" i="1"/>
  <c r="F82" i="1"/>
  <c r="F81" i="1"/>
  <c r="F80" i="1"/>
  <c r="F79" i="1"/>
  <c r="F78" i="1"/>
  <c r="F77" i="1"/>
  <c r="F76" i="1"/>
  <c r="F75" i="1"/>
  <c r="F74" i="1"/>
  <c r="F7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9" i="1"/>
  <c r="J82" i="1"/>
  <c r="J81" i="1"/>
  <c r="J80" i="1"/>
  <c r="J79" i="1"/>
  <c r="J78" i="1"/>
  <c r="J77" i="1"/>
  <c r="J76" i="1"/>
  <c r="J75" i="1"/>
  <c r="J74" i="1"/>
  <c r="J73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L39" i="1" l="1"/>
  <c r="L55" i="1"/>
  <c r="L29" i="1"/>
  <c r="L63" i="1"/>
  <c r="L21" i="1"/>
  <c r="L47" i="1"/>
  <c r="L25" i="1"/>
  <c r="P8" i="1"/>
  <c r="L10" i="1"/>
  <c r="L35" i="1"/>
  <c r="L51" i="1"/>
  <c r="L59" i="1"/>
  <c r="L67" i="1"/>
  <c r="L17" i="1"/>
  <c r="M84" i="1"/>
  <c r="M85" i="1" s="1"/>
  <c r="L77" i="1"/>
  <c r="L56" i="1"/>
  <c r="L68" i="1"/>
  <c r="L74" i="1"/>
  <c r="L82" i="1"/>
  <c r="L78" i="1"/>
  <c r="L15" i="1"/>
  <c r="L23" i="1"/>
  <c r="L27" i="1"/>
  <c r="L12" i="1"/>
  <c r="L16" i="1"/>
  <c r="L24" i="1"/>
  <c r="L37" i="1"/>
  <c r="L41" i="1"/>
  <c r="L49" i="1"/>
  <c r="L53" i="1"/>
  <c r="L57" i="1"/>
  <c r="L61" i="1"/>
  <c r="L65" i="1"/>
  <c r="L69" i="1"/>
  <c r="L11" i="1"/>
  <c r="L19" i="1"/>
  <c r="L31" i="1"/>
  <c r="L46" i="1"/>
  <c r="L50" i="1"/>
  <c r="L54" i="1"/>
  <c r="L58" i="1"/>
  <c r="L62" i="1"/>
  <c r="L66" i="1"/>
  <c r="L70" i="1"/>
  <c r="L75" i="1"/>
  <c r="L79" i="1"/>
  <c r="F83" i="1"/>
  <c r="L22" i="1"/>
  <c r="L30" i="1"/>
  <c r="L52" i="1"/>
  <c r="L80" i="1"/>
  <c r="K83" i="1"/>
  <c r="L18" i="1"/>
  <c r="L71" i="1"/>
  <c r="L14" i="1"/>
  <c r="L26" i="1"/>
  <c r="L9" i="1"/>
  <c r="L36" i="1"/>
  <c r="L40" i="1"/>
  <c r="L44" i="1"/>
  <c r="L48" i="1"/>
  <c r="I83" i="1"/>
  <c r="J83" i="1"/>
  <c r="P83" i="1"/>
  <c r="P72" i="1"/>
  <c r="P33" i="1"/>
  <c r="I8" i="1"/>
  <c r="I33" i="1"/>
  <c r="I72" i="1"/>
  <c r="F33" i="1"/>
  <c r="F72" i="1"/>
  <c r="L38" i="1"/>
  <c r="J72" i="1"/>
  <c r="F8" i="1"/>
  <c r="K33" i="1"/>
  <c r="L13" i="1"/>
  <c r="L20" i="1"/>
  <c r="L28" i="1"/>
  <c r="L32" i="1"/>
  <c r="L64" i="1"/>
  <c r="L34" i="1"/>
  <c r="L43" i="1"/>
  <c r="L42" i="1"/>
  <c r="L60" i="1"/>
  <c r="K8" i="1"/>
  <c r="K72" i="1"/>
  <c r="L45" i="1"/>
  <c r="G84" i="1"/>
  <c r="G85" i="1" s="1"/>
  <c r="N84" i="1"/>
  <c r="N85" i="1" s="1"/>
  <c r="O84" i="1"/>
  <c r="O85" i="1" s="1"/>
  <c r="L73" i="1"/>
  <c r="L81" i="1"/>
  <c r="L76" i="1"/>
  <c r="J33" i="1"/>
  <c r="J8" i="1"/>
  <c r="F84" i="1" l="1"/>
  <c r="F85" i="1" s="1"/>
  <c r="P84" i="1"/>
  <c r="P85" i="1" s="1"/>
  <c r="L72" i="1"/>
  <c r="L33" i="1"/>
  <c r="I84" i="1"/>
  <c r="I85" i="1" s="1"/>
  <c r="K84" i="1"/>
  <c r="K85" i="1" s="1"/>
  <c r="J84" i="1"/>
  <c r="J85" i="1" s="1"/>
  <c r="L83" i="1"/>
  <c r="L8" i="1"/>
  <c r="L84" i="1" l="1"/>
  <c r="L85" i="1" s="1"/>
</calcChain>
</file>

<file path=xl/sharedStrings.xml><?xml version="1.0" encoding="utf-8"?>
<sst xmlns="http://schemas.openxmlformats.org/spreadsheetml/2006/main" count="103" uniqueCount="95">
  <si>
    <t>男</t>
    <rPh sb="0" eb="1">
      <t>オトコ</t>
    </rPh>
    <phoneticPr fontId="4"/>
  </si>
  <si>
    <t>人　　口　　(人)</t>
    <rPh sb="0" eb="1">
      <t>ヒト</t>
    </rPh>
    <rPh sb="3" eb="4">
      <t>クチ</t>
    </rPh>
    <rPh sb="7" eb="8">
      <t>ニン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</si>
  <si>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</si>
  <si>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</si>
  <si>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世　　帯　　数</t>
    <rPh sb="0" eb="1">
      <t>ヨ</t>
    </rPh>
    <rPh sb="3" eb="4">
      <t>オビ</t>
    </rPh>
    <rPh sb="6" eb="7">
      <t>カズ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</si>
  <si>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</si>
  <si>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</si>
  <si>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4">
      <t>コクセキ</t>
    </rPh>
    <phoneticPr fontId="4"/>
  </si>
  <si>
    <t>女</t>
    <rPh sb="0" eb="1">
      <t>オンナ</t>
    </rPh>
    <phoneticPr fontId="4"/>
  </si>
  <si>
    <t xml:space="preserve"> 計（Ｂ）</t>
    <rPh sb="1" eb="2">
      <t>ケイ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</si>
  <si>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</si>
  <si>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</si>
  <si>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</si>
  <si>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</si>
  <si>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</si>
  <si>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</si>
  <si>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</si>
  <si>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</si>
  <si>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</si>
  <si>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</si>
  <si>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</si>
  <si>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</si>
  <si>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</si>
  <si>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</si>
  <si>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</si>
  <si>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</si>
  <si>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</si>
  <si>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</si>
  <si>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</si>
  <si>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</si>
  <si>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</si>
  <si>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</si>
  <si>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</si>
  <si>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</si>
  <si>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</si>
  <si>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</si>
  <si>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</si>
  <si>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</si>
  <si>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</si>
  <si>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</si>
  <si>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</si>
  <si>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</si>
  <si>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</si>
  <si>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市計（大阪市・堺市を除く）</t>
    <rPh sb="0" eb="1">
      <t>シ</t>
    </rPh>
    <rPh sb="1" eb="2">
      <t>ケイ</t>
    </rPh>
    <rPh sb="3" eb="6">
      <t>オオサカシ</t>
    </rPh>
    <rPh sb="7" eb="9">
      <t>サカイシ</t>
    </rPh>
    <rPh sb="10" eb="11">
      <t>ノゾ</t>
    </rPh>
    <phoneticPr fontId="6"/>
  </si>
  <si>
    <t>島本町</t>
    <phoneticPr fontId="6"/>
  </si>
  <si>
    <t>三島郡</t>
    <rPh sb="0" eb="2">
      <t>ミシマ</t>
    </rPh>
    <rPh sb="2" eb="3">
      <t>グン</t>
    </rPh>
    <phoneticPr fontId="6"/>
  </si>
  <si>
    <t>豊能町</t>
    <phoneticPr fontId="6"/>
  </si>
  <si>
    <t>能勢町</t>
    <phoneticPr fontId="6"/>
  </si>
  <si>
    <t>忠岡町</t>
    <phoneticPr fontId="6"/>
  </si>
  <si>
    <t>豊能郡</t>
    <rPh sb="0" eb="2">
      <t>トヨノ</t>
    </rPh>
    <rPh sb="2" eb="3">
      <t>グン</t>
    </rPh>
    <phoneticPr fontId="6"/>
  </si>
  <si>
    <t>泉北郡</t>
    <rPh sb="0" eb="3">
      <t>センボクグン</t>
    </rPh>
    <phoneticPr fontId="6"/>
  </si>
  <si>
    <t>熊取町</t>
    <phoneticPr fontId="6"/>
  </si>
  <si>
    <t>田尻町</t>
    <phoneticPr fontId="6"/>
  </si>
  <si>
    <t>岬町</t>
    <phoneticPr fontId="6"/>
  </si>
  <si>
    <t>泉南郡</t>
    <rPh sb="0" eb="2">
      <t>センナン</t>
    </rPh>
    <rPh sb="2" eb="3">
      <t>グン</t>
    </rPh>
    <phoneticPr fontId="6"/>
  </si>
  <si>
    <t>太子町</t>
    <phoneticPr fontId="6"/>
  </si>
  <si>
    <t>河南町</t>
    <phoneticPr fontId="6"/>
  </si>
  <si>
    <t>千早赤阪村</t>
    <phoneticPr fontId="6"/>
  </si>
  <si>
    <t>南河内郡</t>
    <rPh sb="0" eb="3">
      <t>ミナミカワチ</t>
    </rPh>
    <rPh sb="3" eb="4">
      <t>グン</t>
    </rPh>
    <phoneticPr fontId="6"/>
  </si>
  <si>
    <t>町村計</t>
    <phoneticPr fontId="6"/>
  </si>
  <si>
    <t>市町村計（大阪市・堺市を除く）</t>
    <phoneticPr fontId="6"/>
  </si>
  <si>
    <t>大阪府計</t>
    <rPh sb="0" eb="3">
      <t>オオサカフ</t>
    </rPh>
    <rPh sb="3" eb="4">
      <t>ケイ</t>
    </rPh>
    <phoneticPr fontId="6"/>
  </si>
  <si>
    <t>市町村名</t>
    <rPh sb="0" eb="3">
      <t>シチョウソン</t>
    </rPh>
    <rPh sb="3" eb="4">
      <t>メイ</t>
    </rPh>
    <phoneticPr fontId="6"/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</si>
  <si>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</si>
  <si>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</si>
  <si>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</si>
  <si>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</si>
  <si>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</si>
  <si>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</si>
  <si>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</si>
  <si>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</si>
  <si>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</si>
  <si>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</si>
  <si>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</si>
  <si>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</si>
  <si>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</si>
  <si>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</si>
  <si>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</si>
  <si>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</si>
  <si>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</si>
  <si>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</si>
  <si>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</si>
  <si>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</si>
  <si>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</si>
  <si>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</si>
  <si>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</si>
  <si>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</si>
  <si>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堺区</t>
    <rPh sb="0" eb="2">
      <t>サカイク</t>
    </rPh>
    <phoneticPr fontId="4"/>
  </si>
  <si>
    <t>中区</t>
    <rPh sb="0" eb="1">
      <t>ナカ</t>
    </rPh>
    <rPh sb="1" eb="2">
      <t>ク</t>
    </rPh>
    <phoneticPr fontId="4"/>
  </si>
  <si>
    <t>東区</t>
    <rPh sb="0" eb="2">
      <t>ヒガシク</t>
    </rPh>
    <phoneticPr fontId="4"/>
  </si>
  <si>
    <t>西区</t>
    <rPh sb="0" eb="2">
      <t>ニシク</t>
    </rPh>
    <phoneticPr fontId="4"/>
  </si>
  <si>
    <t>南区</t>
    <rPh sb="0" eb="2">
      <t>ミナミク</t>
    </rPh>
    <phoneticPr fontId="4"/>
  </si>
  <si>
    <t>北区</t>
    <rPh sb="0" eb="2">
      <t>キタク</t>
    </rPh>
    <phoneticPr fontId="4"/>
  </si>
  <si>
    <t>美原区</t>
    <rPh sb="0" eb="1">
      <t>ミ</t>
    </rPh>
    <rPh sb="1" eb="2">
      <t>ハラ</t>
    </rPh>
    <rPh sb="2" eb="3">
      <t>ク</t>
    </rPh>
    <phoneticPr fontId="4"/>
  </si>
  <si>
    <t>大阪府の住民基本台帳人口（令和７年１月１日現在）</t>
    <rPh sb="0" eb="3">
      <t>オオサカフ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3" eb="15">
      <t>レイワ</t>
    </rPh>
    <rPh sb="16" eb="17">
      <t>ネン</t>
    </rPh>
    <rPh sb="18" eb="19">
      <t>ガツ</t>
    </rPh>
    <rPh sb="20" eb="21">
      <t>ヒ</t>
    </rPh>
    <rPh sb="21" eb="23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</si>
</sst>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/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double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/>
      <right style="medium">
        <color theme="1"/>
      </right>
      <top style="thin">
        <color indexed="8"/>
      </top>
      <bottom style="medium">
        <color theme="1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medium">
        <color theme="1"/>
      </bottom>
      <diagonal/>
    </border>
    <border>
      <left/>
      <right style="medium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indexed="8"/>
      </left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8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</borders>
  <cellStyleXfs count="7">
    <xf numFmtId="1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1" fontId="3" fillId="0" borderId="0"/>
    <xf numFmtId="1" fontId="3" fillId="0" borderId="0"/>
    <xf numFmtId="0" fontId="3" fillId="0" borderId="0"/>
    <xf numFmtId="0" fontId="1" fillId="0" borderId="0"/>
  </cellStyleXfs>
  <cellXfs count="77">
    <xf numFmtId="1" fontId="0" fillId="0" borderId="0" xfId="0"/>
    <xf numFmtId="1" fontId="5" fillId="0" borderId="0" xfId="0" applyFont="1" applyFill="1"/>
    <xf numFmtId="1" fontId="5" fillId="0" borderId="0" xfId="0" applyFont="1" applyFill="1" applyProtection="1"/>
    <xf numFmtId="1" fontId="5" fillId="0" borderId="0" xfId="4" applyFont="1" applyFill="1" applyProtection="1"/>
    <xf numFmtId="1" fontId="7" fillId="0" borderId="0" xfId="0" applyFont="1" applyFill="1" applyProtection="1"/>
    <xf numFmtId="49" fontId="8" fillId="0" borderId="0" xfId="0" applyNumberFormat="1" applyFont="1" applyFill="1"/>
    <xf numFmtId="1" fontId="7" fillId="0" borderId="0" xfId="0" applyFont="1" applyFill="1"/>
    <xf numFmtId="1" fontId="7" fillId="0" borderId="0" xfId="4" applyFont="1" applyFill="1" applyProtection="1"/>
    <xf numFmtId="1" fontId="9" fillId="0" borderId="1" xfId="0" applyFont="1" applyFill="1" applyBorder="1" applyAlignment="1">
      <alignment horizontal="center"/>
    </xf>
    <xf numFmtId="1" fontId="10" fillId="0" borderId="2" xfId="0" applyFont="1" applyFill="1" applyBorder="1" applyAlignment="1">
      <alignment horizontal="center"/>
    </xf>
    <xf numFmtId="1" fontId="9" fillId="0" borderId="4" xfId="0" applyFont="1" applyFill="1" applyBorder="1" applyAlignment="1">
      <alignment horizontal="center"/>
    </xf>
    <xf numFmtId="38" fontId="9" fillId="0" borderId="5" xfId="1" applyFont="1" applyFill="1" applyBorder="1"/>
    <xf numFmtId="38" fontId="9" fillId="0" borderId="5" xfId="1" applyFont="1" applyFill="1" applyBorder="1" applyProtection="1"/>
    <xf numFmtId="38" fontId="9" fillId="0" borderId="6" xfId="1" applyFont="1" applyFill="1" applyBorder="1" applyProtection="1"/>
    <xf numFmtId="1" fontId="10" fillId="0" borderId="4" xfId="0" applyFont="1" applyFill="1" applyBorder="1" applyAlignment="1">
      <alignment horizontal="center"/>
    </xf>
    <xf numFmtId="1" fontId="9" fillId="0" borderId="4" xfId="4" applyFont="1" applyFill="1" applyBorder="1" applyAlignment="1">
      <alignment horizontal="center"/>
    </xf>
    <xf numFmtId="1" fontId="9" fillId="0" borderId="4" xfId="0" applyFont="1" applyFill="1" applyBorder="1" applyAlignment="1">
      <alignment horizontal="left"/>
    </xf>
    <xf numFmtId="176" fontId="9" fillId="0" borderId="0" xfId="0" applyNumberFormat="1" applyFont="1" applyFill="1"/>
    <xf numFmtId="176" fontId="0" fillId="0" borderId="0" xfId="0" applyNumberFormat="1" applyFont="1" applyFill="1"/>
    <xf numFmtId="1" fontId="9" fillId="0" borderId="8" xfId="0" applyFont="1" applyFill="1" applyBorder="1" applyAlignment="1">
      <alignment horizontal="center"/>
    </xf>
    <xf numFmtId="1" fontId="9" fillId="0" borderId="18" xfId="0" applyFont="1" applyFill="1" applyBorder="1" applyAlignment="1">
      <alignment horizontal="center"/>
    </xf>
    <xf numFmtId="1" fontId="9" fillId="0" borderId="19" xfId="0" applyFont="1" applyFill="1" applyBorder="1" applyAlignment="1">
      <alignment horizontal="center"/>
    </xf>
    <xf numFmtId="1" fontId="9" fillId="0" borderId="20" xfId="0" applyFont="1" applyFill="1" applyBorder="1" applyAlignment="1">
      <alignment horizontal="left"/>
    </xf>
    <xf numFmtId="1" fontId="9" fillId="0" borderId="22" xfId="0" applyFont="1" applyFill="1" applyBorder="1" applyAlignment="1">
      <alignment horizontal="left"/>
    </xf>
    <xf numFmtId="38" fontId="9" fillId="0" borderId="23" xfId="1" applyFont="1" applyFill="1" applyBorder="1" applyProtection="1"/>
    <xf numFmtId="1" fontId="9" fillId="0" borderId="22" xfId="4" applyFont="1" applyFill="1" applyBorder="1" applyAlignment="1">
      <alignment horizontal="left"/>
    </xf>
    <xf numFmtId="1" fontId="9" fillId="0" borderId="16" xfId="0" applyFont="1" applyFill="1" applyBorder="1" applyAlignment="1">
      <alignment horizontal="center"/>
    </xf>
    <xf numFmtId="1" fontId="9" fillId="0" borderId="15" xfId="0" applyFont="1" applyFill="1" applyBorder="1" applyAlignment="1">
      <alignment horizontal="center"/>
    </xf>
    <xf numFmtId="1" fontId="9" fillId="0" borderId="17" xfId="0" applyFont="1" applyFill="1" applyBorder="1" applyAlignment="1">
      <alignment horizontal="center"/>
    </xf>
    <xf numFmtId="38" fontId="9" fillId="0" borderId="11" xfId="1" applyFont="1" applyFill="1" applyBorder="1" applyProtection="1">
      <protection locked="0"/>
    </xf>
    <xf numFmtId="38" fontId="9" fillId="0" borderId="5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9" fillId="0" borderId="10" xfId="1" applyFont="1" applyFill="1" applyBorder="1" applyProtection="1">
      <protection locked="0"/>
    </xf>
    <xf numFmtId="38" fontId="9" fillId="0" borderId="24" xfId="1" applyFont="1" applyFill="1" applyBorder="1" applyProtection="1">
      <protection locked="0"/>
    </xf>
    <xf numFmtId="38" fontId="9" fillId="0" borderId="7" xfId="1" applyFont="1" applyFill="1" applyBorder="1" applyProtection="1">
      <protection locked="0"/>
    </xf>
    <xf numFmtId="38" fontId="9" fillId="0" borderId="12" xfId="1" applyFont="1" applyFill="1" applyBorder="1" applyProtection="1">
      <protection locked="0"/>
    </xf>
    <xf numFmtId="38" fontId="9" fillId="0" borderId="40" xfId="1" applyFont="1" applyFill="1" applyBorder="1" applyProtection="1">
      <protection locked="0"/>
    </xf>
    <xf numFmtId="38" fontId="9" fillId="0" borderId="25" xfId="1" applyFont="1" applyFill="1" applyBorder="1" applyProtection="1">
      <protection locked="0"/>
    </xf>
    <xf numFmtId="38" fontId="9" fillId="0" borderId="26" xfId="1" applyFont="1" applyFill="1" applyBorder="1" applyProtection="1">
      <protection locked="0"/>
    </xf>
    <xf numFmtId="38" fontId="9" fillId="0" borderId="41" xfId="1" applyFont="1" applyFill="1" applyBorder="1" applyProtection="1">
      <protection locked="0"/>
    </xf>
    <xf numFmtId="38" fontId="9" fillId="0" borderId="27" xfId="1" applyFont="1" applyFill="1" applyBorder="1" applyProtection="1">
      <protection locked="0"/>
    </xf>
    <xf numFmtId="1" fontId="9" fillId="0" borderId="22" xfId="0" applyFont="1" applyFill="1" applyBorder="1" applyAlignment="1">
      <alignment horizontal="left" indent="1"/>
    </xf>
    <xf numFmtId="1" fontId="9" fillId="0" borderId="28" xfId="0" applyFont="1" applyFill="1" applyBorder="1" applyAlignment="1">
      <alignment horizontal="center" vertical="center"/>
    </xf>
    <xf numFmtId="1" fontId="9" fillId="0" borderId="22" xfId="0" applyFont="1" applyFill="1" applyBorder="1" applyAlignment="1">
      <alignment horizontal="center" vertical="center"/>
    </xf>
    <xf numFmtId="1" fontId="9" fillId="0" borderId="4" xfId="0" applyFont="1" applyFill="1" applyBorder="1" applyAlignment="1"/>
    <xf numFmtId="1" fontId="9" fillId="0" borderId="29" xfId="0" applyFont="1" applyFill="1" applyBorder="1" applyAlignment="1">
      <alignment horizontal="center" vertical="center"/>
    </xf>
    <xf numFmtId="1" fontId="9" fillId="0" borderId="30" xfId="0" applyFont="1" applyFill="1" applyBorder="1" applyAlignment="1"/>
    <xf numFmtId="1" fontId="9" fillId="0" borderId="31" xfId="0" applyFont="1" applyFill="1" applyBorder="1" applyAlignment="1">
      <alignment horizontal="center"/>
    </xf>
    <xf numFmtId="1" fontId="9" fillId="0" borderId="32" xfId="0" applyFont="1" applyFill="1" applyBorder="1" applyAlignment="1">
      <alignment horizontal="center"/>
    </xf>
    <xf numFmtId="1" fontId="9" fillId="0" borderId="33" xfId="0" applyFont="1" applyFill="1" applyBorder="1" applyAlignment="1">
      <alignment horizontal="center"/>
    </xf>
    <xf numFmtId="1" fontId="9" fillId="0" borderId="11" xfId="0" applyFont="1" applyFill="1" applyBorder="1" applyAlignment="1" applyProtection="1">
      <alignment horizontal="center"/>
      <protection locked="0"/>
    </xf>
    <xf numFmtId="1" fontId="9" fillId="0" borderId="5" xfId="0" applyFont="1" applyFill="1" applyBorder="1" applyAlignment="1" applyProtection="1">
      <alignment horizontal="center"/>
      <protection locked="0"/>
    </xf>
    <xf numFmtId="1" fontId="9" fillId="0" borderId="6" xfId="0" applyFont="1" applyFill="1" applyBorder="1" applyAlignment="1" applyProtection="1">
      <alignment horizontal="center"/>
      <protection locked="0"/>
    </xf>
    <xf numFmtId="1" fontId="9" fillId="0" borderId="34" xfId="0" applyFont="1" applyFill="1" applyBorder="1" applyAlignment="1">
      <alignment horizontal="center"/>
    </xf>
    <xf numFmtId="1" fontId="9" fillId="0" borderId="35" xfId="0" applyFont="1" applyFill="1" applyBorder="1" applyAlignment="1">
      <alignment horizontal="center"/>
    </xf>
    <xf numFmtId="1" fontId="9" fillId="0" borderId="6" xfId="0" applyFont="1" applyFill="1" applyBorder="1" applyAlignment="1">
      <alignment horizontal="center"/>
    </xf>
    <xf numFmtId="1" fontId="9" fillId="0" borderId="7" xfId="0" applyFont="1" applyFill="1" applyBorder="1" applyAlignment="1">
      <alignment horizontal="center"/>
    </xf>
    <xf numFmtId="1" fontId="9" fillId="0" borderId="12" xfId="0" applyFont="1" applyFill="1" applyBorder="1" applyAlignment="1">
      <alignment horizontal="center"/>
    </xf>
    <xf numFmtId="1" fontId="9" fillId="0" borderId="36" xfId="0" applyFont="1" applyFill="1" applyBorder="1" applyAlignment="1" applyProtection="1">
      <alignment horizontal="center" vertical="center"/>
      <protection locked="0"/>
    </xf>
    <xf numFmtId="1" fontId="9" fillId="0" borderId="37" xfId="0" applyFont="1" applyFill="1" applyBorder="1" applyAlignment="1">
      <alignment horizontal="center" vertical="center"/>
    </xf>
    <xf numFmtId="1" fontId="9" fillId="0" borderId="38" xfId="0" applyFont="1" applyFill="1" applyBorder="1" applyAlignment="1">
      <alignment horizontal="center" vertical="center"/>
    </xf>
    <xf numFmtId="1" fontId="9" fillId="0" borderId="13" xfId="0" applyFont="1" applyFill="1" applyBorder="1" applyAlignment="1">
      <alignment horizontal="center" vertical="center"/>
    </xf>
    <xf numFmtId="1" fontId="9" fillId="0" borderId="39" xfId="0" applyFont="1" applyFill="1" applyBorder="1" applyAlignment="1">
      <alignment horizontal="center" vertical="center"/>
    </xf>
    <xf numFmtId="1" fontId="9" fillId="0" borderId="14" xfId="0" applyFont="1" applyFill="1" applyBorder="1" applyAlignment="1">
      <alignment horizontal="center" vertical="center"/>
    </xf>
    <xf numFmtId="1" fontId="11" fillId="0" borderId="0" xfId="0" applyFont="1" applyFill="1" applyAlignment="1">
      <alignment horizontal="center" vertical="center"/>
    </xf>
    <xf numFmtId="1" fontId="9" fillId="0" borderId="28" xfId="0" applyFont="1" applyFill="1" applyBorder="1" applyAlignment="1">
      <alignment horizontal="center" vertical="center"/>
    </xf>
    <xf numFmtId="1" fontId="9" fillId="0" borderId="4" xfId="0" applyFont="1" applyFill="1" applyBorder="1" applyAlignment="1">
      <alignment horizontal="center" vertical="center"/>
    </xf>
    <xf numFmtId="38" fontId="9" fillId="0" borderId="9" xfId="1" applyFont="1" applyFill="1" applyBorder="1"/>
    <xf numFmtId="38" fontId="9" fillId="0" borderId="3" xfId="1" applyFont="1" applyFill="1" applyBorder="1"/>
    <xf numFmtId="38" fontId="9" fillId="0" borderId="3" xfId="1" applyFont="1" applyFill="1" applyBorder="1" applyProtection="1"/>
    <xf numFmtId="38" fontId="9" fillId="0" borderId="21" xfId="1" applyFont="1" applyFill="1" applyBorder="1" applyProtection="1"/>
    <xf numFmtId="3" fontId="9" fillId="0" borderId="11" xfId="0" applyNumberFormat="1" applyFont="1" applyFill="1" applyBorder="1" applyProtection="1"/>
    <xf numFmtId="3" fontId="9" fillId="0" borderId="7" xfId="0" applyNumberFormat="1" applyFont="1" applyFill="1" applyBorder="1" applyProtection="1"/>
    <xf numFmtId="38" fontId="9" fillId="0" borderId="11" xfId="1" applyFont="1" applyFill="1" applyBorder="1" applyProtection="1"/>
    <xf numFmtId="38" fontId="9" fillId="0" borderId="11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6" xr:uid="{4F01B2DE-76EF-4438-9D4C-45AE10D2DE16}"/>
    <cellStyle name="標準 3" xfId="3" xr:uid="{00000000-0005-0000-0000-000003000000}"/>
    <cellStyle name="標準_【大阪府】（第１表～第１の３表）" xfId="4" xr:uid="{00000000-0005-0000-0000-000004000000}"/>
    <cellStyle name="未定義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V99"/>
  <sheetViews>
    <sheetView tabSelected="1" defaultGridColor="0" view="pageBreakPreview" colorId="22" zoomScale="60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65" sqref="G65"/>
    </sheetView>
  </sheetViews>
  <sheetFormatPr defaultColWidth="10.6640625" defaultRowHeight="13.2" x14ac:dyDescent="0.2"/>
  <cols>
    <col min="1" max="1" width="5.4140625" style="1" customWidth="1"/>
    <col min="2" max="3" width="13.58203125" style="1" customWidth="1"/>
    <col min="4" max="16" width="9.83203125" style="1" customWidth="1"/>
    <col min="17" max="16384" width="10.6640625" style="1"/>
  </cols>
  <sheetData>
    <row r="1" spans="1:16" s="2" customFormat="1" x14ac:dyDescent="0.2">
      <c r="A1" s="4"/>
      <c r="B1" s="64" t="s">
        <v>94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s="2" customFormat="1" ht="20.100000000000001" customHeight="1" x14ac:dyDescent="0.2">
      <c r="A2" s="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2" customFormat="1" ht="20.100000000000001" customHeight="1" x14ac:dyDescent="0.2">
      <c r="A3" s="4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2" customFormat="1" ht="20.100000000000001" customHeight="1" thickBot="1" x14ac:dyDescent="0.25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2" customFormat="1" ht="28.5" customHeight="1" x14ac:dyDescent="0.2">
      <c r="A5" s="4"/>
      <c r="B5" s="58" t="s">
        <v>62</v>
      </c>
      <c r="C5" s="59"/>
      <c r="D5" s="53" t="s">
        <v>1</v>
      </c>
      <c r="E5" s="48"/>
      <c r="F5" s="48"/>
      <c r="G5" s="48"/>
      <c r="H5" s="48"/>
      <c r="I5" s="48"/>
      <c r="J5" s="48"/>
      <c r="K5" s="48"/>
      <c r="L5" s="54"/>
      <c r="M5" s="47" t="s">
        <v>4</v>
      </c>
      <c r="N5" s="48"/>
      <c r="O5" s="48"/>
      <c r="P5" s="49"/>
    </row>
    <row r="6" spans="1:16" s="2" customFormat="1" ht="28.5" customHeight="1" x14ac:dyDescent="0.2">
      <c r="A6" s="4"/>
      <c r="B6" s="60"/>
      <c r="C6" s="61"/>
      <c r="D6" s="50" t="s">
        <v>0</v>
      </c>
      <c r="E6" s="51"/>
      <c r="F6" s="51"/>
      <c r="G6" s="51" t="s">
        <v>8</v>
      </c>
      <c r="H6" s="51"/>
      <c r="I6" s="52"/>
      <c r="J6" s="55" t="s">
        <v>2</v>
      </c>
      <c r="K6" s="56"/>
      <c r="L6" s="57"/>
      <c r="M6" s="26"/>
      <c r="N6" s="26"/>
      <c r="O6" s="26"/>
      <c r="P6" s="20"/>
    </row>
    <row r="7" spans="1:16" s="2" customFormat="1" ht="28.5" customHeight="1" thickBot="1" x14ac:dyDescent="0.25">
      <c r="A7" s="4"/>
      <c r="B7" s="62"/>
      <c r="C7" s="63"/>
      <c r="D7" s="27" t="s">
        <v>5</v>
      </c>
      <c r="E7" s="19" t="s">
        <v>6</v>
      </c>
      <c r="F7" s="19" t="s">
        <v>3</v>
      </c>
      <c r="G7" s="19" t="s">
        <v>5</v>
      </c>
      <c r="H7" s="19" t="s">
        <v>6</v>
      </c>
      <c r="I7" s="19" t="s">
        <v>3</v>
      </c>
      <c r="J7" s="19" t="s">
        <v>5</v>
      </c>
      <c r="K7" s="19" t="s">
        <v>6</v>
      </c>
      <c r="L7" s="8" t="s">
        <v>3</v>
      </c>
      <c r="M7" s="28" t="s">
        <v>5</v>
      </c>
      <c r="N7" s="28" t="s">
        <v>6</v>
      </c>
      <c r="O7" s="28" t="s">
        <v>7</v>
      </c>
      <c r="P7" s="21" t="s">
        <v>9</v>
      </c>
    </row>
    <row r="8" spans="1:16" s="2" customFormat="1" ht="22.5" customHeight="1" thickTop="1" x14ac:dyDescent="0.2">
      <c r="A8" s="4"/>
      <c r="B8" s="22" t="s">
        <v>10</v>
      </c>
      <c r="C8" s="9"/>
      <c r="D8" s="67">
        <v>1251251</v>
      </c>
      <c r="E8" s="68">
        <v>93953</v>
      </c>
      <c r="F8" s="68">
        <f>SUM(F9:F32)</f>
        <v>1345204</v>
      </c>
      <c r="G8" s="68">
        <v>1338385</v>
      </c>
      <c r="H8" s="68">
        <v>95328</v>
      </c>
      <c r="I8" s="68">
        <f t="shared" ref="I8:L8" si="0">SUM(I9:I32)</f>
        <v>1433713</v>
      </c>
      <c r="J8" s="69">
        <f t="shared" si="0"/>
        <v>2589636</v>
      </c>
      <c r="K8" s="69">
        <f t="shared" si="0"/>
        <v>189281</v>
      </c>
      <c r="L8" s="69">
        <f t="shared" si="0"/>
        <v>2778917</v>
      </c>
      <c r="M8" s="68">
        <v>1477749</v>
      </c>
      <c r="N8" s="68">
        <v>124262</v>
      </c>
      <c r="O8" s="68">
        <v>20983</v>
      </c>
      <c r="P8" s="70">
        <f>SUM(P9:P32)</f>
        <v>1622994</v>
      </c>
    </row>
    <row r="9" spans="1:16" s="2" customFormat="1" ht="22.5" customHeight="1" x14ac:dyDescent="0.2">
      <c r="A9" s="4"/>
      <c r="B9" s="41" t="s">
        <v>63</v>
      </c>
      <c r="C9" s="10"/>
      <c r="D9" s="29">
        <v>48839</v>
      </c>
      <c r="E9" s="30">
        <v>2357</v>
      </c>
      <c r="F9" s="11">
        <f>D9+E9</f>
        <v>51196</v>
      </c>
      <c r="G9" s="30">
        <v>53409</v>
      </c>
      <c r="H9" s="30">
        <v>2267</v>
      </c>
      <c r="I9" s="11">
        <f>G9+H9</f>
        <v>55676</v>
      </c>
      <c r="J9" s="12">
        <f>D9+G9</f>
        <v>102248</v>
      </c>
      <c r="K9" s="12">
        <f>E9+H9</f>
        <v>4624</v>
      </c>
      <c r="L9" s="13">
        <f>J9+K9</f>
        <v>106872</v>
      </c>
      <c r="M9" s="30">
        <v>57721</v>
      </c>
      <c r="N9" s="30">
        <v>3100</v>
      </c>
      <c r="O9" s="31">
        <v>581</v>
      </c>
      <c r="P9" s="24">
        <f>SUM(M9:O9)</f>
        <v>61402</v>
      </c>
    </row>
    <row r="10" spans="1:16" s="2" customFormat="1" ht="22.5" customHeight="1" x14ac:dyDescent="0.2">
      <c r="A10" s="4"/>
      <c r="B10" s="41" t="s">
        <v>64</v>
      </c>
      <c r="C10" s="10"/>
      <c r="D10" s="29">
        <v>37788</v>
      </c>
      <c r="E10" s="30">
        <v>1211</v>
      </c>
      <c r="F10" s="11">
        <f t="shared" ref="F10:F73" si="1">D10+E10</f>
        <v>38999</v>
      </c>
      <c r="G10" s="30">
        <v>41729</v>
      </c>
      <c r="H10" s="30">
        <v>1287</v>
      </c>
      <c r="I10" s="11">
        <f t="shared" ref="I10:I71" si="2">G10+H10</f>
        <v>43016</v>
      </c>
      <c r="J10" s="12">
        <f t="shared" ref="J10:K73" si="3">D10+G10</f>
        <v>79517</v>
      </c>
      <c r="K10" s="12">
        <f>E10+H10</f>
        <v>2498</v>
      </c>
      <c r="L10" s="13">
        <f t="shared" ref="L10:L73" si="4">J10+K10</f>
        <v>82015</v>
      </c>
      <c r="M10" s="30">
        <v>45194</v>
      </c>
      <c r="N10" s="30">
        <v>1545</v>
      </c>
      <c r="O10" s="31">
        <v>396</v>
      </c>
      <c r="P10" s="24">
        <f t="shared" ref="P10:P73" si="5">SUM(M10:O10)</f>
        <v>47135</v>
      </c>
    </row>
    <row r="11" spans="1:16" s="2" customFormat="1" ht="22.5" customHeight="1" x14ac:dyDescent="0.2">
      <c r="A11" s="4"/>
      <c r="B11" s="41" t="s">
        <v>65</v>
      </c>
      <c r="C11" s="10"/>
      <c r="D11" s="29">
        <v>29850</v>
      </c>
      <c r="E11" s="30">
        <v>1522</v>
      </c>
      <c r="F11" s="11">
        <f t="shared" si="1"/>
        <v>31372</v>
      </c>
      <c r="G11" s="30">
        <v>31366</v>
      </c>
      <c r="H11" s="30">
        <v>1417</v>
      </c>
      <c r="I11" s="11">
        <f t="shared" si="2"/>
        <v>32783</v>
      </c>
      <c r="J11" s="12">
        <f t="shared" si="3"/>
        <v>61216</v>
      </c>
      <c r="K11" s="12">
        <f t="shared" si="3"/>
        <v>2939</v>
      </c>
      <c r="L11" s="13">
        <f t="shared" si="4"/>
        <v>64155</v>
      </c>
      <c r="M11" s="30">
        <v>33098</v>
      </c>
      <c r="N11" s="30">
        <v>1837</v>
      </c>
      <c r="O11" s="31">
        <v>383</v>
      </c>
      <c r="P11" s="24">
        <f t="shared" si="5"/>
        <v>35318</v>
      </c>
    </row>
    <row r="12" spans="1:16" s="2" customFormat="1" ht="22.5" customHeight="1" x14ac:dyDescent="0.2">
      <c r="A12" s="4"/>
      <c r="B12" s="41" t="s">
        <v>66</v>
      </c>
      <c r="C12" s="10"/>
      <c r="D12" s="71">
        <v>48440</v>
      </c>
      <c r="E12" s="72">
        <v>3636</v>
      </c>
      <c r="F12" s="11">
        <f t="shared" si="1"/>
        <v>52076</v>
      </c>
      <c r="G12" s="12">
        <v>54989</v>
      </c>
      <c r="H12" s="12">
        <v>3761</v>
      </c>
      <c r="I12" s="11">
        <f t="shared" si="2"/>
        <v>58750</v>
      </c>
      <c r="J12" s="12">
        <f t="shared" si="3"/>
        <v>103429</v>
      </c>
      <c r="K12" s="12">
        <f t="shared" si="3"/>
        <v>7397</v>
      </c>
      <c r="L12" s="13">
        <f t="shared" si="4"/>
        <v>110826</v>
      </c>
      <c r="M12" s="12">
        <v>64057</v>
      </c>
      <c r="N12" s="12">
        <v>5198</v>
      </c>
      <c r="O12" s="13">
        <v>821</v>
      </c>
      <c r="P12" s="24">
        <f t="shared" si="5"/>
        <v>70076</v>
      </c>
    </row>
    <row r="13" spans="1:16" s="2" customFormat="1" ht="22.5" customHeight="1" x14ac:dyDescent="0.2">
      <c r="A13" s="4"/>
      <c r="B13" s="41" t="s">
        <v>67</v>
      </c>
      <c r="C13" s="10"/>
      <c r="D13" s="29">
        <v>36793</v>
      </c>
      <c r="E13" s="30">
        <v>2492</v>
      </c>
      <c r="F13" s="11">
        <f t="shared" si="1"/>
        <v>39285</v>
      </c>
      <c r="G13" s="30">
        <v>38598</v>
      </c>
      <c r="H13" s="30">
        <v>2364</v>
      </c>
      <c r="I13" s="11">
        <f t="shared" si="2"/>
        <v>40962</v>
      </c>
      <c r="J13" s="12">
        <f t="shared" si="3"/>
        <v>75391</v>
      </c>
      <c r="K13" s="12">
        <f t="shared" si="3"/>
        <v>4856</v>
      </c>
      <c r="L13" s="13">
        <f t="shared" si="4"/>
        <v>80247</v>
      </c>
      <c r="M13" s="30">
        <v>42971</v>
      </c>
      <c r="N13" s="30">
        <v>3317</v>
      </c>
      <c r="O13" s="31">
        <v>481</v>
      </c>
      <c r="P13" s="24">
        <f t="shared" si="5"/>
        <v>46769</v>
      </c>
    </row>
    <row r="14" spans="1:16" s="2" customFormat="1" ht="22.5" customHeight="1" x14ac:dyDescent="0.2">
      <c r="A14" s="4"/>
      <c r="B14" s="41" t="s">
        <v>68</v>
      </c>
      <c r="C14" s="10"/>
      <c r="D14" s="29">
        <v>29014</v>
      </c>
      <c r="E14" s="30">
        <v>1418</v>
      </c>
      <c r="F14" s="11">
        <f t="shared" si="1"/>
        <v>30432</v>
      </c>
      <c r="G14" s="30">
        <v>30323</v>
      </c>
      <c r="H14" s="30">
        <v>1135</v>
      </c>
      <c r="I14" s="11">
        <f t="shared" si="2"/>
        <v>31458</v>
      </c>
      <c r="J14" s="12">
        <f t="shared" si="3"/>
        <v>59337</v>
      </c>
      <c r="K14" s="12">
        <f t="shared" si="3"/>
        <v>2553</v>
      </c>
      <c r="L14" s="13">
        <f t="shared" si="4"/>
        <v>61890</v>
      </c>
      <c r="M14" s="30">
        <v>32562</v>
      </c>
      <c r="N14" s="30">
        <v>1661</v>
      </c>
      <c r="O14" s="31">
        <v>314</v>
      </c>
      <c r="P14" s="24">
        <f t="shared" si="5"/>
        <v>34537</v>
      </c>
    </row>
    <row r="15" spans="1:16" s="2" customFormat="1" ht="22.5" customHeight="1" x14ac:dyDescent="0.2">
      <c r="A15" s="4"/>
      <c r="B15" s="41" t="s">
        <v>69</v>
      </c>
      <c r="C15" s="10"/>
      <c r="D15" s="29">
        <v>36088</v>
      </c>
      <c r="E15" s="30">
        <v>3012</v>
      </c>
      <c r="F15" s="11">
        <f t="shared" si="1"/>
        <v>39100</v>
      </c>
      <c r="G15" s="30">
        <v>42190</v>
      </c>
      <c r="H15" s="30">
        <v>3436</v>
      </c>
      <c r="I15" s="11">
        <f t="shared" si="2"/>
        <v>45626</v>
      </c>
      <c r="J15" s="12">
        <f t="shared" si="3"/>
        <v>78278</v>
      </c>
      <c r="K15" s="12">
        <f t="shared" si="3"/>
        <v>6448</v>
      </c>
      <c r="L15" s="13">
        <f t="shared" si="4"/>
        <v>84726</v>
      </c>
      <c r="M15" s="30">
        <v>40849</v>
      </c>
      <c r="N15" s="30">
        <v>3597</v>
      </c>
      <c r="O15" s="31">
        <v>840</v>
      </c>
      <c r="P15" s="24">
        <f t="shared" si="5"/>
        <v>45286</v>
      </c>
    </row>
    <row r="16" spans="1:16" s="2" customFormat="1" ht="22.5" customHeight="1" x14ac:dyDescent="0.2">
      <c r="A16" s="4"/>
      <c r="B16" s="41" t="s">
        <v>70</v>
      </c>
      <c r="C16" s="10"/>
      <c r="D16" s="29">
        <v>33742</v>
      </c>
      <c r="E16" s="30">
        <v>6617</v>
      </c>
      <c r="F16" s="11">
        <f t="shared" si="1"/>
        <v>40359</v>
      </c>
      <c r="G16" s="30">
        <v>32179</v>
      </c>
      <c r="H16" s="30">
        <v>6494</v>
      </c>
      <c r="I16" s="11">
        <f t="shared" si="2"/>
        <v>38673</v>
      </c>
      <c r="J16" s="12">
        <f t="shared" si="3"/>
        <v>65921</v>
      </c>
      <c r="K16" s="12">
        <f t="shared" si="3"/>
        <v>13111</v>
      </c>
      <c r="L16" s="13">
        <f t="shared" si="4"/>
        <v>79032</v>
      </c>
      <c r="M16" s="30">
        <v>49424</v>
      </c>
      <c r="N16" s="30">
        <v>9657</v>
      </c>
      <c r="O16" s="31">
        <v>917</v>
      </c>
      <c r="P16" s="24">
        <f t="shared" si="5"/>
        <v>59998</v>
      </c>
    </row>
    <row r="17" spans="1:16" s="2" customFormat="1" ht="22.5" customHeight="1" x14ac:dyDescent="0.2">
      <c r="A17" s="4"/>
      <c r="B17" s="41" t="s">
        <v>71</v>
      </c>
      <c r="C17" s="10"/>
      <c r="D17" s="29">
        <v>45072</v>
      </c>
      <c r="E17" s="30">
        <v>3334</v>
      </c>
      <c r="F17" s="11">
        <f t="shared" si="1"/>
        <v>48406</v>
      </c>
      <c r="G17" s="30">
        <v>47050</v>
      </c>
      <c r="H17" s="30">
        <v>2930</v>
      </c>
      <c r="I17" s="11">
        <f t="shared" si="2"/>
        <v>49980</v>
      </c>
      <c r="J17" s="12">
        <f t="shared" si="3"/>
        <v>92122</v>
      </c>
      <c r="K17" s="12">
        <f t="shared" si="3"/>
        <v>6264</v>
      </c>
      <c r="L17" s="13">
        <f t="shared" si="4"/>
        <v>98386</v>
      </c>
      <c r="M17" s="30">
        <v>49786</v>
      </c>
      <c r="N17" s="30">
        <v>4180</v>
      </c>
      <c r="O17" s="31">
        <v>563</v>
      </c>
      <c r="P17" s="24">
        <f t="shared" si="5"/>
        <v>54529</v>
      </c>
    </row>
    <row r="18" spans="1:16" s="2" customFormat="1" ht="22.5" customHeight="1" x14ac:dyDescent="0.2">
      <c r="A18" s="4"/>
      <c r="B18" s="41" t="s">
        <v>72</v>
      </c>
      <c r="C18" s="10"/>
      <c r="D18" s="29">
        <v>80397</v>
      </c>
      <c r="E18" s="30">
        <v>4541</v>
      </c>
      <c r="F18" s="11">
        <f t="shared" si="1"/>
        <v>84938</v>
      </c>
      <c r="G18" s="30">
        <v>82444</v>
      </c>
      <c r="H18" s="30">
        <v>4462</v>
      </c>
      <c r="I18" s="11">
        <f t="shared" si="2"/>
        <v>86906</v>
      </c>
      <c r="J18" s="12">
        <f t="shared" si="3"/>
        <v>162841</v>
      </c>
      <c r="K18" s="12">
        <f t="shared" si="3"/>
        <v>9003</v>
      </c>
      <c r="L18" s="13">
        <f t="shared" si="4"/>
        <v>171844</v>
      </c>
      <c r="M18" s="30">
        <v>97196</v>
      </c>
      <c r="N18" s="30">
        <v>6370</v>
      </c>
      <c r="O18" s="31">
        <v>937</v>
      </c>
      <c r="P18" s="24">
        <f t="shared" si="5"/>
        <v>104503</v>
      </c>
    </row>
    <row r="19" spans="1:16" s="2" customFormat="1" ht="22.5" customHeight="1" x14ac:dyDescent="0.2">
      <c r="A19" s="4"/>
      <c r="B19" s="41" t="s">
        <v>73</v>
      </c>
      <c r="C19" s="10"/>
      <c r="D19" s="29">
        <v>36837</v>
      </c>
      <c r="E19" s="30">
        <v>4069</v>
      </c>
      <c r="F19" s="11">
        <f t="shared" si="1"/>
        <v>40906</v>
      </c>
      <c r="G19" s="30">
        <v>41480</v>
      </c>
      <c r="H19" s="30">
        <v>4516</v>
      </c>
      <c r="I19" s="11">
        <f t="shared" si="2"/>
        <v>45996</v>
      </c>
      <c r="J19" s="12">
        <f t="shared" si="3"/>
        <v>78317</v>
      </c>
      <c r="K19" s="12">
        <f t="shared" si="3"/>
        <v>8585</v>
      </c>
      <c r="L19" s="13">
        <f t="shared" si="4"/>
        <v>86902</v>
      </c>
      <c r="M19" s="30">
        <v>45350</v>
      </c>
      <c r="N19" s="30">
        <v>5667</v>
      </c>
      <c r="O19" s="31">
        <v>938</v>
      </c>
      <c r="P19" s="24">
        <f t="shared" si="5"/>
        <v>51955</v>
      </c>
    </row>
    <row r="20" spans="1:16" s="2" customFormat="1" ht="22.5" customHeight="1" x14ac:dyDescent="0.2">
      <c r="A20" s="4"/>
      <c r="B20" s="41" t="s">
        <v>74</v>
      </c>
      <c r="C20" s="10"/>
      <c r="D20" s="29">
        <v>47080</v>
      </c>
      <c r="E20" s="30">
        <v>14238</v>
      </c>
      <c r="F20" s="11">
        <f t="shared" si="1"/>
        <v>61318</v>
      </c>
      <c r="G20" s="30">
        <v>50273</v>
      </c>
      <c r="H20" s="30">
        <v>15293</v>
      </c>
      <c r="I20" s="11">
        <f t="shared" si="2"/>
        <v>65566</v>
      </c>
      <c r="J20" s="12">
        <f t="shared" si="3"/>
        <v>97353</v>
      </c>
      <c r="K20" s="12">
        <f t="shared" si="3"/>
        <v>29531</v>
      </c>
      <c r="L20" s="13">
        <f t="shared" si="4"/>
        <v>126884</v>
      </c>
      <c r="M20" s="30">
        <v>54945</v>
      </c>
      <c r="N20" s="30">
        <v>18525</v>
      </c>
      <c r="O20" s="31">
        <v>2810</v>
      </c>
      <c r="P20" s="24">
        <f t="shared" si="5"/>
        <v>76280</v>
      </c>
    </row>
    <row r="21" spans="1:16" s="2" customFormat="1" ht="22.5" customHeight="1" x14ac:dyDescent="0.2">
      <c r="A21" s="4"/>
      <c r="B21" s="41" t="s">
        <v>75</v>
      </c>
      <c r="C21" s="10"/>
      <c r="D21" s="29">
        <v>41964</v>
      </c>
      <c r="E21" s="30">
        <v>1514</v>
      </c>
      <c r="F21" s="11">
        <f t="shared" si="1"/>
        <v>43478</v>
      </c>
      <c r="G21" s="30">
        <v>45730</v>
      </c>
      <c r="H21" s="30">
        <v>1405</v>
      </c>
      <c r="I21" s="11">
        <f t="shared" si="2"/>
        <v>47135</v>
      </c>
      <c r="J21" s="12">
        <f t="shared" si="3"/>
        <v>87694</v>
      </c>
      <c r="K21" s="12">
        <f t="shared" si="3"/>
        <v>2919</v>
      </c>
      <c r="L21" s="13">
        <f t="shared" si="4"/>
        <v>90613</v>
      </c>
      <c r="M21" s="30">
        <v>48692</v>
      </c>
      <c r="N21" s="30">
        <v>1921</v>
      </c>
      <c r="O21" s="31">
        <v>411</v>
      </c>
      <c r="P21" s="24">
        <f t="shared" si="5"/>
        <v>51024</v>
      </c>
    </row>
    <row r="22" spans="1:16" s="2" customFormat="1" ht="22.5" customHeight="1" x14ac:dyDescent="0.2">
      <c r="A22" s="4"/>
      <c r="B22" s="41" t="s">
        <v>76</v>
      </c>
      <c r="C22" s="10"/>
      <c r="D22" s="29">
        <v>77794</v>
      </c>
      <c r="E22" s="30">
        <v>3148</v>
      </c>
      <c r="F22" s="11">
        <f t="shared" si="1"/>
        <v>80942</v>
      </c>
      <c r="G22" s="30">
        <v>85913</v>
      </c>
      <c r="H22" s="30">
        <v>3342</v>
      </c>
      <c r="I22" s="11">
        <f t="shared" si="2"/>
        <v>89255</v>
      </c>
      <c r="J22" s="12">
        <f t="shared" si="3"/>
        <v>163707</v>
      </c>
      <c r="K22" s="12">
        <f t="shared" si="3"/>
        <v>6490</v>
      </c>
      <c r="L22" s="13">
        <f t="shared" si="4"/>
        <v>170197</v>
      </c>
      <c r="M22" s="30">
        <v>86131</v>
      </c>
      <c r="N22" s="30">
        <v>4021</v>
      </c>
      <c r="O22" s="31">
        <v>1001</v>
      </c>
      <c r="P22" s="24">
        <f t="shared" si="5"/>
        <v>91153</v>
      </c>
    </row>
    <row r="23" spans="1:16" s="2" customFormat="1" ht="22.5" customHeight="1" x14ac:dyDescent="0.2">
      <c r="A23" s="4"/>
      <c r="B23" s="41" t="s">
        <v>77</v>
      </c>
      <c r="C23" s="10"/>
      <c r="D23" s="29">
        <v>49642</v>
      </c>
      <c r="E23" s="30">
        <v>2560</v>
      </c>
      <c r="F23" s="11">
        <f t="shared" si="1"/>
        <v>52202</v>
      </c>
      <c r="G23" s="30">
        <v>57783</v>
      </c>
      <c r="H23" s="30">
        <v>2632</v>
      </c>
      <c r="I23" s="11">
        <f t="shared" si="2"/>
        <v>60415</v>
      </c>
      <c r="J23" s="12">
        <f t="shared" si="3"/>
        <v>107425</v>
      </c>
      <c r="K23" s="12">
        <f t="shared" si="3"/>
        <v>5192</v>
      </c>
      <c r="L23" s="13">
        <f t="shared" si="4"/>
        <v>112617</v>
      </c>
      <c r="M23" s="30">
        <v>54685</v>
      </c>
      <c r="N23" s="30">
        <v>3274</v>
      </c>
      <c r="O23" s="31">
        <v>660</v>
      </c>
      <c r="P23" s="24">
        <f t="shared" si="5"/>
        <v>58619</v>
      </c>
    </row>
    <row r="24" spans="1:16" s="2" customFormat="1" ht="22.5" customHeight="1" x14ac:dyDescent="0.2">
      <c r="A24" s="4"/>
      <c r="B24" s="41" t="s">
        <v>78</v>
      </c>
      <c r="C24" s="10"/>
      <c r="D24" s="29">
        <v>68284</v>
      </c>
      <c r="E24" s="30">
        <v>3008</v>
      </c>
      <c r="F24" s="11">
        <f t="shared" si="1"/>
        <v>71292</v>
      </c>
      <c r="G24" s="30">
        <v>77751</v>
      </c>
      <c r="H24" s="30">
        <v>3217</v>
      </c>
      <c r="I24" s="11">
        <f t="shared" si="2"/>
        <v>80968</v>
      </c>
      <c r="J24" s="12">
        <f t="shared" si="3"/>
        <v>146035</v>
      </c>
      <c r="K24" s="12">
        <f t="shared" si="3"/>
        <v>6225</v>
      </c>
      <c r="L24" s="13">
        <f t="shared" si="4"/>
        <v>152260</v>
      </c>
      <c r="M24" s="30">
        <v>79531</v>
      </c>
      <c r="N24" s="30">
        <v>3912</v>
      </c>
      <c r="O24" s="31">
        <v>886</v>
      </c>
      <c r="P24" s="24">
        <f t="shared" si="5"/>
        <v>84329</v>
      </c>
    </row>
    <row r="25" spans="1:16" s="2" customFormat="1" ht="22.5" customHeight="1" x14ac:dyDescent="0.2">
      <c r="A25" s="4"/>
      <c r="B25" s="41" t="s">
        <v>79</v>
      </c>
      <c r="C25" s="10"/>
      <c r="D25" s="29">
        <v>60389</v>
      </c>
      <c r="E25" s="30">
        <v>3014</v>
      </c>
      <c r="F25" s="11">
        <f t="shared" si="1"/>
        <v>63403</v>
      </c>
      <c r="G25" s="30">
        <v>66728</v>
      </c>
      <c r="H25" s="30">
        <v>3160</v>
      </c>
      <c r="I25" s="11">
        <f t="shared" si="2"/>
        <v>69888</v>
      </c>
      <c r="J25" s="12">
        <f t="shared" si="3"/>
        <v>127117</v>
      </c>
      <c r="K25" s="12">
        <f t="shared" si="3"/>
        <v>6174</v>
      </c>
      <c r="L25" s="13">
        <f t="shared" si="4"/>
        <v>133291</v>
      </c>
      <c r="M25" s="30">
        <v>68869</v>
      </c>
      <c r="N25" s="30">
        <v>3898</v>
      </c>
      <c r="O25" s="31">
        <v>828</v>
      </c>
      <c r="P25" s="24">
        <f t="shared" si="5"/>
        <v>73595</v>
      </c>
    </row>
    <row r="26" spans="1:16" s="2" customFormat="1" ht="22.5" customHeight="1" x14ac:dyDescent="0.2">
      <c r="A26" s="4"/>
      <c r="B26" s="41" t="s">
        <v>80</v>
      </c>
      <c r="C26" s="10"/>
      <c r="D26" s="29">
        <v>52644</v>
      </c>
      <c r="E26" s="30">
        <v>7945</v>
      </c>
      <c r="F26" s="11">
        <f t="shared" si="1"/>
        <v>60589</v>
      </c>
      <c r="G26" s="30">
        <v>37337</v>
      </c>
      <c r="H26" s="30">
        <v>7225</v>
      </c>
      <c r="I26" s="11">
        <f t="shared" si="2"/>
        <v>44562</v>
      </c>
      <c r="J26" s="12">
        <f t="shared" si="3"/>
        <v>89981</v>
      </c>
      <c r="K26" s="12">
        <f t="shared" si="3"/>
        <v>15170</v>
      </c>
      <c r="L26" s="13">
        <f t="shared" si="4"/>
        <v>105151</v>
      </c>
      <c r="M26" s="30">
        <v>62407</v>
      </c>
      <c r="N26" s="30">
        <v>11050</v>
      </c>
      <c r="O26" s="31">
        <v>997</v>
      </c>
      <c r="P26" s="24">
        <f t="shared" si="5"/>
        <v>74454</v>
      </c>
    </row>
    <row r="27" spans="1:16" s="2" customFormat="1" ht="22.5" customHeight="1" x14ac:dyDescent="0.2">
      <c r="A27" s="4"/>
      <c r="B27" s="41" t="s">
        <v>81</v>
      </c>
      <c r="C27" s="10"/>
      <c r="D27" s="29">
        <v>86581</v>
      </c>
      <c r="E27" s="30">
        <v>5179</v>
      </c>
      <c r="F27" s="11">
        <f t="shared" si="1"/>
        <v>91760</v>
      </c>
      <c r="G27" s="30">
        <v>87426</v>
      </c>
      <c r="H27" s="30">
        <v>5202</v>
      </c>
      <c r="I27" s="11">
        <f t="shared" si="2"/>
        <v>92628</v>
      </c>
      <c r="J27" s="12">
        <f t="shared" si="3"/>
        <v>174007</v>
      </c>
      <c r="K27" s="12">
        <f t="shared" si="3"/>
        <v>10381</v>
      </c>
      <c r="L27" s="13">
        <f t="shared" si="4"/>
        <v>184388</v>
      </c>
      <c r="M27" s="30">
        <v>104644</v>
      </c>
      <c r="N27" s="30">
        <v>7260</v>
      </c>
      <c r="O27" s="31">
        <v>1109</v>
      </c>
      <c r="P27" s="24">
        <f t="shared" si="5"/>
        <v>113013</v>
      </c>
    </row>
    <row r="28" spans="1:16" s="2" customFormat="1" ht="22.5" customHeight="1" x14ac:dyDescent="0.2">
      <c r="A28" s="4"/>
      <c r="B28" s="41" t="s">
        <v>82</v>
      </c>
      <c r="C28" s="10"/>
      <c r="D28" s="29">
        <v>51811</v>
      </c>
      <c r="E28" s="30">
        <v>1241</v>
      </c>
      <c r="F28" s="11">
        <f t="shared" si="1"/>
        <v>53052</v>
      </c>
      <c r="G28" s="30">
        <v>57379</v>
      </c>
      <c r="H28" s="30">
        <v>1185</v>
      </c>
      <c r="I28" s="11">
        <f t="shared" si="2"/>
        <v>58564</v>
      </c>
      <c r="J28" s="12">
        <f t="shared" si="3"/>
        <v>109190</v>
      </c>
      <c r="K28" s="12">
        <f t="shared" si="3"/>
        <v>2426</v>
      </c>
      <c r="L28" s="13">
        <f t="shared" si="4"/>
        <v>111616</v>
      </c>
      <c r="M28" s="30">
        <v>51701</v>
      </c>
      <c r="N28" s="30">
        <v>1258</v>
      </c>
      <c r="O28" s="31">
        <v>565</v>
      </c>
      <c r="P28" s="24">
        <f t="shared" si="5"/>
        <v>53524</v>
      </c>
    </row>
    <row r="29" spans="1:16" s="2" customFormat="1" ht="22.5" customHeight="1" x14ac:dyDescent="0.2">
      <c r="A29" s="4"/>
      <c r="B29" s="41" t="s">
        <v>83</v>
      </c>
      <c r="C29" s="10"/>
      <c r="D29" s="29">
        <v>53448</v>
      </c>
      <c r="E29" s="30">
        <v>3129</v>
      </c>
      <c r="F29" s="11">
        <f t="shared" si="1"/>
        <v>56577</v>
      </c>
      <c r="G29" s="30">
        <v>57466</v>
      </c>
      <c r="H29" s="30">
        <v>3186</v>
      </c>
      <c r="I29" s="11">
        <f t="shared" si="2"/>
        <v>60652</v>
      </c>
      <c r="J29" s="12">
        <f t="shared" si="3"/>
        <v>110914</v>
      </c>
      <c r="K29" s="12">
        <f t="shared" si="3"/>
        <v>6315</v>
      </c>
      <c r="L29" s="13">
        <f t="shared" si="4"/>
        <v>117229</v>
      </c>
      <c r="M29" s="30">
        <v>60584</v>
      </c>
      <c r="N29" s="30">
        <v>3974</v>
      </c>
      <c r="O29" s="31">
        <v>792</v>
      </c>
      <c r="P29" s="24">
        <f t="shared" si="5"/>
        <v>65350</v>
      </c>
    </row>
    <row r="30" spans="1:16" s="2" customFormat="1" ht="22.5" customHeight="1" x14ac:dyDescent="0.2">
      <c r="A30" s="4"/>
      <c r="B30" s="41" t="s">
        <v>84</v>
      </c>
      <c r="C30" s="10"/>
      <c r="D30" s="29">
        <v>84136</v>
      </c>
      <c r="E30" s="30">
        <v>4915</v>
      </c>
      <c r="F30" s="11">
        <f t="shared" si="1"/>
        <v>89051</v>
      </c>
      <c r="G30" s="30">
        <v>93775</v>
      </c>
      <c r="H30" s="30">
        <v>4822</v>
      </c>
      <c r="I30" s="11">
        <f t="shared" si="2"/>
        <v>98597</v>
      </c>
      <c r="J30" s="12">
        <f t="shared" si="3"/>
        <v>177911</v>
      </c>
      <c r="K30" s="12">
        <f t="shared" si="3"/>
        <v>9737</v>
      </c>
      <c r="L30" s="13">
        <f t="shared" si="4"/>
        <v>187648</v>
      </c>
      <c r="M30" s="30">
        <v>94410</v>
      </c>
      <c r="N30" s="30">
        <v>5664</v>
      </c>
      <c r="O30" s="31">
        <v>1428</v>
      </c>
      <c r="P30" s="24">
        <f t="shared" si="5"/>
        <v>101502</v>
      </c>
    </row>
    <row r="31" spans="1:16" s="2" customFormat="1" ht="22.5" customHeight="1" x14ac:dyDescent="0.2">
      <c r="A31" s="4"/>
      <c r="B31" s="41" t="s">
        <v>85</v>
      </c>
      <c r="C31" s="10"/>
      <c r="D31" s="29">
        <v>64651</v>
      </c>
      <c r="E31" s="30">
        <v>4005</v>
      </c>
      <c r="F31" s="11">
        <f t="shared" si="1"/>
        <v>68656</v>
      </c>
      <c r="G31" s="30">
        <v>68615</v>
      </c>
      <c r="H31" s="30">
        <v>4086</v>
      </c>
      <c r="I31" s="11">
        <f t="shared" si="2"/>
        <v>72701</v>
      </c>
      <c r="J31" s="12">
        <f t="shared" si="3"/>
        <v>133266</v>
      </c>
      <c r="K31" s="12">
        <f t="shared" si="3"/>
        <v>8091</v>
      </c>
      <c r="L31" s="13">
        <f t="shared" si="4"/>
        <v>141357</v>
      </c>
      <c r="M31" s="30">
        <v>83769</v>
      </c>
      <c r="N31" s="30">
        <v>5135</v>
      </c>
      <c r="O31" s="31">
        <v>1029</v>
      </c>
      <c r="P31" s="24">
        <f t="shared" si="5"/>
        <v>89933</v>
      </c>
    </row>
    <row r="32" spans="1:16" s="2" customFormat="1" ht="22.5" customHeight="1" x14ac:dyDescent="0.2">
      <c r="A32" s="4"/>
      <c r="B32" s="41" t="s">
        <v>86</v>
      </c>
      <c r="C32" s="10"/>
      <c r="D32" s="29">
        <v>49967</v>
      </c>
      <c r="E32" s="30">
        <v>5848</v>
      </c>
      <c r="F32" s="11">
        <f t="shared" si="1"/>
        <v>55815</v>
      </c>
      <c r="G32" s="30">
        <v>56452</v>
      </c>
      <c r="H32" s="30">
        <v>6504</v>
      </c>
      <c r="I32" s="11">
        <f t="shared" si="2"/>
        <v>62956</v>
      </c>
      <c r="J32" s="12">
        <f t="shared" si="3"/>
        <v>106419</v>
      </c>
      <c r="K32" s="12">
        <f t="shared" si="3"/>
        <v>12352</v>
      </c>
      <c r="L32" s="13">
        <f t="shared" si="4"/>
        <v>118771</v>
      </c>
      <c r="M32" s="30">
        <v>69173</v>
      </c>
      <c r="N32" s="30">
        <v>8241</v>
      </c>
      <c r="O32" s="31">
        <v>1296</v>
      </c>
      <c r="P32" s="24">
        <f t="shared" si="5"/>
        <v>78710</v>
      </c>
    </row>
    <row r="33" spans="1:16" s="2" customFormat="1" ht="22.5" customHeight="1" x14ac:dyDescent="0.2">
      <c r="A33" s="4"/>
      <c r="B33" s="23" t="s">
        <v>11</v>
      </c>
      <c r="C33" s="14"/>
      <c r="D33" s="73">
        <v>377862</v>
      </c>
      <c r="E33" s="12">
        <v>10397</v>
      </c>
      <c r="F33" s="11">
        <f>SUM(F34:F40)</f>
        <v>388259</v>
      </c>
      <c r="G33" s="12">
        <v>414510</v>
      </c>
      <c r="H33" s="12">
        <v>9224</v>
      </c>
      <c r="I33" s="11">
        <f t="shared" ref="I33:P33" si="6">SUM(I34:I40)</f>
        <v>423734</v>
      </c>
      <c r="J33" s="12">
        <f t="shared" si="6"/>
        <v>792372</v>
      </c>
      <c r="K33" s="12">
        <f t="shared" si="6"/>
        <v>19621</v>
      </c>
      <c r="L33" s="12">
        <f t="shared" si="6"/>
        <v>811993</v>
      </c>
      <c r="M33" s="12">
        <v>389121</v>
      </c>
      <c r="N33" s="12">
        <v>12119</v>
      </c>
      <c r="O33" s="12">
        <v>2940</v>
      </c>
      <c r="P33" s="24">
        <f t="shared" si="6"/>
        <v>404180</v>
      </c>
    </row>
    <row r="34" spans="1:16" s="2" customFormat="1" ht="22.5" customHeight="1" x14ac:dyDescent="0.2">
      <c r="A34" s="4"/>
      <c r="B34" s="41" t="s">
        <v>87</v>
      </c>
      <c r="C34" s="10"/>
      <c r="D34" s="29">
        <v>68956</v>
      </c>
      <c r="E34" s="30">
        <v>3363</v>
      </c>
      <c r="F34" s="11">
        <f t="shared" si="1"/>
        <v>72319</v>
      </c>
      <c r="G34" s="30">
        <v>71751</v>
      </c>
      <c r="H34" s="30">
        <v>3171</v>
      </c>
      <c r="I34" s="11">
        <f t="shared" si="2"/>
        <v>74922</v>
      </c>
      <c r="J34" s="12">
        <f t="shared" si="3"/>
        <v>140707</v>
      </c>
      <c r="K34" s="12">
        <f>E34+H34</f>
        <v>6534</v>
      </c>
      <c r="L34" s="13">
        <f t="shared" si="4"/>
        <v>147241</v>
      </c>
      <c r="M34" s="30">
        <v>76215</v>
      </c>
      <c r="N34" s="30">
        <v>4361</v>
      </c>
      <c r="O34" s="31">
        <v>798</v>
      </c>
      <c r="P34" s="24">
        <f t="shared" si="5"/>
        <v>81374</v>
      </c>
    </row>
    <row r="35" spans="1:16" s="2" customFormat="1" ht="22.5" customHeight="1" x14ac:dyDescent="0.2">
      <c r="A35" s="4"/>
      <c r="B35" s="41" t="s">
        <v>88</v>
      </c>
      <c r="C35" s="10"/>
      <c r="D35" s="29">
        <v>56060</v>
      </c>
      <c r="E35" s="30">
        <v>1134</v>
      </c>
      <c r="F35" s="11">
        <f t="shared" si="1"/>
        <v>57194</v>
      </c>
      <c r="G35" s="30">
        <v>59840</v>
      </c>
      <c r="H35" s="30">
        <v>1016</v>
      </c>
      <c r="I35" s="11">
        <f t="shared" si="2"/>
        <v>60856</v>
      </c>
      <c r="J35" s="12">
        <f t="shared" si="3"/>
        <v>115900</v>
      </c>
      <c r="K35" s="12">
        <f t="shared" si="3"/>
        <v>2150</v>
      </c>
      <c r="L35" s="13">
        <f t="shared" si="4"/>
        <v>118050</v>
      </c>
      <c r="M35" s="30">
        <v>55299</v>
      </c>
      <c r="N35" s="30">
        <v>1372</v>
      </c>
      <c r="O35" s="31">
        <v>354</v>
      </c>
      <c r="P35" s="24">
        <f t="shared" si="5"/>
        <v>57025</v>
      </c>
    </row>
    <row r="36" spans="1:16" s="2" customFormat="1" ht="22.5" customHeight="1" x14ac:dyDescent="0.2">
      <c r="A36" s="4"/>
      <c r="B36" s="41" t="s">
        <v>89</v>
      </c>
      <c r="C36" s="10"/>
      <c r="D36" s="29">
        <v>40189</v>
      </c>
      <c r="E36" s="30">
        <v>725</v>
      </c>
      <c r="F36" s="11">
        <f t="shared" si="1"/>
        <v>40914</v>
      </c>
      <c r="G36" s="30">
        <v>44356</v>
      </c>
      <c r="H36" s="30">
        <v>724</v>
      </c>
      <c r="I36" s="11">
        <f t="shared" si="2"/>
        <v>45080</v>
      </c>
      <c r="J36" s="12">
        <f t="shared" si="3"/>
        <v>84545</v>
      </c>
      <c r="K36" s="12">
        <f t="shared" si="3"/>
        <v>1449</v>
      </c>
      <c r="L36" s="13">
        <f t="shared" si="4"/>
        <v>85994</v>
      </c>
      <c r="M36" s="30">
        <v>39930</v>
      </c>
      <c r="N36" s="30">
        <v>967</v>
      </c>
      <c r="O36" s="31">
        <v>202</v>
      </c>
      <c r="P36" s="24">
        <f t="shared" si="5"/>
        <v>41099</v>
      </c>
    </row>
    <row r="37" spans="1:16" s="2" customFormat="1" ht="22.5" customHeight="1" x14ac:dyDescent="0.2">
      <c r="A37" s="4"/>
      <c r="B37" s="41" t="s">
        <v>90</v>
      </c>
      <c r="C37" s="10"/>
      <c r="D37" s="29">
        <v>63475</v>
      </c>
      <c r="E37" s="30">
        <v>1479</v>
      </c>
      <c r="F37" s="11">
        <f t="shared" si="1"/>
        <v>64954</v>
      </c>
      <c r="G37" s="30">
        <v>68868</v>
      </c>
      <c r="H37" s="30">
        <v>1054</v>
      </c>
      <c r="I37" s="11">
        <f t="shared" si="2"/>
        <v>69922</v>
      </c>
      <c r="J37" s="12">
        <f t="shared" si="3"/>
        <v>132343</v>
      </c>
      <c r="K37" s="12">
        <f t="shared" si="3"/>
        <v>2533</v>
      </c>
      <c r="L37" s="13">
        <f t="shared" si="4"/>
        <v>134876</v>
      </c>
      <c r="M37" s="30">
        <v>63427</v>
      </c>
      <c r="N37" s="30">
        <v>1559</v>
      </c>
      <c r="O37" s="31">
        <v>426</v>
      </c>
      <c r="P37" s="24">
        <f t="shared" si="5"/>
        <v>65412</v>
      </c>
    </row>
    <row r="38" spans="1:16" s="2" customFormat="1" ht="22.5" customHeight="1" x14ac:dyDescent="0.2">
      <c r="A38" s="4"/>
      <c r="B38" s="41" t="s">
        <v>91</v>
      </c>
      <c r="C38" s="10"/>
      <c r="D38" s="29">
        <v>59323</v>
      </c>
      <c r="E38" s="30">
        <v>1799</v>
      </c>
      <c r="F38" s="11">
        <f t="shared" si="1"/>
        <v>61122</v>
      </c>
      <c r="G38" s="30">
        <v>69458</v>
      </c>
      <c r="H38" s="30">
        <v>1597</v>
      </c>
      <c r="I38" s="11">
        <f t="shared" si="2"/>
        <v>71055</v>
      </c>
      <c r="J38" s="12">
        <f t="shared" si="3"/>
        <v>128781</v>
      </c>
      <c r="K38" s="12">
        <f t="shared" si="3"/>
        <v>3396</v>
      </c>
      <c r="L38" s="13">
        <f t="shared" si="4"/>
        <v>132177</v>
      </c>
      <c r="M38" s="30">
        <v>62277</v>
      </c>
      <c r="N38" s="30">
        <v>1637</v>
      </c>
      <c r="O38" s="31">
        <v>518</v>
      </c>
      <c r="P38" s="24">
        <f t="shared" si="5"/>
        <v>64432</v>
      </c>
    </row>
    <row r="39" spans="1:16" s="2" customFormat="1" ht="22.5" customHeight="1" x14ac:dyDescent="0.2">
      <c r="A39" s="4"/>
      <c r="B39" s="41" t="s">
        <v>92</v>
      </c>
      <c r="C39" s="10"/>
      <c r="D39" s="29">
        <v>72466</v>
      </c>
      <c r="E39" s="30">
        <v>1186</v>
      </c>
      <c r="F39" s="11">
        <f t="shared" si="1"/>
        <v>73652</v>
      </c>
      <c r="G39" s="30">
        <v>81511</v>
      </c>
      <c r="H39" s="30">
        <v>1278</v>
      </c>
      <c r="I39" s="11">
        <f t="shared" si="2"/>
        <v>82789</v>
      </c>
      <c r="J39" s="12">
        <f t="shared" si="3"/>
        <v>153977</v>
      </c>
      <c r="K39" s="12">
        <f t="shared" si="3"/>
        <v>2464</v>
      </c>
      <c r="L39" s="13">
        <f t="shared" si="4"/>
        <v>156441</v>
      </c>
      <c r="M39" s="30">
        <v>75378</v>
      </c>
      <c r="N39" s="30">
        <v>1416</v>
      </c>
      <c r="O39" s="31">
        <v>529</v>
      </c>
      <c r="P39" s="24">
        <f t="shared" si="5"/>
        <v>77323</v>
      </c>
    </row>
    <row r="40" spans="1:16" s="2" customFormat="1" ht="22.5" customHeight="1" x14ac:dyDescent="0.2">
      <c r="A40" s="4"/>
      <c r="B40" s="41" t="s">
        <v>93</v>
      </c>
      <c r="C40" s="10"/>
      <c r="D40" s="29">
        <v>17393</v>
      </c>
      <c r="E40" s="30">
        <v>711</v>
      </c>
      <c r="F40" s="11">
        <f t="shared" si="1"/>
        <v>18104</v>
      </c>
      <c r="G40" s="30">
        <v>18726</v>
      </c>
      <c r="H40" s="30">
        <v>384</v>
      </c>
      <c r="I40" s="11">
        <f t="shared" si="2"/>
        <v>19110</v>
      </c>
      <c r="J40" s="12">
        <f t="shared" si="3"/>
        <v>36119</v>
      </c>
      <c r="K40" s="12">
        <f t="shared" si="3"/>
        <v>1095</v>
      </c>
      <c r="L40" s="13">
        <f t="shared" si="4"/>
        <v>37214</v>
      </c>
      <c r="M40" s="30">
        <v>16595</v>
      </c>
      <c r="N40" s="30">
        <v>807</v>
      </c>
      <c r="O40" s="31">
        <v>113</v>
      </c>
      <c r="P40" s="24">
        <f t="shared" si="5"/>
        <v>17515</v>
      </c>
    </row>
    <row r="41" spans="1:16" s="2" customFormat="1" ht="22.5" customHeight="1" x14ac:dyDescent="0.2">
      <c r="A41" s="4"/>
      <c r="B41" s="23" t="s">
        <v>12</v>
      </c>
      <c r="C41" s="10"/>
      <c r="D41" s="29">
        <v>86930</v>
      </c>
      <c r="E41" s="30">
        <v>2372</v>
      </c>
      <c r="F41" s="11">
        <f t="shared" si="1"/>
        <v>89302</v>
      </c>
      <c r="G41" s="30">
        <v>95459</v>
      </c>
      <c r="H41" s="30">
        <v>1835</v>
      </c>
      <c r="I41" s="11">
        <f t="shared" si="2"/>
        <v>97294</v>
      </c>
      <c r="J41" s="12">
        <f t="shared" si="3"/>
        <v>182389</v>
      </c>
      <c r="K41" s="12">
        <f t="shared" si="3"/>
        <v>4207</v>
      </c>
      <c r="L41" s="13">
        <f t="shared" si="4"/>
        <v>186596</v>
      </c>
      <c r="M41" s="30">
        <v>87224</v>
      </c>
      <c r="N41" s="30">
        <v>2955</v>
      </c>
      <c r="O41" s="31">
        <v>421</v>
      </c>
      <c r="P41" s="24">
        <f t="shared" si="5"/>
        <v>90600</v>
      </c>
    </row>
    <row r="42" spans="1:16" s="2" customFormat="1" ht="22.5" customHeight="1" x14ac:dyDescent="0.2">
      <c r="A42" s="4"/>
      <c r="B42" s="23" t="s">
        <v>13</v>
      </c>
      <c r="C42" s="10"/>
      <c r="D42" s="29">
        <v>188493</v>
      </c>
      <c r="E42" s="30">
        <v>3973</v>
      </c>
      <c r="F42" s="11">
        <f t="shared" si="1"/>
        <v>192466</v>
      </c>
      <c r="G42" s="30">
        <v>209685</v>
      </c>
      <c r="H42" s="30">
        <v>3804</v>
      </c>
      <c r="I42" s="11">
        <f t="shared" si="2"/>
        <v>213489</v>
      </c>
      <c r="J42" s="12">
        <f t="shared" si="3"/>
        <v>398178</v>
      </c>
      <c r="K42" s="12">
        <f t="shared" si="3"/>
        <v>7777</v>
      </c>
      <c r="L42" s="13">
        <f t="shared" si="4"/>
        <v>405955</v>
      </c>
      <c r="M42" s="30">
        <v>193175</v>
      </c>
      <c r="N42" s="30">
        <v>4436</v>
      </c>
      <c r="O42" s="31">
        <v>1399</v>
      </c>
      <c r="P42" s="24">
        <f t="shared" si="5"/>
        <v>199010</v>
      </c>
    </row>
    <row r="43" spans="1:16" s="2" customFormat="1" ht="22.5" customHeight="1" x14ac:dyDescent="0.2">
      <c r="A43" s="4"/>
      <c r="B43" s="23" t="s">
        <v>14</v>
      </c>
      <c r="C43" s="10"/>
      <c r="D43" s="29">
        <v>47668</v>
      </c>
      <c r="E43" s="30">
        <v>1072</v>
      </c>
      <c r="F43" s="11">
        <f t="shared" si="1"/>
        <v>48740</v>
      </c>
      <c r="G43" s="30">
        <v>52828</v>
      </c>
      <c r="H43" s="30">
        <v>1068</v>
      </c>
      <c r="I43" s="11">
        <f t="shared" si="2"/>
        <v>53896</v>
      </c>
      <c r="J43" s="12">
        <f t="shared" si="3"/>
        <v>100496</v>
      </c>
      <c r="K43" s="12">
        <f t="shared" si="3"/>
        <v>2140</v>
      </c>
      <c r="L43" s="13">
        <f t="shared" si="4"/>
        <v>102636</v>
      </c>
      <c r="M43" s="30">
        <v>48675</v>
      </c>
      <c r="N43" s="30">
        <v>1331</v>
      </c>
      <c r="O43" s="31">
        <v>354</v>
      </c>
      <c r="P43" s="24">
        <f t="shared" si="5"/>
        <v>50360</v>
      </c>
    </row>
    <row r="44" spans="1:16" s="2" customFormat="1" ht="22.5" customHeight="1" x14ac:dyDescent="0.2">
      <c r="A44" s="4"/>
      <c r="B44" s="23" t="s">
        <v>15</v>
      </c>
      <c r="C44" s="10"/>
      <c r="D44" s="29">
        <v>179473</v>
      </c>
      <c r="E44" s="30">
        <v>3634</v>
      </c>
      <c r="F44" s="11">
        <f t="shared" si="1"/>
        <v>183107</v>
      </c>
      <c r="G44" s="30">
        <v>197619</v>
      </c>
      <c r="H44" s="30">
        <v>3780</v>
      </c>
      <c r="I44" s="11">
        <f t="shared" si="2"/>
        <v>201399</v>
      </c>
      <c r="J44" s="12">
        <f t="shared" si="3"/>
        <v>377092</v>
      </c>
      <c r="K44" s="12">
        <f t="shared" si="3"/>
        <v>7414</v>
      </c>
      <c r="L44" s="13">
        <f t="shared" si="4"/>
        <v>384506</v>
      </c>
      <c r="M44" s="30">
        <v>181046</v>
      </c>
      <c r="N44" s="30">
        <v>4588</v>
      </c>
      <c r="O44" s="31">
        <v>1252</v>
      </c>
      <c r="P44" s="24">
        <f t="shared" si="5"/>
        <v>186886</v>
      </c>
    </row>
    <row r="45" spans="1:16" s="2" customFormat="1" ht="22.5" customHeight="1" x14ac:dyDescent="0.2">
      <c r="A45" s="4"/>
      <c r="B45" s="23" t="s">
        <v>16</v>
      </c>
      <c r="C45" s="10"/>
      <c r="D45" s="29">
        <v>33699</v>
      </c>
      <c r="E45" s="30">
        <v>916</v>
      </c>
      <c r="F45" s="11">
        <f t="shared" si="1"/>
        <v>34615</v>
      </c>
      <c r="G45" s="30">
        <v>37147</v>
      </c>
      <c r="H45" s="30">
        <v>1000</v>
      </c>
      <c r="I45" s="11">
        <f t="shared" si="2"/>
        <v>38147</v>
      </c>
      <c r="J45" s="12">
        <f t="shared" si="3"/>
        <v>70846</v>
      </c>
      <c r="K45" s="12">
        <f t="shared" si="3"/>
        <v>1916</v>
      </c>
      <c r="L45" s="13">
        <f t="shared" si="4"/>
        <v>72762</v>
      </c>
      <c r="M45" s="30">
        <v>34224</v>
      </c>
      <c r="N45" s="30">
        <v>1235</v>
      </c>
      <c r="O45" s="31">
        <v>298</v>
      </c>
      <c r="P45" s="24">
        <f t="shared" si="5"/>
        <v>35757</v>
      </c>
    </row>
    <row r="46" spans="1:16" s="2" customFormat="1" ht="22.5" customHeight="1" x14ac:dyDescent="0.2">
      <c r="A46" s="4"/>
      <c r="B46" s="23" t="s">
        <v>17</v>
      </c>
      <c r="C46" s="10"/>
      <c r="D46" s="29">
        <v>162041</v>
      </c>
      <c r="E46" s="30">
        <v>2233</v>
      </c>
      <c r="F46" s="11">
        <f t="shared" si="1"/>
        <v>164274</v>
      </c>
      <c r="G46" s="30">
        <v>178787</v>
      </c>
      <c r="H46" s="30">
        <v>2528</v>
      </c>
      <c r="I46" s="11">
        <f t="shared" si="2"/>
        <v>181315</v>
      </c>
      <c r="J46" s="12">
        <f t="shared" si="3"/>
        <v>340828</v>
      </c>
      <c r="K46" s="12">
        <f t="shared" si="3"/>
        <v>4761</v>
      </c>
      <c r="L46" s="13">
        <f t="shared" si="4"/>
        <v>345589</v>
      </c>
      <c r="M46" s="30">
        <v>162182</v>
      </c>
      <c r="N46" s="30">
        <v>2999</v>
      </c>
      <c r="O46" s="31">
        <v>872</v>
      </c>
      <c r="P46" s="24">
        <f t="shared" si="5"/>
        <v>166053</v>
      </c>
    </row>
    <row r="47" spans="1:16" s="2" customFormat="1" ht="22.5" customHeight="1" x14ac:dyDescent="0.2">
      <c r="A47" s="4"/>
      <c r="B47" s="23" t="s">
        <v>18</v>
      </c>
      <c r="C47" s="10"/>
      <c r="D47" s="29">
        <v>38239</v>
      </c>
      <c r="E47" s="30">
        <v>1014</v>
      </c>
      <c r="F47" s="11">
        <f t="shared" si="1"/>
        <v>39253</v>
      </c>
      <c r="G47" s="30">
        <v>41346</v>
      </c>
      <c r="H47" s="30">
        <v>821</v>
      </c>
      <c r="I47" s="11">
        <f t="shared" si="2"/>
        <v>42167</v>
      </c>
      <c r="J47" s="12">
        <f t="shared" si="3"/>
        <v>79585</v>
      </c>
      <c r="K47" s="12">
        <f t="shared" si="3"/>
        <v>1835</v>
      </c>
      <c r="L47" s="13">
        <f t="shared" si="4"/>
        <v>81420</v>
      </c>
      <c r="M47" s="30">
        <v>37087</v>
      </c>
      <c r="N47" s="30">
        <v>1348</v>
      </c>
      <c r="O47" s="31">
        <v>205</v>
      </c>
      <c r="P47" s="24">
        <f t="shared" si="5"/>
        <v>38640</v>
      </c>
    </row>
    <row r="48" spans="1:16" s="2" customFormat="1" ht="22.5" customHeight="1" x14ac:dyDescent="0.2">
      <c r="A48" s="4"/>
      <c r="B48" s="23" t="s">
        <v>19</v>
      </c>
      <c r="C48" s="10"/>
      <c r="D48" s="29">
        <v>66721</v>
      </c>
      <c r="E48" s="30">
        <v>1612</v>
      </c>
      <c r="F48" s="11">
        <f t="shared" si="1"/>
        <v>68333</v>
      </c>
      <c r="G48" s="30">
        <v>70934</v>
      </c>
      <c r="H48" s="30">
        <v>1656</v>
      </c>
      <c r="I48" s="11">
        <f t="shared" si="2"/>
        <v>72590</v>
      </c>
      <c r="J48" s="12">
        <f t="shared" si="3"/>
        <v>137655</v>
      </c>
      <c r="K48" s="12">
        <f t="shared" si="3"/>
        <v>3268</v>
      </c>
      <c r="L48" s="13">
        <f t="shared" si="4"/>
        <v>140923</v>
      </c>
      <c r="M48" s="30">
        <v>71731</v>
      </c>
      <c r="N48" s="30">
        <v>1919</v>
      </c>
      <c r="O48" s="31">
        <v>616</v>
      </c>
      <c r="P48" s="24">
        <f t="shared" si="5"/>
        <v>74266</v>
      </c>
    </row>
    <row r="49" spans="1:16" s="2" customFormat="1" ht="22.5" customHeight="1" x14ac:dyDescent="0.2">
      <c r="A49" s="4"/>
      <c r="B49" s="23" t="s">
        <v>20</v>
      </c>
      <c r="C49" s="10"/>
      <c r="D49" s="29">
        <v>184180</v>
      </c>
      <c r="E49" s="30">
        <v>3294</v>
      </c>
      <c r="F49" s="11">
        <f t="shared" si="1"/>
        <v>187474</v>
      </c>
      <c r="G49" s="30">
        <v>201761</v>
      </c>
      <c r="H49" s="30">
        <v>3093</v>
      </c>
      <c r="I49" s="11">
        <f t="shared" si="2"/>
        <v>204854</v>
      </c>
      <c r="J49" s="12">
        <f t="shared" si="3"/>
        <v>385941</v>
      </c>
      <c r="K49" s="12">
        <f t="shared" si="3"/>
        <v>6387</v>
      </c>
      <c r="L49" s="13">
        <f t="shared" si="4"/>
        <v>392328</v>
      </c>
      <c r="M49" s="30">
        <v>181962</v>
      </c>
      <c r="N49" s="30">
        <v>3983</v>
      </c>
      <c r="O49" s="31">
        <v>1046</v>
      </c>
      <c r="P49" s="24">
        <f t="shared" si="5"/>
        <v>186991</v>
      </c>
    </row>
    <row r="50" spans="1:16" s="2" customFormat="1" ht="22.5" customHeight="1" x14ac:dyDescent="0.2">
      <c r="A50" s="4"/>
      <c r="B50" s="23" t="s">
        <v>21</v>
      </c>
      <c r="C50" s="10"/>
      <c r="D50" s="29">
        <v>135143</v>
      </c>
      <c r="E50" s="30">
        <v>2585</v>
      </c>
      <c r="F50" s="11">
        <f t="shared" si="1"/>
        <v>137728</v>
      </c>
      <c r="G50" s="30">
        <v>145713</v>
      </c>
      <c r="H50" s="30">
        <v>2601</v>
      </c>
      <c r="I50" s="11">
        <f t="shared" si="2"/>
        <v>148314</v>
      </c>
      <c r="J50" s="12">
        <f t="shared" si="3"/>
        <v>280856</v>
      </c>
      <c r="K50" s="12">
        <f t="shared" si="3"/>
        <v>5186</v>
      </c>
      <c r="L50" s="13">
        <f t="shared" si="4"/>
        <v>286042</v>
      </c>
      <c r="M50" s="30">
        <v>130379</v>
      </c>
      <c r="N50" s="30">
        <v>3425</v>
      </c>
      <c r="O50" s="31">
        <v>839</v>
      </c>
      <c r="P50" s="24">
        <f t="shared" si="5"/>
        <v>134643</v>
      </c>
    </row>
    <row r="51" spans="1:16" s="2" customFormat="1" ht="22.5" customHeight="1" x14ac:dyDescent="0.2">
      <c r="A51" s="4"/>
      <c r="B51" s="23" t="s">
        <v>22</v>
      </c>
      <c r="C51" s="10"/>
      <c r="D51" s="29">
        <v>118749</v>
      </c>
      <c r="E51" s="30">
        <v>4811</v>
      </c>
      <c r="F51" s="11">
        <f t="shared" si="1"/>
        <v>123560</v>
      </c>
      <c r="G51" s="30">
        <v>131128</v>
      </c>
      <c r="H51" s="30">
        <v>4470</v>
      </c>
      <c r="I51" s="11">
        <f t="shared" si="2"/>
        <v>135598</v>
      </c>
      <c r="J51" s="12">
        <f t="shared" si="3"/>
        <v>249877</v>
      </c>
      <c r="K51" s="12">
        <f t="shared" si="3"/>
        <v>9281</v>
      </c>
      <c r="L51" s="13">
        <f t="shared" si="4"/>
        <v>259158</v>
      </c>
      <c r="M51" s="30">
        <v>122247</v>
      </c>
      <c r="N51" s="30">
        <v>5097</v>
      </c>
      <c r="O51" s="31">
        <v>1247</v>
      </c>
      <c r="P51" s="24">
        <f t="shared" si="5"/>
        <v>128591</v>
      </c>
    </row>
    <row r="52" spans="1:16" s="2" customFormat="1" ht="22.5" customHeight="1" x14ac:dyDescent="0.2">
      <c r="A52" s="4"/>
      <c r="B52" s="23" t="s">
        <v>23</v>
      </c>
      <c r="C52" s="10"/>
      <c r="D52" s="29">
        <v>45945</v>
      </c>
      <c r="E52" s="30">
        <v>1751</v>
      </c>
      <c r="F52" s="11">
        <f t="shared" si="1"/>
        <v>47696</v>
      </c>
      <c r="G52" s="30">
        <v>49853</v>
      </c>
      <c r="H52" s="30">
        <v>1769</v>
      </c>
      <c r="I52" s="11">
        <f t="shared" si="2"/>
        <v>51622</v>
      </c>
      <c r="J52" s="12">
        <f t="shared" si="3"/>
        <v>95798</v>
      </c>
      <c r="K52" s="12">
        <f t="shared" si="3"/>
        <v>3520</v>
      </c>
      <c r="L52" s="13">
        <f t="shared" si="4"/>
        <v>99318</v>
      </c>
      <c r="M52" s="30">
        <v>47663</v>
      </c>
      <c r="N52" s="30">
        <v>2570</v>
      </c>
      <c r="O52" s="31">
        <v>315</v>
      </c>
      <c r="P52" s="24">
        <f t="shared" si="5"/>
        <v>50548</v>
      </c>
    </row>
    <row r="53" spans="1:16" s="2" customFormat="1" ht="22.5" customHeight="1" x14ac:dyDescent="0.2">
      <c r="A53" s="4"/>
      <c r="B53" s="23" t="s">
        <v>24</v>
      </c>
      <c r="C53" s="10"/>
      <c r="D53" s="29">
        <v>48477</v>
      </c>
      <c r="E53" s="30">
        <v>1346</v>
      </c>
      <c r="F53" s="11">
        <f t="shared" si="1"/>
        <v>49823</v>
      </c>
      <c r="G53" s="30">
        <v>54819</v>
      </c>
      <c r="H53" s="30">
        <v>1073</v>
      </c>
      <c r="I53" s="11">
        <f t="shared" si="2"/>
        <v>55892</v>
      </c>
      <c r="J53" s="12">
        <f t="shared" si="3"/>
        <v>103296</v>
      </c>
      <c r="K53" s="12">
        <f t="shared" si="3"/>
        <v>2419</v>
      </c>
      <c r="L53" s="13">
        <f t="shared" si="4"/>
        <v>105715</v>
      </c>
      <c r="M53" s="30">
        <v>50292</v>
      </c>
      <c r="N53" s="30">
        <v>1662</v>
      </c>
      <c r="O53" s="31">
        <v>255</v>
      </c>
      <c r="P53" s="24">
        <f t="shared" si="5"/>
        <v>52209</v>
      </c>
    </row>
    <row r="54" spans="1:16" s="2" customFormat="1" ht="22.5" customHeight="1" x14ac:dyDescent="0.2">
      <c r="A54" s="4"/>
      <c r="B54" s="23" t="s">
        <v>25</v>
      </c>
      <c r="C54" s="10"/>
      <c r="D54" s="29">
        <v>106026</v>
      </c>
      <c r="E54" s="30">
        <v>2025</v>
      </c>
      <c r="F54" s="11">
        <f t="shared" si="1"/>
        <v>108051</v>
      </c>
      <c r="G54" s="30">
        <v>114510</v>
      </c>
      <c r="H54" s="30">
        <v>1817</v>
      </c>
      <c r="I54" s="11">
        <f t="shared" si="2"/>
        <v>116327</v>
      </c>
      <c r="J54" s="12">
        <f t="shared" si="3"/>
        <v>220536</v>
      </c>
      <c r="K54" s="12">
        <f t="shared" si="3"/>
        <v>3842</v>
      </c>
      <c r="L54" s="13">
        <f t="shared" si="4"/>
        <v>224378</v>
      </c>
      <c r="M54" s="30">
        <v>110331</v>
      </c>
      <c r="N54" s="30">
        <v>2337</v>
      </c>
      <c r="O54" s="31">
        <v>711</v>
      </c>
      <c r="P54" s="24">
        <f t="shared" si="5"/>
        <v>113379</v>
      </c>
    </row>
    <row r="55" spans="1:16" s="2" customFormat="1" ht="22.5" customHeight="1" x14ac:dyDescent="0.2">
      <c r="A55" s="4"/>
      <c r="B55" s="23" t="s">
        <v>26</v>
      </c>
      <c r="C55" s="10"/>
      <c r="D55" s="29">
        <v>45399</v>
      </c>
      <c r="E55" s="30">
        <v>618</v>
      </c>
      <c r="F55" s="11">
        <f t="shared" si="1"/>
        <v>46017</v>
      </c>
      <c r="G55" s="30">
        <v>51425</v>
      </c>
      <c r="H55" s="30">
        <v>470</v>
      </c>
      <c r="I55" s="11">
        <f t="shared" si="2"/>
        <v>51895</v>
      </c>
      <c r="J55" s="12">
        <f t="shared" si="3"/>
        <v>96824</v>
      </c>
      <c r="K55" s="12">
        <f t="shared" si="3"/>
        <v>1088</v>
      </c>
      <c r="L55" s="13">
        <f t="shared" si="4"/>
        <v>97912</v>
      </c>
      <c r="M55" s="30">
        <v>46761</v>
      </c>
      <c r="N55" s="30">
        <v>659</v>
      </c>
      <c r="O55" s="31">
        <v>215</v>
      </c>
      <c r="P55" s="24">
        <f t="shared" si="5"/>
        <v>47635</v>
      </c>
    </row>
    <row r="56" spans="1:16" s="2" customFormat="1" ht="22.5" customHeight="1" x14ac:dyDescent="0.2">
      <c r="A56" s="4"/>
      <c r="B56" s="23" t="s">
        <v>27</v>
      </c>
      <c r="C56" s="10"/>
      <c r="D56" s="29">
        <v>54269</v>
      </c>
      <c r="E56" s="30">
        <v>1498</v>
      </c>
      <c r="F56" s="11">
        <f t="shared" si="1"/>
        <v>55767</v>
      </c>
      <c r="G56" s="30">
        <v>59252</v>
      </c>
      <c r="H56" s="30">
        <v>1240</v>
      </c>
      <c r="I56" s="11">
        <f t="shared" si="2"/>
        <v>60492</v>
      </c>
      <c r="J56" s="12">
        <f t="shared" si="3"/>
        <v>113521</v>
      </c>
      <c r="K56" s="12">
        <f t="shared" si="3"/>
        <v>2738</v>
      </c>
      <c r="L56" s="13">
        <f t="shared" si="4"/>
        <v>116259</v>
      </c>
      <c r="M56" s="30">
        <v>57086</v>
      </c>
      <c r="N56" s="30">
        <v>1746</v>
      </c>
      <c r="O56" s="31">
        <v>430</v>
      </c>
      <c r="P56" s="24">
        <f t="shared" si="5"/>
        <v>59262</v>
      </c>
    </row>
    <row r="57" spans="1:16" s="2" customFormat="1" ht="22.5" customHeight="1" x14ac:dyDescent="0.2">
      <c r="A57" s="4"/>
      <c r="B57" s="23" t="s">
        <v>28</v>
      </c>
      <c r="C57" s="10"/>
      <c r="D57" s="29">
        <v>54379</v>
      </c>
      <c r="E57" s="30">
        <v>1901</v>
      </c>
      <c r="F57" s="11">
        <f t="shared" si="1"/>
        <v>56280</v>
      </c>
      <c r="G57" s="30">
        <v>57797</v>
      </c>
      <c r="H57" s="30">
        <v>1610</v>
      </c>
      <c r="I57" s="11">
        <f t="shared" si="2"/>
        <v>59407</v>
      </c>
      <c r="J57" s="12">
        <f t="shared" si="3"/>
        <v>112176</v>
      </c>
      <c r="K57" s="12">
        <f t="shared" si="3"/>
        <v>3511</v>
      </c>
      <c r="L57" s="13">
        <f t="shared" si="4"/>
        <v>115687</v>
      </c>
      <c r="M57" s="30">
        <v>55795</v>
      </c>
      <c r="N57" s="30">
        <v>2163</v>
      </c>
      <c r="O57" s="31">
        <v>448</v>
      </c>
      <c r="P57" s="24">
        <f t="shared" si="5"/>
        <v>58406</v>
      </c>
    </row>
    <row r="58" spans="1:16" s="2" customFormat="1" ht="22.5" customHeight="1" x14ac:dyDescent="0.2">
      <c r="A58" s="4"/>
      <c r="B58" s="23" t="s">
        <v>29</v>
      </c>
      <c r="C58" s="10"/>
      <c r="D58" s="29">
        <v>86027</v>
      </c>
      <c r="E58" s="30">
        <v>2057</v>
      </c>
      <c r="F58" s="11">
        <f t="shared" si="1"/>
        <v>88084</v>
      </c>
      <c r="G58" s="30">
        <v>92781</v>
      </c>
      <c r="H58" s="30">
        <v>1616</v>
      </c>
      <c r="I58" s="11">
        <f t="shared" si="2"/>
        <v>94397</v>
      </c>
      <c r="J58" s="12">
        <f t="shared" si="3"/>
        <v>178808</v>
      </c>
      <c r="K58" s="12">
        <f t="shared" si="3"/>
        <v>3673</v>
      </c>
      <c r="L58" s="13">
        <f t="shared" si="4"/>
        <v>182481</v>
      </c>
      <c r="M58" s="30">
        <v>80217</v>
      </c>
      <c r="N58" s="30">
        <v>2308</v>
      </c>
      <c r="O58" s="31">
        <v>539</v>
      </c>
      <c r="P58" s="24">
        <f t="shared" si="5"/>
        <v>83064</v>
      </c>
    </row>
    <row r="59" spans="1:16" s="2" customFormat="1" ht="22.5" customHeight="1" x14ac:dyDescent="0.2">
      <c r="A59" s="4"/>
      <c r="B59" s="23" t="s">
        <v>30</v>
      </c>
      <c r="C59" s="10"/>
      <c r="D59" s="29">
        <v>65038</v>
      </c>
      <c r="E59" s="30">
        <v>1647</v>
      </c>
      <c r="F59" s="11">
        <f t="shared" si="1"/>
        <v>66685</v>
      </c>
      <c r="G59" s="30">
        <v>71209</v>
      </c>
      <c r="H59" s="30">
        <v>1633</v>
      </c>
      <c r="I59" s="11">
        <f t="shared" si="2"/>
        <v>72842</v>
      </c>
      <c r="J59" s="12">
        <f t="shared" si="3"/>
        <v>136247</v>
      </c>
      <c r="K59" s="12">
        <f t="shared" si="3"/>
        <v>3280</v>
      </c>
      <c r="L59" s="13">
        <f t="shared" si="4"/>
        <v>139527</v>
      </c>
      <c r="M59" s="30">
        <v>61410</v>
      </c>
      <c r="N59" s="30">
        <v>2103</v>
      </c>
      <c r="O59" s="31">
        <v>518</v>
      </c>
      <c r="P59" s="24">
        <f t="shared" si="5"/>
        <v>64031</v>
      </c>
    </row>
    <row r="60" spans="1:16" s="2" customFormat="1" ht="22.5" customHeight="1" x14ac:dyDescent="0.2">
      <c r="A60" s="4"/>
      <c r="B60" s="23" t="s">
        <v>31</v>
      </c>
      <c r="C60" s="10"/>
      <c r="D60" s="29">
        <v>30793</v>
      </c>
      <c r="E60" s="30">
        <v>1135</v>
      </c>
      <c r="F60" s="11">
        <f t="shared" si="1"/>
        <v>31928</v>
      </c>
      <c r="G60" s="30">
        <v>33660</v>
      </c>
      <c r="H60" s="30">
        <v>912</v>
      </c>
      <c r="I60" s="11">
        <f t="shared" si="2"/>
        <v>34572</v>
      </c>
      <c r="J60" s="12">
        <f t="shared" si="3"/>
        <v>64453</v>
      </c>
      <c r="K60" s="12">
        <f t="shared" si="3"/>
        <v>2047</v>
      </c>
      <c r="L60" s="13">
        <f t="shared" si="4"/>
        <v>66500</v>
      </c>
      <c r="M60" s="30">
        <v>31256</v>
      </c>
      <c r="N60" s="30">
        <v>1390</v>
      </c>
      <c r="O60" s="31">
        <v>206</v>
      </c>
      <c r="P60" s="24">
        <f t="shared" si="5"/>
        <v>32852</v>
      </c>
    </row>
    <row r="61" spans="1:16" s="2" customFormat="1" ht="22.5" customHeight="1" x14ac:dyDescent="0.2">
      <c r="A61" s="4"/>
      <c r="B61" s="23" t="s">
        <v>32</v>
      </c>
      <c r="C61" s="10"/>
      <c r="D61" s="29">
        <v>50082</v>
      </c>
      <c r="E61" s="30">
        <v>918</v>
      </c>
      <c r="F61" s="11">
        <f t="shared" si="1"/>
        <v>51000</v>
      </c>
      <c r="G61" s="30">
        <v>55597</v>
      </c>
      <c r="H61" s="30">
        <v>809</v>
      </c>
      <c r="I61" s="11">
        <f t="shared" si="2"/>
        <v>56406</v>
      </c>
      <c r="J61" s="12">
        <f t="shared" si="3"/>
        <v>105679</v>
      </c>
      <c r="K61" s="12">
        <f t="shared" si="3"/>
        <v>1727</v>
      </c>
      <c r="L61" s="13">
        <f t="shared" si="4"/>
        <v>107406</v>
      </c>
      <c r="M61" s="30">
        <v>50597</v>
      </c>
      <c r="N61" s="30">
        <v>1139</v>
      </c>
      <c r="O61" s="31">
        <v>286</v>
      </c>
      <c r="P61" s="24">
        <f t="shared" si="5"/>
        <v>52022</v>
      </c>
    </row>
    <row r="62" spans="1:16" s="2" customFormat="1" ht="22.5" customHeight="1" x14ac:dyDescent="0.2">
      <c r="A62" s="4"/>
      <c r="B62" s="23" t="s">
        <v>33</v>
      </c>
      <c r="C62" s="10"/>
      <c r="D62" s="29">
        <v>54893</v>
      </c>
      <c r="E62" s="30">
        <v>2268</v>
      </c>
      <c r="F62" s="11">
        <f t="shared" si="1"/>
        <v>57161</v>
      </c>
      <c r="G62" s="30">
        <v>57091</v>
      </c>
      <c r="H62" s="30">
        <v>1927</v>
      </c>
      <c r="I62" s="11">
        <f t="shared" si="2"/>
        <v>59018</v>
      </c>
      <c r="J62" s="12">
        <f t="shared" si="3"/>
        <v>111984</v>
      </c>
      <c r="K62" s="12">
        <f t="shared" si="3"/>
        <v>4195</v>
      </c>
      <c r="L62" s="13">
        <f t="shared" si="4"/>
        <v>116179</v>
      </c>
      <c r="M62" s="30">
        <v>61291</v>
      </c>
      <c r="N62" s="30">
        <v>2618</v>
      </c>
      <c r="O62" s="31">
        <v>506</v>
      </c>
      <c r="P62" s="24">
        <f t="shared" si="5"/>
        <v>64415</v>
      </c>
    </row>
    <row r="63" spans="1:16" s="2" customFormat="1" ht="22.5" customHeight="1" x14ac:dyDescent="0.2">
      <c r="A63" s="4"/>
      <c r="B63" s="23" t="s">
        <v>34</v>
      </c>
      <c r="C63" s="10"/>
      <c r="D63" s="29">
        <v>41436</v>
      </c>
      <c r="E63" s="30">
        <v>1189</v>
      </c>
      <c r="F63" s="11">
        <f t="shared" si="1"/>
        <v>42625</v>
      </c>
      <c r="G63" s="30">
        <v>42793</v>
      </c>
      <c r="H63" s="30">
        <v>926</v>
      </c>
      <c r="I63" s="11">
        <f t="shared" si="2"/>
        <v>43719</v>
      </c>
      <c r="J63" s="12">
        <f t="shared" si="3"/>
        <v>84229</v>
      </c>
      <c r="K63" s="12">
        <f t="shared" si="3"/>
        <v>2115</v>
      </c>
      <c r="L63" s="13">
        <f t="shared" si="4"/>
        <v>86344</v>
      </c>
      <c r="M63" s="30">
        <v>41615</v>
      </c>
      <c r="N63" s="30">
        <v>1412</v>
      </c>
      <c r="O63" s="31">
        <v>292</v>
      </c>
      <c r="P63" s="24">
        <f t="shared" si="5"/>
        <v>43319</v>
      </c>
    </row>
    <row r="64" spans="1:16" s="2" customFormat="1" ht="22.5" customHeight="1" x14ac:dyDescent="0.2">
      <c r="A64" s="4"/>
      <c r="B64" s="23" t="s">
        <v>35</v>
      </c>
      <c r="C64" s="10"/>
      <c r="D64" s="29">
        <v>26178</v>
      </c>
      <c r="E64" s="30">
        <v>403</v>
      </c>
      <c r="F64" s="11">
        <f t="shared" si="1"/>
        <v>26581</v>
      </c>
      <c r="G64" s="30">
        <v>29014</v>
      </c>
      <c r="H64" s="30">
        <v>373</v>
      </c>
      <c r="I64" s="11">
        <f t="shared" si="2"/>
        <v>29387</v>
      </c>
      <c r="J64" s="12">
        <f t="shared" si="3"/>
        <v>55192</v>
      </c>
      <c r="K64" s="12">
        <f t="shared" si="3"/>
        <v>776</v>
      </c>
      <c r="L64" s="13">
        <f t="shared" si="4"/>
        <v>55968</v>
      </c>
      <c r="M64" s="30">
        <v>25959</v>
      </c>
      <c r="N64" s="30">
        <v>430</v>
      </c>
      <c r="O64" s="31">
        <v>156</v>
      </c>
      <c r="P64" s="24">
        <f t="shared" si="5"/>
        <v>26545</v>
      </c>
    </row>
    <row r="65" spans="1:22" s="2" customFormat="1" ht="22.5" customHeight="1" x14ac:dyDescent="0.2">
      <c r="A65" s="4"/>
      <c r="B65" s="23" t="s">
        <v>36</v>
      </c>
      <c r="C65" s="10"/>
      <c r="D65" s="29">
        <v>28980</v>
      </c>
      <c r="E65" s="30">
        <v>632</v>
      </c>
      <c r="F65" s="11">
        <f t="shared" si="1"/>
        <v>29612</v>
      </c>
      <c r="G65" s="30">
        <v>32079</v>
      </c>
      <c r="H65" s="30">
        <v>613</v>
      </c>
      <c r="I65" s="11">
        <f t="shared" si="2"/>
        <v>32692</v>
      </c>
      <c r="J65" s="12">
        <f t="shared" si="3"/>
        <v>61059</v>
      </c>
      <c r="K65" s="12">
        <f t="shared" si="3"/>
        <v>1245</v>
      </c>
      <c r="L65" s="13">
        <f t="shared" si="4"/>
        <v>62304</v>
      </c>
      <c r="M65" s="30">
        <v>29281</v>
      </c>
      <c r="N65" s="30">
        <v>809</v>
      </c>
      <c r="O65" s="31">
        <v>188</v>
      </c>
      <c r="P65" s="24">
        <f t="shared" si="5"/>
        <v>30278</v>
      </c>
    </row>
    <row r="66" spans="1:22" s="2" customFormat="1" ht="22.5" customHeight="1" x14ac:dyDescent="0.2">
      <c r="A66" s="4"/>
      <c r="B66" s="23" t="s">
        <v>37</v>
      </c>
      <c r="C66" s="10"/>
      <c r="D66" s="29">
        <v>220774</v>
      </c>
      <c r="E66" s="30">
        <v>11360</v>
      </c>
      <c r="F66" s="11">
        <f t="shared" si="1"/>
        <v>232134</v>
      </c>
      <c r="G66" s="30">
        <v>234571</v>
      </c>
      <c r="H66" s="30">
        <v>10995</v>
      </c>
      <c r="I66" s="11">
        <f t="shared" si="2"/>
        <v>245566</v>
      </c>
      <c r="J66" s="12">
        <f t="shared" si="3"/>
        <v>455345</v>
      </c>
      <c r="K66" s="12">
        <f t="shared" si="3"/>
        <v>22355</v>
      </c>
      <c r="L66" s="13">
        <f t="shared" si="4"/>
        <v>477700</v>
      </c>
      <c r="M66" s="30">
        <v>234779</v>
      </c>
      <c r="N66" s="30">
        <v>13818</v>
      </c>
      <c r="O66" s="31">
        <v>2759</v>
      </c>
      <c r="P66" s="24">
        <f t="shared" si="5"/>
        <v>251356</v>
      </c>
    </row>
    <row r="67" spans="1:22" s="3" customFormat="1" ht="22.5" customHeight="1" x14ac:dyDescent="0.2">
      <c r="A67" s="7"/>
      <c r="B67" s="25" t="s">
        <v>38</v>
      </c>
      <c r="C67" s="15"/>
      <c r="D67" s="74">
        <v>27397</v>
      </c>
      <c r="E67" s="75">
        <v>596</v>
      </c>
      <c r="F67" s="11">
        <f t="shared" si="1"/>
        <v>27993</v>
      </c>
      <c r="G67" s="75">
        <v>29592</v>
      </c>
      <c r="H67" s="75">
        <v>560</v>
      </c>
      <c r="I67" s="11">
        <f t="shared" si="2"/>
        <v>30152</v>
      </c>
      <c r="J67" s="12">
        <f t="shared" si="3"/>
        <v>56989</v>
      </c>
      <c r="K67" s="12">
        <f t="shared" si="3"/>
        <v>1156</v>
      </c>
      <c r="L67" s="13">
        <f t="shared" si="4"/>
        <v>58145</v>
      </c>
      <c r="M67" s="75">
        <v>25776</v>
      </c>
      <c r="N67" s="75">
        <v>758</v>
      </c>
      <c r="O67" s="76">
        <v>189</v>
      </c>
      <c r="P67" s="24">
        <f t="shared" si="5"/>
        <v>26723</v>
      </c>
      <c r="Q67" s="2"/>
      <c r="R67" s="2"/>
      <c r="S67" s="2"/>
      <c r="T67" s="2"/>
      <c r="U67" s="2"/>
      <c r="V67" s="2"/>
    </row>
    <row r="68" spans="1:22" s="2" customFormat="1" ht="22.5" customHeight="1" x14ac:dyDescent="0.2">
      <c r="A68" s="4"/>
      <c r="B68" s="23" t="s">
        <v>39</v>
      </c>
      <c r="C68" s="10"/>
      <c r="D68" s="29">
        <v>25689</v>
      </c>
      <c r="E68" s="30">
        <v>406</v>
      </c>
      <c r="F68" s="11">
        <f t="shared" si="1"/>
        <v>26095</v>
      </c>
      <c r="G68" s="30">
        <v>27282</v>
      </c>
      <c r="H68" s="30">
        <v>372</v>
      </c>
      <c r="I68" s="11">
        <f t="shared" si="2"/>
        <v>27654</v>
      </c>
      <c r="J68" s="12">
        <f t="shared" si="3"/>
        <v>52971</v>
      </c>
      <c r="K68" s="12">
        <f t="shared" si="3"/>
        <v>778</v>
      </c>
      <c r="L68" s="13">
        <f t="shared" si="4"/>
        <v>53749</v>
      </c>
      <c r="M68" s="30">
        <v>24322</v>
      </c>
      <c r="N68" s="30">
        <v>480</v>
      </c>
      <c r="O68" s="31">
        <v>172</v>
      </c>
      <c r="P68" s="24">
        <f t="shared" si="5"/>
        <v>24974</v>
      </c>
    </row>
    <row r="69" spans="1:22" s="2" customFormat="1" ht="22.5" customHeight="1" x14ac:dyDescent="0.2">
      <c r="A69" s="4"/>
      <c r="B69" s="23" t="s">
        <v>40</v>
      </c>
      <c r="C69" s="10"/>
      <c r="D69" s="29">
        <v>36661</v>
      </c>
      <c r="E69" s="30">
        <v>405</v>
      </c>
      <c r="F69" s="11">
        <f t="shared" si="1"/>
        <v>37066</v>
      </c>
      <c r="G69" s="30">
        <v>39779</v>
      </c>
      <c r="H69" s="30">
        <v>346</v>
      </c>
      <c r="I69" s="11">
        <f t="shared" si="2"/>
        <v>40125</v>
      </c>
      <c r="J69" s="12">
        <f t="shared" si="3"/>
        <v>76440</v>
      </c>
      <c r="K69" s="12">
        <f t="shared" si="3"/>
        <v>751</v>
      </c>
      <c r="L69" s="13">
        <f t="shared" si="4"/>
        <v>77191</v>
      </c>
      <c r="M69" s="30">
        <v>33891</v>
      </c>
      <c r="N69" s="30">
        <v>410</v>
      </c>
      <c r="O69" s="31">
        <v>172</v>
      </c>
      <c r="P69" s="24">
        <f t="shared" si="5"/>
        <v>34473</v>
      </c>
    </row>
    <row r="70" spans="1:22" s="2" customFormat="1" ht="22.5" customHeight="1" x14ac:dyDescent="0.2">
      <c r="A70" s="4"/>
      <c r="B70" s="23" t="s">
        <v>41</v>
      </c>
      <c r="C70" s="10"/>
      <c r="D70" s="29">
        <v>26776</v>
      </c>
      <c r="E70" s="30">
        <v>311</v>
      </c>
      <c r="F70" s="11">
        <f t="shared" si="1"/>
        <v>27087</v>
      </c>
      <c r="G70" s="30">
        <v>30319</v>
      </c>
      <c r="H70" s="30">
        <v>340</v>
      </c>
      <c r="I70" s="11">
        <f t="shared" si="2"/>
        <v>30659</v>
      </c>
      <c r="J70" s="12">
        <f t="shared" si="3"/>
        <v>57095</v>
      </c>
      <c r="K70" s="12">
        <f t="shared" si="3"/>
        <v>651</v>
      </c>
      <c r="L70" s="13">
        <f t="shared" si="4"/>
        <v>57746</v>
      </c>
      <c r="M70" s="30">
        <v>25923</v>
      </c>
      <c r="N70" s="30">
        <v>412</v>
      </c>
      <c r="O70" s="31">
        <v>112</v>
      </c>
      <c r="P70" s="24">
        <f t="shared" si="5"/>
        <v>26447</v>
      </c>
    </row>
    <row r="71" spans="1:22" s="2" customFormat="1" ht="22.5" customHeight="1" x14ac:dyDescent="0.2">
      <c r="A71" s="4"/>
      <c r="B71" s="23" t="s">
        <v>42</v>
      </c>
      <c r="C71" s="10"/>
      <c r="D71" s="29">
        <v>23448</v>
      </c>
      <c r="E71" s="30">
        <v>414</v>
      </c>
      <c r="F71" s="11">
        <f t="shared" si="1"/>
        <v>23862</v>
      </c>
      <c r="G71" s="30">
        <v>25931</v>
      </c>
      <c r="H71" s="30">
        <v>287</v>
      </c>
      <c r="I71" s="11">
        <f t="shared" si="2"/>
        <v>26218</v>
      </c>
      <c r="J71" s="12">
        <f t="shared" si="3"/>
        <v>49379</v>
      </c>
      <c r="K71" s="12">
        <f t="shared" si="3"/>
        <v>701</v>
      </c>
      <c r="L71" s="13">
        <f t="shared" si="4"/>
        <v>50080</v>
      </c>
      <c r="M71" s="30">
        <v>23603</v>
      </c>
      <c r="N71" s="30">
        <v>440</v>
      </c>
      <c r="O71" s="31">
        <v>127</v>
      </c>
      <c r="P71" s="24">
        <f t="shared" si="5"/>
        <v>24170</v>
      </c>
    </row>
    <row r="72" spans="1:22" s="2" customFormat="1" ht="22.5" customHeight="1" x14ac:dyDescent="0.2">
      <c r="A72" s="4"/>
      <c r="B72" s="23" t="s">
        <v>43</v>
      </c>
      <c r="C72" s="10"/>
      <c r="D72" s="32">
        <f>SUM(D41:D71)</f>
        <v>2340003</v>
      </c>
      <c r="E72" s="30">
        <f t="shared" ref="E72:P72" si="7">SUM(E41:E71)</f>
        <v>60396</v>
      </c>
      <c r="F72" s="30">
        <f t="shared" si="7"/>
        <v>2400399</v>
      </c>
      <c r="G72" s="30">
        <f>SUM(G41:G71)</f>
        <v>2551761</v>
      </c>
      <c r="H72" s="30">
        <f t="shared" si="7"/>
        <v>56344</v>
      </c>
      <c r="I72" s="30">
        <f t="shared" si="7"/>
        <v>2608105</v>
      </c>
      <c r="J72" s="30">
        <f t="shared" si="7"/>
        <v>4891764</v>
      </c>
      <c r="K72" s="30">
        <f t="shared" si="7"/>
        <v>116740</v>
      </c>
      <c r="L72" s="30">
        <f t="shared" si="7"/>
        <v>5008504</v>
      </c>
      <c r="M72" s="30">
        <f t="shared" si="7"/>
        <v>2367780</v>
      </c>
      <c r="N72" s="30">
        <f t="shared" si="7"/>
        <v>72980</v>
      </c>
      <c r="O72" s="30">
        <f t="shared" si="7"/>
        <v>17145</v>
      </c>
      <c r="P72" s="33">
        <f t="shared" si="7"/>
        <v>2457905</v>
      </c>
    </row>
    <row r="73" spans="1:22" s="2" customFormat="1" ht="22.5" customHeight="1" x14ac:dyDescent="0.2">
      <c r="A73" s="4"/>
      <c r="B73" s="42" t="s">
        <v>45</v>
      </c>
      <c r="C73" s="16" t="s">
        <v>44</v>
      </c>
      <c r="D73" s="29">
        <v>15051</v>
      </c>
      <c r="E73" s="30">
        <v>144</v>
      </c>
      <c r="F73" s="11">
        <f t="shared" si="1"/>
        <v>15195</v>
      </c>
      <c r="G73" s="30">
        <v>16901</v>
      </c>
      <c r="H73" s="30">
        <v>151</v>
      </c>
      <c r="I73" s="11">
        <f>G73+H73</f>
        <v>17052</v>
      </c>
      <c r="J73" s="12">
        <f t="shared" si="3"/>
        <v>31952</v>
      </c>
      <c r="K73" s="12">
        <f t="shared" si="3"/>
        <v>295</v>
      </c>
      <c r="L73" s="13">
        <f t="shared" si="4"/>
        <v>32247</v>
      </c>
      <c r="M73" s="30">
        <v>14074</v>
      </c>
      <c r="N73" s="30">
        <v>132</v>
      </c>
      <c r="O73" s="31">
        <v>93</v>
      </c>
      <c r="P73" s="24">
        <f t="shared" si="5"/>
        <v>14299</v>
      </c>
    </row>
    <row r="74" spans="1:22" s="2" customFormat="1" ht="22.5" customHeight="1" x14ac:dyDescent="0.2">
      <c r="A74" s="4"/>
      <c r="B74" s="65" t="s">
        <v>49</v>
      </c>
      <c r="C74" s="16" t="s">
        <v>46</v>
      </c>
      <c r="D74" s="29">
        <v>8426</v>
      </c>
      <c r="E74" s="30">
        <v>60</v>
      </c>
      <c r="F74" s="11">
        <f t="shared" ref="F74:F82" si="8">D74+E74</f>
        <v>8486</v>
      </c>
      <c r="G74" s="30">
        <v>9235</v>
      </c>
      <c r="H74" s="30">
        <v>83</v>
      </c>
      <c r="I74" s="11">
        <f t="shared" ref="I74:I82" si="9">G74+H74</f>
        <v>9318</v>
      </c>
      <c r="J74" s="12">
        <f t="shared" ref="J74:K82" si="10">D74+G74</f>
        <v>17661</v>
      </c>
      <c r="K74" s="12">
        <f t="shared" si="10"/>
        <v>143</v>
      </c>
      <c r="L74" s="13">
        <f t="shared" ref="L74:L82" si="11">J74+K74</f>
        <v>17804</v>
      </c>
      <c r="M74" s="30">
        <v>8491</v>
      </c>
      <c r="N74" s="30">
        <v>66</v>
      </c>
      <c r="O74" s="31">
        <v>58</v>
      </c>
      <c r="P74" s="24">
        <f t="shared" ref="P74:P82" si="12">SUM(M74:O74)</f>
        <v>8615</v>
      </c>
    </row>
    <row r="75" spans="1:22" s="2" customFormat="1" ht="22.5" customHeight="1" x14ac:dyDescent="0.2">
      <c r="A75" s="4"/>
      <c r="B75" s="65"/>
      <c r="C75" s="16" t="s">
        <v>47</v>
      </c>
      <c r="D75" s="29">
        <v>4258</v>
      </c>
      <c r="E75" s="30">
        <v>68</v>
      </c>
      <c r="F75" s="11">
        <f t="shared" si="8"/>
        <v>4326</v>
      </c>
      <c r="G75" s="30">
        <v>4576</v>
      </c>
      <c r="H75" s="30">
        <v>38</v>
      </c>
      <c r="I75" s="11">
        <f t="shared" si="9"/>
        <v>4614</v>
      </c>
      <c r="J75" s="12">
        <f t="shared" si="10"/>
        <v>8834</v>
      </c>
      <c r="K75" s="12">
        <f t="shared" si="10"/>
        <v>106</v>
      </c>
      <c r="L75" s="13">
        <f t="shared" si="11"/>
        <v>8940</v>
      </c>
      <c r="M75" s="30">
        <v>4438</v>
      </c>
      <c r="N75" s="30">
        <v>75</v>
      </c>
      <c r="O75" s="31">
        <v>21</v>
      </c>
      <c r="P75" s="24">
        <f t="shared" si="12"/>
        <v>4534</v>
      </c>
    </row>
    <row r="76" spans="1:22" s="2" customFormat="1" ht="22.5" customHeight="1" x14ac:dyDescent="0.2">
      <c r="A76" s="4"/>
      <c r="B76" s="42" t="s">
        <v>50</v>
      </c>
      <c r="C76" s="16" t="s">
        <v>48</v>
      </c>
      <c r="D76" s="29">
        <v>7589</v>
      </c>
      <c r="E76" s="30">
        <v>307</v>
      </c>
      <c r="F76" s="11">
        <f t="shared" si="8"/>
        <v>7896</v>
      </c>
      <c r="G76" s="30">
        <v>8147</v>
      </c>
      <c r="H76" s="30">
        <v>274</v>
      </c>
      <c r="I76" s="11">
        <f t="shared" si="9"/>
        <v>8421</v>
      </c>
      <c r="J76" s="12">
        <f t="shared" si="10"/>
        <v>15736</v>
      </c>
      <c r="K76" s="12">
        <f t="shared" si="10"/>
        <v>581</v>
      </c>
      <c r="L76" s="13">
        <f t="shared" si="11"/>
        <v>16317</v>
      </c>
      <c r="M76" s="30">
        <v>7505</v>
      </c>
      <c r="N76" s="30">
        <v>395</v>
      </c>
      <c r="O76" s="31">
        <v>59</v>
      </c>
      <c r="P76" s="24">
        <f t="shared" si="12"/>
        <v>7959</v>
      </c>
    </row>
    <row r="77" spans="1:22" s="2" customFormat="1" ht="22.5" customHeight="1" x14ac:dyDescent="0.2">
      <c r="A77" s="4"/>
      <c r="B77" s="65" t="s">
        <v>54</v>
      </c>
      <c r="C77" s="16" t="s">
        <v>51</v>
      </c>
      <c r="D77" s="29">
        <v>20247</v>
      </c>
      <c r="E77" s="30">
        <v>263</v>
      </c>
      <c r="F77" s="11">
        <f t="shared" si="8"/>
        <v>20510</v>
      </c>
      <c r="G77" s="30">
        <v>21825</v>
      </c>
      <c r="H77" s="30">
        <v>209</v>
      </c>
      <c r="I77" s="11">
        <f t="shared" si="9"/>
        <v>22034</v>
      </c>
      <c r="J77" s="12">
        <f t="shared" si="10"/>
        <v>42072</v>
      </c>
      <c r="K77" s="12">
        <f t="shared" si="10"/>
        <v>472</v>
      </c>
      <c r="L77" s="13">
        <f t="shared" si="11"/>
        <v>42544</v>
      </c>
      <c r="M77" s="30">
        <v>18511</v>
      </c>
      <c r="N77" s="30">
        <v>300</v>
      </c>
      <c r="O77" s="31">
        <v>96</v>
      </c>
      <c r="P77" s="24">
        <f t="shared" si="12"/>
        <v>18907</v>
      </c>
    </row>
    <row r="78" spans="1:22" s="2" customFormat="1" ht="22.5" customHeight="1" x14ac:dyDescent="0.2">
      <c r="A78" s="4"/>
      <c r="B78" s="65"/>
      <c r="C78" s="16" t="s">
        <v>52</v>
      </c>
      <c r="D78" s="29">
        <v>4131</v>
      </c>
      <c r="E78" s="30">
        <v>134</v>
      </c>
      <c r="F78" s="11">
        <f t="shared" si="8"/>
        <v>4265</v>
      </c>
      <c r="G78" s="30">
        <v>4113</v>
      </c>
      <c r="H78" s="30">
        <v>106</v>
      </c>
      <c r="I78" s="11">
        <f t="shared" si="9"/>
        <v>4219</v>
      </c>
      <c r="J78" s="12">
        <f t="shared" si="10"/>
        <v>8244</v>
      </c>
      <c r="K78" s="12">
        <f t="shared" si="10"/>
        <v>240</v>
      </c>
      <c r="L78" s="13">
        <f t="shared" si="11"/>
        <v>8484</v>
      </c>
      <c r="M78" s="30">
        <v>4051</v>
      </c>
      <c r="N78" s="30">
        <v>177</v>
      </c>
      <c r="O78" s="31">
        <v>30</v>
      </c>
      <c r="P78" s="24">
        <f t="shared" si="12"/>
        <v>4258</v>
      </c>
    </row>
    <row r="79" spans="1:22" s="2" customFormat="1" ht="22.5" customHeight="1" x14ac:dyDescent="0.2">
      <c r="A79" s="4"/>
      <c r="B79" s="65"/>
      <c r="C79" s="16" t="s">
        <v>53</v>
      </c>
      <c r="D79" s="29">
        <v>6559</v>
      </c>
      <c r="E79" s="30">
        <v>136</v>
      </c>
      <c r="F79" s="11">
        <f t="shared" si="8"/>
        <v>6695</v>
      </c>
      <c r="G79" s="30">
        <v>7455</v>
      </c>
      <c r="H79" s="30">
        <v>145</v>
      </c>
      <c r="I79" s="11">
        <f t="shared" si="9"/>
        <v>7600</v>
      </c>
      <c r="J79" s="12">
        <f t="shared" si="10"/>
        <v>14014</v>
      </c>
      <c r="K79" s="12">
        <f t="shared" si="10"/>
        <v>281</v>
      </c>
      <c r="L79" s="13">
        <f t="shared" si="11"/>
        <v>14295</v>
      </c>
      <c r="M79" s="30">
        <v>7118</v>
      </c>
      <c r="N79" s="30">
        <v>202</v>
      </c>
      <c r="O79" s="31">
        <v>56</v>
      </c>
      <c r="P79" s="24">
        <f t="shared" si="12"/>
        <v>7376</v>
      </c>
    </row>
    <row r="80" spans="1:22" s="2" customFormat="1" ht="22.5" customHeight="1" x14ac:dyDescent="0.2">
      <c r="A80" s="4"/>
      <c r="B80" s="65" t="s">
        <v>58</v>
      </c>
      <c r="C80" s="16" t="s">
        <v>55</v>
      </c>
      <c r="D80" s="29">
        <v>6119</v>
      </c>
      <c r="E80" s="30">
        <v>102</v>
      </c>
      <c r="F80" s="11">
        <f t="shared" si="8"/>
        <v>6221</v>
      </c>
      <c r="G80" s="30">
        <v>6401</v>
      </c>
      <c r="H80" s="30">
        <v>51</v>
      </c>
      <c r="I80" s="11">
        <f t="shared" si="9"/>
        <v>6452</v>
      </c>
      <c r="J80" s="12">
        <f t="shared" si="10"/>
        <v>12520</v>
      </c>
      <c r="K80" s="12">
        <f t="shared" si="10"/>
        <v>153</v>
      </c>
      <c r="L80" s="13">
        <f t="shared" si="11"/>
        <v>12673</v>
      </c>
      <c r="M80" s="30">
        <v>5501</v>
      </c>
      <c r="N80" s="30">
        <v>112</v>
      </c>
      <c r="O80" s="31">
        <v>25</v>
      </c>
      <c r="P80" s="24">
        <f t="shared" si="12"/>
        <v>5638</v>
      </c>
    </row>
    <row r="81" spans="1:16" s="2" customFormat="1" ht="22.5" customHeight="1" x14ac:dyDescent="0.2">
      <c r="A81" s="4"/>
      <c r="B81" s="65"/>
      <c r="C81" s="16" t="s">
        <v>56</v>
      </c>
      <c r="D81" s="29">
        <v>7032</v>
      </c>
      <c r="E81" s="30">
        <v>110</v>
      </c>
      <c r="F81" s="11">
        <f t="shared" si="8"/>
        <v>7142</v>
      </c>
      <c r="G81" s="30">
        <v>7340</v>
      </c>
      <c r="H81" s="30">
        <v>74</v>
      </c>
      <c r="I81" s="11">
        <f t="shared" si="9"/>
        <v>7414</v>
      </c>
      <c r="J81" s="12">
        <f t="shared" si="10"/>
        <v>14372</v>
      </c>
      <c r="K81" s="12">
        <f t="shared" si="10"/>
        <v>184</v>
      </c>
      <c r="L81" s="13">
        <f t="shared" si="11"/>
        <v>14556</v>
      </c>
      <c r="M81" s="30">
        <v>6523</v>
      </c>
      <c r="N81" s="30">
        <v>129</v>
      </c>
      <c r="O81" s="31">
        <v>31</v>
      </c>
      <c r="P81" s="24">
        <f t="shared" si="12"/>
        <v>6683</v>
      </c>
    </row>
    <row r="82" spans="1:16" s="2" customFormat="1" ht="22.5" customHeight="1" x14ac:dyDescent="0.2">
      <c r="A82" s="4"/>
      <c r="B82" s="65"/>
      <c r="C82" s="16" t="s">
        <v>57</v>
      </c>
      <c r="D82" s="29">
        <v>2191</v>
      </c>
      <c r="E82" s="30">
        <v>18</v>
      </c>
      <c r="F82" s="11">
        <f t="shared" si="8"/>
        <v>2209</v>
      </c>
      <c r="G82" s="30">
        <v>2465</v>
      </c>
      <c r="H82" s="30">
        <v>13</v>
      </c>
      <c r="I82" s="11">
        <f t="shared" si="9"/>
        <v>2478</v>
      </c>
      <c r="J82" s="12">
        <f t="shared" si="10"/>
        <v>4656</v>
      </c>
      <c r="K82" s="12">
        <f t="shared" si="10"/>
        <v>31</v>
      </c>
      <c r="L82" s="13">
        <f t="shared" si="11"/>
        <v>4687</v>
      </c>
      <c r="M82" s="30">
        <v>2220</v>
      </c>
      <c r="N82" s="30">
        <v>15</v>
      </c>
      <c r="O82" s="31">
        <v>11</v>
      </c>
      <c r="P82" s="24">
        <f t="shared" si="12"/>
        <v>2246</v>
      </c>
    </row>
    <row r="83" spans="1:16" s="2" customFormat="1" ht="22.5" customHeight="1" x14ac:dyDescent="0.2">
      <c r="A83" s="4"/>
      <c r="B83" s="43" t="s">
        <v>59</v>
      </c>
      <c r="C83" s="66"/>
      <c r="D83" s="29">
        <f t="shared" ref="D83:P83" si="13">SUM(D73:D82)</f>
        <v>81603</v>
      </c>
      <c r="E83" s="30">
        <f t="shared" si="13"/>
        <v>1342</v>
      </c>
      <c r="F83" s="11">
        <f t="shared" si="13"/>
        <v>82945</v>
      </c>
      <c r="G83" s="30">
        <f t="shared" si="13"/>
        <v>88458</v>
      </c>
      <c r="H83" s="30">
        <f t="shared" si="13"/>
        <v>1144</v>
      </c>
      <c r="I83" s="11">
        <f t="shared" si="13"/>
        <v>89602</v>
      </c>
      <c r="J83" s="12">
        <f t="shared" si="13"/>
        <v>170061</v>
      </c>
      <c r="K83" s="12">
        <f t="shared" si="13"/>
        <v>2486</v>
      </c>
      <c r="L83" s="13">
        <f t="shared" si="13"/>
        <v>172547</v>
      </c>
      <c r="M83" s="30">
        <f t="shared" si="13"/>
        <v>78432</v>
      </c>
      <c r="N83" s="30">
        <f t="shared" si="13"/>
        <v>1603</v>
      </c>
      <c r="O83" s="31">
        <f t="shared" si="13"/>
        <v>480</v>
      </c>
      <c r="P83" s="24">
        <f t="shared" si="13"/>
        <v>80515</v>
      </c>
    </row>
    <row r="84" spans="1:16" s="2" customFormat="1" ht="22.5" customHeight="1" x14ac:dyDescent="0.2">
      <c r="A84" s="4"/>
      <c r="B84" s="43" t="s">
        <v>60</v>
      </c>
      <c r="C84" s="44"/>
      <c r="D84" s="32">
        <f>SUM(D83+D72)</f>
        <v>2421606</v>
      </c>
      <c r="E84" s="30">
        <f t="shared" ref="E84:P84" si="14">SUM(E83+E72)</f>
        <v>61738</v>
      </c>
      <c r="F84" s="34">
        <f t="shared" si="14"/>
        <v>2483344</v>
      </c>
      <c r="G84" s="30">
        <f t="shared" si="14"/>
        <v>2640219</v>
      </c>
      <c r="H84" s="30">
        <f t="shared" si="14"/>
        <v>57488</v>
      </c>
      <c r="I84" s="30">
        <f t="shared" si="14"/>
        <v>2697707</v>
      </c>
      <c r="J84" s="30">
        <f t="shared" si="14"/>
        <v>5061825</v>
      </c>
      <c r="K84" s="30">
        <f t="shared" si="14"/>
        <v>119226</v>
      </c>
      <c r="L84" s="30">
        <f t="shared" si="14"/>
        <v>5181051</v>
      </c>
      <c r="M84" s="30">
        <f t="shared" si="14"/>
        <v>2446212</v>
      </c>
      <c r="N84" s="30">
        <f t="shared" si="14"/>
        <v>74583</v>
      </c>
      <c r="O84" s="35">
        <f t="shared" si="14"/>
        <v>17625</v>
      </c>
      <c r="P84" s="33">
        <f t="shared" si="14"/>
        <v>2538420</v>
      </c>
    </row>
    <row r="85" spans="1:16" s="2" customFormat="1" ht="22.5" customHeight="1" thickBot="1" x14ac:dyDescent="0.25">
      <c r="A85" s="4"/>
      <c r="B85" s="45" t="s">
        <v>61</v>
      </c>
      <c r="C85" s="46"/>
      <c r="D85" s="36">
        <f>SUM(D84+D8+D33)</f>
        <v>4050719</v>
      </c>
      <c r="E85" s="37">
        <f t="shared" ref="E85:P85" si="15">SUM(E84+E8+E33)</f>
        <v>166088</v>
      </c>
      <c r="F85" s="38">
        <f t="shared" si="15"/>
        <v>4216807</v>
      </c>
      <c r="G85" s="37">
        <f t="shared" si="15"/>
        <v>4393114</v>
      </c>
      <c r="H85" s="37">
        <f t="shared" si="15"/>
        <v>162040</v>
      </c>
      <c r="I85" s="37">
        <f t="shared" si="15"/>
        <v>4555154</v>
      </c>
      <c r="J85" s="37">
        <f t="shared" si="15"/>
        <v>8443833</v>
      </c>
      <c r="K85" s="37">
        <f t="shared" si="15"/>
        <v>328128</v>
      </c>
      <c r="L85" s="37">
        <f t="shared" si="15"/>
        <v>8771961</v>
      </c>
      <c r="M85" s="37">
        <f t="shared" si="15"/>
        <v>4313082</v>
      </c>
      <c r="N85" s="37">
        <f t="shared" si="15"/>
        <v>210964</v>
      </c>
      <c r="O85" s="39">
        <f t="shared" si="15"/>
        <v>41548</v>
      </c>
      <c r="P85" s="40">
        <f t="shared" si="15"/>
        <v>4565594</v>
      </c>
    </row>
    <row r="86" spans="1:16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s="18" customFormat="1" ht="16.2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</sheetData>
  <mergeCells count="13">
    <mergeCell ref="B1:P2"/>
    <mergeCell ref="B74:B75"/>
    <mergeCell ref="B77:B79"/>
    <mergeCell ref="B80:B82"/>
    <mergeCell ref="B83:C83"/>
    <mergeCell ref="B84:C84"/>
    <mergeCell ref="B85:C85"/>
    <mergeCell ref="M5:P5"/>
    <mergeCell ref="D6:F6"/>
    <mergeCell ref="G6:I6"/>
    <mergeCell ref="D5:L5"/>
    <mergeCell ref="J6:L6"/>
    <mergeCell ref="B5:C7"/>
  </mergeCells>
  <phoneticPr fontId="6"/>
  <printOptions horizontalCentered="1" verticalCentered="1"/>
  <pageMargins left="0.23622047244094491" right="3.937007874015748E-2" top="0.15748031496062992" bottom="0.15748031496062992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資料</vt:lpstr>
      <vt:lpstr>資料!Print_Area</vt:lpstr>
      <vt:lpstr>資料!Print_Titles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2021-08-04T04:17:02Z</dcterms:created>
  <dcterms:modified xsi:type="dcterms:W3CDTF">2025-08-01T08:32:52Z</dcterms:modified>
</cp:coreProperties>
</file>