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1605w$\作業用\1.文化課（旧）LIB_S37D\ふ_文化・スポーツ\★江之子島C＆プラットフォーム\☆R3\■□R３年度公募関係□■\０４　募集要項\０２　資料（2期）\"/>
    </mc:Choice>
  </mc:AlternateContent>
  <bookViews>
    <workbookView xWindow="-105" yWindow="-105" windowWidth="19425" windowHeight="10425"/>
  </bookViews>
  <sheets>
    <sheet name="利用状況 " sheetId="6" r:id="rId1"/>
  </sheets>
  <definedNames>
    <definedName name="_xlnm.Print_Area" localSheetId="0">'利用状況 '!$A$1:$T$20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6" l="1"/>
  <c r="F8" i="6"/>
  <c r="F9" i="6"/>
  <c r="F10" i="6"/>
  <c r="F11" i="6"/>
  <c r="F12" i="6"/>
  <c r="F13" i="6"/>
  <c r="F14" i="6"/>
  <c r="F15" i="6"/>
  <c r="F16" i="6"/>
  <c r="F17" i="6"/>
  <c r="F6" i="6"/>
  <c r="F18" i="6"/>
  <c r="D7" i="6"/>
  <c r="D8" i="6"/>
  <c r="D9" i="6"/>
  <c r="D10" i="6"/>
  <c r="D11" i="6"/>
  <c r="D12" i="6"/>
  <c r="D13" i="6"/>
  <c r="D14" i="6"/>
  <c r="D15" i="6"/>
  <c r="D16" i="6"/>
  <c r="D17" i="6"/>
  <c r="D6" i="6"/>
  <c r="D18" i="6" s="1"/>
  <c r="H18" i="6"/>
</calcChain>
</file>

<file path=xl/sharedStrings.xml><?xml version="1.0" encoding="utf-8"?>
<sst xmlns="http://schemas.openxmlformats.org/spreadsheetml/2006/main" count="35" uniqueCount="23">
  <si>
    <t>来館者数</t>
    <rPh sb="0" eb="3">
      <t>ライカンシャ</t>
    </rPh>
    <rPh sb="3" eb="4">
      <t>スウ</t>
    </rPh>
    <phoneticPr fontId="2"/>
  </si>
  <si>
    <t>年度/月</t>
    <rPh sb="0" eb="2">
      <t>ネンド</t>
    </rPh>
    <rPh sb="3" eb="4">
      <t>ツキ</t>
    </rPh>
    <phoneticPr fontId="2"/>
  </si>
  <si>
    <t>利用者数</t>
    <rPh sb="0" eb="3">
      <t>リヨウシャ</t>
    </rPh>
    <rPh sb="3" eb="4">
      <t>スウ</t>
    </rPh>
    <phoneticPr fontId="2"/>
  </si>
  <si>
    <t>利用率</t>
    <rPh sb="0" eb="3">
      <t>リヨウリツ</t>
    </rPh>
    <phoneticPr fontId="2"/>
  </si>
  <si>
    <t>多目的ルーム/仕様</t>
    <rPh sb="0" eb="3">
      <t>タモクテキ</t>
    </rPh>
    <rPh sb="7" eb="9">
      <t>シヨウ</t>
    </rPh>
    <phoneticPr fontId="2"/>
  </si>
  <si>
    <t>展示室</t>
    <rPh sb="0" eb="2">
      <t>テンジ</t>
    </rPh>
    <rPh sb="2" eb="3">
      <t>シツ</t>
    </rPh>
    <phoneticPr fontId="2"/>
  </si>
  <si>
    <t>スタジオ</t>
    <phoneticPr fontId="2"/>
  </si>
  <si>
    <t>会議室</t>
    <rPh sb="0" eb="3">
      <t>カイギシツ</t>
    </rPh>
    <phoneticPr fontId="2"/>
  </si>
  <si>
    <t>計</t>
    <rPh sb="0" eb="1">
      <t>ケイ</t>
    </rPh>
    <phoneticPr fontId="2"/>
  </si>
  <si>
    <t>（単位:人）</t>
    <rPh sb="1" eb="3">
      <t>タンイ</t>
    </rPh>
    <rPh sb="4" eb="5">
      <t>ヒト</t>
    </rPh>
    <phoneticPr fontId="2"/>
  </si>
  <si>
    <t>多目的ルーム１～４平均</t>
    <rPh sb="0" eb="3">
      <t>タモクテキ</t>
    </rPh>
    <rPh sb="9" eb="11">
      <t>ヘイキン</t>
    </rPh>
    <phoneticPr fontId="2"/>
  </si>
  <si>
    <t>多目的ルーム５～12平均</t>
    <rPh sb="0" eb="3">
      <t>タモクテキ</t>
    </rPh>
    <rPh sb="10" eb="12">
      <t>ヘイキン</t>
    </rPh>
    <phoneticPr fontId="2"/>
  </si>
  <si>
    <t>(単位:％)</t>
  </si>
  <si>
    <t>29年度</t>
    <rPh sb="2" eb="3">
      <t>ネン</t>
    </rPh>
    <rPh sb="3" eb="4">
      <t>ド</t>
    </rPh>
    <phoneticPr fontId="2"/>
  </si>
  <si>
    <t>30年度</t>
    <rPh sb="2" eb="4">
      <t>ネンド</t>
    </rPh>
    <phoneticPr fontId="2"/>
  </si>
  <si>
    <t>元年度</t>
    <rPh sb="0" eb="1">
      <t>ガン</t>
    </rPh>
    <rPh sb="1" eb="3">
      <t>ネンド</t>
    </rPh>
    <phoneticPr fontId="2"/>
  </si>
  <si>
    <t>２年度</t>
    <rPh sb="1" eb="3">
      <t>ネンド</t>
    </rPh>
    <phoneticPr fontId="2"/>
  </si>
  <si>
    <t>145,331
(87,199)</t>
    <phoneticPr fontId="2"/>
  </si>
  <si>
    <t xml:space="preserve">116,696
(100,182) </t>
    <phoneticPr fontId="2"/>
  </si>
  <si>
    <t>会議室</t>
    <phoneticPr fontId="2"/>
  </si>
  <si>
    <t>アトリエ</t>
    <phoneticPr fontId="2"/>
  </si>
  <si>
    <t>大阪府立江之子島文化芸術創造センター利用状況　</t>
    <rPh sb="0" eb="2">
      <t>オオサカ</t>
    </rPh>
    <rPh sb="2" eb="4">
      <t>フリツ</t>
    </rPh>
    <phoneticPr fontId="2"/>
  </si>
  <si>
    <r>
      <t xml:space="preserve">会議室
</t>
    </r>
    <r>
      <rPr>
        <sz val="11"/>
        <color theme="1"/>
        <rFont val="ＭＳ Ｐゴシック"/>
        <family val="3"/>
        <charset val="128"/>
        <scheme val="minor"/>
      </rPr>
      <t>(シェアオフィス）</t>
    </r>
    <rPh sb="0" eb="3">
      <t>カイギシツ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</si>
</sst>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24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>
      <alignment vertical="center"/>
    </xf>
    <xf numFmtId="0" fontId="12" fillId="2" borderId="10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 textRotation="255"/>
    </xf>
    <xf numFmtId="0" fontId="10" fillId="0" borderId="0" xfId="0" applyFont="1" applyBorder="1" applyAlignment="1">
      <alignment horizontal="center" vertical="center"/>
    </xf>
    <xf numFmtId="176" fontId="8" fillId="0" borderId="0" xfId="0" applyNumberFormat="1" applyFont="1" applyBorder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2" borderId="1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38" fontId="14" fillId="0" borderId="7" xfId="1" applyFont="1" applyBorder="1">
      <alignment vertical="center"/>
    </xf>
    <xf numFmtId="38" fontId="14" fillId="0" borderId="18" xfId="1" applyFont="1" applyBorder="1">
      <alignment vertical="center"/>
    </xf>
    <xf numFmtId="38" fontId="14" fillId="0" borderId="4" xfId="1" applyFont="1" applyBorder="1">
      <alignment vertical="center"/>
    </xf>
    <xf numFmtId="38" fontId="14" fillId="0" borderId="19" xfId="1" applyFont="1" applyBorder="1">
      <alignment vertical="center"/>
    </xf>
    <xf numFmtId="176" fontId="14" fillId="0" borderId="16" xfId="0" applyNumberFormat="1" applyFont="1" applyBorder="1">
      <alignment vertical="center"/>
    </xf>
    <xf numFmtId="176" fontId="14" fillId="0" borderId="17" xfId="0" applyNumberFormat="1" applyFont="1" applyBorder="1">
      <alignment vertical="center"/>
    </xf>
    <xf numFmtId="176" fontId="14" fillId="0" borderId="18" xfId="0" applyNumberFormat="1" applyFont="1" applyBorder="1">
      <alignment vertical="center"/>
    </xf>
    <xf numFmtId="176" fontId="14" fillId="0" borderId="2" xfId="0" applyNumberFormat="1" applyFont="1" applyBorder="1">
      <alignment vertical="center"/>
    </xf>
    <xf numFmtId="176" fontId="14" fillId="0" borderId="1" xfId="0" applyNumberFormat="1" applyFont="1" applyBorder="1">
      <alignment vertical="center"/>
    </xf>
    <xf numFmtId="176" fontId="14" fillId="0" borderId="19" xfId="0" applyNumberFormat="1" applyFont="1" applyBorder="1">
      <alignment vertical="center"/>
    </xf>
    <xf numFmtId="176" fontId="14" fillId="0" borderId="23" xfId="0" applyNumberFormat="1" applyFont="1" applyBorder="1">
      <alignment vertical="center"/>
    </xf>
    <xf numFmtId="176" fontId="14" fillId="0" borderId="27" xfId="0" applyNumberFormat="1" applyFont="1" applyBorder="1">
      <alignment vertical="center"/>
    </xf>
    <xf numFmtId="176" fontId="14" fillId="0" borderId="26" xfId="0" applyNumberFormat="1" applyFont="1" applyBorder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38" fontId="14" fillId="0" borderId="7" xfId="1" applyFont="1" applyFill="1" applyBorder="1">
      <alignment vertical="center"/>
    </xf>
    <xf numFmtId="38" fontId="14" fillId="0" borderId="4" xfId="1" applyFont="1" applyFill="1" applyBorder="1">
      <alignment vertical="center"/>
    </xf>
    <xf numFmtId="38" fontId="14" fillId="0" borderId="25" xfId="1" applyFont="1" applyFill="1" applyBorder="1">
      <alignment vertical="center"/>
    </xf>
    <xf numFmtId="38" fontId="14" fillId="0" borderId="10" xfId="1" applyFont="1" applyFill="1" applyBorder="1" applyAlignment="1">
      <alignment horizontal="right" vertical="center" wrapText="1"/>
    </xf>
    <xf numFmtId="0" fontId="12" fillId="2" borderId="9" xfId="0" applyFont="1" applyFill="1" applyBorder="1" applyAlignment="1">
      <alignment horizontal="center" vertical="center" shrinkToFit="1"/>
    </xf>
    <xf numFmtId="38" fontId="14" fillId="0" borderId="32" xfId="1" applyFont="1" applyFill="1" applyBorder="1" applyAlignment="1">
      <alignment horizontal="right" vertical="center" wrapText="1"/>
    </xf>
    <xf numFmtId="38" fontId="14" fillId="0" borderId="32" xfId="1" applyFont="1" applyBorder="1">
      <alignment vertical="center"/>
    </xf>
    <xf numFmtId="38" fontId="14" fillId="0" borderId="33" xfId="1" applyFont="1" applyBorder="1">
      <alignment vertical="center"/>
    </xf>
    <xf numFmtId="38" fontId="14" fillId="0" borderId="34" xfId="1" applyFont="1" applyFill="1" applyBorder="1">
      <alignment vertical="center"/>
    </xf>
    <xf numFmtId="38" fontId="14" fillId="0" borderId="35" xfId="1" applyFont="1" applyFill="1" applyBorder="1">
      <alignment vertical="center"/>
    </xf>
    <xf numFmtId="38" fontId="14" fillId="0" borderId="35" xfId="1" applyFont="1" applyBorder="1">
      <alignment vertical="center"/>
    </xf>
    <xf numFmtId="38" fontId="14" fillId="0" borderId="36" xfId="1" applyFont="1" applyBorder="1">
      <alignment vertical="center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20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20" fillId="0" borderId="31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view="pageBreakPreview" topLeftCell="A13" zoomScale="55" zoomScaleNormal="100" zoomScaleSheetLayoutView="55" workbookViewId="0">
      <selection activeCell="S8" sqref="S8"/>
    </sheetView>
  </sheetViews>
  <sheetFormatPr defaultColWidth="5.125" defaultRowHeight="13.5" x14ac:dyDescent="0.15"/>
  <cols>
    <col min="1" max="1" width="8.625" customWidth="1"/>
    <col min="2" max="2" width="12.625" customWidth="1"/>
    <col min="3" max="3" width="20.625" hidden="1" customWidth="1"/>
    <col min="4" max="4" width="20.625" customWidth="1"/>
    <col min="5" max="5" width="20.625" hidden="1" customWidth="1"/>
    <col min="6" max="6" width="20.625" customWidth="1"/>
    <col min="7" max="8" width="20.625" style="44" customWidth="1"/>
    <col min="9" max="11" width="5.25" customWidth="1"/>
    <col min="12" max="12" width="7.875" customWidth="1"/>
    <col min="13" max="13" width="12.625" customWidth="1"/>
    <col min="14" max="14" width="10.375" bestFit="1" customWidth="1"/>
    <col min="16" max="19" width="20.625" customWidth="1"/>
  </cols>
  <sheetData>
    <row r="1" spans="1:19" s="11" customFormat="1" ht="39.950000000000003" customHeight="1" x14ac:dyDescent="0.15">
      <c r="A1" s="11" t="s">
        <v>21</v>
      </c>
      <c r="C1" s="13"/>
      <c r="D1" s="13"/>
      <c r="G1" s="42"/>
      <c r="H1" s="42"/>
    </row>
    <row r="2" spans="1:19" s="11" customFormat="1" ht="39.950000000000003" customHeight="1" x14ac:dyDescent="0.15">
      <c r="C2" s="13"/>
      <c r="D2" s="13"/>
      <c r="G2" s="42"/>
      <c r="H2" s="42"/>
    </row>
    <row r="3" spans="1:19" s="2" customFormat="1" ht="28.5" x14ac:dyDescent="0.15">
      <c r="A3" s="11"/>
      <c r="G3" s="43"/>
      <c r="H3" s="43"/>
    </row>
    <row r="4" spans="1:19" s="11" customFormat="1" ht="31.5" thickBot="1" x14ac:dyDescent="0.2">
      <c r="A4" s="13" t="s">
        <v>2</v>
      </c>
      <c r="G4" s="42"/>
      <c r="H4" s="21" t="s">
        <v>9</v>
      </c>
      <c r="M4" s="13" t="s">
        <v>3</v>
      </c>
      <c r="N4" s="12"/>
      <c r="O4" s="12"/>
      <c r="S4" s="21" t="s">
        <v>12</v>
      </c>
    </row>
    <row r="5" spans="1:19" s="9" customFormat="1" ht="39.950000000000003" customHeight="1" thickBot="1" x14ac:dyDescent="0.2">
      <c r="A5" s="59" t="s">
        <v>1</v>
      </c>
      <c r="B5" s="60"/>
      <c r="C5" s="14" t="s">
        <v>13</v>
      </c>
      <c r="D5" s="14" t="s">
        <v>13</v>
      </c>
      <c r="E5" s="20" t="s">
        <v>14</v>
      </c>
      <c r="F5" s="20" t="s">
        <v>14</v>
      </c>
      <c r="G5" s="20" t="s">
        <v>15</v>
      </c>
      <c r="H5" s="51" t="s">
        <v>16</v>
      </c>
      <c r="I5" s="8"/>
      <c r="J5" s="8"/>
      <c r="K5" s="8"/>
      <c r="L5" s="8"/>
      <c r="M5" s="61" t="s">
        <v>4</v>
      </c>
      <c r="N5" s="62"/>
      <c r="O5" s="63"/>
      <c r="P5" s="14" t="s">
        <v>13</v>
      </c>
      <c r="Q5" s="20" t="s">
        <v>14</v>
      </c>
      <c r="R5" s="20" t="s">
        <v>15</v>
      </c>
      <c r="S5" s="51" t="s">
        <v>16</v>
      </c>
    </row>
    <row r="6" spans="1:19" s="3" customFormat="1" ht="54" customHeight="1" x14ac:dyDescent="0.15">
      <c r="A6" s="64" t="s">
        <v>0</v>
      </c>
      <c r="B6" s="35">
        <v>4</v>
      </c>
      <c r="C6" s="47">
        <v>7891</v>
      </c>
      <c r="D6" s="47">
        <f t="shared" ref="D6:D17" si="0">C6*0.6</f>
        <v>4734.5999999999995</v>
      </c>
      <c r="E6" s="47">
        <v>10159</v>
      </c>
      <c r="F6" s="47">
        <f>E6*0.858487</f>
        <v>8721.3694329999998</v>
      </c>
      <c r="G6" s="22">
        <v>7253</v>
      </c>
      <c r="H6" s="23">
        <v>1177</v>
      </c>
      <c r="L6" s="4"/>
      <c r="M6" s="39">
        <v>1</v>
      </c>
      <c r="N6" s="66" t="s">
        <v>5</v>
      </c>
      <c r="O6" s="67"/>
      <c r="P6" s="26">
        <v>39</v>
      </c>
      <c r="Q6" s="27">
        <v>34</v>
      </c>
      <c r="R6" s="27">
        <v>45.9</v>
      </c>
      <c r="S6" s="28">
        <v>26.7</v>
      </c>
    </row>
    <row r="7" spans="1:19" s="3" customFormat="1" ht="54" customHeight="1" x14ac:dyDescent="0.15">
      <c r="A7" s="64"/>
      <c r="B7" s="36">
        <v>5</v>
      </c>
      <c r="C7" s="48">
        <v>16971</v>
      </c>
      <c r="D7" s="47">
        <f t="shared" si="0"/>
        <v>10182.6</v>
      </c>
      <c r="E7" s="48">
        <v>14997</v>
      </c>
      <c r="F7" s="47">
        <f t="shared" ref="F7:F17" si="1">E7*0.858487</f>
        <v>12874.729539</v>
      </c>
      <c r="G7" s="24">
        <v>12026</v>
      </c>
      <c r="H7" s="25">
        <v>0</v>
      </c>
      <c r="L7" s="4"/>
      <c r="M7" s="40">
        <v>2</v>
      </c>
      <c r="N7" s="68" t="s">
        <v>5</v>
      </c>
      <c r="O7" s="69"/>
      <c r="P7" s="29">
        <v>42</v>
      </c>
      <c r="Q7" s="30">
        <v>27</v>
      </c>
      <c r="R7" s="30">
        <v>43.1</v>
      </c>
      <c r="S7" s="31">
        <v>36.700000000000003</v>
      </c>
    </row>
    <row r="8" spans="1:19" s="3" customFormat="1" ht="54" customHeight="1" x14ac:dyDescent="0.15">
      <c r="A8" s="64"/>
      <c r="B8" s="36">
        <v>6</v>
      </c>
      <c r="C8" s="48">
        <v>7684</v>
      </c>
      <c r="D8" s="47">
        <f t="shared" si="0"/>
        <v>4610.3999999999996</v>
      </c>
      <c r="E8" s="48">
        <v>16377</v>
      </c>
      <c r="F8" s="47">
        <f t="shared" si="1"/>
        <v>14059.441599</v>
      </c>
      <c r="G8" s="24">
        <v>12272</v>
      </c>
      <c r="H8" s="25">
        <v>4969</v>
      </c>
      <c r="L8" s="4"/>
      <c r="M8" s="40">
        <v>3</v>
      </c>
      <c r="N8" s="68" t="s">
        <v>5</v>
      </c>
      <c r="O8" s="69"/>
      <c r="P8" s="29">
        <v>22</v>
      </c>
      <c r="Q8" s="30">
        <v>24</v>
      </c>
      <c r="R8" s="30">
        <v>41.5</v>
      </c>
      <c r="S8" s="31">
        <v>24.4</v>
      </c>
    </row>
    <row r="9" spans="1:19" s="3" customFormat="1" ht="54" customHeight="1" x14ac:dyDescent="0.15">
      <c r="A9" s="64"/>
      <c r="B9" s="36">
        <v>7</v>
      </c>
      <c r="C9" s="48">
        <v>9348</v>
      </c>
      <c r="D9" s="47">
        <f t="shared" si="0"/>
        <v>5608.8</v>
      </c>
      <c r="E9" s="48">
        <v>9156</v>
      </c>
      <c r="F9" s="47">
        <f t="shared" si="1"/>
        <v>7860.3069720000003</v>
      </c>
      <c r="G9" s="24">
        <v>7479</v>
      </c>
      <c r="H9" s="25">
        <v>6498</v>
      </c>
      <c r="L9" s="4"/>
      <c r="M9" s="40">
        <v>4</v>
      </c>
      <c r="N9" s="68" t="s">
        <v>5</v>
      </c>
      <c r="O9" s="69"/>
      <c r="P9" s="29">
        <v>33</v>
      </c>
      <c r="Q9" s="30">
        <v>33</v>
      </c>
      <c r="R9" s="30">
        <v>35</v>
      </c>
      <c r="S9" s="31">
        <v>20.9</v>
      </c>
    </row>
    <row r="10" spans="1:19" s="3" customFormat="1" ht="54" customHeight="1" x14ac:dyDescent="0.15">
      <c r="A10" s="64"/>
      <c r="B10" s="36">
        <v>8</v>
      </c>
      <c r="C10" s="48">
        <v>14782</v>
      </c>
      <c r="D10" s="47">
        <f t="shared" si="0"/>
        <v>8869.1999999999989</v>
      </c>
      <c r="E10" s="48">
        <v>6352</v>
      </c>
      <c r="F10" s="47">
        <f t="shared" si="1"/>
        <v>5453.1094240000002</v>
      </c>
      <c r="G10" s="24">
        <v>12938</v>
      </c>
      <c r="H10" s="25">
        <v>5667</v>
      </c>
      <c r="L10" s="4"/>
      <c r="M10" s="70" t="s">
        <v>10</v>
      </c>
      <c r="N10" s="71"/>
      <c r="O10" s="72"/>
      <c r="P10" s="29">
        <v>34</v>
      </c>
      <c r="Q10" s="30">
        <v>29.6</v>
      </c>
      <c r="R10" s="30">
        <v>41.6</v>
      </c>
      <c r="S10" s="31">
        <v>27.2</v>
      </c>
    </row>
    <row r="11" spans="1:19" s="3" customFormat="1" ht="54" customHeight="1" x14ac:dyDescent="0.15">
      <c r="A11" s="64"/>
      <c r="B11" s="36">
        <v>9</v>
      </c>
      <c r="C11" s="48">
        <v>13432</v>
      </c>
      <c r="D11" s="47">
        <f t="shared" si="0"/>
        <v>8059.2</v>
      </c>
      <c r="E11" s="48">
        <v>4465</v>
      </c>
      <c r="F11" s="47">
        <f t="shared" si="1"/>
        <v>3833.1444550000001</v>
      </c>
      <c r="G11" s="24">
        <v>18891</v>
      </c>
      <c r="H11" s="25">
        <v>5216</v>
      </c>
      <c r="L11" s="4"/>
      <c r="M11" s="40">
        <v>5</v>
      </c>
      <c r="N11" s="68" t="s">
        <v>6</v>
      </c>
      <c r="O11" s="69"/>
      <c r="P11" s="29">
        <v>51</v>
      </c>
      <c r="Q11" s="30">
        <v>65.3</v>
      </c>
      <c r="R11" s="30">
        <v>63.3</v>
      </c>
      <c r="S11" s="31">
        <v>43.5</v>
      </c>
    </row>
    <row r="12" spans="1:19" s="3" customFormat="1" ht="54" customHeight="1" x14ac:dyDescent="0.15">
      <c r="A12" s="64"/>
      <c r="B12" s="36">
        <v>10</v>
      </c>
      <c r="C12" s="48">
        <v>17504</v>
      </c>
      <c r="D12" s="47">
        <f t="shared" si="0"/>
        <v>10502.4</v>
      </c>
      <c r="E12" s="48">
        <v>10112</v>
      </c>
      <c r="F12" s="47">
        <f t="shared" si="1"/>
        <v>8681.0205440000009</v>
      </c>
      <c r="G12" s="24">
        <v>11188</v>
      </c>
      <c r="H12" s="25">
        <v>11028</v>
      </c>
      <c r="L12" s="4"/>
      <c r="M12" s="40">
        <v>6</v>
      </c>
      <c r="N12" s="68" t="s">
        <v>7</v>
      </c>
      <c r="O12" s="69"/>
      <c r="P12" s="29">
        <v>14.3</v>
      </c>
      <c r="Q12" s="30">
        <v>22.7</v>
      </c>
      <c r="R12" s="30">
        <v>21.4</v>
      </c>
      <c r="S12" s="31">
        <v>20</v>
      </c>
    </row>
    <row r="13" spans="1:19" s="3" customFormat="1" ht="54" customHeight="1" x14ac:dyDescent="0.15">
      <c r="A13" s="64"/>
      <c r="B13" s="36">
        <v>11</v>
      </c>
      <c r="C13" s="48">
        <v>16451</v>
      </c>
      <c r="D13" s="47">
        <f t="shared" si="0"/>
        <v>9870.6</v>
      </c>
      <c r="E13" s="48">
        <v>7806</v>
      </c>
      <c r="F13" s="47">
        <f t="shared" si="1"/>
        <v>6701.3495220000004</v>
      </c>
      <c r="G13" s="24">
        <v>11185</v>
      </c>
      <c r="H13" s="25">
        <v>6949</v>
      </c>
      <c r="L13" s="4"/>
      <c r="M13" s="40">
        <v>7</v>
      </c>
      <c r="N13" s="74" t="s">
        <v>22</v>
      </c>
      <c r="O13" s="69"/>
      <c r="P13" s="29">
        <v>92</v>
      </c>
      <c r="Q13" s="30">
        <v>49.7</v>
      </c>
      <c r="R13" s="30">
        <v>58.6</v>
      </c>
      <c r="S13" s="31">
        <v>90.7</v>
      </c>
    </row>
    <row r="14" spans="1:19" s="3" customFormat="1" ht="54" customHeight="1" x14ac:dyDescent="0.15">
      <c r="A14" s="64"/>
      <c r="B14" s="36">
        <v>12</v>
      </c>
      <c r="C14" s="48">
        <v>9061</v>
      </c>
      <c r="D14" s="47">
        <f t="shared" si="0"/>
        <v>5436.5999999999995</v>
      </c>
      <c r="E14" s="48">
        <v>9048</v>
      </c>
      <c r="F14" s="47">
        <f t="shared" si="1"/>
        <v>7767.5903760000001</v>
      </c>
      <c r="G14" s="24">
        <v>6810</v>
      </c>
      <c r="H14" s="25">
        <v>4243</v>
      </c>
      <c r="L14" s="4"/>
      <c r="M14" s="40">
        <v>8</v>
      </c>
      <c r="N14" s="68" t="s">
        <v>19</v>
      </c>
      <c r="O14" s="69"/>
      <c r="P14" s="29">
        <v>49.7</v>
      </c>
      <c r="Q14" s="30">
        <v>51.6</v>
      </c>
      <c r="R14" s="30">
        <v>48.7</v>
      </c>
      <c r="S14" s="31">
        <v>32.700000000000003</v>
      </c>
    </row>
    <row r="15" spans="1:19" s="3" customFormat="1" ht="54" customHeight="1" x14ac:dyDescent="0.15">
      <c r="A15" s="64"/>
      <c r="B15" s="36">
        <v>1</v>
      </c>
      <c r="C15" s="48">
        <v>8075</v>
      </c>
      <c r="D15" s="47">
        <f t="shared" si="0"/>
        <v>4845</v>
      </c>
      <c r="E15" s="48">
        <v>9688</v>
      </c>
      <c r="F15" s="47">
        <f t="shared" si="1"/>
        <v>8317.0220559999998</v>
      </c>
      <c r="G15" s="24">
        <v>10539</v>
      </c>
      <c r="H15" s="25">
        <v>2800</v>
      </c>
      <c r="L15" s="4"/>
      <c r="M15" s="40">
        <v>9</v>
      </c>
      <c r="N15" s="68" t="s">
        <v>7</v>
      </c>
      <c r="O15" s="69"/>
      <c r="P15" s="29">
        <v>0</v>
      </c>
      <c r="Q15" s="30">
        <v>74.7</v>
      </c>
      <c r="R15" s="30">
        <v>100</v>
      </c>
      <c r="S15" s="31">
        <v>100</v>
      </c>
    </row>
    <row r="16" spans="1:19" s="3" customFormat="1" ht="54" customHeight="1" x14ac:dyDescent="0.15">
      <c r="A16" s="64"/>
      <c r="B16" s="36">
        <v>2</v>
      </c>
      <c r="C16" s="48">
        <v>13954</v>
      </c>
      <c r="D16" s="47">
        <f t="shared" si="0"/>
        <v>8372.4</v>
      </c>
      <c r="E16" s="48">
        <v>11525</v>
      </c>
      <c r="F16" s="47">
        <f t="shared" si="1"/>
        <v>9894.0626749999992</v>
      </c>
      <c r="G16" s="24">
        <v>16250</v>
      </c>
      <c r="H16" s="25">
        <v>5233</v>
      </c>
      <c r="L16" s="4"/>
      <c r="M16" s="40">
        <v>10</v>
      </c>
      <c r="N16" s="68" t="s">
        <v>7</v>
      </c>
      <c r="O16" s="69"/>
      <c r="P16" s="29">
        <v>19.2</v>
      </c>
      <c r="Q16" s="30">
        <v>53.6</v>
      </c>
      <c r="R16" s="30">
        <v>69.8</v>
      </c>
      <c r="S16" s="31">
        <v>53.1</v>
      </c>
    </row>
    <row r="17" spans="1:19" s="3" customFormat="1" ht="54" customHeight="1" thickBot="1" x14ac:dyDescent="0.2">
      <c r="A17" s="64"/>
      <c r="B17" s="37">
        <v>3</v>
      </c>
      <c r="C17" s="49">
        <v>10178</v>
      </c>
      <c r="D17" s="55">
        <f t="shared" si="0"/>
        <v>6106.8</v>
      </c>
      <c r="E17" s="56">
        <v>7011</v>
      </c>
      <c r="F17" s="56">
        <f t="shared" si="1"/>
        <v>6018.8523569999998</v>
      </c>
      <c r="G17" s="57">
        <v>4998</v>
      </c>
      <c r="H17" s="58">
        <v>5754</v>
      </c>
      <c r="L17" s="4"/>
      <c r="M17" s="40">
        <v>11</v>
      </c>
      <c r="N17" s="68" t="s">
        <v>20</v>
      </c>
      <c r="O17" s="69"/>
      <c r="P17" s="29">
        <v>55.2</v>
      </c>
      <c r="Q17" s="30">
        <v>67.5</v>
      </c>
      <c r="R17" s="30">
        <v>53.9</v>
      </c>
      <c r="S17" s="31">
        <v>43.5</v>
      </c>
    </row>
    <row r="18" spans="1:19" s="3" customFormat="1" ht="54" customHeight="1" thickBot="1" x14ac:dyDescent="0.2">
      <c r="A18" s="65"/>
      <c r="B18" s="38" t="s">
        <v>8</v>
      </c>
      <c r="C18" s="50" t="s">
        <v>17</v>
      </c>
      <c r="D18" s="47">
        <f>SUM(D6:D17)</f>
        <v>87198.599999999991</v>
      </c>
      <c r="E18" s="52" t="s">
        <v>18</v>
      </c>
      <c r="F18" s="52">
        <f>SUM(F6:F17)</f>
        <v>100181.99895199998</v>
      </c>
      <c r="G18" s="53">
        <v>131829</v>
      </c>
      <c r="H18" s="54">
        <f>SUM(H6:H17)</f>
        <v>59534</v>
      </c>
      <c r="L18" s="4"/>
      <c r="M18" s="41">
        <v>12</v>
      </c>
      <c r="N18" s="75" t="s">
        <v>20</v>
      </c>
      <c r="O18" s="76"/>
      <c r="P18" s="32">
        <v>47.7</v>
      </c>
      <c r="Q18" s="33">
        <v>43.8</v>
      </c>
      <c r="R18" s="33">
        <v>42.2</v>
      </c>
      <c r="S18" s="34">
        <v>29.2</v>
      </c>
    </row>
    <row r="19" spans="1:19" ht="54" customHeight="1" thickBot="1" x14ac:dyDescent="0.2">
      <c r="A19" s="77"/>
      <c r="B19" s="77"/>
      <c r="C19" s="77"/>
      <c r="D19" s="77"/>
      <c r="E19" s="77"/>
      <c r="F19" s="77"/>
      <c r="G19" s="77"/>
      <c r="H19" s="77"/>
      <c r="M19" s="78" t="s">
        <v>11</v>
      </c>
      <c r="N19" s="79"/>
      <c r="O19" s="80"/>
      <c r="P19" s="29">
        <v>41.1</v>
      </c>
      <c r="Q19" s="30">
        <v>53.6</v>
      </c>
      <c r="R19" s="30">
        <v>57.2</v>
      </c>
      <c r="S19" s="31">
        <v>51.6</v>
      </c>
    </row>
    <row r="20" spans="1:19" s="10" customFormat="1" ht="35.1" customHeight="1" x14ac:dyDescent="0.15">
      <c r="A20" s="19"/>
      <c r="B20" s="18"/>
      <c r="C20" s="18"/>
      <c r="D20" s="18"/>
      <c r="E20" s="18"/>
      <c r="F20" s="18"/>
      <c r="G20" s="45"/>
      <c r="H20" s="45"/>
      <c r="M20" s="81"/>
      <c r="N20" s="81"/>
      <c r="O20" s="81"/>
      <c r="P20" s="81"/>
      <c r="Q20" s="81"/>
      <c r="R20" s="81"/>
      <c r="S20" s="81"/>
    </row>
    <row r="21" spans="1:19" s="10" customFormat="1" ht="35.1" customHeight="1" x14ac:dyDescent="0.15">
      <c r="A21" s="73"/>
      <c r="B21" s="82"/>
      <c r="C21" s="82"/>
      <c r="D21" s="82"/>
      <c r="E21" s="82"/>
      <c r="F21" s="82"/>
      <c r="G21" s="82"/>
      <c r="H21" s="82"/>
      <c r="M21" s="16"/>
      <c r="N21" s="16"/>
      <c r="O21" s="16"/>
      <c r="P21" s="17"/>
      <c r="Q21" s="17"/>
      <c r="R21" s="17"/>
      <c r="S21" s="17"/>
    </row>
    <row r="22" spans="1:19" s="10" customFormat="1" ht="35.1" customHeight="1" x14ac:dyDescent="0.15">
      <c r="A22" s="73"/>
      <c r="B22" s="82"/>
      <c r="C22" s="82"/>
      <c r="D22" s="82"/>
      <c r="E22" s="82"/>
      <c r="F22" s="82"/>
      <c r="G22" s="82"/>
      <c r="H22" s="82"/>
      <c r="M22" s="16"/>
      <c r="N22" s="16"/>
      <c r="O22" s="16"/>
      <c r="P22" s="17"/>
      <c r="Q22" s="17"/>
      <c r="R22" s="17"/>
      <c r="S22" s="17"/>
    </row>
    <row r="23" spans="1:19" s="10" customFormat="1" ht="35.1" customHeight="1" x14ac:dyDescent="0.15">
      <c r="A23" s="73"/>
      <c r="B23" s="73"/>
      <c r="C23" s="73"/>
      <c r="D23" s="73"/>
      <c r="E23" s="73"/>
      <c r="F23" s="73"/>
      <c r="G23" s="73"/>
      <c r="H23" s="73"/>
      <c r="M23" s="16"/>
      <c r="N23" s="16"/>
      <c r="O23" s="16"/>
      <c r="P23" s="17"/>
      <c r="Q23" s="17"/>
      <c r="R23" s="17"/>
      <c r="S23" s="17"/>
    </row>
    <row r="24" spans="1:19" s="1" customFormat="1" ht="17.25" x14ac:dyDescent="0.15">
      <c r="G24" s="46"/>
      <c r="H24" s="46"/>
      <c r="L24" s="5"/>
      <c r="M24" s="6"/>
      <c r="N24" s="5"/>
      <c r="O24" s="5"/>
      <c r="P24" s="5"/>
      <c r="Q24" s="15"/>
      <c r="R24" s="6"/>
      <c r="S24" s="5"/>
    </row>
    <row r="25" spans="1:19" s="1" customFormat="1" ht="17.25" x14ac:dyDescent="0.15">
      <c r="G25" s="46"/>
      <c r="H25" s="46"/>
      <c r="L25" s="5"/>
      <c r="M25" s="6"/>
      <c r="N25" s="5"/>
      <c r="O25" s="5"/>
      <c r="P25" s="5"/>
      <c r="Q25" s="15"/>
      <c r="R25" s="6"/>
      <c r="S25" s="5"/>
    </row>
    <row r="26" spans="1:19" s="1" customFormat="1" ht="17.25" x14ac:dyDescent="0.15">
      <c r="G26" s="46"/>
      <c r="H26" s="46"/>
      <c r="L26" s="5"/>
      <c r="M26" s="6"/>
      <c r="N26" s="5"/>
      <c r="O26" s="5"/>
      <c r="P26" s="5"/>
      <c r="Q26" s="15"/>
      <c r="R26" s="6"/>
      <c r="S26" s="5"/>
    </row>
    <row r="27" spans="1:19" s="1" customFormat="1" ht="17.25" x14ac:dyDescent="0.15">
      <c r="G27" s="46"/>
      <c r="H27" s="46"/>
      <c r="L27" s="5"/>
      <c r="M27" s="6"/>
      <c r="N27" s="5"/>
      <c r="O27" s="5"/>
      <c r="P27" s="5"/>
      <c r="Q27" s="15"/>
      <c r="R27" s="6"/>
      <c r="S27" s="5"/>
    </row>
    <row r="28" spans="1:19" s="1" customFormat="1" ht="17.25" x14ac:dyDescent="0.15">
      <c r="G28" s="46"/>
      <c r="H28" s="46"/>
      <c r="L28" s="5"/>
      <c r="M28" s="6"/>
      <c r="N28" s="5"/>
      <c r="O28" s="5"/>
      <c r="P28" s="5"/>
      <c r="Q28" s="15"/>
      <c r="R28" s="6"/>
      <c r="S28" s="5"/>
    </row>
    <row r="29" spans="1:19" s="1" customFormat="1" ht="17.25" x14ac:dyDescent="0.15">
      <c r="G29" s="46"/>
      <c r="H29" s="46"/>
      <c r="L29" s="5"/>
      <c r="M29" s="6"/>
      <c r="N29" s="5"/>
      <c r="O29" s="5"/>
      <c r="P29" s="5"/>
      <c r="Q29" s="15"/>
      <c r="R29" s="6"/>
      <c r="S29" s="5"/>
    </row>
    <row r="30" spans="1:19" s="1" customFormat="1" ht="17.25" x14ac:dyDescent="0.15">
      <c r="G30" s="46"/>
      <c r="H30" s="46"/>
      <c r="L30" s="5"/>
      <c r="M30" s="6"/>
      <c r="N30" s="5"/>
      <c r="O30" s="5"/>
      <c r="P30" s="5"/>
      <c r="Q30" s="15"/>
      <c r="R30" s="6"/>
      <c r="S30" s="5"/>
    </row>
    <row r="31" spans="1:19" s="1" customFormat="1" ht="17.25" x14ac:dyDescent="0.15">
      <c r="G31" s="46"/>
      <c r="H31" s="46"/>
      <c r="L31" s="5"/>
      <c r="M31" s="6"/>
      <c r="N31" s="5"/>
      <c r="O31" s="5"/>
      <c r="P31" s="5"/>
      <c r="Q31" s="15"/>
      <c r="R31" s="6"/>
      <c r="S31" s="5"/>
    </row>
    <row r="32" spans="1:19" s="1" customFormat="1" ht="17.25" x14ac:dyDescent="0.15">
      <c r="G32" s="46"/>
      <c r="H32" s="46"/>
      <c r="L32" s="5"/>
      <c r="M32" s="6"/>
      <c r="N32" s="5"/>
      <c r="O32" s="5"/>
      <c r="P32" s="5"/>
      <c r="Q32" s="15"/>
      <c r="R32" s="6"/>
      <c r="S32" s="5"/>
    </row>
    <row r="33" spans="7:19" s="1" customFormat="1" ht="17.25" x14ac:dyDescent="0.15">
      <c r="G33" s="46"/>
      <c r="H33" s="46"/>
      <c r="L33" s="5"/>
      <c r="M33" s="6"/>
      <c r="N33" s="5"/>
      <c r="O33" s="5"/>
      <c r="P33" s="5"/>
      <c r="Q33" s="15"/>
      <c r="R33" s="6"/>
      <c r="S33" s="5"/>
    </row>
    <row r="34" spans="7:19" s="1" customFormat="1" ht="17.25" x14ac:dyDescent="0.15">
      <c r="G34" s="46"/>
      <c r="H34" s="46"/>
      <c r="L34" s="5"/>
      <c r="M34" s="6"/>
      <c r="N34" s="5"/>
      <c r="O34" s="5"/>
      <c r="P34" s="5"/>
      <c r="Q34" s="7"/>
      <c r="R34" s="6"/>
      <c r="S34" s="5"/>
    </row>
    <row r="35" spans="7:19" s="1" customFormat="1" ht="17.25" x14ac:dyDescent="0.15">
      <c r="G35" s="46"/>
      <c r="H35" s="46"/>
      <c r="L35" s="5"/>
      <c r="M35" s="6"/>
      <c r="N35" s="5"/>
      <c r="O35" s="5"/>
      <c r="P35" s="5"/>
      <c r="Q35" s="7"/>
      <c r="R35" s="6"/>
      <c r="S35" s="5"/>
    </row>
  </sheetData>
  <mergeCells count="22">
    <mergeCell ref="A23:H23"/>
    <mergeCell ref="N13:O13"/>
    <mergeCell ref="N14:O14"/>
    <mergeCell ref="N15:O15"/>
    <mergeCell ref="N16:O16"/>
    <mergeCell ref="N17:O17"/>
    <mergeCell ref="N18:O18"/>
    <mergeCell ref="A19:H19"/>
    <mergeCell ref="M19:O19"/>
    <mergeCell ref="M20:S20"/>
    <mergeCell ref="A21:H21"/>
    <mergeCell ref="A22:H22"/>
    <mergeCell ref="A5:B5"/>
    <mergeCell ref="M5:O5"/>
    <mergeCell ref="A6:A18"/>
    <mergeCell ref="N6:O6"/>
    <mergeCell ref="N7:O7"/>
    <mergeCell ref="N8:O8"/>
    <mergeCell ref="N9:O9"/>
    <mergeCell ref="M10:O10"/>
    <mergeCell ref="N11:O11"/>
    <mergeCell ref="N12:O12"/>
  </mergeCells>
  <phoneticPr fontId="2"/>
  <printOptions horizontalCentered="1"/>
  <pageMargins left="0.31496062992125984" right="0.31496062992125984" top="0.59055118110236227" bottom="0.59055118110236227" header="0.31496062992125984" footer="0.31496062992125984"/>
  <pageSetup paperSize="9" scale="55" orientation="landscape" r:id="rId1"/>
  <headerFooter>
    <oddHeader>&amp;R&amp;"游ゴシック,標準"&amp;20（資料８）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利用状況 </vt:lpstr>
      <vt:lpstr>'利用状況 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四方　千智</dc:creator>
  <cp:lastModifiedBy>大阪府</cp:lastModifiedBy>
  <cp:lastPrinted>2021-08-12T01:34:51Z</cp:lastPrinted>
  <dcterms:created xsi:type="dcterms:W3CDTF">2016-06-27T09:31:11Z</dcterms:created>
  <dcterms:modified xsi:type="dcterms:W3CDTF">2021-08-12T05:41:36Z</dcterms:modified>
</cp:coreProperties>
</file>