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985" firstSheet="1" activeTab="1"/>
  </bookViews>
  <sheets>
    <sheet name="Sheet1" sheetId="1" state="hidden" r:id="rId1"/>
    <sheet name="実績一覧" sheetId="7" r:id="rId2"/>
    <sheet name="修正版" sheetId="4" state="hidden" r:id="rId3"/>
  </sheets>
  <definedNames>
    <definedName name="_xlnm._FilterDatabase" localSheetId="1" hidden="1">実績一覧!$A$4:$K$45</definedName>
    <definedName name="_xlnm.Print_Area" localSheetId="1">実績一覧!$A$1:$K$47</definedName>
    <definedName name="_xlnm.Print_Titles" localSheetId="0">Sheet1!$1:$4</definedName>
    <definedName name="_xlnm.Print_Titles" localSheetId="1">実績一覧!$1:$4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 i="4" l="1"/>
  <c r="P48" i="4" s="1"/>
  <c r="K48" i="4"/>
  <c r="J48" i="4"/>
  <c r="L47" i="4"/>
  <c r="O47" i="4" s="1"/>
  <c r="P47" i="4" s="1"/>
  <c r="K47" i="4"/>
  <c r="J47" i="4"/>
  <c r="L46" i="4"/>
  <c r="O46" i="4" s="1"/>
  <c r="P46" i="4" s="1"/>
  <c r="K46" i="4"/>
  <c r="J46" i="4"/>
  <c r="O45" i="4"/>
  <c r="P45" i="4" s="1"/>
  <c r="L45" i="4"/>
  <c r="K45" i="4"/>
  <c r="J45" i="4"/>
  <c r="L44" i="4"/>
  <c r="O44" i="4" s="1"/>
  <c r="P44" i="4" s="1"/>
  <c r="K44" i="4"/>
  <c r="J44" i="4"/>
  <c r="L43" i="4"/>
  <c r="O43" i="4" s="1"/>
  <c r="P43" i="4" s="1"/>
  <c r="K43" i="4"/>
  <c r="J43" i="4"/>
  <c r="L42" i="4"/>
  <c r="O42" i="4" s="1"/>
  <c r="P42" i="4" s="1"/>
  <c r="K42" i="4"/>
  <c r="J42" i="4"/>
  <c r="O41" i="4"/>
  <c r="P41" i="4" s="1"/>
  <c r="L41" i="4"/>
  <c r="K41" i="4"/>
  <c r="J41" i="4"/>
  <c r="L40" i="4"/>
  <c r="O40" i="4" s="1"/>
  <c r="P40" i="4" s="1"/>
  <c r="K40" i="4"/>
  <c r="J40" i="4"/>
  <c r="L39" i="4"/>
  <c r="O39" i="4" s="1"/>
  <c r="P39" i="4" s="1"/>
  <c r="K39" i="4"/>
  <c r="J39" i="4"/>
  <c r="L38" i="4"/>
  <c r="O38" i="4" s="1"/>
  <c r="P38" i="4" s="1"/>
  <c r="K38" i="4"/>
  <c r="J38" i="4"/>
  <c r="O37" i="4"/>
  <c r="P37" i="4" s="1"/>
  <c r="L37" i="4"/>
  <c r="K37" i="4"/>
  <c r="J37" i="4"/>
  <c r="L36" i="4"/>
  <c r="O36" i="4" s="1"/>
  <c r="P36" i="4" s="1"/>
  <c r="K36" i="4"/>
  <c r="J36" i="4"/>
  <c r="L35" i="4"/>
  <c r="O35" i="4" s="1"/>
  <c r="P35" i="4" s="1"/>
  <c r="K35" i="4"/>
  <c r="J35" i="4"/>
  <c r="L34" i="4"/>
  <c r="O34" i="4" s="1"/>
  <c r="P34" i="4" s="1"/>
  <c r="K34" i="4"/>
  <c r="J34" i="4"/>
  <c r="O33" i="4"/>
  <c r="P33" i="4" s="1"/>
  <c r="L33" i="4"/>
  <c r="K33" i="4"/>
  <c r="J33" i="4"/>
  <c r="L32" i="4"/>
  <c r="O32" i="4" s="1"/>
  <c r="P32" i="4" s="1"/>
  <c r="K32" i="4"/>
  <c r="J32" i="4"/>
  <c r="L31" i="4"/>
  <c r="O31" i="4" s="1"/>
  <c r="P31" i="4" s="1"/>
  <c r="K31" i="4"/>
  <c r="J31" i="4"/>
  <c r="L30" i="4"/>
  <c r="O30" i="4" s="1"/>
  <c r="P30" i="4" s="1"/>
  <c r="K30" i="4"/>
  <c r="J30" i="4"/>
  <c r="O29" i="4"/>
  <c r="P29" i="4" s="1"/>
  <c r="L29" i="4"/>
  <c r="K29" i="4"/>
  <c r="J29" i="4"/>
  <c r="L28" i="4"/>
  <c r="O28" i="4" s="1"/>
  <c r="P28" i="4" s="1"/>
  <c r="K28" i="4"/>
  <c r="J28" i="4"/>
  <c r="L27" i="4"/>
  <c r="O27" i="4" s="1"/>
  <c r="P27" i="4" s="1"/>
  <c r="K27" i="4"/>
  <c r="J27" i="4"/>
  <c r="L26" i="4"/>
  <c r="O26" i="4" s="1"/>
  <c r="P26" i="4" s="1"/>
  <c r="K26" i="4"/>
  <c r="J26" i="4"/>
  <c r="O25" i="4"/>
  <c r="P25" i="4" s="1"/>
  <c r="L25" i="4"/>
  <c r="K25" i="4"/>
  <c r="J25" i="4"/>
  <c r="L24" i="4"/>
  <c r="O24" i="4" s="1"/>
  <c r="P24" i="4" s="1"/>
  <c r="K24" i="4"/>
  <c r="J24" i="4"/>
  <c r="L23" i="4"/>
  <c r="O23" i="4" s="1"/>
  <c r="P23" i="4" s="1"/>
  <c r="K23" i="4"/>
  <c r="J23" i="4"/>
  <c r="L22" i="4"/>
  <c r="O22" i="4" s="1"/>
  <c r="P22" i="4" s="1"/>
  <c r="K22" i="4"/>
  <c r="J22" i="4"/>
  <c r="O21" i="4"/>
  <c r="P21" i="4" s="1"/>
  <c r="L21" i="4"/>
  <c r="K21" i="4"/>
  <c r="J21" i="4"/>
  <c r="L20" i="4"/>
  <c r="O20" i="4" s="1"/>
  <c r="P20" i="4" s="1"/>
  <c r="K20" i="4"/>
  <c r="J20" i="4"/>
  <c r="L19" i="4"/>
  <c r="O19" i="4" s="1"/>
  <c r="P19" i="4" s="1"/>
  <c r="K19" i="4"/>
  <c r="J19" i="4"/>
  <c r="L18" i="4"/>
  <c r="O18" i="4" s="1"/>
  <c r="P18" i="4" s="1"/>
  <c r="K18" i="4"/>
  <c r="J18" i="4"/>
  <c r="O17" i="4"/>
  <c r="P17" i="4" s="1"/>
  <c r="L17" i="4"/>
  <c r="K17" i="4"/>
  <c r="J17" i="4"/>
  <c r="L16" i="4"/>
  <c r="O16" i="4" s="1"/>
  <c r="P16" i="4" s="1"/>
  <c r="K16" i="4"/>
  <c r="J16" i="4"/>
  <c r="L15" i="4"/>
  <c r="O15" i="4" s="1"/>
  <c r="P15" i="4" s="1"/>
  <c r="K15" i="4"/>
  <c r="J15" i="4"/>
  <c r="L14" i="4"/>
  <c r="O14" i="4" s="1"/>
  <c r="P14" i="4" s="1"/>
  <c r="K14" i="4"/>
  <c r="J14" i="4"/>
  <c r="O13" i="4"/>
  <c r="P13" i="4" s="1"/>
  <c r="L13" i="4"/>
  <c r="K13" i="4"/>
  <c r="J13" i="4"/>
  <c r="L12" i="4"/>
  <c r="O12" i="4" s="1"/>
  <c r="P12" i="4" s="1"/>
  <c r="K12" i="4"/>
  <c r="J12" i="4"/>
  <c r="L11" i="4"/>
  <c r="O11" i="4" s="1"/>
  <c r="P11" i="4" s="1"/>
  <c r="K11" i="4"/>
  <c r="J11" i="4"/>
  <c r="L10" i="4"/>
  <c r="O10" i="4" s="1"/>
  <c r="P10" i="4" s="1"/>
  <c r="K10" i="4"/>
  <c r="J10" i="4"/>
  <c r="O9" i="4"/>
  <c r="P9" i="4" s="1"/>
  <c r="L9" i="4"/>
  <c r="K9" i="4"/>
  <c r="J9" i="4"/>
  <c r="L8" i="4"/>
  <c r="O8" i="4" s="1"/>
  <c r="P8" i="4" s="1"/>
  <c r="K8" i="4"/>
  <c r="J8" i="4"/>
  <c r="L7" i="4"/>
  <c r="O7" i="4" s="1"/>
  <c r="P7" i="4" s="1"/>
  <c r="K7" i="4"/>
  <c r="J7" i="4"/>
  <c r="L6" i="4"/>
  <c r="O6" i="4" s="1"/>
  <c r="P6" i="4" s="1"/>
  <c r="K6" i="4"/>
  <c r="J6" i="4"/>
  <c r="O5" i="4"/>
  <c r="P5" i="4" s="1"/>
  <c r="L5" i="4"/>
  <c r="K5" i="4"/>
  <c r="J5" i="4"/>
</calcChain>
</file>

<file path=xl/sharedStrings.xml><?xml version="1.0" encoding="utf-8"?>
<sst xmlns="http://schemas.openxmlformats.org/spreadsheetml/2006/main" count="832" uniqueCount="286">
  <si>
    <t>（千円）</t>
    <rPh sb="1" eb="3">
      <t>センエン</t>
    </rPh>
    <phoneticPr fontId="3"/>
  </si>
  <si>
    <t>目的</t>
    <rPh sb="0" eb="2">
      <t>モクテキ</t>
    </rPh>
    <phoneticPr fontId="3"/>
  </si>
  <si>
    <t>事業概要</t>
    <rPh sb="0" eb="2">
      <t>ジギョウ</t>
    </rPh>
    <rPh sb="2" eb="4">
      <t>ガイヨウ</t>
    </rPh>
    <phoneticPr fontId="3"/>
  </si>
  <si>
    <t>事業費総額</t>
  </si>
  <si>
    <t>うち宿泊税活用額</t>
  </si>
  <si>
    <t>公衆無線LAN（Free Wi-Fi）の整備促進</t>
    <rPh sb="0" eb="2">
      <t>コウシュウ</t>
    </rPh>
    <rPh sb="2" eb="4">
      <t>ムセン</t>
    </rPh>
    <rPh sb="20" eb="22">
      <t>セイビ</t>
    </rPh>
    <rPh sb="22" eb="24">
      <t>ソクシン</t>
    </rPh>
    <phoneticPr fontId="3"/>
  </si>
  <si>
    <t>宿泊施設における受入環境整備の促進</t>
    <rPh sb="8" eb="10">
      <t>ウケイ</t>
    </rPh>
    <rPh sb="15" eb="17">
      <t>ソクシン</t>
    </rPh>
    <phoneticPr fontId="3"/>
  </si>
  <si>
    <t>トラベルサービスセンター大阪の運営</t>
  </si>
  <si>
    <t>JR大阪駅において、旅行者の利便性向上のためのサービス（観光案内や旅行者の各種相談、外貨両替等）を一体的に提供するトラベルサービスセンターの運営を行いました。</t>
    <rPh sb="28" eb="30">
      <t>カンコウ</t>
    </rPh>
    <rPh sb="30" eb="32">
      <t>アンナイ</t>
    </rPh>
    <rPh sb="33" eb="36">
      <t>リョコウシャ</t>
    </rPh>
    <rPh sb="37" eb="39">
      <t>カクシュ</t>
    </rPh>
    <rPh sb="70" eb="72">
      <t>ウンエイ</t>
    </rPh>
    <rPh sb="73" eb="74">
      <t>オコナ</t>
    </rPh>
    <phoneticPr fontId="3"/>
  </si>
  <si>
    <t>市町村における観光振興事業に対する支援</t>
    <rPh sb="11" eb="13">
      <t>ジギョウ</t>
    </rPh>
    <rPh sb="14" eb="15">
      <t>タイ</t>
    </rPh>
    <rPh sb="17" eb="19">
      <t>シエン</t>
    </rPh>
    <phoneticPr fontId="3"/>
  </si>
  <si>
    <t>飲食店のおもてなし環境整備の促進（TASTE OSAKAの運営）</t>
    <rPh sb="29" eb="31">
      <t>ウンエイ</t>
    </rPh>
    <phoneticPr fontId="3"/>
  </si>
  <si>
    <t>外国人旅行者が安心かつ快適に飲食店を利用できるよう、飲食店による多言語メニュー作成を支援するサイトや、旅行者が多言語メニュー設置店を検索できるサイトを運営しました。</t>
    <rPh sb="26" eb="28">
      <t>インショク</t>
    </rPh>
    <rPh sb="28" eb="29">
      <t>テン</t>
    </rPh>
    <rPh sb="32" eb="35">
      <t>タゲンゴ</t>
    </rPh>
    <rPh sb="39" eb="41">
      <t>サクセイ</t>
    </rPh>
    <rPh sb="42" eb="44">
      <t>シエン</t>
    </rPh>
    <rPh sb="51" eb="54">
      <t>リョコウシャ</t>
    </rPh>
    <rPh sb="55" eb="58">
      <t>タゲンゴ</t>
    </rPh>
    <rPh sb="62" eb="64">
      <t>セッチ</t>
    </rPh>
    <rPh sb="64" eb="65">
      <t>テン</t>
    </rPh>
    <rPh sb="66" eb="68">
      <t>ケンサク</t>
    </rPh>
    <rPh sb="75" eb="77">
      <t>ウンエイ</t>
    </rPh>
    <phoneticPr fontId="3"/>
  </si>
  <si>
    <t>災害時における外国人旅行者の安全確保</t>
    <rPh sb="0" eb="2">
      <t>サイガイ</t>
    </rPh>
    <rPh sb="2" eb="3">
      <t>ジ</t>
    </rPh>
    <phoneticPr fontId="3"/>
  </si>
  <si>
    <t>外国人旅行者が災害発生時に必要な情報を入手できるポータルサイトを掲載したカードの作成・配布や、「外国人旅行者の安全確保・帰国支援に関するガイドライン」の改訂等、サポート体制の構築に取組みました。</t>
    <rPh sb="32" eb="34">
      <t>ケイサイ</t>
    </rPh>
    <rPh sb="40" eb="42">
      <t>サクセイ</t>
    </rPh>
    <rPh sb="43" eb="45">
      <t>ハイフ</t>
    </rPh>
    <rPh sb="48" eb="50">
      <t>ガイコク</t>
    </rPh>
    <rPh sb="50" eb="51">
      <t>ジン</t>
    </rPh>
    <rPh sb="51" eb="54">
      <t>リョコウシャ</t>
    </rPh>
    <rPh sb="55" eb="57">
      <t>アンゼン</t>
    </rPh>
    <rPh sb="57" eb="59">
      <t>カクホ</t>
    </rPh>
    <rPh sb="60" eb="62">
      <t>キコク</t>
    </rPh>
    <rPh sb="62" eb="64">
      <t>シエン</t>
    </rPh>
    <rPh sb="65" eb="66">
      <t>カン</t>
    </rPh>
    <rPh sb="76" eb="78">
      <t>カイテイ</t>
    </rPh>
    <rPh sb="78" eb="79">
      <t>トウ</t>
    </rPh>
    <rPh sb="90" eb="92">
      <t>トリク</t>
    </rPh>
    <phoneticPr fontId="3"/>
  </si>
  <si>
    <t>大阪・梅田駅周辺の案内サイン整備</t>
    <rPh sb="9" eb="11">
      <t>アンナイ</t>
    </rPh>
    <rPh sb="14" eb="16">
      <t>セイビ</t>
    </rPh>
    <phoneticPr fontId="3"/>
  </si>
  <si>
    <t>大阪ストーリープロジェクト</t>
  </si>
  <si>
    <t>【水都大阪】
舟運活性化に向けた環境整備</t>
    <rPh sb="1" eb="3">
      <t>スイト</t>
    </rPh>
    <rPh sb="3" eb="5">
      <t>オオサカ</t>
    </rPh>
    <rPh sb="7" eb="9">
      <t>シュウウン</t>
    </rPh>
    <rPh sb="9" eb="12">
      <t>カッセイカ</t>
    </rPh>
    <rPh sb="13" eb="14">
      <t>ム</t>
    </rPh>
    <rPh sb="16" eb="18">
      <t>カンキョウ</t>
    </rPh>
    <rPh sb="18" eb="20">
      <t>セイビ</t>
    </rPh>
    <phoneticPr fontId="3"/>
  </si>
  <si>
    <t>水辺のにぎわいづくりや舟運の活性化に向け、大阪城エリアに、公共船着場などを整備するための測量調査や基本設計等を実施しました。</t>
    <rPh sb="44" eb="46">
      <t>ソクリョウ</t>
    </rPh>
    <rPh sb="46" eb="48">
      <t>チョウサ</t>
    </rPh>
    <rPh sb="49" eb="51">
      <t>キホン</t>
    </rPh>
    <rPh sb="53" eb="54">
      <t>トウ</t>
    </rPh>
    <rPh sb="55" eb="57">
      <t>ジッシ</t>
    </rPh>
    <phoneticPr fontId="3"/>
  </si>
  <si>
    <t>市町村における災害時多言語ボランティア確保に対する支援</t>
    <rPh sb="22" eb="23">
      <t>タイ</t>
    </rPh>
    <rPh sb="25" eb="27">
      <t>シエン</t>
    </rPh>
    <phoneticPr fontId="3"/>
  </si>
  <si>
    <t>公共交通機関における乗継利便性の向上</t>
    <rPh sb="10" eb="12">
      <t>ノリツギ</t>
    </rPh>
    <rPh sb="12" eb="15">
      <t>リベンセイ</t>
    </rPh>
    <rPh sb="16" eb="18">
      <t>コウジョウ</t>
    </rPh>
    <phoneticPr fontId="3"/>
  </si>
  <si>
    <t>小計</t>
    <rPh sb="0" eb="1">
      <t>ショウ</t>
    </rPh>
    <rPh sb="1" eb="2">
      <t>ケイ</t>
    </rPh>
    <phoneticPr fontId="3"/>
  </si>
  <si>
    <t>大阪のシンボリックなエリアにおける魅力発信及び誘客促進</t>
    <rPh sb="0" eb="2">
      <t>オオサカ</t>
    </rPh>
    <rPh sb="17" eb="19">
      <t>ミリョク</t>
    </rPh>
    <rPh sb="19" eb="21">
      <t>ハッシン</t>
    </rPh>
    <rPh sb="21" eb="22">
      <t>オヨ</t>
    </rPh>
    <rPh sb="23" eb="25">
      <t>ユウキャク</t>
    </rPh>
    <rPh sb="25" eb="27">
      <t>ソクシン</t>
    </rPh>
    <phoneticPr fontId="3"/>
  </si>
  <si>
    <t>世界的な創造都市、国際エンターテイメント都市への成長を加速するため、大阪のシンボリックなエリアの一つ『御堂筋』を集客装置として、話題を集めるイベント（御堂筋オータムパーティー）を開催し、大阪の魅力を国内及び海外へ広く発信しました。</t>
    <rPh sb="24" eb="26">
      <t>セイチョウ</t>
    </rPh>
    <rPh sb="27" eb="29">
      <t>カソク</t>
    </rPh>
    <rPh sb="48" eb="49">
      <t>ヒト</t>
    </rPh>
    <rPh sb="51" eb="54">
      <t>ミドウスジ</t>
    </rPh>
    <rPh sb="64" eb="66">
      <t>ワダイ</t>
    </rPh>
    <rPh sb="67" eb="68">
      <t>アツ</t>
    </rPh>
    <rPh sb="75" eb="78">
      <t>ミドウスジ</t>
    </rPh>
    <rPh sb="89" eb="91">
      <t>カイサイ</t>
    </rPh>
    <rPh sb="99" eb="101">
      <t>コクナイ</t>
    </rPh>
    <phoneticPr fontId="3"/>
  </si>
  <si>
    <t>ナイトカルチャーの魅力創出</t>
  </si>
  <si>
    <t>大阪文化芸術フェスの開催</t>
    <rPh sb="4" eb="6">
      <t>ゲイジュツ</t>
    </rPh>
    <rPh sb="10" eb="12">
      <t>カイサイ</t>
    </rPh>
    <phoneticPr fontId="3"/>
  </si>
  <si>
    <t>文化を核として大阪を発展させるムーブメントを起こすため、府内各地で上方伝統芸能等大阪が誇るコンテンツや、音楽、アートなど、様々なプログラムを展開し、大阪の持つ多彩で豊かな文化の魅力を国内外に広く発信しました。</t>
    <rPh sb="28" eb="30">
      <t>フナイ</t>
    </rPh>
    <rPh sb="30" eb="32">
      <t>カクチ</t>
    </rPh>
    <rPh sb="91" eb="94">
      <t>コクナイガイ</t>
    </rPh>
    <phoneticPr fontId="3"/>
  </si>
  <si>
    <t>徴税コスト</t>
    <rPh sb="0" eb="2">
      <t>チョウゼイ</t>
    </rPh>
    <phoneticPr fontId="3"/>
  </si>
  <si>
    <t>特別徴収義務者に対する徴収奨励金や徴税費用、宿泊税制度周知のための広報経費等に活用しました。</t>
    <rPh sb="22" eb="24">
      <t>シュクハク</t>
    </rPh>
    <rPh sb="24" eb="25">
      <t>ゼイ</t>
    </rPh>
    <rPh sb="39" eb="41">
      <t>カツヨウ</t>
    </rPh>
    <phoneticPr fontId="3"/>
  </si>
  <si>
    <t>税徴収に係るシステム開発経費、宿泊税導入に係る経費の償還分等に充当しました。</t>
    <rPh sb="31" eb="33">
      <t>ジュウトウ</t>
    </rPh>
    <phoneticPr fontId="3"/>
  </si>
  <si>
    <t>宿泊税活用額合計</t>
    <rPh sb="0" eb="2">
      <t>シュクハク</t>
    </rPh>
    <rPh sb="2" eb="3">
      <t>ゼイ</t>
    </rPh>
    <rPh sb="3" eb="5">
      <t>カツヨウ</t>
    </rPh>
    <rPh sb="5" eb="6">
      <t>ガク</t>
    </rPh>
    <rPh sb="6" eb="8">
      <t>ゴウケイ</t>
    </rPh>
    <phoneticPr fontId="3"/>
  </si>
  <si>
    <t>大阪府宿泊税活用事業一覧</t>
    <phoneticPr fontId="10"/>
  </si>
  <si>
    <t>H30</t>
    <phoneticPr fontId="10"/>
  </si>
  <si>
    <t>R1</t>
    <phoneticPr fontId="10"/>
  </si>
  <si>
    <t>なし</t>
    <phoneticPr fontId="10"/>
  </si>
  <si>
    <t xml:space="preserve">府域の観光コース等を中心とした地域・エリアにおいてOsaka Free Wi-Fiを整備する施設に対し補助金を交付しました。
</t>
    <phoneticPr fontId="3"/>
  </si>
  <si>
    <t xml:space="preserve">宿泊施設において実施する多言語化やIT環境の整備などの受入環境整備に対し補助金を交付しました。
</t>
    <rPh sb="8" eb="10">
      <t>ジッシ</t>
    </rPh>
    <rPh sb="27" eb="29">
      <t>ウケイレ</t>
    </rPh>
    <rPh sb="29" eb="31">
      <t>カンキョウ</t>
    </rPh>
    <rPh sb="31" eb="33">
      <t>セイビ</t>
    </rPh>
    <rPh sb="34" eb="35">
      <t>タイ</t>
    </rPh>
    <rPh sb="36" eb="39">
      <t>ホジョキン</t>
    </rPh>
    <rPh sb="40" eb="42">
      <t>コウフ</t>
    </rPh>
    <phoneticPr fontId="3"/>
  </si>
  <si>
    <t xml:space="preserve">市町村が実施する観光振興事業（多言語案内板整備、観光公衆トイレの洋式化等の受入環境整備）に対し補助金を交付しました。
</t>
    <rPh sb="15" eb="18">
      <t>タゲンゴ</t>
    </rPh>
    <rPh sb="18" eb="21">
      <t>アンナイバン</t>
    </rPh>
    <rPh sb="21" eb="23">
      <t>セイビ</t>
    </rPh>
    <rPh sb="24" eb="26">
      <t>カンコウ</t>
    </rPh>
    <rPh sb="26" eb="28">
      <t>コウシュウ</t>
    </rPh>
    <rPh sb="32" eb="35">
      <t>ヨウシキカ</t>
    </rPh>
    <rPh sb="35" eb="36">
      <t>トウ</t>
    </rPh>
    <rPh sb="45" eb="46">
      <t>タイ</t>
    </rPh>
    <rPh sb="47" eb="50">
      <t>ホジョキン</t>
    </rPh>
    <rPh sb="51" eb="53">
      <t>コウフ</t>
    </rPh>
    <phoneticPr fontId="3"/>
  </si>
  <si>
    <t xml:space="preserve">大阪駅・梅田駅周辺エリアにおいて、デザインを統一したわかりやすい案内サイン等の整備に対し補助金を交付しました。
</t>
    <rPh sb="22" eb="24">
      <t>トウイツ</t>
    </rPh>
    <rPh sb="37" eb="38">
      <t>トウ</t>
    </rPh>
    <rPh sb="39" eb="41">
      <t>セイビ</t>
    </rPh>
    <rPh sb="42" eb="43">
      <t>タイ</t>
    </rPh>
    <rPh sb="44" eb="47">
      <t>ホジョキン</t>
    </rPh>
    <rPh sb="48" eb="50">
      <t>コウフ</t>
    </rPh>
    <phoneticPr fontId="3"/>
  </si>
  <si>
    <t xml:space="preserve">大阪の魅力スポットやそれらを巡るルートをストーリー性を持たせて再編集し、地域における観光資源の磨き上げや受入環境の整備を実施する団体に対し補助金を交付しました。
</t>
    <rPh sb="25" eb="26">
      <t>セイ</t>
    </rPh>
    <rPh sb="27" eb="28">
      <t>モ</t>
    </rPh>
    <rPh sb="31" eb="34">
      <t>サイヘンシュウ</t>
    </rPh>
    <rPh sb="36" eb="38">
      <t>チイキ</t>
    </rPh>
    <rPh sb="42" eb="44">
      <t>カンコウ</t>
    </rPh>
    <rPh sb="44" eb="46">
      <t>シゲン</t>
    </rPh>
    <rPh sb="47" eb="48">
      <t>ミガ</t>
    </rPh>
    <rPh sb="49" eb="50">
      <t>ア</t>
    </rPh>
    <rPh sb="60" eb="62">
      <t>ジッシ</t>
    </rPh>
    <rPh sb="64" eb="66">
      <t>ダンタイ</t>
    </rPh>
    <rPh sb="67" eb="68">
      <t>タイ</t>
    </rPh>
    <rPh sb="69" eb="72">
      <t>ホジョキン</t>
    </rPh>
    <rPh sb="73" eb="75">
      <t>コウフ</t>
    </rPh>
    <phoneticPr fontId="3"/>
  </si>
  <si>
    <t>災害時に外国人が安心して過ごせる環境を整備するため、市町村が行う災害時多言語ボランティアの確保に向けた取組みに対し支援を行いました。</t>
    <rPh sb="0" eb="2">
      <t>サイガイ</t>
    </rPh>
    <rPh sb="2" eb="3">
      <t>ジ</t>
    </rPh>
    <rPh sb="4" eb="6">
      <t>ガイコク</t>
    </rPh>
    <rPh sb="6" eb="7">
      <t>ジン</t>
    </rPh>
    <rPh sb="8" eb="10">
      <t>アンシン</t>
    </rPh>
    <rPh sb="12" eb="13">
      <t>ス</t>
    </rPh>
    <rPh sb="16" eb="18">
      <t>カンキョウ</t>
    </rPh>
    <rPh sb="19" eb="21">
      <t>セイビ</t>
    </rPh>
    <rPh sb="26" eb="29">
      <t>シチョウソン</t>
    </rPh>
    <rPh sb="30" eb="31">
      <t>オコナ</t>
    </rPh>
    <rPh sb="32" eb="34">
      <t>サイガイ</t>
    </rPh>
    <rPh sb="34" eb="35">
      <t>ジ</t>
    </rPh>
    <rPh sb="35" eb="38">
      <t>タゲンゴ</t>
    </rPh>
    <rPh sb="45" eb="47">
      <t>カクホ</t>
    </rPh>
    <rPh sb="48" eb="49">
      <t>ム</t>
    </rPh>
    <rPh sb="51" eb="53">
      <t>トリク</t>
    </rPh>
    <rPh sb="55" eb="56">
      <t>タイ</t>
    </rPh>
    <rPh sb="57" eb="59">
      <t>シエン</t>
    </rPh>
    <rPh sb="60" eb="61">
      <t>オコナ</t>
    </rPh>
    <phoneticPr fontId="3"/>
  </si>
  <si>
    <t>民泊対策推進事業</t>
    <rPh sb="0" eb="2">
      <t>ミンパク</t>
    </rPh>
    <rPh sb="2" eb="4">
      <t>タイサク</t>
    </rPh>
    <rPh sb="4" eb="6">
      <t>スイシン</t>
    </rPh>
    <rPh sb="6" eb="8">
      <t>ジギョウ</t>
    </rPh>
    <phoneticPr fontId="10"/>
  </si>
  <si>
    <t>府内を観光周遊してもらえる仕掛けづくり</t>
    <rPh sb="0" eb="2">
      <t>フナイ</t>
    </rPh>
    <rPh sb="3" eb="5">
      <t>カンコウ</t>
    </rPh>
    <rPh sb="5" eb="7">
      <t>シュウユウ</t>
    </rPh>
    <rPh sb="13" eb="15">
      <t>シカ</t>
    </rPh>
    <phoneticPr fontId="10"/>
  </si>
  <si>
    <t>観光トイレ整備事業</t>
    <rPh sb="0" eb="2">
      <t>カンコウ</t>
    </rPh>
    <rPh sb="5" eb="7">
      <t>セイビ</t>
    </rPh>
    <rPh sb="7" eb="9">
      <t>ジギョウ</t>
    </rPh>
    <phoneticPr fontId="10"/>
  </si>
  <si>
    <t>災害時における多言語での情報提供・発信に向けた取組み</t>
    <rPh sb="0" eb="2">
      <t>サイガイ</t>
    </rPh>
    <rPh sb="2" eb="3">
      <t>ジ</t>
    </rPh>
    <rPh sb="7" eb="10">
      <t>タゲンゴ</t>
    </rPh>
    <rPh sb="12" eb="14">
      <t>ジョウホウ</t>
    </rPh>
    <rPh sb="14" eb="16">
      <t>テイキョウ</t>
    </rPh>
    <rPh sb="17" eb="19">
      <t>ハッシン</t>
    </rPh>
    <rPh sb="20" eb="21">
      <t>ム</t>
    </rPh>
    <rPh sb="23" eb="24">
      <t>ト</t>
    </rPh>
    <rPh sb="24" eb="25">
      <t>ク</t>
    </rPh>
    <phoneticPr fontId="10"/>
  </si>
  <si>
    <t>観光政策のための調査費</t>
    <rPh sb="0" eb="2">
      <t>カンコウ</t>
    </rPh>
    <rPh sb="2" eb="4">
      <t>セイサク</t>
    </rPh>
    <rPh sb="8" eb="11">
      <t>チョウサヒ</t>
    </rPh>
    <phoneticPr fontId="10"/>
  </si>
  <si>
    <t>外国人旅行客に対するおもてなし力向上(府民向け外国語講座開催・ボランティアガイド運営)</t>
    <rPh sb="0" eb="3">
      <t>ガイコクジン</t>
    </rPh>
    <rPh sb="3" eb="5">
      <t>リョコウ</t>
    </rPh>
    <rPh sb="5" eb="6">
      <t>キャク</t>
    </rPh>
    <rPh sb="7" eb="8">
      <t>タイ</t>
    </rPh>
    <rPh sb="15" eb="16">
      <t>チカラ</t>
    </rPh>
    <rPh sb="16" eb="18">
      <t>コウジョウ</t>
    </rPh>
    <rPh sb="19" eb="21">
      <t>フミン</t>
    </rPh>
    <rPh sb="21" eb="22">
      <t>ム</t>
    </rPh>
    <rPh sb="23" eb="26">
      <t>ガイコクゴ</t>
    </rPh>
    <rPh sb="26" eb="28">
      <t>コウザ</t>
    </rPh>
    <rPh sb="28" eb="30">
      <t>カイサイ</t>
    </rPh>
    <rPh sb="40" eb="42">
      <t>ウンエイ</t>
    </rPh>
    <phoneticPr fontId="10"/>
  </si>
  <si>
    <t>府立公園における観光客受入環境整備</t>
    <rPh sb="0" eb="2">
      <t>フリツ</t>
    </rPh>
    <rPh sb="2" eb="4">
      <t>コウエン</t>
    </rPh>
    <rPh sb="8" eb="11">
      <t>カンコウキャク</t>
    </rPh>
    <rPh sb="11" eb="12">
      <t>ウ</t>
    </rPh>
    <rPh sb="12" eb="13">
      <t>イ</t>
    </rPh>
    <rPh sb="13" eb="15">
      <t>カンキョウ</t>
    </rPh>
    <rPh sb="15" eb="17">
      <t>セイビ</t>
    </rPh>
    <phoneticPr fontId="10"/>
  </si>
  <si>
    <t>メガホン型自動翻訳機導入事業</t>
    <rPh sb="4" eb="5">
      <t>ガタ</t>
    </rPh>
    <rPh sb="5" eb="7">
      <t>ジドウ</t>
    </rPh>
    <rPh sb="7" eb="9">
      <t>ホンヤク</t>
    </rPh>
    <rPh sb="9" eb="10">
      <t>キ</t>
    </rPh>
    <rPh sb="10" eb="12">
      <t>ドウニュウ</t>
    </rPh>
    <rPh sb="12" eb="14">
      <t>ジギョウ</t>
    </rPh>
    <phoneticPr fontId="10"/>
  </si>
  <si>
    <t>デザイン性や機能性が高く、観光資源となりうる観光トイレを整備しました。</t>
    <phoneticPr fontId="10"/>
  </si>
  <si>
    <t>大阪の多様な魅力を発信するともに、百舌鳥、古市両エリアの周遊ルート策定、広域交通手段の整備などの周遊の仕掛けづくりを行い、インバウンドを含めた来阪旅行者の府内における周遊性の向上に取組みました。</t>
    <phoneticPr fontId="10"/>
  </si>
  <si>
    <t>健全な民泊サービスの普及促進を図るため、民泊対策を推進する保健所設置市に対し補助金を交付しました。</t>
    <phoneticPr fontId="10"/>
  </si>
  <si>
    <t>災害時に外国人旅行者が必要とする情報を「迅速」､「的確」かつ「分かりやすく」多言語で提供するウェブサイト及びアプリを開発しました。また、宿泊・交通事業者等が、災害発生時において外国人旅行者に適切な多言語対応ができるよう、実践的な講座を開催しました。</t>
    <phoneticPr fontId="10"/>
  </si>
  <si>
    <t>大阪の観光動向の分析、来阪旅行者等のニーズ把握のための調査研究を実施しました。</t>
    <phoneticPr fontId="10"/>
  </si>
  <si>
    <t>府民の方を対象とした外国人旅行者に対するおもてなし講座を実施するとともに、難波駅周辺に多言語観光ボランティアを配置します。また、市町村と連携し、多言語観光ボランティアの養成等を行うプラットフォームの形成に取組みました。</t>
    <phoneticPr fontId="10"/>
  </si>
  <si>
    <t>公共交通機関の乗継をわかりやすくするため、乗継駅における案内モニターの設置や乗継経路を床面に表示する等の整備に対し補助金を交付しました。</t>
    <rPh sb="0" eb="2">
      <t>コウキョウ</t>
    </rPh>
    <rPh sb="2" eb="4">
      <t>コウツウ</t>
    </rPh>
    <rPh sb="4" eb="6">
      <t>キカン</t>
    </rPh>
    <rPh sb="38" eb="40">
      <t>ノリツギ</t>
    </rPh>
    <rPh sb="55" eb="56">
      <t>タイ</t>
    </rPh>
    <rPh sb="57" eb="60">
      <t>ホジョキン</t>
    </rPh>
    <rPh sb="61" eb="63">
      <t>コウフ</t>
    </rPh>
    <phoneticPr fontId="3"/>
  </si>
  <si>
    <t>府立公園（ほしだ園地）においてトイレの洋式化等改修工事を行い、観光客の利便性を向上しました。</t>
    <phoneticPr fontId="10"/>
  </si>
  <si>
    <t xml:space="preserve">警察官が大規模イベントや災害時に警備を行う際に使用できる、多言語翻訳に対応したメガホンを購入して配備しました。
</t>
    <phoneticPr fontId="10"/>
  </si>
  <si>
    <t>ツーリズムEXPOジャパン2019等開催支援</t>
    <phoneticPr fontId="10"/>
  </si>
  <si>
    <t>上方演芸資料館発信力向上のためのリニューアル</t>
    <phoneticPr fontId="10"/>
  </si>
  <si>
    <t>大阪で開催されるツーリズムEXPOジャパン2019のレセプションにおいて、大阪をPRするイベントを実施するとともに、商談会にブースを出展する市町村等に対し補助金を交付しました。</t>
    <phoneticPr fontId="10"/>
  </si>
  <si>
    <t>国内外の観光客に上方演芸の歴史と魅力をこれまで以上に広く発信し伝えるため、収蔵資料を活用した常設展示や企画展示など施設のリニューアルをはじめ、上方演芸を楽しみながら学んでいただけるワークショップを開催しました。</t>
    <phoneticPr fontId="10"/>
  </si>
  <si>
    <t>H29</t>
    <phoneticPr fontId="10"/>
  </si>
  <si>
    <t>警察車両（パトロールカー）の英語表記</t>
    <rPh sb="0" eb="2">
      <t>ケイサツ</t>
    </rPh>
    <rPh sb="2" eb="4">
      <t>シャリョウ</t>
    </rPh>
    <rPh sb="14" eb="16">
      <t>エイゴ</t>
    </rPh>
    <rPh sb="16" eb="18">
      <t>ヒョウキ</t>
    </rPh>
    <phoneticPr fontId="10"/>
  </si>
  <si>
    <t>外国人旅行者が安全安心に滞在できるよう、警察車両（パトロールカー）の英語表記を実施。</t>
    <phoneticPr fontId="10"/>
  </si>
  <si>
    <t>御堂筋のイチョウ並木を中心にイルミネーションで装飾する「御堂筋イルミネーション」では、流れる光や枝全体への装飾といった新たな取組みの充実を図りました。また、大阪の夜を楽しむことができるナイトカルチャーの発掘・創出に取り組みました。</t>
    <rPh sb="0" eb="3">
      <t>ミドウスジ</t>
    </rPh>
    <rPh sb="23" eb="25">
      <t>ソウショク</t>
    </rPh>
    <rPh sb="43" eb="44">
      <t>ナガ</t>
    </rPh>
    <rPh sb="46" eb="47">
      <t>ヒカリ</t>
    </rPh>
    <rPh sb="48" eb="49">
      <t>エダ</t>
    </rPh>
    <rPh sb="49" eb="51">
      <t>ゼンタイ</t>
    </rPh>
    <rPh sb="53" eb="55">
      <t>ソウショク</t>
    </rPh>
    <rPh sb="59" eb="60">
      <t>アラ</t>
    </rPh>
    <rPh sb="62" eb="64">
      <t>トリク</t>
    </rPh>
    <rPh sb="66" eb="68">
      <t>ジュウジツ</t>
    </rPh>
    <rPh sb="69" eb="70">
      <t>ハカ</t>
    </rPh>
    <rPh sb="78" eb="80">
      <t>オオサカ</t>
    </rPh>
    <rPh sb="81" eb="82">
      <t>ヨル</t>
    </rPh>
    <rPh sb="83" eb="84">
      <t>タノ</t>
    </rPh>
    <rPh sb="107" eb="108">
      <t>ト</t>
    </rPh>
    <rPh sb="109" eb="110">
      <t>ク</t>
    </rPh>
    <phoneticPr fontId="3"/>
  </si>
  <si>
    <t>アートスポット魅力創出発信事業費</t>
    <rPh sb="7" eb="9">
      <t>ミリョク</t>
    </rPh>
    <rPh sb="9" eb="11">
      <t>ソウシュツ</t>
    </rPh>
    <rPh sb="11" eb="13">
      <t>ハッシン</t>
    </rPh>
    <rPh sb="13" eb="16">
      <t>ジギョウヒ</t>
    </rPh>
    <phoneticPr fontId="10"/>
  </si>
  <si>
    <t>大阪の都市魅力を向上させ、観光集客につながるような新たなアートスポット（名所）の創出に向けた調査検討の実施。</t>
  </si>
  <si>
    <t>H28</t>
    <phoneticPr fontId="10"/>
  </si>
  <si>
    <t>多言語観光マップ作成業負担金</t>
    <rPh sb="0" eb="3">
      <t>タゲンゴ</t>
    </rPh>
    <rPh sb="3" eb="5">
      <t>カンコウ</t>
    </rPh>
    <rPh sb="8" eb="10">
      <t>サクセイ</t>
    </rPh>
    <rPh sb="10" eb="11">
      <t>ギョウ</t>
    </rPh>
    <rPh sb="11" eb="14">
      <t>フタンキン</t>
    </rPh>
    <phoneticPr fontId="10"/>
  </si>
  <si>
    <t>府域の観光情報を掲載した大阪全体の観光マップを、多言語で作成しました。</t>
    <phoneticPr fontId="10"/>
  </si>
  <si>
    <t>大阪おもてなし環境向上のための水準調査事業</t>
    <phoneticPr fontId="10"/>
  </si>
  <si>
    <t>観光庁の「受入環境整備水準の評価ガイドライン」を基に、府内の宿泊施設や観光施設など、旅行者を受け入れる諸施設における受入環境整備の水準調査を実施。</t>
    <phoneticPr fontId="10"/>
  </si>
  <si>
    <t>水都大阪観光資源整備事業</t>
    <phoneticPr fontId="10"/>
  </si>
  <si>
    <t>水の回廊を中心に、水辺の魅力を今後、さらに国内外から大阪を訪れる人々に満喫していただくため、最重要拠点である「北浜・中之島東部エリア」において、アート空間や水上ステージ等、船から見える景色、船が行き交う景色を意識した魅力空間創出のための調査・設計を実施。</t>
    <phoneticPr fontId="10"/>
  </si>
  <si>
    <t>宿泊税導入推進</t>
    <phoneticPr fontId="10"/>
  </si>
  <si>
    <t>上方演芸資料館管理運営費</t>
    <rPh sb="4" eb="7">
      <t>シリョウカン</t>
    </rPh>
    <rPh sb="7" eb="9">
      <t>カンリ</t>
    </rPh>
    <rPh sb="9" eb="12">
      <t>ウンエイヒ</t>
    </rPh>
    <phoneticPr fontId="10"/>
  </si>
  <si>
    <t>大阪周遊促進事業</t>
    <rPh sb="0" eb="2">
      <t>オオサカ</t>
    </rPh>
    <rPh sb="2" eb="4">
      <t>シュウユウ</t>
    </rPh>
    <rPh sb="4" eb="6">
      <t>ソクシン</t>
    </rPh>
    <rPh sb="6" eb="8">
      <t>ジギョウ</t>
    </rPh>
    <phoneticPr fontId="10"/>
  </si>
  <si>
    <t>スポーツツーリズム創出事業費</t>
    <rPh sb="9" eb="11">
      <t>ソウシュツ</t>
    </rPh>
    <rPh sb="11" eb="14">
      <t>ジギョウヒ</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</si>
  <si>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rPh sb="17" eb="19">
      <t>ジギョウ</t>
    </rPh>
    <rPh sb="19" eb="20">
      <t>ヒ</t>
    </rPh>
    <phoneticPr fontId="10"/>
  </si>
  <si>
    <t>宿泊税導入推進(2016年度導入経費への充当)</t>
  </si>
  <si>
    <t>113,844
(うちH29繰越49,253)</t>
    <rPh sb="14" eb="16">
      <t>クリコシ</t>
    </rPh>
    <phoneticPr fontId="3"/>
  </si>
  <si>
    <t>76,326
(うちH29繰越49,253)</t>
    <rPh sb="13" eb="14">
      <t>ク</t>
    </rPh>
    <rPh sb="14" eb="15">
      <t>コ</t>
    </rPh>
    <phoneticPr fontId="3"/>
  </si>
  <si>
    <t>―</t>
    <phoneticPr fontId="10"/>
  </si>
  <si>
    <t>宿泊税
活用額</t>
    <phoneticPr fontId="10"/>
  </si>
  <si>
    <t>武道をはじめとする府内の「する」・「みる」が体験できるスポーツ施設などをインバウンド向けにも分かりやすく情報発信するため、ホームページを構築しました。</t>
    <phoneticPr fontId="10"/>
  </si>
  <si>
    <t>国内外の観光客に上方演芸の歴史と魅力をこれまで以上に広く発信し伝えていくため、収蔵資料を活用した展示のほか、ワークショップなど体験型の事業を実施します。</t>
    <phoneticPr fontId="10"/>
  </si>
  <si>
    <t>世界遺産「百舌鳥・古市古墳群」の価値を広く継続的に情報発信していくため、現在実施している対策や他の世界資産における来訪者動向の分析等から、効果的な情報発信の実施について検討を行います。（府、堺市、羽曳野市、藤井寺市の共同事業）</t>
    <phoneticPr fontId="10"/>
  </si>
  <si>
    <t>エリアごとにテーマに沿って周遊できるコースを策定するとともに、府内への集客や周遊を促進するための仕掛けづくりを行います。また、「タビマエ」等様々な機会に応じた情報発信に取組みます。</t>
    <phoneticPr fontId="10"/>
  </si>
  <si>
    <t>R２</t>
    <phoneticPr fontId="10"/>
  </si>
  <si>
    <t>（）内は宿泊税活用額</t>
    <rPh sb="2" eb="3">
      <t>ナイ</t>
    </rPh>
    <rPh sb="4" eb="7">
      <t>シュクハクゼイ</t>
    </rPh>
    <rPh sb="7" eb="10">
      <t>カツヨウガク</t>
    </rPh>
    <phoneticPr fontId="10"/>
  </si>
  <si>
    <t>44,169
(44,169)</t>
  </si>
  <si>
    <t>84,000
(84,000)</t>
  </si>
  <si>
    <t>―
(―)</t>
  </si>
  <si>
    <t>32,806
(32,806)</t>
  </si>
  <si>
    <t>70,000
(70,000)</t>
  </si>
  <si>
    <t>16,473
(16,473)</t>
  </si>
  <si>
    <t>34,071
(34,071)</t>
  </si>
  <si>
    <t>49,727
(49,727)</t>
  </si>
  <si>
    <t>36,071
(36,071)</t>
  </si>
  <si>
    <t>28,266
(28,266)</t>
  </si>
  <si>
    <t>110,000
(110,000)</t>
  </si>
  <si>
    <t>25,822
(25,822)</t>
  </si>
  <si>
    <t>9,905
(9,905)</t>
  </si>
  <si>
    <t>19,444
(19,444)</t>
  </si>
  <si>
    <t>9,912
(9,912)</t>
  </si>
  <si>
    <t>851
(851)</t>
  </si>
  <si>
    <t>6,821
(6,821)</t>
  </si>
  <si>
    <t>7,503
(7,503)</t>
  </si>
  <si>
    <t>23,068
(23,068)</t>
  </si>
  <si>
    <t>1,850
(1,850)</t>
  </si>
  <si>
    <t>33,277
(33,277)</t>
  </si>
  <si>
    <t>42,634
(42,634)</t>
  </si>
  <si>
    <t>113,844
(76,326)</t>
  </si>
  <si>
    <t>196,968
(155,000)</t>
  </si>
  <si>
    <t>149,997
(115,541)</t>
  </si>
  <si>
    <t>332
(332)</t>
  </si>
  <si>
    <t>51,321
(51,321)</t>
  </si>
  <si>
    <t>53,196
(53,196)</t>
  </si>
  <si>
    <t>35,738
(35,738)</t>
  </si>
  <si>
    <t>75,579
(75,579)</t>
  </si>
  <si>
    <t>70,920
(70,920)</t>
  </si>
  <si>
    <t>12,992
(12,992)</t>
  </si>
  <si>
    <t>25,777
(25,777)</t>
  </si>
  <si>
    <t>32,956
(32,956)</t>
  </si>
  <si>
    <t>2,446
(2,446)</t>
  </si>
  <si>
    <t>12,944
(12,944)</t>
  </si>
  <si>
    <t>3,510
(3,510)</t>
  </si>
  <si>
    <t>24,300
(24,000)</t>
  </si>
  <si>
    <t>45,300
(45,300)</t>
  </si>
  <si>
    <t>329,324
(291,506)</t>
  </si>
  <si>
    <t xml:space="preserve">
()</t>
  </si>
  <si>
    <t>60,000
(60,000)</t>
  </si>
  <si>
    <t>95,500
(95,500)</t>
  </si>
  <si>
    <t>309,607
(198,001)</t>
  </si>
  <si>
    <t>353,770
(353,770)</t>
  </si>
  <si>
    <t>246,254
(166,225)</t>
  </si>
  <si>
    <t>130,890
(80,490)</t>
  </si>
  <si>
    <t>240,756
(240,756)</t>
  </si>
  <si>
    <t>184,488
(112,488)</t>
  </si>
  <si>
    <t>500,497
(338,491)</t>
  </si>
  <si>
    <t>なし
(なし)</t>
  </si>
  <si>
    <t xml:space="preserve">
(（千円）)</t>
  </si>
  <si>
    <t>6,597
(6,597)</t>
  </si>
  <si>
    <t>73,823
(32,031)</t>
  </si>
  <si>
    <t>5,394
(5,394)</t>
  </si>
  <si>
    <t>44,700
(8,141)</t>
  </si>
  <si>
    <t>11,674
(1,313)</t>
  </si>
  <si>
    <t>22,945
(22,945)</t>
  </si>
  <si>
    <t>事業費総額
(うち宿泊税活用額)</t>
  </si>
  <si>
    <t>41,164
(41,164)</t>
  </si>
  <si>
    <t>90,977
(90,977)</t>
  </si>
  <si>
    <t>64,769
(64,769)</t>
  </si>
  <si>
    <t>42,874
(42,874)</t>
  </si>
  <si>
    <t>540
(540)</t>
  </si>
  <si>
    <t>カテゴリ</t>
    <phoneticPr fontId="10"/>
  </si>
  <si>
    <t>環境整備</t>
    <rPh sb="0" eb="4">
      <t>カンキョウセイビ</t>
    </rPh>
    <phoneticPr fontId="10"/>
  </si>
  <si>
    <t>運営</t>
    <rPh sb="0" eb="2">
      <t>ウンエイ</t>
    </rPh>
    <phoneticPr fontId="10"/>
  </si>
  <si>
    <t>環境整備</t>
    <rPh sb="0" eb="2">
      <t>カンキョウ</t>
    </rPh>
    <rPh sb="2" eb="4">
      <t>セイビ</t>
    </rPh>
    <phoneticPr fontId="10"/>
  </si>
  <si>
    <t>団体支援</t>
    <rPh sb="0" eb="4">
      <t>ダンタイシエン</t>
    </rPh>
    <phoneticPr fontId="10"/>
  </si>
  <si>
    <t>設備</t>
    <rPh sb="0" eb="2">
      <t>セツビ</t>
    </rPh>
    <phoneticPr fontId="10"/>
  </si>
  <si>
    <t>開発</t>
    <rPh sb="0" eb="2">
      <t>カイハツ</t>
    </rPh>
    <phoneticPr fontId="10"/>
  </si>
  <si>
    <t>調査</t>
    <rPh sb="0" eb="2">
      <t>チョウサ</t>
    </rPh>
    <phoneticPr fontId="10"/>
  </si>
  <si>
    <t>備品購入</t>
    <rPh sb="0" eb="4">
      <t>ビヒンコウニュウ</t>
    </rPh>
    <phoneticPr fontId="10"/>
  </si>
  <si>
    <t>イベント開催</t>
    <rPh sb="4" eb="6">
      <t>カイサイ</t>
    </rPh>
    <phoneticPr fontId="10"/>
  </si>
  <si>
    <t>補助金交付</t>
    <phoneticPr fontId="10"/>
  </si>
  <si>
    <t>分析</t>
    <rPh sb="0" eb="2">
      <t>ブンセキ</t>
    </rPh>
    <phoneticPr fontId="10"/>
  </si>
  <si>
    <t>徴税</t>
    <rPh sb="0" eb="2">
      <t>チョウゼイ</t>
    </rPh>
    <phoneticPr fontId="10"/>
  </si>
  <si>
    <t>※1 H30事業費のうち49,253はH29繰越</t>
    <phoneticPr fontId="10"/>
  </si>
  <si>
    <t>※2 H30宿泊税活用額のうち49,253はH29繰越</t>
    <phoneticPr fontId="10"/>
  </si>
  <si>
    <t>【水都大阪】※1 ※2
舟運活性化に向けた環境整備</t>
    <rPh sb="1" eb="3">
      <t>スイト</t>
    </rPh>
    <rPh sb="3" eb="5">
      <t>オオサカ</t>
    </rPh>
    <rPh sb="12" eb="14">
      <t>シュウウン</t>
    </rPh>
    <rPh sb="14" eb="17">
      <t>カッセイカ</t>
    </rPh>
    <rPh sb="18" eb="19">
      <t>ム</t>
    </rPh>
    <rPh sb="21" eb="23">
      <t>カンキョウ</t>
    </rPh>
    <rPh sb="23" eb="25">
      <t>セイビ</t>
    </rPh>
    <phoneticPr fontId="3"/>
  </si>
  <si>
    <t>tuki</t>
    <phoneticPr fontId="10"/>
  </si>
  <si>
    <t>総額</t>
    <rPh sb="0" eb="2">
      <t>ソウガク</t>
    </rPh>
    <phoneticPr fontId="10"/>
  </si>
  <si>
    <t>事業名称</t>
    <rPh sb="0" eb="2">
      <t>ジギョウ</t>
    </rPh>
    <rPh sb="2" eb="4">
      <t>メイショウ</t>
    </rPh>
    <phoneticPr fontId="3"/>
  </si>
  <si>
    <t>施策の柱</t>
    <rPh sb="0" eb="2">
      <t>シサク</t>
    </rPh>
    <rPh sb="3" eb="4">
      <t>ハシラ</t>
    </rPh>
    <phoneticPr fontId="3"/>
  </si>
  <si>
    <t>カテゴリ</t>
    <phoneticPr fontId="3"/>
  </si>
  <si>
    <t>受入環境整備</t>
    <rPh sb="0" eb="2">
      <t>ウケイレ</t>
    </rPh>
    <rPh sb="2" eb="4">
      <t>カンキョウ</t>
    </rPh>
    <rPh sb="4" eb="6">
      <t>セイビ</t>
    </rPh>
    <phoneticPr fontId="3"/>
  </si>
  <si>
    <t>その他</t>
    <rPh sb="2" eb="3">
      <t>タ</t>
    </rPh>
    <phoneticPr fontId="3"/>
  </si>
  <si>
    <t>魅力づくり及びプロモーション</t>
    <rPh sb="0" eb="2">
      <t>ミリョク</t>
    </rPh>
    <rPh sb="5" eb="6">
      <t>オヨ</t>
    </rPh>
    <phoneticPr fontId="3"/>
  </si>
  <si>
    <t>安心・安全の確保</t>
    <rPh sb="0" eb="2">
      <t>アンシン</t>
    </rPh>
    <rPh sb="3" eb="5">
      <t>アンゼン</t>
    </rPh>
    <rPh sb="6" eb="8">
      <t>カクホ</t>
    </rPh>
    <phoneticPr fontId="3"/>
  </si>
  <si>
    <t>効果的な誘客促進</t>
    <rPh sb="0" eb="3">
      <t>コウカテキ</t>
    </rPh>
    <rPh sb="4" eb="6">
      <t>ユウキャク</t>
    </rPh>
    <rPh sb="6" eb="8">
      <t>ソクシン</t>
    </rPh>
    <phoneticPr fontId="3"/>
  </si>
  <si>
    <t>観光客受入のための基盤整備</t>
    <rPh sb="0" eb="3">
      <t>カンコウキャク</t>
    </rPh>
    <rPh sb="3" eb="5">
      <t>ウケイレ</t>
    </rPh>
    <rPh sb="9" eb="11">
      <t>キバン</t>
    </rPh>
    <rPh sb="11" eb="13">
      <t>セイビ</t>
    </rPh>
    <phoneticPr fontId="3"/>
  </si>
  <si>
    <t>トラベルサービスセンター運営費負担金</t>
    <rPh sb="12" eb="15">
      <t>ウンエイヒ</t>
    </rPh>
    <rPh sb="15" eb="18">
      <t>フタンキン</t>
    </rPh>
    <phoneticPr fontId="3"/>
  </si>
  <si>
    <t>宿泊施設おもてなし環境整備促進事業費補助金</t>
    <rPh sb="9" eb="11">
      <t>カンキョウ</t>
    </rPh>
    <rPh sb="11" eb="13">
      <t>セイビ</t>
    </rPh>
    <rPh sb="13" eb="15">
      <t>ソクシン</t>
    </rPh>
    <rPh sb="15" eb="18">
      <t>ジギョウヒ</t>
    </rPh>
    <rPh sb="18" eb="21">
      <t>ホジョキン</t>
    </rPh>
    <phoneticPr fontId="3"/>
  </si>
  <si>
    <t>Osaka Free Wi-Fi 設置促進事業費</t>
    <rPh sb="17" eb="19">
      <t>セッチ</t>
    </rPh>
    <rPh sb="19" eb="21">
      <t>ソクシン</t>
    </rPh>
    <rPh sb="21" eb="24">
      <t>ジギョウヒ</t>
    </rPh>
    <phoneticPr fontId="3"/>
  </si>
  <si>
    <t>大阪ストーリープロジェクト事業費</t>
    <rPh sb="13" eb="16">
      <t>ジギョウヒ</t>
    </rPh>
    <phoneticPr fontId="3"/>
  </si>
  <si>
    <t>水と光とみどりのまちづくり推進事業費</t>
    <rPh sb="0" eb="1">
      <t>ミズ</t>
    </rPh>
    <rPh sb="2" eb="3">
      <t>ヒカリ</t>
    </rPh>
    <rPh sb="13" eb="15">
      <t>スイシン</t>
    </rPh>
    <rPh sb="15" eb="18">
      <t>ジギョウヒ</t>
    </rPh>
    <phoneticPr fontId="3"/>
  </si>
  <si>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3"/>
  </si>
  <si>
    <t>災害時多言語支援事業費</t>
    <rPh sb="0" eb="2">
      <t>サイガイ</t>
    </rPh>
    <rPh sb="2" eb="3">
      <t>ジ</t>
    </rPh>
    <rPh sb="3" eb="6">
      <t>タゲンゴ</t>
    </rPh>
    <rPh sb="6" eb="8">
      <t>シエン</t>
    </rPh>
    <rPh sb="8" eb="11">
      <t>ジギョウヒ</t>
    </rPh>
    <phoneticPr fontId="10"/>
  </si>
  <si>
    <t>国内外からの誘客促進事業費</t>
    <rPh sb="0" eb="3">
      <t>コクナイガイ</t>
    </rPh>
    <rPh sb="6" eb="8">
      <t>ユウキャク</t>
    </rPh>
    <rPh sb="8" eb="10">
      <t>ソクシン</t>
    </rPh>
    <rPh sb="10" eb="12">
      <t>ジギョウ</t>
    </rPh>
    <rPh sb="12" eb="13">
      <t>ヒ</t>
    </rPh>
    <phoneticPr fontId="3"/>
  </si>
  <si>
    <t>多言語メニュー作成支援事業費</t>
    <rPh sb="0" eb="3">
      <t>タゲンゴ</t>
    </rPh>
    <rPh sb="7" eb="9">
      <t>サクセイ</t>
    </rPh>
    <rPh sb="9" eb="11">
      <t>シエン</t>
    </rPh>
    <rPh sb="11" eb="14">
      <t>ジギョウヒ</t>
    </rPh>
    <phoneticPr fontId="3"/>
  </si>
  <si>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3"/>
  </si>
  <si>
    <t>健全な民泊サービスの普及促進を図るため、民泊対策を推進する保健所設置市に対し補助金を交付</t>
    <rPh sb="29" eb="32">
      <t>ホケンジョ</t>
    </rPh>
    <phoneticPr fontId="10"/>
  </si>
  <si>
    <t>大規模イベントや災害時において警察官が警備時に使用する多言語翻訳対応メガホンを購入</t>
    <rPh sb="21" eb="22">
      <t>ジ</t>
    </rPh>
    <phoneticPr fontId="10"/>
  </si>
  <si>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3"/>
  </si>
  <si>
    <t>府域観光情報を掲載した大阪全体の観光マップを、多言語で作成</t>
    <rPh sb="27" eb="29">
      <t>サクセイ</t>
    </rPh>
    <phoneticPr fontId="10"/>
  </si>
  <si>
    <t>外国人旅行者が安全安心に滞在できるよう、警察車両（パトロールカー）の英語標記を実施</t>
    <rPh sb="36" eb="38">
      <t>ヒョウキ</t>
    </rPh>
    <rPh sb="39" eb="41">
      <t>ジッシ</t>
    </rPh>
    <phoneticPr fontId="10"/>
  </si>
  <si>
    <t>観光庁の「受入環境整備水準の評価ガイドライン」を基に、府内宿泊施設や観光施設など、旅行者を受け入れる諸施設に対して受入環境整備の水準調査を実施</t>
    <rPh sb="54" eb="55">
      <t>タイ</t>
    </rPh>
    <phoneticPr fontId="10"/>
  </si>
  <si>
    <t>インバウンドも含めた多くの観光客を呼び込み、国際エンターテインメント都市の実現を目指すため、大阪が誇る上方伝統芸能や上方演芸をはじめ、優れた音楽、演劇、アート等、多彩で豊かな文化の魅力を広く国内外に発信するための「大阪文化芸術フェス」を開催</t>
    <rPh sb="40" eb="42">
      <t>メザ</t>
    </rPh>
    <rPh sb="107" eb="109">
      <t>オオサカ</t>
    </rPh>
    <rPh sb="109" eb="111">
      <t>ブンカ</t>
    </rPh>
    <rPh sb="111" eb="113">
      <t>ゲイジュツ</t>
    </rPh>
    <rPh sb="118" eb="120">
      <t>カイサイ</t>
    </rPh>
    <phoneticPr fontId="3"/>
  </si>
  <si>
    <t>武道をはじめとする大阪にあるスポーツ資源をインバウンド向けにも分かりやすく情報発信するため、ホームページを構築</t>
    <rPh sb="9" eb="11">
      <t>オオサカ</t>
    </rPh>
    <rPh sb="18" eb="20">
      <t>シゲン</t>
    </rPh>
    <phoneticPr fontId="10"/>
  </si>
  <si>
    <t>大阪の都市魅力を向上させ、観光集客につながるような新たなアートスポット（名所）の創出に向けた調査検討を実施</t>
    <rPh sb="51" eb="53">
      <t>ジッシ</t>
    </rPh>
    <phoneticPr fontId="3"/>
  </si>
  <si>
    <t>特別徴収義務者に対する徴収奨励金や徴税費用、宿泊税制度周知のための広報経費等に充当</t>
    <rPh sb="22" eb="24">
      <t>シュクハク</t>
    </rPh>
    <rPh sb="24" eb="25">
      <t>ゼイ</t>
    </rPh>
    <rPh sb="39" eb="41">
      <t>ジュウトウ</t>
    </rPh>
    <phoneticPr fontId="3"/>
  </si>
  <si>
    <t>宿泊税徴収に係るシステム開発経費、宿泊税導入に係る初期投資経費の償還分に充当</t>
    <rPh sb="0" eb="2">
      <t>シュクハク</t>
    </rPh>
    <rPh sb="25" eb="27">
      <t>ショキ</t>
    </rPh>
    <rPh sb="27" eb="29">
      <t>トウシ</t>
    </rPh>
    <rPh sb="36" eb="38">
      <t>ジュウトウ</t>
    </rPh>
    <phoneticPr fontId="3"/>
  </si>
  <si>
    <t>交通アクセス等の容易化・円滑化</t>
    <rPh sb="0" eb="2">
      <t>コウツウ</t>
    </rPh>
    <rPh sb="6" eb="7">
      <t>ナド</t>
    </rPh>
    <rPh sb="8" eb="11">
      <t>ヨウイカ</t>
    </rPh>
    <rPh sb="12" eb="15">
      <t>エンカツカ</t>
    </rPh>
    <phoneticPr fontId="3"/>
  </si>
  <si>
    <t>外国人旅行者安全確保事業費</t>
  </si>
  <si>
    <t>大阪おもてなし環境向上のための水準調査事業</t>
  </si>
  <si>
    <t>宿泊税導入推進</t>
  </si>
  <si>
    <t>デザイン性や機能性が高く、観光資源となりうる観光トイレを整備</t>
  </si>
  <si>
    <t>大阪の観光動向の分析、来阪旅行者等のニーズ把握のための調査研究を実施</t>
  </si>
  <si>
    <t>ツーリズムEXPOジャパン2019のレセプションにおいて、大阪をPRするイベントを実施するとともに、商談会にブースを出展する市町村等に対し補助金を交付</t>
  </si>
  <si>
    <t>―</t>
  </si>
  <si>
    <t>詳細カテゴリ</t>
    <rPh sb="0" eb="2">
      <t>ショウサイ</t>
    </rPh>
    <phoneticPr fontId="3"/>
  </si>
  <si>
    <t>多言語の対応の強化</t>
    <rPh sb="0" eb="3">
      <t>タゲンゴ</t>
    </rPh>
    <rPh sb="4" eb="6">
      <t>タイオウ</t>
    </rPh>
    <rPh sb="7" eb="9">
      <t>キョウカ</t>
    </rPh>
    <phoneticPr fontId="3"/>
  </si>
  <si>
    <t>多言語の対応の強化</t>
    <phoneticPr fontId="10"/>
  </si>
  <si>
    <t>情報通信にかかる環境整備</t>
    <rPh sb="0" eb="2">
      <t>ジョウホウ</t>
    </rPh>
    <rPh sb="2" eb="4">
      <t>ツウシン</t>
    </rPh>
    <rPh sb="8" eb="10">
      <t>カンキョウ</t>
    </rPh>
    <rPh sb="10" eb="12">
      <t>セイビ</t>
    </rPh>
    <phoneticPr fontId="3"/>
  </si>
  <si>
    <t>観光案内機能の充実</t>
    <rPh sb="0" eb="2">
      <t>カンコウ</t>
    </rPh>
    <rPh sb="2" eb="4">
      <t>アンナイ</t>
    </rPh>
    <rPh sb="4" eb="6">
      <t>キノウ</t>
    </rPh>
    <rPh sb="7" eb="9">
      <t>ジュウジツ</t>
    </rPh>
    <phoneticPr fontId="3"/>
  </si>
  <si>
    <t>設備等の国際標準サービス</t>
    <phoneticPr fontId="10"/>
  </si>
  <si>
    <t>宿泊施設の整備</t>
    <rPh sb="0" eb="2">
      <t>シュクハク</t>
    </rPh>
    <rPh sb="2" eb="4">
      <t>シセツ</t>
    </rPh>
    <rPh sb="5" eb="7">
      <t>セイビ</t>
    </rPh>
    <phoneticPr fontId="3"/>
  </si>
  <si>
    <t>ホスピタリティの向上、人材の育成</t>
    <phoneticPr fontId="10"/>
  </si>
  <si>
    <t>災害発生時の避難誘導対応等</t>
    <rPh sb="0" eb="2">
      <t>サイガイ</t>
    </rPh>
    <rPh sb="2" eb="4">
      <t>ハッセイ</t>
    </rPh>
    <rPh sb="4" eb="5">
      <t>ジ</t>
    </rPh>
    <rPh sb="6" eb="8">
      <t>ヒナン</t>
    </rPh>
    <rPh sb="8" eb="10">
      <t>ユウドウ</t>
    </rPh>
    <rPh sb="10" eb="12">
      <t>タイオウ</t>
    </rPh>
    <rPh sb="12" eb="13">
      <t>ナド</t>
    </rPh>
    <phoneticPr fontId="3"/>
  </si>
  <si>
    <t>災害発生時の避難誘導対応等</t>
    <phoneticPr fontId="10"/>
  </si>
  <si>
    <t>既存の魅力資源の整備・活用</t>
    <rPh sb="0" eb="2">
      <t>キゾン</t>
    </rPh>
    <rPh sb="3" eb="5">
      <t>ミリョク</t>
    </rPh>
    <rPh sb="5" eb="7">
      <t>シゲン</t>
    </rPh>
    <rPh sb="8" eb="10">
      <t>セイビ</t>
    </rPh>
    <rPh sb="11" eb="13">
      <t>カツヨウ</t>
    </rPh>
    <phoneticPr fontId="3"/>
  </si>
  <si>
    <t>国内外から集客できる魅力づくりの推進</t>
    <phoneticPr fontId="10"/>
  </si>
  <si>
    <t>観光スポットをめぐるバスの運行</t>
    <phoneticPr fontId="10"/>
  </si>
  <si>
    <t>国内外から人を呼び込むためのプロモーションの推進</t>
    <phoneticPr fontId="10"/>
  </si>
  <si>
    <t>既存の魅力資源の整備・活用</t>
    <phoneticPr fontId="10"/>
  </si>
  <si>
    <t>－</t>
    <phoneticPr fontId="10"/>
  </si>
  <si>
    <t>〇宿泊税充当事業について　（H28～R2活用実績一覧）</t>
    <rPh sb="20" eb="22">
      <t>カツヨウ</t>
    </rPh>
    <rPh sb="24" eb="26">
      <t>イチラン</t>
    </rPh>
    <phoneticPr fontId="10"/>
  </si>
  <si>
    <t>文化・生活習慣に配慮した対応</t>
    <rPh sb="0" eb="2">
      <t>ブンカ</t>
    </rPh>
    <rPh sb="3" eb="5">
      <t>セイカツ</t>
    </rPh>
    <rPh sb="5" eb="7">
      <t>シュウカン</t>
    </rPh>
    <rPh sb="8" eb="10">
      <t>ハイリョ</t>
    </rPh>
    <rPh sb="12" eb="14">
      <t>タイオウ</t>
    </rPh>
    <phoneticPr fontId="3"/>
  </si>
  <si>
    <t>ムスリム旅行者をはじめとした対応の促進</t>
    <rPh sb="4" eb="7">
      <t>リョコウシャ</t>
    </rPh>
    <rPh sb="14" eb="16">
      <t>タイオウ</t>
    </rPh>
    <rPh sb="17" eb="19">
      <t>ソクシン</t>
    </rPh>
    <phoneticPr fontId="10"/>
  </si>
  <si>
    <t>観光バス等の駐車場の整備</t>
    <phoneticPr fontId="10"/>
  </si>
  <si>
    <t>両替、決済環境の改善</t>
    <phoneticPr fontId="10"/>
  </si>
  <si>
    <t>積極的な大阪の魅力の情報発信</t>
    <phoneticPr fontId="10"/>
  </si>
  <si>
    <t>市町村等観光振興支援事業費</t>
    <rPh sb="3" eb="4">
      <t>トウ</t>
    </rPh>
    <rPh sb="4" eb="6">
      <t>カンコウ</t>
    </rPh>
    <rPh sb="6" eb="8">
      <t>シンコウ</t>
    </rPh>
    <rPh sb="8" eb="10">
      <t>シエン</t>
    </rPh>
    <rPh sb="10" eb="13">
      <t>ジギョウヒ</t>
    </rPh>
    <phoneticPr fontId="3"/>
  </si>
  <si>
    <t>設備等の国際標準サービス</t>
    <phoneticPr fontId="10"/>
  </si>
  <si>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3"/>
  </si>
  <si>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3"/>
  </si>
  <si>
    <t>自然公園保全管理事業費</t>
    <rPh sb="0" eb="11">
      <t>シゼンコウエンホゼンカンリジギョウヒ</t>
    </rPh>
    <phoneticPr fontId="10"/>
  </si>
  <si>
    <t>観光トイレ整備事業費</t>
    <rPh sb="0" eb="2">
      <t>カンコウ</t>
    </rPh>
    <rPh sb="5" eb="7">
      <t>セイビ</t>
    </rPh>
    <rPh sb="7" eb="9">
      <t>ジギョウ</t>
    </rPh>
    <rPh sb="9" eb="10">
      <t>ヒ</t>
    </rPh>
    <phoneticPr fontId="10"/>
  </si>
  <si>
    <t>ウェルカム大阪おもてなし事業費</t>
    <rPh sb="5" eb="7">
      <t>オオサカ</t>
    </rPh>
    <rPh sb="12" eb="14">
      <t>ジギョウ</t>
    </rPh>
    <rPh sb="14" eb="15">
      <t>ヒ</t>
    </rPh>
    <phoneticPr fontId="3"/>
  </si>
  <si>
    <t>舟運の活性化や水辺の魅力創出に向けたイベント「水都大阪フェス」の開催、大阪城エリアにおける公共船着場等の整備を実施</t>
    <rPh sb="3" eb="6">
      <t>カッセイカ</t>
    </rPh>
    <rPh sb="7" eb="9">
      <t>ミズベ</t>
    </rPh>
    <rPh sb="10" eb="12">
      <t>ミリョク</t>
    </rPh>
    <rPh sb="12" eb="14">
      <t>ソウシュツ</t>
    </rPh>
    <rPh sb="15" eb="16">
      <t>ム</t>
    </rPh>
    <rPh sb="32" eb="34">
      <t>カイサイ</t>
    </rPh>
    <rPh sb="55" eb="57">
      <t>ジッシ</t>
    </rPh>
    <phoneticPr fontId="3"/>
  </si>
  <si>
    <t>公共交通機関等と連携した受入環境整備事業</t>
    <rPh sb="6" eb="7">
      <t>ナド</t>
    </rPh>
    <rPh sb="8" eb="10">
      <t>レンケイ</t>
    </rPh>
    <rPh sb="12" eb="14">
      <t>ウケイレ</t>
    </rPh>
    <rPh sb="14" eb="16">
      <t>カンキョウ</t>
    </rPh>
    <rPh sb="16" eb="18">
      <t>セイビ</t>
    </rPh>
    <rPh sb="18" eb="20">
      <t>ジギョウ</t>
    </rPh>
    <phoneticPr fontId="3"/>
  </si>
  <si>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3"/>
  </si>
  <si>
    <t>上方演芸資料館管理運営費</t>
    <phoneticPr fontId="10"/>
  </si>
  <si>
    <t>大阪文化フェスティバル事業費</t>
    <rPh sb="0" eb="2">
      <t>オオサカ</t>
    </rPh>
    <rPh sb="2" eb="4">
      <t>ブンカ</t>
    </rPh>
    <rPh sb="11" eb="14">
      <t>ジギョウヒ</t>
    </rPh>
    <phoneticPr fontId="3"/>
  </si>
  <si>
    <t>ツーリズムEXPOジャパン2019等開催支援事業費</t>
    <rPh sb="22" eb="24">
      <t>ジギョウ</t>
    </rPh>
    <rPh sb="24" eb="25">
      <t>ヒ</t>
    </rPh>
    <phoneticPr fontId="10"/>
  </si>
  <si>
    <t>ナイトカルチャー魅力創出事業費</t>
    <rPh sb="12" eb="15">
      <t>ジギョウヒ</t>
    </rPh>
    <phoneticPr fontId="3"/>
  </si>
  <si>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10"/>
  </si>
  <si>
    <t>大阪府、堺市、羽曳野市、藤井寺市が一体となり、世界遺産「百舌鳥・古市古墳群」の価値や魅力を広く継続的に情報発信するための事業を実施</t>
    <rPh sb="63" eb="65">
      <t>ジッシ</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</si>
  <si>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10"/>
  </si>
  <si>
    <t>国内外から集客できる魅力づくりの推進</t>
    <rPh sb="0" eb="3">
      <t>コクナイガイ</t>
    </rPh>
    <rPh sb="5" eb="7">
      <t>シュウキャク</t>
    </rPh>
    <rPh sb="10" eb="12">
      <t>ミリョク</t>
    </rPh>
    <rPh sb="16" eb="18">
      <t>スイシン</t>
    </rPh>
    <phoneticPr fontId="3"/>
  </si>
  <si>
    <t>大阪周遊促進事業費</t>
    <rPh sb="0" eb="2">
      <t>オオサカ</t>
    </rPh>
    <rPh sb="2" eb="4">
      <t>シュウユウ</t>
    </rPh>
    <rPh sb="4" eb="6">
      <t>ソクシン</t>
    </rPh>
    <rPh sb="6" eb="8">
      <t>ジギョウ</t>
    </rPh>
    <phoneticPr fontId="10"/>
  </si>
  <si>
    <t>国内外の観光客に上方演芸の歴史と魅力をこれまで以上に広く発信し伝えるため、施設をリニューアルし、収蔵資料を活用した常設展示や企画展示をはじめ、上方演芸を楽しみながら学んでいただけるワークショップを開催</t>
    <rPh sb="37" eb="39">
      <t>シセツ</t>
    </rPh>
    <phoneticPr fontId="10"/>
  </si>
  <si>
    <t>情報通信にかかる環境整備</t>
    <phoneticPr fontId="10"/>
  </si>
  <si>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10"/>
  </si>
  <si>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3"/>
  </si>
  <si>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3"/>
  </si>
  <si>
    <t>交通アクセス等の容易化・円滑化</t>
    <rPh sb="0" eb="2">
      <t>コウツウ</t>
    </rPh>
    <rPh sb="6" eb="7">
      <t>ナド</t>
    </rPh>
    <rPh sb="8" eb="11">
      <t>ヨウイカ</t>
    </rPh>
    <rPh sb="12" eb="14">
      <t>エンカツ</t>
    </rPh>
    <rPh sb="14" eb="15">
      <t>カ</t>
    </rPh>
    <phoneticPr fontId="3"/>
  </si>
  <si>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10"/>
  </si>
  <si>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3"/>
  </si>
  <si>
    <t>宿泊税導入推進
(2016年度導入経費への充当)</t>
    <phoneticPr fontId="10"/>
  </si>
  <si>
    <t>文化・生活習慣の違いについての観光客・受入側の相互の理解促進</t>
    <rPh sb="28" eb="30">
      <t>ソクシン</t>
    </rPh>
    <phoneticPr fontId="10"/>
  </si>
  <si>
    <t>医療機関、災害・事故等に関する情報の発信</t>
    <rPh sb="12" eb="13">
      <t>カン</t>
    </rPh>
    <phoneticPr fontId="10"/>
  </si>
  <si>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3"/>
  </si>
  <si>
    <t>魅力溢れる観光資源づくり</t>
    <rPh sb="0" eb="2">
      <t>ミリョク</t>
    </rPh>
    <rPh sb="2" eb="3">
      <t>アフ</t>
    </rPh>
    <rPh sb="5" eb="7">
      <t>カンコウ</t>
    </rPh>
    <rPh sb="7" eb="9">
      <t>シゲン</t>
    </rPh>
    <phoneticPr fontId="3"/>
  </si>
  <si>
    <t>効果的な誘客促進</t>
    <phoneticPr fontId="10"/>
  </si>
  <si>
    <t>観光マーケティング・リサーチの強化</t>
    <rPh sb="0" eb="2">
      <t>カンコウ</t>
    </rPh>
    <rPh sb="15" eb="17">
      <t>キョウカ</t>
    </rPh>
    <phoneticPr fontId="3"/>
  </si>
  <si>
    <t>観光客の利便性向上のため、府立公園（ほしだ園地）においてトイレの洋式化等改修工事を実施</t>
    <rPh sb="41" eb="43">
      <t>ジッシ</t>
    </rPh>
    <phoneticPr fontId="10"/>
  </si>
  <si>
    <t>大阪を訪れる旅行者に府域の魅力ある観光資源のPR等を実施し、府域への誘導・周遊の促進を図る</t>
    <phoneticPr fontId="10"/>
  </si>
  <si>
    <t>近つ飛鳥博物館・風土記の丘
来訪者緊急対策事業費</t>
    <rPh sb="23" eb="24">
      <t>ヒ</t>
    </rPh>
    <phoneticPr fontId="10"/>
  </si>
  <si>
    <t>車両等維持管理費
（パトカー「POLICE」表記）</t>
    <rPh sb="0" eb="2">
      <t>シャリョウ</t>
    </rPh>
    <rPh sb="2" eb="3">
      <t>ナド</t>
    </rPh>
    <rPh sb="3" eb="5">
      <t>イジ</t>
    </rPh>
    <rPh sb="5" eb="8">
      <t>カンリヒ</t>
    </rPh>
    <rPh sb="22" eb="24">
      <t>ヒョウキ</t>
    </rPh>
    <phoneticPr fontId="10"/>
  </si>
  <si>
    <t>府域全体の受入環境整備を加速化し、集客促進等を図るため、市町村等が実施する観光振興事業（多言語案内板整備、観光公衆トイレの洋式化等や観光バス乗降場等の受入環境整備等）に対し、補助金を交付</t>
    <rPh sb="21" eb="22">
      <t>ナド</t>
    </rPh>
    <rPh sb="44" eb="47">
      <t>タゲンゴ</t>
    </rPh>
    <rPh sb="47" eb="50">
      <t>アンナイバン</t>
    </rPh>
    <rPh sb="50" eb="52">
      <t>セイビ</t>
    </rPh>
    <rPh sb="53" eb="55">
      <t>カンコウ</t>
    </rPh>
    <rPh sb="55" eb="57">
      <t>コウシュウ</t>
    </rPh>
    <rPh sb="61" eb="64">
      <t>ヨウシキカ</t>
    </rPh>
    <rPh sb="64" eb="65">
      <t>トウ</t>
    </rPh>
    <rPh sb="66" eb="68">
      <t>カンコウ</t>
    </rPh>
    <rPh sb="70" eb="72">
      <t>ジョウコウ</t>
    </rPh>
    <rPh sb="72" eb="73">
      <t>ジョウ</t>
    </rPh>
    <rPh sb="73" eb="74">
      <t>ナド</t>
    </rPh>
    <rPh sb="81" eb="82">
      <t>ナド</t>
    </rPh>
    <rPh sb="84" eb="85">
      <t>タイ</t>
    </rPh>
    <rPh sb="87" eb="90">
      <t>ホジョキン</t>
    </rPh>
    <rPh sb="91" eb="93">
      <t>コウフ</t>
    </rPh>
    <phoneticPr fontId="3"/>
  </si>
  <si>
    <t>多くの観光客が往来する大阪駅・梅田駅周辺エリアにおいて、共通ルールに基づく案内サイン等の整備に対し、補助金を交付</t>
    <rPh sb="42" eb="43">
      <t>ナド</t>
    </rPh>
    <phoneticPr fontId="10"/>
  </si>
  <si>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3"/>
  </si>
  <si>
    <t>災害時に外国人旅行者が必要とする情報を「迅速」､「的確」かつ「分かりやすく」多言語で提供するウェブサイト及びアプリ「Osaka Safe Travels」を開発。また、宿泊・交通事業者等が、災害発生時において外国人旅行者への多言語対応が適切に行えるよう、実践的な講座を開催</t>
    <rPh sb="118" eb="120">
      <t>テキセツ</t>
    </rPh>
    <rPh sb="121" eb="122">
      <t>オコナ</t>
    </rPh>
    <phoneticPr fontId="10"/>
  </si>
  <si>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3"/>
  </si>
  <si>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3"/>
  </si>
  <si>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3"/>
  </si>
  <si>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3"/>
  </si>
  <si>
    <t>H28
(2016)</t>
    <phoneticPr fontId="10"/>
  </si>
  <si>
    <t>H29
(2017)</t>
    <phoneticPr fontId="10"/>
  </si>
  <si>
    <t>H30
(2018)</t>
    <phoneticPr fontId="10"/>
  </si>
  <si>
    <t>R1
(2019)</t>
    <phoneticPr fontId="10"/>
  </si>
  <si>
    <t>R2
(2020)</t>
    <phoneticPr fontId="10"/>
  </si>
  <si>
    <t>(千円)</t>
    <rPh sb="1" eb="3">
      <t>センエン</t>
    </rPh>
    <phoneticPr fontId="10"/>
  </si>
  <si>
    <t>宿泊税充当額</t>
    <rPh sb="0" eb="2">
      <t>シュクハク</t>
    </rPh>
    <rPh sb="2" eb="3">
      <t>ゼイ</t>
    </rPh>
    <rPh sb="3" eb="5">
      <t>ジュウトウ</t>
    </rPh>
    <rPh sb="5" eb="6">
      <t>ガク</t>
    </rPh>
    <phoneticPr fontId="10"/>
  </si>
  <si>
    <t>合計</t>
    <rPh sb="0" eb="2">
      <t>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</si>
</sst>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千円&quot;"/>
    <numFmt numFmtId="178" formatCode="0_);[Red]\(0\)"/>
  </numFmts>
  <fonts count="43" x14ac:knownFonts="1">
    <font>
      <sz val="11"/>
      <color theme="1"/>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b/>
      <sz val="14"/>
      <color theme="0"/>
      <name val="HG丸ｺﾞｼｯｸM-PRO"/>
      <family val="3"/>
      <charset val="128"/>
    </font>
    <font>
      <b/>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9"/>
      <name val="HG丸ｺﾞｼｯｸM-PRO"/>
      <family val="3"/>
      <charset val="128"/>
    </font>
    <font>
      <sz val="9"/>
      <color theme="1"/>
      <name val="HG丸ｺﾞｼｯｸM-PRO"/>
      <family val="3"/>
      <charset val="128"/>
    </font>
    <font>
      <sz val="6"/>
      <name val="游ゴシック"/>
      <family val="2"/>
      <charset val="128"/>
      <scheme val="minor"/>
    </font>
    <font>
      <sz val="6"/>
      <color theme="1"/>
      <name val="HG丸ｺﾞｼｯｸM-PRO"/>
      <family val="3"/>
      <charset val="128"/>
    </font>
    <font>
      <sz val="8"/>
      <color theme="1"/>
      <name val="HG丸ｺﾞｼｯｸM-PRO"/>
      <family val="3"/>
      <charset val="128"/>
    </font>
    <font>
      <b/>
      <sz val="9"/>
      <color theme="1"/>
      <name val="HG丸ｺﾞｼｯｸM-PRO"/>
      <family val="3"/>
      <charset val="128"/>
    </font>
    <font>
      <sz val="9"/>
      <color theme="1"/>
      <name val="游ゴシック"/>
      <family val="2"/>
      <scheme val="minor"/>
    </font>
    <font>
      <b/>
      <sz val="9"/>
      <color theme="1"/>
      <name val="ＭＳ ゴシック"/>
      <family val="3"/>
      <charset val="128"/>
    </font>
    <font>
      <sz val="9"/>
      <color theme="1"/>
      <name val="ＭＳ ゴシック"/>
      <family val="3"/>
      <charset val="128"/>
    </font>
    <font>
      <sz val="8"/>
      <name val="HG丸ｺﾞｼｯｸM-PRO"/>
      <family val="3"/>
      <charset val="128"/>
    </font>
    <font>
      <sz val="6.5"/>
      <color theme="1"/>
      <name val="HG丸ｺﾞｼｯｸM-PRO"/>
      <family val="3"/>
      <charset val="128"/>
    </font>
    <font>
      <sz val="9"/>
      <color theme="1"/>
      <name val="游ゴシック"/>
      <family val="2"/>
      <charset val="128"/>
      <scheme val="minor"/>
    </font>
    <font>
      <b/>
      <sz val="9"/>
      <color theme="0"/>
      <name val="HG丸ｺﾞｼｯｸM-PRO"/>
      <family val="3"/>
      <charset val="128"/>
    </font>
    <font>
      <b/>
      <sz val="6"/>
      <color theme="0"/>
      <name val="HG丸ｺﾞｼｯｸM-PRO"/>
      <family val="3"/>
      <charset val="128"/>
    </font>
    <font>
      <b/>
      <sz val="6"/>
      <color theme="1"/>
      <name val="HG丸ｺﾞｼｯｸM-PRO"/>
      <family val="3"/>
      <charset val="128"/>
    </font>
    <font>
      <sz val="6"/>
      <color theme="1"/>
      <name val="游ゴシック"/>
      <family val="2"/>
      <charset val="128"/>
      <scheme val="minor"/>
    </font>
    <font>
      <sz val="6"/>
      <name val="HG丸ｺﾞｼｯｸM-PRO"/>
      <family val="3"/>
      <charset val="128"/>
    </font>
    <font>
      <sz val="7"/>
      <color theme="1"/>
      <name val="HG丸ｺﾞｼｯｸM-PRO"/>
      <family val="3"/>
      <charset val="128"/>
    </font>
    <font>
      <sz val="8"/>
      <color theme="1"/>
      <name val="游ゴシック"/>
      <family val="2"/>
      <charset val="128"/>
      <scheme val="minor"/>
    </font>
    <font>
      <b/>
      <sz val="8"/>
      <color theme="1"/>
      <name val="HG丸ｺﾞｼｯｸM-PRO"/>
      <family val="3"/>
      <charset val="128"/>
    </font>
    <font>
      <sz val="8"/>
      <color theme="1"/>
      <name val="游ゴシック"/>
      <family val="2"/>
      <scheme val="minor"/>
    </font>
    <font>
      <sz val="12"/>
      <color theme="1"/>
      <name val="游ゴシック"/>
      <family val="2"/>
      <scheme val="minor"/>
    </font>
    <font>
      <sz val="12"/>
      <color theme="1"/>
      <name val="HG丸ｺﾞｼｯｸM-PRO"/>
      <family val="3"/>
      <charset val="128"/>
    </font>
    <font>
      <sz val="12"/>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4"/>
      <color theme="1"/>
      <name val="Meiryo UI"/>
      <family val="3"/>
      <charset val="128"/>
    </font>
    <font>
      <sz val="9"/>
      <color theme="1"/>
      <name val="Meiryo UI"/>
      <family val="3"/>
      <charset val="128"/>
    </font>
    <font>
      <sz val="9"/>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11"/>
      <color theme="1"/>
      <name val="Meiryo UI"/>
      <family val="3"/>
      <charset val="128"/>
    </font>
    <font>
      <sz val="8"/>
      <color theme="1"/>
      <name val="游ゴシック"/>
      <family val="3"/>
      <charset val="128"/>
      <scheme val="minor"/>
    </font>
    <font>
      <sz val="9"/>
      <name val="游ゴシック"/>
      <family val="2"/>
      <charset val="128"/>
      <scheme val="minor"/>
    </font>
    <font>
      <sz val="10"/>
      <color theme="1"/>
      <name val="Meiryo UI"/>
      <family val="3"/>
      <charset val="128"/>
    </font>
  </fonts>
  <fills count="6">
    <fill>
      <patternFill patternType="none"/>
    </fill>
    <fill>
      <patternFill patternType="gray125"/>
    </fill>
    <fill>
      <patternFill patternType="solid">
        <fgColor rgb="FFB00000"/>
        <bgColor indexed="64"/>
      </patternFill>
    </fill>
    <fill>
      <patternFill patternType="solid">
        <fgColor rgb="FFFFC9C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bottom/>
      <diagonal/>
    </border>
    <border>
      <left style="thin">
        <color rgb="FF000000"/>
      </left>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38" fontId="32" fillId="0" borderId="0" applyFont="0" applyFill="0" applyBorder="0" applyAlignment="0" applyProtection="0">
      <alignment vertical="center"/>
    </xf>
  </cellStyleXfs>
  <cellXfs count="299">
    <xf numFmtId="0" fontId="0" fillId="0" borderId="0" xfId="0">
      <alignment vertical="center"/>
    </xf>
    <xf numFmtId="0" fontId="4" fillId="0" borderId="0" xfId="1" applyFont="1" applyFill="1" applyAlignment="1">
      <alignment horizontal="left" vertical="center"/>
    </xf>
    <xf numFmtId="0" fontId="6" fillId="0" borderId="1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6" xfId="1" applyFont="1" applyBorder="1" applyAlignment="1">
      <alignment horizontal="right" shrinkToFit="1"/>
    </xf>
    <xf numFmtId="0" fontId="2" fillId="0" borderId="26" xfId="1" applyFont="1" applyBorder="1" applyAlignment="1">
      <alignment shrinkToFit="1"/>
    </xf>
    <xf numFmtId="0" fontId="9" fillId="3" borderId="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12" fillId="3" borderId="1" xfId="1" applyFont="1" applyFill="1" applyBorder="1" applyAlignment="1">
      <alignment horizontal="center" vertical="center" wrapText="1" shrinkToFit="1"/>
    </xf>
    <xf numFmtId="176" fontId="6" fillId="0" borderId="7" xfId="1" applyNumberFormat="1" applyFont="1" applyFill="1" applyBorder="1" applyAlignment="1">
      <alignment horizontal="right" vertical="center" shrinkToFit="1"/>
    </xf>
    <xf numFmtId="176" fontId="6" fillId="0" borderId="1" xfId="1" applyNumberFormat="1" applyFont="1" applyFill="1" applyBorder="1" applyAlignment="1">
      <alignment horizontal="center" vertical="center" shrinkToFit="1"/>
    </xf>
    <xf numFmtId="176" fontId="6" fillId="0" borderId="1" xfId="1" applyNumberFormat="1" applyFont="1" applyFill="1" applyBorder="1" applyAlignment="1">
      <alignment horizontal="right" vertical="center" shrinkToFit="1"/>
    </xf>
    <xf numFmtId="176" fontId="6" fillId="0" borderId="10" xfId="1" applyNumberFormat="1" applyFont="1" applyFill="1" applyBorder="1" applyAlignment="1">
      <alignment horizontal="right" vertical="center" shrinkToFit="1"/>
    </xf>
    <xf numFmtId="176" fontId="6" fillId="0" borderId="26" xfId="1" applyNumberFormat="1" applyFont="1" applyFill="1" applyBorder="1" applyAlignment="1">
      <alignment horizontal="right" vertical="center" shrinkToFit="1"/>
    </xf>
    <xf numFmtId="0" fontId="6" fillId="3" borderId="15" xfId="1" applyFont="1" applyFill="1" applyBorder="1" applyAlignment="1">
      <alignment horizontal="center" vertical="center" wrapText="1" shrinkToFit="1"/>
    </xf>
    <xf numFmtId="176" fontId="6" fillId="0" borderId="4"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176" fontId="9" fillId="0" borderId="3" xfId="1" applyNumberFormat="1" applyFont="1" applyFill="1" applyBorder="1" applyAlignment="1">
      <alignment horizontal="right" vertical="center" shrinkToFit="1"/>
    </xf>
    <xf numFmtId="176" fontId="9" fillId="0" borderId="4" xfId="1" applyNumberFormat="1" applyFont="1" applyFill="1" applyBorder="1" applyAlignment="1">
      <alignment horizontal="right" vertical="center" shrinkToFit="1"/>
    </xf>
    <xf numFmtId="176" fontId="9" fillId="0" borderId="20" xfId="1" applyNumberFormat="1" applyFont="1" applyFill="1" applyBorder="1" applyAlignment="1">
      <alignment horizontal="right" vertical="center" shrinkToFit="1"/>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176" fontId="9" fillId="0" borderId="6" xfId="1" applyNumberFormat="1" applyFont="1" applyFill="1" applyBorder="1" applyAlignment="1">
      <alignment horizontal="right" vertical="center" shrinkToFit="1"/>
    </xf>
    <xf numFmtId="176" fontId="9" fillId="0" borderId="7" xfId="1" applyNumberFormat="1" applyFont="1" applyFill="1" applyBorder="1" applyAlignment="1">
      <alignment horizontal="right" vertical="center" shrinkToFit="1"/>
    </xf>
    <xf numFmtId="176" fontId="9" fillId="0" borderId="21" xfId="1" applyNumberFormat="1" applyFont="1" applyFill="1" applyBorder="1" applyAlignment="1">
      <alignment horizontal="right" vertical="center" shrinkToFit="1"/>
    </xf>
    <xf numFmtId="0" fontId="8" fillId="0" borderId="5" xfId="1" applyFont="1" applyFill="1" applyBorder="1" applyAlignment="1">
      <alignment horizontal="left" vertical="center" wrapText="1"/>
    </xf>
    <xf numFmtId="176" fontId="8" fillId="0" borderId="21" xfId="1" applyNumberFormat="1" applyFont="1" applyFill="1" applyBorder="1" applyAlignment="1">
      <alignment horizontal="right" vertical="center" wrapText="1"/>
    </xf>
    <xf numFmtId="176" fontId="9" fillId="0" borderId="3" xfId="1" applyNumberFormat="1" applyFont="1" applyFill="1" applyBorder="1" applyAlignment="1">
      <alignment horizontal="center" vertical="center" shrinkToFi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176" fontId="9" fillId="0" borderId="9" xfId="1" applyNumberFormat="1" applyFont="1" applyFill="1" applyBorder="1" applyAlignment="1">
      <alignment horizontal="center" vertical="center" shrinkToFit="1"/>
    </xf>
    <xf numFmtId="176" fontId="9" fillId="0" borderId="22" xfId="1" applyNumberFormat="1" applyFont="1" applyFill="1" applyBorder="1" applyAlignment="1">
      <alignment horizontal="center" vertical="center" shrinkToFit="1"/>
    </xf>
    <xf numFmtId="176" fontId="9" fillId="0" borderId="9" xfId="1" applyNumberFormat="1" applyFont="1" applyFill="1" applyBorder="1" applyAlignment="1">
      <alignment horizontal="right" vertical="center" shrinkToFit="1"/>
    </xf>
    <xf numFmtId="176" fontId="9" fillId="0" borderId="1" xfId="1" applyNumberFormat="1" applyFont="1" applyFill="1" applyBorder="1" applyAlignment="1">
      <alignment horizontal="center" vertical="center" shrinkToFit="1"/>
    </xf>
    <xf numFmtId="176" fontId="9" fillId="0" borderId="1" xfId="1" applyNumberFormat="1" applyFont="1" applyFill="1" applyBorder="1" applyAlignment="1">
      <alignment horizontal="right" vertical="center" shrinkToFit="1"/>
    </xf>
    <xf numFmtId="176" fontId="9" fillId="0" borderId="10" xfId="1" applyNumberFormat="1" applyFont="1" applyFill="1" applyBorder="1" applyAlignment="1">
      <alignment horizontal="right" vertical="center" shrinkToFit="1"/>
    </xf>
    <xf numFmtId="176" fontId="9" fillId="0" borderId="22" xfId="1" applyNumberFormat="1" applyFont="1" applyFill="1" applyBorder="1" applyAlignment="1">
      <alignment horizontal="right" vertical="center" shrinkToFit="1"/>
    </xf>
    <xf numFmtId="176" fontId="9" fillId="0" borderId="27" xfId="1" applyNumberFormat="1" applyFont="1" applyFill="1" applyBorder="1" applyAlignment="1">
      <alignment horizontal="right" vertical="center" shrinkToFit="1"/>
    </xf>
    <xf numFmtId="176" fontId="9" fillId="3" borderId="12" xfId="1" applyNumberFormat="1" applyFont="1" applyFill="1" applyBorder="1" applyAlignment="1">
      <alignment horizontal="right" vertical="center" shrinkToFit="1"/>
    </xf>
    <xf numFmtId="176" fontId="9" fillId="3" borderId="1" xfId="1" applyNumberFormat="1" applyFont="1" applyFill="1" applyBorder="1" applyAlignment="1">
      <alignment horizontal="right" vertical="center" shrinkToFit="1"/>
    </xf>
    <xf numFmtId="0" fontId="9" fillId="0" borderId="0" xfId="1" applyFont="1" applyFill="1" applyBorder="1" applyAlignment="1">
      <alignment horizontal="center" vertical="center" wrapText="1"/>
    </xf>
    <xf numFmtId="176" fontId="9" fillId="0" borderId="0" xfId="1" applyNumberFormat="1" applyFont="1" applyFill="1" applyBorder="1" applyAlignment="1">
      <alignment horizontal="right" vertical="center" shrinkToFit="1"/>
    </xf>
    <xf numFmtId="0" fontId="13" fillId="0" borderId="0" xfId="1" applyFont="1" applyAlignment="1">
      <alignment vertical="center"/>
    </xf>
    <xf numFmtId="0" fontId="14" fillId="0" borderId="0" xfId="1" applyFont="1"/>
    <xf numFmtId="0" fontId="9" fillId="0" borderId="0" xfId="1" applyFont="1" applyAlignment="1">
      <alignment horizontal="right" shrinkToFi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shrinkToFit="1"/>
    </xf>
    <xf numFmtId="0" fontId="9" fillId="3" borderId="28" xfId="1" applyFont="1" applyFill="1" applyBorder="1" applyAlignment="1">
      <alignment horizontal="center" vertical="center" wrapText="1"/>
    </xf>
    <xf numFmtId="176" fontId="9" fillId="0" borderId="23" xfId="1" applyNumberFormat="1" applyFont="1" applyFill="1" applyBorder="1" applyAlignment="1">
      <alignment horizontal="right" vertical="center" shrinkToFit="1"/>
    </xf>
    <xf numFmtId="176" fontId="9" fillId="0" borderId="30" xfId="1" applyNumberFormat="1" applyFont="1" applyFill="1" applyBorder="1" applyAlignment="1">
      <alignment horizontal="center" vertical="center" shrinkToFit="1"/>
    </xf>
    <xf numFmtId="0" fontId="8" fillId="0" borderId="8" xfId="1"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176" fontId="8" fillId="0" borderId="1" xfId="1" applyNumberFormat="1" applyFont="1" applyFill="1" applyBorder="1" applyAlignment="1">
      <alignment horizontal="right" vertical="center" shrinkToFit="1"/>
    </xf>
    <xf numFmtId="176" fontId="8" fillId="0" borderId="12" xfId="1" applyNumberFormat="1" applyFont="1" applyFill="1" applyBorder="1" applyAlignment="1">
      <alignment horizontal="right" vertical="center" shrinkToFit="1"/>
    </xf>
    <xf numFmtId="0" fontId="9" fillId="0" borderId="2" xfId="1" applyFont="1" applyFill="1" applyBorder="1" applyAlignment="1">
      <alignment horizontal="left" vertical="center" shrinkToFit="1"/>
    </xf>
    <xf numFmtId="0" fontId="15" fillId="0" borderId="0" xfId="1" applyFont="1" applyAlignment="1"/>
    <xf numFmtId="0" fontId="16" fillId="0" borderId="0" xfId="1" applyFont="1" applyAlignment="1"/>
    <xf numFmtId="0" fontId="16" fillId="0" borderId="0" xfId="1" applyFont="1" applyAlignment="1">
      <alignment shrinkToFit="1"/>
    </xf>
    <xf numFmtId="176" fontId="8" fillId="0" borderId="1" xfId="1" applyNumberFormat="1" applyFont="1" applyFill="1" applyBorder="1" applyAlignment="1">
      <alignment horizontal="center" vertical="center" shrinkToFit="1"/>
    </xf>
    <xf numFmtId="176" fontId="8" fillId="0" borderId="12"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shrinkToFit="1"/>
    </xf>
    <xf numFmtId="176" fontId="9" fillId="0" borderId="20" xfId="1" applyNumberFormat="1" applyFont="1" applyFill="1" applyBorder="1" applyAlignment="1">
      <alignment horizontal="center" vertical="center" shrinkToFit="1"/>
    </xf>
    <xf numFmtId="0" fontId="9" fillId="0" borderId="24" xfId="1" applyFont="1" applyFill="1" applyBorder="1" applyAlignment="1">
      <alignment horizontal="left" vertical="center" wrapText="1" shrinkToFit="1"/>
    </xf>
    <xf numFmtId="0" fontId="9" fillId="0" borderId="25" xfId="1" applyFont="1" applyFill="1" applyBorder="1" applyAlignment="1">
      <alignment horizontal="left" vertical="center" wrapText="1"/>
    </xf>
    <xf numFmtId="176" fontId="9" fillId="0" borderId="31" xfId="1" applyNumberFormat="1" applyFont="1" applyFill="1" applyBorder="1" applyAlignment="1">
      <alignment horizontal="center" vertical="center" shrinkToFit="1"/>
    </xf>
    <xf numFmtId="0" fontId="9" fillId="0" borderId="1" xfId="1" applyFont="1" applyFill="1" applyBorder="1" applyAlignment="1">
      <alignment horizontal="left" vertical="center" wrapText="1" shrinkToFit="1"/>
    </xf>
    <xf numFmtId="0" fontId="9" fillId="0" borderId="34" xfId="1" applyFont="1" applyFill="1" applyBorder="1" applyAlignment="1">
      <alignment horizontal="left" vertical="center" wrapText="1" shrinkToFit="1"/>
    </xf>
    <xf numFmtId="176" fontId="9" fillId="0" borderId="12" xfId="1" applyNumberFormat="1" applyFont="1" applyFill="1" applyBorder="1" applyAlignment="1">
      <alignment horizontal="right" vertical="center" shrinkToFit="1"/>
    </xf>
    <xf numFmtId="0" fontId="9" fillId="0" borderId="32" xfId="1" applyFont="1" applyFill="1" applyBorder="1" applyAlignment="1">
      <alignment horizontal="left" vertical="center" wrapText="1" shrinkToFit="1"/>
    </xf>
    <xf numFmtId="0" fontId="12" fillId="0" borderId="6"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9" fillId="0" borderId="0" xfId="0" applyFont="1">
      <alignment vertical="center"/>
    </xf>
    <xf numFmtId="0" fontId="20" fillId="0" borderId="0" xfId="1" applyFont="1" applyFill="1" applyAlignment="1">
      <alignment horizontal="left" vertical="center"/>
    </xf>
    <xf numFmtId="0" fontId="21" fillId="0" borderId="0" xfId="1" applyFont="1" applyFill="1" applyAlignment="1">
      <alignment horizontal="left" vertical="center"/>
    </xf>
    <xf numFmtId="176" fontId="11" fillId="3" borderId="1" xfId="1" applyNumberFormat="1" applyFont="1" applyFill="1" applyBorder="1" applyAlignment="1">
      <alignment horizontal="right" vertical="center" shrinkToFit="1"/>
    </xf>
    <xf numFmtId="177" fontId="11" fillId="0" borderId="16" xfId="1" applyNumberFormat="1" applyFont="1" applyFill="1" applyBorder="1" applyAlignment="1">
      <alignment horizontal="right" vertical="center" shrinkToFit="1"/>
    </xf>
    <xf numFmtId="177" fontId="11" fillId="0" borderId="0" xfId="1" applyNumberFormat="1" applyFont="1" applyFill="1" applyBorder="1" applyAlignment="1">
      <alignment horizontal="right" shrinkToFit="1"/>
    </xf>
    <xf numFmtId="176" fontId="22" fillId="3" borderId="19" xfId="1" applyNumberFormat="1" applyFont="1" applyFill="1" applyBorder="1" applyAlignment="1">
      <alignment vertical="center" shrinkToFit="1"/>
    </xf>
    <xf numFmtId="0" fontId="23" fillId="0" borderId="0" xfId="0" applyFont="1">
      <alignment vertical="center"/>
    </xf>
    <xf numFmtId="176" fontId="24" fillId="0" borderId="6" xfId="1" applyNumberFormat="1" applyFont="1" applyFill="1" applyBorder="1" applyAlignment="1">
      <alignment horizontal="right" vertical="center" wrapText="1"/>
    </xf>
    <xf numFmtId="176" fontId="17" fillId="0" borderId="7" xfId="1" applyNumberFormat="1" applyFont="1" applyFill="1" applyBorder="1" applyAlignment="1">
      <alignment horizontal="right" vertical="center" wrapText="1" shrinkToFit="1"/>
    </xf>
    <xf numFmtId="176" fontId="24" fillId="0" borderId="7" xfId="1" applyNumberFormat="1" applyFont="1" applyFill="1" applyBorder="1" applyAlignment="1">
      <alignment horizontal="right" vertical="center" wrapText="1" shrinkToFit="1"/>
    </xf>
    <xf numFmtId="176" fontId="9" fillId="0" borderId="6" xfId="1" applyNumberFormat="1" applyFont="1" applyFill="1" applyBorder="1" applyAlignment="1">
      <alignment horizontal="center" vertical="center" shrinkToFit="1"/>
    </xf>
    <xf numFmtId="0" fontId="25" fillId="0" borderId="1" xfId="1" applyFont="1" applyFill="1" applyBorder="1" applyAlignment="1">
      <alignment horizontal="left" vertical="center" wrapText="1"/>
    </xf>
    <xf numFmtId="0" fontId="11" fillId="0" borderId="33" xfId="1" applyFont="1" applyFill="1" applyBorder="1" applyAlignment="1">
      <alignment horizontal="left" vertical="center" wrapText="1"/>
    </xf>
    <xf numFmtId="0" fontId="12" fillId="3" borderId="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26" fillId="0" borderId="0" xfId="0" applyFont="1">
      <alignment vertical="center"/>
    </xf>
    <xf numFmtId="0" fontId="27" fillId="0" borderId="0" xfId="1" applyFont="1" applyAlignment="1">
      <alignment vertical="center"/>
    </xf>
    <xf numFmtId="0" fontId="28" fillId="0" borderId="0" xfId="1" applyFont="1"/>
    <xf numFmtId="0" fontId="29" fillId="0" borderId="0" xfId="1" applyFont="1" applyAlignment="1">
      <alignment horizontal="center"/>
    </xf>
    <xf numFmtId="0" fontId="30" fillId="0" borderId="0" xfId="1" applyFont="1" applyAlignment="1">
      <alignment horizontal="center" shrinkToFit="1"/>
    </xf>
    <xf numFmtId="0" fontId="31"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center" vertical="center"/>
    </xf>
    <xf numFmtId="38" fontId="0" fillId="0" borderId="0" xfId="2" applyFont="1" applyAlignment="1">
      <alignment horizontal="center" vertical="center" wrapText="1"/>
    </xf>
    <xf numFmtId="0" fontId="0" fillId="0" borderId="0" xfId="0" applyFont="1" applyAlignment="1">
      <alignment horizontal="center" vertical="center" wrapText="1"/>
    </xf>
    <xf numFmtId="176" fontId="9" fillId="0" borderId="6" xfId="1" applyNumberFormat="1" applyFont="1" applyFill="1" applyBorder="1" applyAlignment="1">
      <alignment horizontal="center" vertical="center" wrapText="1" shrinkToFit="1"/>
    </xf>
    <xf numFmtId="0" fontId="14" fillId="0" borderId="0" xfId="1" applyFont="1" applyAlignment="1">
      <alignment wrapText="1"/>
    </xf>
    <xf numFmtId="176" fontId="9" fillId="0" borderId="3" xfId="1" applyNumberFormat="1" applyFont="1" applyFill="1" applyBorder="1" applyAlignment="1">
      <alignment horizontal="center" vertical="center" wrapText="1" shrinkToFit="1"/>
    </xf>
    <xf numFmtId="0" fontId="16" fillId="0" borderId="0" xfId="1" applyFont="1" applyAlignment="1">
      <alignment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1" applyFont="1" applyFill="1" applyAlignment="1">
      <alignment horizontal="center" vertical="center"/>
    </xf>
    <xf numFmtId="176" fontId="9" fillId="0" borderId="4"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9" xfId="1" applyNumberFormat="1" applyFont="1" applyFill="1" applyBorder="1" applyAlignment="1">
      <alignment horizontal="center" vertical="center" wrapText="1" shrinkToFit="1"/>
    </xf>
    <xf numFmtId="176" fontId="9" fillId="0" borderId="1" xfId="1" applyNumberFormat="1" applyFont="1" applyFill="1" applyBorder="1" applyAlignment="1">
      <alignment horizontal="center" vertical="center" wrapText="1" shrinkToFit="1"/>
    </xf>
    <xf numFmtId="176" fontId="9" fillId="0" borderId="10" xfId="1" applyNumberFormat="1" applyFont="1" applyFill="1" applyBorder="1" applyAlignment="1">
      <alignment horizontal="center" vertical="center" shrinkToFit="1"/>
    </xf>
    <xf numFmtId="176" fontId="9" fillId="3" borderId="1" xfId="1" applyNumberFormat="1" applyFont="1" applyFill="1" applyBorder="1" applyAlignment="1">
      <alignment horizontal="center" vertical="center" shrinkToFit="1"/>
    </xf>
    <xf numFmtId="176" fontId="9" fillId="3" borderId="12" xfId="1" applyNumberFormat="1" applyFont="1" applyFill="1" applyBorder="1" applyAlignment="1">
      <alignment horizontal="center" vertical="center" wrapText="1"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wrapText="1" shrinkToFit="1"/>
    </xf>
    <xf numFmtId="0" fontId="9" fillId="0" borderId="0" xfId="1" applyFont="1" applyAlignment="1">
      <alignment horizontal="center" shrinkToFit="1"/>
    </xf>
    <xf numFmtId="0" fontId="14" fillId="0" borderId="0" xfId="1" applyFont="1" applyAlignment="1">
      <alignment horizontal="center" wrapText="1"/>
    </xf>
    <xf numFmtId="176" fontId="9" fillId="0" borderId="23" xfId="1" applyNumberFormat="1" applyFont="1" applyFill="1" applyBorder="1" applyAlignment="1">
      <alignment horizontal="center" vertical="center" wrapText="1" shrinkToFit="1"/>
    </xf>
    <xf numFmtId="176" fontId="8" fillId="0" borderId="1" xfId="1" applyNumberFormat="1" applyFont="1" applyFill="1" applyBorder="1" applyAlignment="1">
      <alignment horizontal="center" vertical="center" wrapText="1" shrinkToFit="1"/>
    </xf>
    <xf numFmtId="0" fontId="16" fillId="0" borderId="0" xfId="1" applyFont="1" applyAlignment="1">
      <alignment horizontal="center" shrinkToFit="1"/>
    </xf>
    <xf numFmtId="0" fontId="16" fillId="0" borderId="0" xfId="1" applyFont="1" applyAlignment="1">
      <alignment horizontal="center" wrapText="1"/>
    </xf>
    <xf numFmtId="176" fontId="11" fillId="3" borderId="1" xfId="1" applyNumberFormat="1" applyFont="1" applyFill="1" applyBorder="1" applyAlignment="1">
      <alignment horizontal="center" vertical="center" shrinkToFit="1"/>
    </xf>
    <xf numFmtId="177" fontId="11" fillId="0" borderId="16" xfId="1" applyNumberFormat="1" applyFont="1" applyFill="1" applyBorder="1" applyAlignment="1">
      <alignment horizontal="center" vertical="center" shrinkToFit="1"/>
    </xf>
    <xf numFmtId="177" fontId="11" fillId="0" borderId="0" xfId="1" applyNumberFormat="1" applyFont="1" applyFill="1" applyBorder="1" applyAlignment="1">
      <alignment horizontal="center" shrinkToFit="1"/>
    </xf>
    <xf numFmtId="176" fontId="22" fillId="3" borderId="19" xfId="1" applyNumberFormat="1" applyFont="1" applyFill="1" applyBorder="1" applyAlignment="1">
      <alignment horizontal="center" vertical="center" shrinkToFit="1"/>
    </xf>
    <xf numFmtId="0" fontId="23" fillId="0" borderId="0" xfId="0" applyFont="1" applyAlignment="1">
      <alignment horizontal="center" vertical="center"/>
    </xf>
    <xf numFmtId="0" fontId="9" fillId="3" borderId="1" xfId="1" applyFont="1" applyFill="1" applyBorder="1" applyAlignment="1">
      <alignment horizontal="center" vertical="center" wrapText="1" shrinkToFit="1"/>
    </xf>
    <xf numFmtId="176" fontId="8" fillId="0" borderId="7" xfId="1" applyNumberFormat="1" applyFont="1" applyFill="1" applyBorder="1" applyAlignment="1">
      <alignment horizontal="center" vertical="center" wrapText="1" shrinkToFit="1"/>
    </xf>
    <xf numFmtId="176" fontId="8" fillId="0" borderId="6" xfId="1" applyNumberFormat="1" applyFont="1" applyFill="1" applyBorder="1" applyAlignment="1">
      <alignment horizontal="center" vertical="center" wrapText="1"/>
    </xf>
    <xf numFmtId="0" fontId="33" fillId="0" borderId="0" xfId="1" applyFont="1" applyAlignment="1">
      <alignment horizontal="center"/>
    </xf>
    <xf numFmtId="0" fontId="33" fillId="0" borderId="0" xfId="1" applyFont="1" applyAlignment="1">
      <alignment horizontal="center" wrapText="1"/>
    </xf>
    <xf numFmtId="0" fontId="33" fillId="0" borderId="0" xfId="0" applyFont="1" applyAlignment="1">
      <alignment horizontal="center" vertical="center" wrapText="1"/>
    </xf>
    <xf numFmtId="176" fontId="9" fillId="0" borderId="26" xfId="1" applyNumberFormat="1" applyFont="1" applyFill="1" applyBorder="1" applyAlignment="1">
      <alignment horizontal="center" vertical="center" shrinkToFit="1"/>
    </xf>
    <xf numFmtId="0" fontId="9" fillId="0" borderId="26" xfId="1" applyFont="1" applyBorder="1" applyAlignment="1">
      <alignment horizontal="center" shrinkToFit="1"/>
    </xf>
    <xf numFmtId="0" fontId="16" fillId="0" borderId="26" xfId="1" applyFont="1" applyBorder="1" applyAlignment="1">
      <alignment horizontal="center" shrinkToFit="1"/>
    </xf>
    <xf numFmtId="0" fontId="0" fillId="0" borderId="0" xfId="0" applyFont="1" applyAlignment="1">
      <alignment horizontal="left" vertical="center"/>
    </xf>
    <xf numFmtId="0" fontId="12" fillId="0" borderId="29" xfId="1" applyFont="1" applyFill="1" applyBorder="1" applyAlignment="1">
      <alignment horizontal="left" vertical="center" wrapText="1"/>
    </xf>
    <xf numFmtId="0" fontId="18" fillId="0" borderId="35" xfId="1" applyFont="1" applyFill="1" applyBorder="1" applyAlignment="1">
      <alignment horizontal="left" vertical="center" wrapText="1"/>
    </xf>
    <xf numFmtId="38" fontId="0" fillId="0" borderId="0" xfId="0" applyNumberFormat="1">
      <alignment vertical="center"/>
    </xf>
    <xf numFmtId="38" fontId="0" fillId="0" borderId="0" xfId="2" applyFont="1">
      <alignment vertical="center"/>
    </xf>
    <xf numFmtId="38" fontId="26" fillId="0" borderId="0" xfId="2" applyFont="1">
      <alignment vertical="center"/>
    </xf>
    <xf numFmtId="178" fontId="0" fillId="0" borderId="0" xfId="2" applyNumberFormat="1" applyFont="1">
      <alignment vertical="center"/>
    </xf>
    <xf numFmtId="178" fontId="26" fillId="0" borderId="0" xfId="2" applyNumberFormat="1" applyFont="1">
      <alignment vertical="center"/>
    </xf>
    <xf numFmtId="38" fontId="9" fillId="3" borderId="1" xfId="2" applyFont="1" applyFill="1" applyBorder="1" applyAlignment="1">
      <alignment horizontal="center" vertical="center" wrapText="1"/>
    </xf>
    <xf numFmtId="38" fontId="9" fillId="0" borderId="0" xfId="2" applyFont="1" applyFill="1" applyBorder="1" applyAlignment="1">
      <alignment horizontal="center" vertical="center" wrapText="1"/>
    </xf>
    <xf numFmtId="38" fontId="14" fillId="0" borderId="0" xfId="2" applyFont="1" applyAlignment="1">
      <alignment horizontal="center"/>
    </xf>
    <xf numFmtId="38" fontId="9" fillId="0" borderId="1" xfId="2" applyFont="1" applyFill="1" applyBorder="1" applyAlignment="1">
      <alignment horizontal="center" vertical="center" wrapText="1"/>
    </xf>
    <xf numFmtId="0" fontId="9" fillId="0" borderId="35" xfId="1" applyFont="1" applyFill="1" applyBorder="1" applyAlignment="1">
      <alignment horizontal="left" vertical="center" wrapText="1"/>
    </xf>
    <xf numFmtId="0" fontId="12" fillId="3" borderId="11" xfId="1" applyFont="1" applyFill="1" applyBorder="1" applyAlignment="1">
      <alignment horizontal="center" vertical="center" wrapText="1"/>
    </xf>
    <xf numFmtId="0" fontId="9" fillId="0" borderId="36"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17" fillId="0" borderId="29"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8" fillId="0" borderId="36"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9" fillId="3" borderId="12" xfId="1" applyFont="1" applyFill="1" applyBorder="1" applyAlignment="1">
      <alignment horizontal="center" vertical="center" wrapText="1" shrinkToFit="1"/>
    </xf>
    <xf numFmtId="176" fontId="9" fillId="0" borderId="21" xfId="1" applyNumberFormat="1" applyFont="1" applyFill="1" applyBorder="1" applyAlignment="1">
      <alignment horizontal="center" vertical="center" shrinkToFit="1"/>
    </xf>
    <xf numFmtId="176" fontId="9" fillId="0" borderId="38" xfId="1" applyNumberFormat="1" applyFont="1" applyFill="1" applyBorder="1" applyAlignment="1">
      <alignment horizontal="center" vertical="center" shrinkToFit="1"/>
    </xf>
    <xf numFmtId="176" fontId="9" fillId="0" borderId="12" xfId="1" applyNumberFormat="1" applyFont="1" applyFill="1" applyBorder="1" applyAlignment="1">
      <alignment horizontal="center" vertical="center" shrinkToFit="1"/>
    </xf>
    <xf numFmtId="176" fontId="9" fillId="0" borderId="39" xfId="1" applyNumberFormat="1" applyFont="1" applyFill="1" applyBorder="1" applyAlignment="1">
      <alignment horizontal="center" vertical="center" shrinkToFit="1"/>
    </xf>
    <xf numFmtId="176" fontId="9" fillId="0" borderId="40" xfId="1" applyNumberFormat="1" applyFont="1" applyFill="1" applyBorder="1" applyAlignment="1">
      <alignment horizontal="center" vertical="center" shrinkToFit="1"/>
    </xf>
    <xf numFmtId="38" fontId="14" fillId="0" borderId="1" xfId="2" applyFont="1" applyBorder="1" applyAlignment="1">
      <alignment horizontal="center"/>
    </xf>
    <xf numFmtId="0" fontId="16" fillId="0" borderId="1" xfId="1" applyFont="1" applyBorder="1" applyAlignment="1"/>
    <xf numFmtId="38" fontId="16" fillId="0" borderId="1" xfId="2" applyFont="1" applyBorder="1" applyAlignment="1">
      <alignment horizontal="center"/>
    </xf>
    <xf numFmtId="0" fontId="13" fillId="3" borderId="18" xfId="1" applyFont="1" applyFill="1" applyBorder="1" applyAlignment="1">
      <alignment horizontal="center" vertical="center"/>
    </xf>
    <xf numFmtId="38" fontId="20" fillId="0" borderId="0" xfId="2" applyFont="1" applyFill="1" applyAlignment="1">
      <alignment horizontal="center" vertical="center"/>
    </xf>
    <xf numFmtId="38" fontId="8" fillId="0" borderId="1" xfId="2" applyFont="1" applyFill="1" applyBorder="1" applyAlignment="1">
      <alignment horizontal="center" vertical="center" wrapText="1"/>
    </xf>
    <xf numFmtId="38" fontId="9" fillId="3" borderId="12" xfId="2" applyFont="1" applyFill="1" applyBorder="1" applyAlignment="1">
      <alignment horizontal="center" vertical="center" wrapText="1"/>
    </xf>
    <xf numFmtId="38" fontId="9" fillId="0" borderId="16" xfId="2" applyFont="1" applyFill="1" applyBorder="1" applyAlignment="1">
      <alignment horizontal="center" vertical="center" wrapText="1"/>
    </xf>
    <xf numFmtId="38" fontId="13" fillId="3" borderId="18" xfId="2" applyFont="1" applyFill="1" applyBorder="1" applyAlignment="1">
      <alignment horizontal="center" vertical="center"/>
    </xf>
    <xf numFmtId="38" fontId="19" fillId="0" borderId="0" xfId="2" applyFont="1" applyAlignment="1">
      <alignment horizontal="center" vertical="center"/>
    </xf>
    <xf numFmtId="0" fontId="9" fillId="0" borderId="1" xfId="1" applyFont="1" applyFill="1" applyBorder="1" applyAlignment="1">
      <alignment horizontal="left" vertical="center"/>
    </xf>
    <xf numFmtId="0" fontId="14" fillId="0" borderId="0" xfId="1" applyFont="1" applyAlignment="1"/>
    <xf numFmtId="0" fontId="9" fillId="3" borderId="1" xfId="1" applyFont="1" applyFill="1" applyBorder="1" applyAlignment="1">
      <alignment horizontal="center" vertical="center"/>
    </xf>
    <xf numFmtId="0" fontId="8" fillId="0" borderId="1" xfId="1" applyFont="1" applyFill="1" applyBorder="1" applyAlignment="1">
      <alignment horizontal="left" vertical="center"/>
    </xf>
    <xf numFmtId="0" fontId="9" fillId="0" borderId="1" xfId="1" applyFont="1" applyFill="1" applyBorder="1" applyAlignment="1">
      <alignment horizontal="center" vertical="center"/>
    </xf>
    <xf numFmtId="0" fontId="14" fillId="0" borderId="1" xfId="1" applyFont="1" applyBorder="1" applyAlignment="1"/>
    <xf numFmtId="0" fontId="9" fillId="3"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0" xfId="1" applyFont="1" applyFill="1" applyBorder="1" applyAlignment="1">
      <alignment horizontal="center" vertical="center"/>
    </xf>
    <xf numFmtId="0" fontId="19" fillId="0" borderId="0" xfId="0" applyFont="1" applyAlignment="1">
      <alignment vertical="center"/>
    </xf>
    <xf numFmtId="0" fontId="4" fillId="0" borderId="0" xfId="1" applyFont="1" applyFill="1" applyAlignment="1">
      <alignment horizontal="left" vertical="center" wrapText="1"/>
    </xf>
    <xf numFmtId="0" fontId="27" fillId="0" borderId="0" xfId="1" applyFont="1" applyAlignment="1">
      <alignment vertical="center" wrapText="1"/>
    </xf>
    <xf numFmtId="0" fontId="13" fillId="0" borderId="0" xfId="1" applyFont="1" applyAlignment="1">
      <alignment vertical="center" wrapText="1"/>
    </xf>
    <xf numFmtId="0" fontId="15" fillId="0" borderId="0" xfId="1" applyFont="1" applyAlignment="1">
      <alignment wrapText="1"/>
    </xf>
    <xf numFmtId="0" fontId="6" fillId="0" borderId="16" xfId="1" applyFont="1" applyFill="1" applyBorder="1" applyAlignment="1">
      <alignment horizontal="left" vertical="center" wrapText="1"/>
    </xf>
    <xf numFmtId="0" fontId="6" fillId="0" borderId="0" xfId="1" applyFont="1" applyFill="1" applyBorder="1" applyAlignment="1">
      <alignment horizontal="left" vertical="center" wrapText="1"/>
    </xf>
    <xf numFmtId="0" fontId="28" fillId="0" borderId="0" xfId="1" applyFont="1" applyAlignment="1">
      <alignment wrapText="1"/>
    </xf>
    <xf numFmtId="38" fontId="36" fillId="0" borderId="1" xfId="2" applyFont="1" applyBorder="1">
      <alignment vertical="center"/>
    </xf>
    <xf numFmtId="0" fontId="36" fillId="0" borderId="0" xfId="0" applyFont="1">
      <alignment vertical="center"/>
    </xf>
    <xf numFmtId="38" fontId="36" fillId="0" borderId="0" xfId="2" applyFont="1" applyFill="1" applyBorder="1">
      <alignment vertical="center"/>
    </xf>
    <xf numFmtId="38" fontId="36" fillId="4" borderId="1" xfId="2" applyFont="1" applyFill="1" applyBorder="1">
      <alignment vertical="center"/>
    </xf>
    <xf numFmtId="38" fontId="36" fillId="4" borderId="0" xfId="2" applyFont="1" applyFill="1" applyBorder="1">
      <alignment vertical="center"/>
    </xf>
    <xf numFmtId="38" fontId="36" fillId="0" borderId="1" xfId="2" applyFont="1" applyBorder="1" applyAlignment="1">
      <alignment horizontal="center" vertical="center"/>
    </xf>
    <xf numFmtId="38" fontId="36" fillId="4" borderId="1" xfId="2" applyFont="1" applyFill="1" applyBorder="1" applyAlignment="1">
      <alignment horizontal="center" vertical="center"/>
    </xf>
    <xf numFmtId="38" fontId="35" fillId="5" borderId="1" xfId="2" applyFont="1" applyFill="1" applyBorder="1" applyAlignment="1">
      <alignment horizontal="center" vertical="center" wrapText="1"/>
    </xf>
    <xf numFmtId="38" fontId="36" fillId="0" borderId="1" xfId="2" applyFont="1" applyFill="1" applyBorder="1">
      <alignment vertical="center"/>
    </xf>
    <xf numFmtId="0" fontId="38" fillId="0" borderId="1" xfId="0" applyFont="1" applyFill="1" applyBorder="1" applyAlignment="1">
      <alignment vertical="center" wrapText="1"/>
    </xf>
    <xf numFmtId="38" fontId="39" fillId="0" borderId="0" xfId="2" applyFont="1">
      <alignment vertical="center"/>
    </xf>
    <xf numFmtId="38" fontId="39" fillId="4" borderId="0" xfId="2" applyFont="1" applyFill="1">
      <alignment vertical="center"/>
    </xf>
    <xf numFmtId="0" fontId="39" fillId="0" borderId="0" xfId="0" applyFont="1" applyAlignment="1">
      <alignment vertical="center" wrapText="1"/>
    </xf>
    <xf numFmtId="0" fontId="39" fillId="4" borderId="0" xfId="0" applyFont="1" applyFill="1" applyAlignment="1">
      <alignment vertical="center" wrapText="1"/>
    </xf>
    <xf numFmtId="0" fontId="36" fillId="4" borderId="46" xfId="0" applyFont="1" applyFill="1" applyBorder="1" applyAlignment="1">
      <alignment horizontal="left" vertical="center" wrapText="1"/>
    </xf>
    <xf numFmtId="0" fontId="36" fillId="4" borderId="50" xfId="0" applyFont="1" applyFill="1" applyBorder="1" applyAlignment="1">
      <alignment horizontal="left" vertical="center" wrapText="1"/>
    </xf>
    <xf numFmtId="0" fontId="36" fillId="4" borderId="47" xfId="0" applyFont="1" applyFill="1" applyBorder="1" applyAlignment="1">
      <alignment horizontal="left" vertical="center" wrapText="1"/>
    </xf>
    <xf numFmtId="0" fontId="36" fillId="0" borderId="1" xfId="0" applyFont="1" applyBorder="1" applyAlignment="1">
      <alignment vertical="center" wrapText="1"/>
    </xf>
    <xf numFmtId="0" fontId="36" fillId="4" borderId="1" xfId="0" applyFont="1" applyFill="1" applyBorder="1" applyAlignment="1">
      <alignment vertical="center" wrapText="1"/>
    </xf>
    <xf numFmtId="0" fontId="38" fillId="0" borderId="1" xfId="0" applyFont="1" applyBorder="1" applyAlignment="1">
      <alignment vertical="center" wrapText="1"/>
    </xf>
    <xf numFmtId="0" fontId="36" fillId="0" borderId="0" xfId="0" applyFont="1" applyFill="1" applyBorder="1" applyAlignment="1">
      <alignment vertical="center" wrapText="1"/>
    </xf>
    <xf numFmtId="0" fontId="36" fillId="4" borderId="0" xfId="0" applyFont="1" applyFill="1" applyBorder="1" applyAlignment="1">
      <alignment vertical="center" wrapText="1"/>
    </xf>
    <xf numFmtId="0" fontId="37" fillId="0" borderId="0" xfId="0" applyFont="1" applyAlignment="1">
      <alignment vertical="center" wrapText="1"/>
    </xf>
    <xf numFmtId="0" fontId="37" fillId="4" borderId="0" xfId="0" applyFont="1" applyFill="1" applyAlignment="1">
      <alignment vertical="center" wrapText="1"/>
    </xf>
    <xf numFmtId="38" fontId="36" fillId="0" borderId="0" xfId="2" applyFont="1">
      <alignment vertical="center"/>
    </xf>
    <xf numFmtId="38" fontId="36" fillId="4" borderId="0" xfId="2" applyFont="1" applyFill="1">
      <alignment vertical="center"/>
    </xf>
    <xf numFmtId="0" fontId="36" fillId="0" borderId="1" xfId="0" applyFont="1" applyFill="1" applyBorder="1" applyAlignment="1">
      <alignment vertical="center" wrapText="1"/>
    </xf>
    <xf numFmtId="0" fontId="36" fillId="0" borderId="28" xfId="0" applyFont="1" applyBorder="1" applyAlignment="1">
      <alignment horizontal="left" vertical="center" wrapText="1"/>
    </xf>
    <xf numFmtId="0" fontId="36" fillId="0" borderId="1" xfId="0" applyFont="1" applyBorder="1" applyAlignment="1">
      <alignment horizontal="center" vertical="center" wrapText="1"/>
    </xf>
    <xf numFmtId="0" fontId="36" fillId="4"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4" borderId="1"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36" fillId="0" borderId="0" xfId="0" applyFont="1" applyAlignment="1">
      <alignment horizontal="left" vertical="center"/>
    </xf>
    <xf numFmtId="0" fontId="36" fillId="0" borderId="4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40" fillId="4" borderId="47"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6" fillId="4" borderId="48" xfId="0" applyFont="1" applyFill="1" applyBorder="1" applyAlignment="1">
      <alignment horizontal="left" vertical="center" wrapText="1"/>
    </xf>
    <xf numFmtId="0" fontId="36" fillId="0" borderId="49" xfId="0" applyFont="1" applyBorder="1" applyAlignment="1">
      <alignment horizontal="left" vertical="center" wrapText="1"/>
    </xf>
    <xf numFmtId="0" fontId="38" fillId="0" borderId="1" xfId="0" applyFont="1" applyFill="1" applyBorder="1" applyAlignment="1">
      <alignment horizontal="left" vertical="center" wrapText="1"/>
    </xf>
    <xf numFmtId="0" fontId="41" fillId="4" borderId="41" xfId="0" applyFont="1" applyFill="1" applyBorder="1" applyAlignment="1">
      <alignment horizontal="left" vertical="center" wrapText="1"/>
    </xf>
    <xf numFmtId="0" fontId="38" fillId="4" borderId="49" xfId="0" applyFont="1" applyFill="1" applyBorder="1" applyAlignment="1">
      <alignment horizontal="left" vertical="center" wrapText="1"/>
    </xf>
    <xf numFmtId="38" fontId="42" fillId="0" borderId="0" xfId="2" applyFont="1" applyAlignment="1">
      <alignment horizontal="right" vertical="center"/>
    </xf>
    <xf numFmtId="38" fontId="35" fillId="4" borderId="1" xfId="2" applyFont="1" applyFill="1" applyBorder="1" applyAlignment="1">
      <alignment horizontal="center" vertical="center"/>
    </xf>
    <xf numFmtId="38" fontId="35" fillId="4" borderId="1" xfId="2" applyFont="1" applyFill="1" applyBorder="1" applyAlignment="1">
      <alignment vertical="center"/>
    </xf>
    <xf numFmtId="38" fontId="35" fillId="4" borderId="1" xfId="2" applyFont="1" applyFill="1" applyBorder="1" applyAlignment="1">
      <alignment vertical="center" wrapText="1"/>
    </xf>
    <xf numFmtId="0" fontId="36" fillId="5" borderId="1" xfId="0" applyFont="1" applyFill="1" applyBorder="1" applyAlignment="1">
      <alignment horizontal="right" vertical="center" wrapText="1"/>
    </xf>
    <xf numFmtId="0" fontId="4" fillId="2" borderId="0" xfId="1" applyFont="1" applyFill="1" applyAlignment="1">
      <alignment horizontal="left" vertical="center"/>
    </xf>
    <xf numFmtId="0" fontId="9" fillId="3" borderId="1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36" fillId="0" borderId="28" xfId="0" applyFont="1" applyBorder="1" applyAlignment="1">
      <alignment horizontal="left" vertical="center" wrapText="1"/>
    </xf>
    <xf numFmtId="0" fontId="36" fillId="0" borderId="41" xfId="0" applyFont="1" applyBorder="1" applyAlignment="1">
      <alignment horizontal="left" vertical="center" wrapText="1"/>
    </xf>
    <xf numFmtId="0" fontId="36" fillId="0" borderId="28" xfId="0" applyFont="1" applyBorder="1" applyAlignment="1">
      <alignment vertical="center" wrapText="1"/>
    </xf>
    <xf numFmtId="0" fontId="36" fillId="0" borderId="41" xfId="0" applyFont="1" applyBorder="1" applyAlignment="1">
      <alignment vertical="center" wrapText="1"/>
    </xf>
    <xf numFmtId="38" fontId="36" fillId="0" borderId="28" xfId="2" applyFont="1" applyBorder="1" applyAlignment="1">
      <alignment horizontal="center" vertical="center"/>
    </xf>
    <xf numFmtId="38" fontId="36" fillId="0" borderId="41" xfId="2" applyFont="1" applyBorder="1" applyAlignment="1">
      <alignment horizontal="center" vertical="center"/>
    </xf>
    <xf numFmtId="38" fontId="36" fillId="0" borderId="28" xfId="2" applyFont="1" applyBorder="1" applyAlignment="1">
      <alignment horizontal="right" vertical="center"/>
    </xf>
    <xf numFmtId="38" fontId="36" fillId="0" borderId="41" xfId="2" applyFont="1" applyBorder="1" applyAlignment="1">
      <alignment horizontal="right" vertical="center"/>
    </xf>
    <xf numFmtId="38" fontId="35" fillId="4" borderId="28" xfId="2" applyFont="1" applyFill="1" applyBorder="1" applyAlignment="1">
      <alignment vertical="center"/>
    </xf>
    <xf numFmtId="38" fontId="35" fillId="4" borderId="41" xfId="2" applyFont="1" applyFill="1" applyBorder="1" applyAlignment="1">
      <alignment vertical="center"/>
    </xf>
    <xf numFmtId="38" fontId="36" fillId="4" borderId="28" xfId="2" applyFont="1" applyFill="1" applyBorder="1" applyAlignment="1">
      <alignment horizontal="right" vertical="center"/>
    </xf>
    <xf numFmtId="38" fontId="36" fillId="4" borderId="41" xfId="2" applyFont="1" applyFill="1" applyBorder="1" applyAlignment="1">
      <alignment horizontal="right" vertical="center"/>
    </xf>
    <xf numFmtId="0" fontId="36" fillId="0" borderId="28" xfId="0" applyFont="1" applyFill="1" applyBorder="1" applyAlignment="1">
      <alignment horizontal="left" vertical="center" wrapText="1"/>
    </xf>
    <xf numFmtId="0" fontId="36" fillId="0" borderId="41" xfId="0" applyFont="1" applyFill="1" applyBorder="1" applyAlignment="1">
      <alignment horizontal="left" vertical="center" wrapText="1"/>
    </xf>
    <xf numFmtId="38" fontId="36" fillId="0" borderId="28" xfId="2" applyFont="1" applyFill="1" applyBorder="1" applyAlignment="1">
      <alignment horizontal="center" vertical="center"/>
    </xf>
    <xf numFmtId="38" fontId="36" fillId="0" borderId="41" xfId="2" applyFont="1" applyFill="1" applyBorder="1" applyAlignment="1">
      <alignment horizontal="center" vertical="center"/>
    </xf>
    <xf numFmtId="38" fontId="36" fillId="0" borderId="50" xfId="2" applyFont="1" applyBorder="1" applyAlignment="1">
      <alignment horizontal="right" vertical="center"/>
    </xf>
    <xf numFmtId="38" fontId="36" fillId="4" borderId="50" xfId="2" applyFont="1" applyFill="1" applyBorder="1" applyAlignment="1">
      <alignment horizontal="right" vertical="center"/>
    </xf>
    <xf numFmtId="38" fontId="36" fillId="4" borderId="28" xfId="2" applyFont="1" applyFill="1" applyBorder="1" applyAlignment="1">
      <alignment horizontal="center" vertical="center"/>
    </xf>
    <xf numFmtId="38" fontId="36" fillId="4" borderId="41" xfId="2" applyFont="1" applyFill="1" applyBorder="1" applyAlignment="1">
      <alignment horizontal="center" vertical="center"/>
    </xf>
    <xf numFmtId="38" fontId="35" fillId="4" borderId="50" xfId="2" applyFont="1" applyFill="1" applyBorder="1" applyAlignment="1">
      <alignment vertical="center"/>
    </xf>
    <xf numFmtId="38" fontId="35" fillId="4" borderId="28" xfId="2" applyFont="1" applyFill="1" applyBorder="1" applyAlignment="1">
      <alignment vertical="center" wrapText="1"/>
    </xf>
    <xf numFmtId="38" fontId="38" fillId="0" borderId="28" xfId="2" applyFont="1" applyBorder="1" applyAlignment="1">
      <alignment horizontal="right" vertical="center"/>
    </xf>
    <xf numFmtId="38" fontId="38" fillId="0" borderId="41" xfId="2" applyFont="1" applyBorder="1" applyAlignment="1">
      <alignment horizontal="right" vertical="center"/>
    </xf>
    <xf numFmtId="0" fontId="36" fillId="0" borderId="50" xfId="0" applyFont="1" applyBorder="1" applyAlignment="1">
      <alignment horizontal="left" vertical="center" wrapText="1"/>
    </xf>
    <xf numFmtId="0" fontId="38" fillId="0" borderId="28"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38" fillId="0" borderId="41" xfId="0" applyFont="1" applyFill="1" applyBorder="1" applyAlignment="1">
      <alignment horizontal="left" vertical="center" wrapText="1"/>
    </xf>
    <xf numFmtId="38" fontId="36" fillId="0" borderId="50" xfId="2" applyFont="1" applyBorder="1" applyAlignment="1">
      <alignment horizontal="center" vertical="center"/>
    </xf>
    <xf numFmtId="0" fontId="34" fillId="0" borderId="0" xfId="0" applyFont="1" applyAlignment="1">
      <alignment horizontal="left" vertical="center" wrapText="1"/>
    </xf>
    <xf numFmtId="0" fontId="35" fillId="5" borderId="44" xfId="1" applyFont="1" applyFill="1" applyBorder="1" applyAlignment="1">
      <alignment horizontal="center" vertical="center" wrapText="1"/>
    </xf>
    <xf numFmtId="0" fontId="35" fillId="5" borderId="45"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5" fillId="5" borderId="28" xfId="1" applyFont="1" applyFill="1" applyBorder="1" applyAlignment="1">
      <alignment horizontal="center" vertical="center" wrapText="1"/>
    </xf>
    <xf numFmtId="0" fontId="35" fillId="5" borderId="41" xfId="1" applyFont="1" applyFill="1" applyBorder="1" applyAlignment="1">
      <alignment horizontal="center" vertical="center" wrapText="1"/>
    </xf>
    <xf numFmtId="0" fontId="35" fillId="5" borderId="46" xfId="1" applyFont="1" applyFill="1" applyBorder="1" applyAlignment="1">
      <alignment horizontal="center" vertical="center" wrapText="1"/>
    </xf>
    <xf numFmtId="0" fontId="35" fillId="5" borderId="47" xfId="1" applyFont="1" applyFill="1" applyBorder="1" applyAlignment="1">
      <alignment horizontal="center" vertical="center" wrapText="1"/>
    </xf>
    <xf numFmtId="0" fontId="36" fillId="0" borderId="0" xfId="0" applyFont="1" applyFill="1" applyBorder="1" applyAlignment="1">
      <alignment horizontal="left" vertical="center" wrapText="1"/>
    </xf>
    <xf numFmtId="38" fontId="35" fillId="5" borderId="1" xfId="2" applyFont="1" applyFill="1" applyBorder="1" applyAlignment="1">
      <alignment horizontal="center" vertical="center"/>
    </xf>
    <xf numFmtId="38" fontId="35" fillId="5" borderId="42" xfId="2" applyFont="1" applyFill="1" applyBorder="1" applyAlignment="1">
      <alignment horizontal="center" vertical="center" wrapText="1"/>
    </xf>
    <xf numFmtId="38" fontId="35" fillId="5" borderId="43" xfId="2"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0" xfId="0" applyFont="1" applyAlignment="1">
      <alignment horizontal="left" vertical="center" wrapText="1"/>
    </xf>
    <xf numFmtId="0" fontId="9" fillId="3" borderId="37" xfId="1" applyFont="1"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115" zoomScaleNormal="100" zoomScaleSheetLayoutView="115" workbookViewId="0">
      <selection activeCell="G6" sqref="G6"/>
    </sheetView>
  </sheetViews>
  <sheetFormatPr defaultRowHeight="18.75" x14ac:dyDescent="0.4"/>
  <cols>
    <col min="1" max="1" width="19.625" customWidth="1"/>
    <col min="2" max="2" width="55.375" customWidth="1"/>
    <col min="3" max="3" width="6.625" style="86" customWidth="1"/>
    <col min="4" max="4" width="6.625" style="79" bestFit="1" customWidth="1"/>
    <col min="5" max="11" width="6.625" style="79" customWidth="1"/>
  </cols>
  <sheetData>
    <row r="1" spans="1:11" x14ac:dyDescent="0.4">
      <c r="A1" s="246" t="s">
        <v>30</v>
      </c>
      <c r="B1" s="246"/>
      <c r="C1" s="246"/>
    </row>
    <row r="2" spans="1:11" hidden="1" x14ac:dyDescent="0.4">
      <c r="A2" s="1"/>
      <c r="B2" s="1"/>
      <c r="C2" s="81"/>
    </row>
    <row r="3" spans="1:11" s="95" customFormat="1" ht="18.75" customHeight="1" x14ac:dyDescent="0.4">
      <c r="A3" s="96"/>
      <c r="B3" s="97"/>
      <c r="C3" s="98" t="s">
        <v>67</v>
      </c>
      <c r="D3" s="98"/>
      <c r="E3" s="98" t="s">
        <v>61</v>
      </c>
      <c r="F3" s="98" t="s">
        <v>31</v>
      </c>
      <c r="G3" s="99"/>
      <c r="H3" s="100" t="s">
        <v>32</v>
      </c>
      <c r="I3" s="100"/>
      <c r="J3" s="100" t="s">
        <v>88</v>
      </c>
      <c r="K3" s="99"/>
    </row>
    <row r="4" spans="1:11" s="95" customFormat="1" ht="21" x14ac:dyDescent="0.4">
      <c r="A4" s="93" t="s">
        <v>1</v>
      </c>
      <c r="B4" s="93" t="s">
        <v>2</v>
      </c>
      <c r="C4" s="8" t="s">
        <v>83</v>
      </c>
      <c r="D4" s="94" t="s">
        <v>3</v>
      </c>
      <c r="E4" s="8" t="s">
        <v>83</v>
      </c>
      <c r="F4" s="93" t="s">
        <v>3</v>
      </c>
      <c r="G4" s="8" t="s">
        <v>4</v>
      </c>
      <c r="H4" s="93" t="s">
        <v>3</v>
      </c>
      <c r="I4" s="8" t="s">
        <v>4</v>
      </c>
      <c r="J4" s="93" t="s">
        <v>3</v>
      </c>
      <c r="K4" s="8" t="s">
        <v>4</v>
      </c>
    </row>
    <row r="5" spans="1:11" ht="30" customHeight="1" x14ac:dyDescent="0.4">
      <c r="A5" s="16" t="s">
        <v>5</v>
      </c>
      <c r="B5" s="17" t="s">
        <v>34</v>
      </c>
      <c r="C5" s="90" t="s">
        <v>82</v>
      </c>
      <c r="D5" s="20"/>
      <c r="E5" s="19">
        <v>29649</v>
      </c>
      <c r="F5" s="18">
        <v>44169</v>
      </c>
      <c r="G5" s="19">
        <v>44169</v>
      </c>
      <c r="H5" s="18">
        <v>84000</v>
      </c>
      <c r="I5" s="18">
        <v>84000</v>
      </c>
      <c r="J5" s="90" t="s">
        <v>82</v>
      </c>
      <c r="K5" s="90" t="s">
        <v>82</v>
      </c>
    </row>
    <row r="6" spans="1:11" ht="30" customHeight="1" x14ac:dyDescent="0.4">
      <c r="A6" s="21" t="s">
        <v>6</v>
      </c>
      <c r="B6" s="22" t="s">
        <v>35</v>
      </c>
      <c r="C6" s="90" t="s">
        <v>82</v>
      </c>
      <c r="D6" s="25"/>
      <c r="E6" s="24">
        <v>32753</v>
      </c>
      <c r="F6" s="23">
        <v>32806</v>
      </c>
      <c r="G6" s="24">
        <v>32806</v>
      </c>
      <c r="H6" s="18">
        <v>70000</v>
      </c>
      <c r="I6" s="18">
        <v>70000</v>
      </c>
      <c r="J6" s="18">
        <v>16473</v>
      </c>
      <c r="K6" s="18">
        <v>16473</v>
      </c>
    </row>
    <row r="7" spans="1:11" ht="30" customHeight="1" x14ac:dyDescent="0.4">
      <c r="A7" s="21" t="s">
        <v>7</v>
      </c>
      <c r="B7" s="72" t="s">
        <v>8</v>
      </c>
      <c r="C7" s="9">
        <v>35449</v>
      </c>
      <c r="D7" s="25"/>
      <c r="E7" s="24">
        <v>31991</v>
      </c>
      <c r="F7" s="23">
        <v>34071</v>
      </c>
      <c r="G7" s="24">
        <v>34071</v>
      </c>
      <c r="H7" s="18">
        <v>49727</v>
      </c>
      <c r="I7" s="18">
        <v>49727</v>
      </c>
      <c r="J7" s="18">
        <v>36071</v>
      </c>
      <c r="K7" s="18">
        <v>36071</v>
      </c>
    </row>
    <row r="8" spans="1:11" ht="30" customHeight="1" x14ac:dyDescent="0.4">
      <c r="A8" s="21" t="s">
        <v>9</v>
      </c>
      <c r="B8" s="22" t="s">
        <v>36</v>
      </c>
      <c r="C8" s="90" t="s">
        <v>82</v>
      </c>
      <c r="D8" s="25"/>
      <c r="E8" s="24">
        <v>45107</v>
      </c>
      <c r="F8" s="23">
        <v>28266</v>
      </c>
      <c r="G8" s="24">
        <v>28266</v>
      </c>
      <c r="H8" s="18">
        <v>110000</v>
      </c>
      <c r="I8" s="18">
        <v>110000</v>
      </c>
      <c r="J8" s="18">
        <v>25822</v>
      </c>
      <c r="K8" s="18">
        <v>25822</v>
      </c>
    </row>
    <row r="9" spans="1:11" ht="30" customHeight="1" x14ac:dyDescent="0.4">
      <c r="A9" s="21" t="s">
        <v>10</v>
      </c>
      <c r="B9" s="72" t="s">
        <v>11</v>
      </c>
      <c r="C9" s="90" t="s">
        <v>82</v>
      </c>
      <c r="D9" s="25"/>
      <c r="E9" s="24">
        <v>9890</v>
      </c>
      <c r="F9" s="23">
        <v>9905</v>
      </c>
      <c r="G9" s="24">
        <v>9905</v>
      </c>
      <c r="H9" s="18">
        <v>19444</v>
      </c>
      <c r="I9" s="18">
        <v>19444</v>
      </c>
      <c r="J9" s="18">
        <v>9912</v>
      </c>
      <c r="K9" s="18">
        <v>9912</v>
      </c>
    </row>
    <row r="10" spans="1:11" ht="30" customHeight="1" x14ac:dyDescent="0.4">
      <c r="A10" s="21" t="s">
        <v>12</v>
      </c>
      <c r="B10" s="72" t="s">
        <v>13</v>
      </c>
      <c r="C10" s="9">
        <v>731</v>
      </c>
      <c r="D10" s="25"/>
      <c r="E10" s="24">
        <v>3956</v>
      </c>
      <c r="F10" s="23">
        <v>851</v>
      </c>
      <c r="G10" s="24">
        <v>851</v>
      </c>
      <c r="H10" s="18">
        <v>6821</v>
      </c>
      <c r="I10" s="18">
        <v>6821</v>
      </c>
      <c r="J10" s="90" t="s">
        <v>82</v>
      </c>
      <c r="K10" s="90" t="s">
        <v>82</v>
      </c>
    </row>
    <row r="11" spans="1:11" ht="30" customHeight="1" x14ac:dyDescent="0.4">
      <c r="A11" s="21" t="s">
        <v>14</v>
      </c>
      <c r="B11" s="22" t="s">
        <v>37</v>
      </c>
      <c r="C11" s="90" t="s">
        <v>82</v>
      </c>
      <c r="D11" s="25"/>
      <c r="E11" s="90" t="s">
        <v>82</v>
      </c>
      <c r="F11" s="23">
        <v>7503</v>
      </c>
      <c r="G11" s="24">
        <v>7503</v>
      </c>
      <c r="H11" s="18">
        <v>23068</v>
      </c>
      <c r="I11" s="18">
        <v>23068</v>
      </c>
      <c r="J11" s="18">
        <v>1850</v>
      </c>
      <c r="K11" s="18">
        <v>1850</v>
      </c>
    </row>
    <row r="12" spans="1:11" ht="30" customHeight="1" x14ac:dyDescent="0.4">
      <c r="A12" s="26" t="s">
        <v>15</v>
      </c>
      <c r="B12" s="73" t="s">
        <v>38</v>
      </c>
      <c r="C12" s="90" t="s">
        <v>82</v>
      </c>
      <c r="D12" s="25"/>
      <c r="E12" s="24">
        <v>22602</v>
      </c>
      <c r="F12" s="23">
        <v>33277</v>
      </c>
      <c r="G12" s="24">
        <v>33277</v>
      </c>
      <c r="H12" s="18">
        <v>42634</v>
      </c>
      <c r="I12" s="18">
        <v>42634</v>
      </c>
      <c r="J12" s="90" t="s">
        <v>82</v>
      </c>
      <c r="K12" s="90" t="s">
        <v>82</v>
      </c>
    </row>
    <row r="13" spans="1:11" ht="30" customHeight="1" x14ac:dyDescent="0.4">
      <c r="A13" s="26" t="s">
        <v>16</v>
      </c>
      <c r="B13" s="22" t="s">
        <v>17</v>
      </c>
      <c r="C13" s="90" t="s">
        <v>82</v>
      </c>
      <c r="D13" s="27"/>
      <c r="E13" s="88">
        <v>31300</v>
      </c>
      <c r="F13" s="87" t="s">
        <v>80</v>
      </c>
      <c r="G13" s="89" t="s">
        <v>81</v>
      </c>
      <c r="H13" s="18">
        <v>196968</v>
      </c>
      <c r="I13" s="18">
        <v>155000</v>
      </c>
      <c r="J13" s="18">
        <v>149997</v>
      </c>
      <c r="K13" s="18">
        <v>115541</v>
      </c>
    </row>
    <row r="14" spans="1:11" ht="30" customHeight="1" x14ac:dyDescent="0.4">
      <c r="A14" s="21" t="s">
        <v>18</v>
      </c>
      <c r="B14" s="22" t="s">
        <v>39</v>
      </c>
      <c r="C14" s="90" t="s">
        <v>82</v>
      </c>
      <c r="D14" s="25"/>
      <c r="E14" s="90" t="s">
        <v>82</v>
      </c>
      <c r="F14" s="23">
        <v>332</v>
      </c>
      <c r="G14" s="24">
        <v>332</v>
      </c>
      <c r="H14" s="90" t="s">
        <v>82</v>
      </c>
      <c r="I14" s="90" t="s">
        <v>82</v>
      </c>
      <c r="J14" s="90" t="s">
        <v>82</v>
      </c>
      <c r="K14" s="90" t="s">
        <v>82</v>
      </c>
    </row>
    <row r="15" spans="1:11" ht="30" customHeight="1" x14ac:dyDescent="0.4">
      <c r="A15" s="29" t="s">
        <v>40</v>
      </c>
      <c r="B15" s="30" t="s">
        <v>50</v>
      </c>
      <c r="C15" s="90" t="s">
        <v>82</v>
      </c>
      <c r="D15" s="32"/>
      <c r="E15" s="90" t="s">
        <v>82</v>
      </c>
      <c r="F15" s="90" t="s">
        <v>82</v>
      </c>
      <c r="G15" s="90" t="s">
        <v>82</v>
      </c>
      <c r="H15" s="33">
        <v>51321</v>
      </c>
      <c r="I15" s="33">
        <v>51321</v>
      </c>
      <c r="J15" s="33">
        <v>53196</v>
      </c>
      <c r="K15" s="33">
        <v>53196</v>
      </c>
    </row>
    <row r="16" spans="1:11" ht="30" customHeight="1" x14ac:dyDescent="0.4">
      <c r="A16" s="29" t="s">
        <v>41</v>
      </c>
      <c r="B16" s="74" t="s">
        <v>49</v>
      </c>
      <c r="C16" s="90" t="s">
        <v>82</v>
      </c>
      <c r="D16" s="32"/>
      <c r="E16" s="90" t="s">
        <v>82</v>
      </c>
      <c r="F16" s="90" t="s">
        <v>82</v>
      </c>
      <c r="G16" s="90" t="s">
        <v>82</v>
      </c>
      <c r="H16" s="33">
        <v>35738</v>
      </c>
      <c r="I16" s="33">
        <v>35738</v>
      </c>
      <c r="J16" s="90" t="s">
        <v>82</v>
      </c>
      <c r="K16" s="90" t="s">
        <v>82</v>
      </c>
    </row>
    <row r="17" spans="1:11" ht="30" customHeight="1" x14ac:dyDescent="0.4">
      <c r="A17" s="29" t="s">
        <v>42</v>
      </c>
      <c r="B17" s="30" t="s">
        <v>48</v>
      </c>
      <c r="C17" s="90" t="s">
        <v>82</v>
      </c>
      <c r="D17" s="32"/>
      <c r="E17" s="90" t="s">
        <v>82</v>
      </c>
      <c r="F17" s="90" t="s">
        <v>82</v>
      </c>
      <c r="G17" s="90" t="s">
        <v>82</v>
      </c>
      <c r="H17" s="33">
        <v>75579</v>
      </c>
      <c r="I17" s="33">
        <v>75579</v>
      </c>
      <c r="J17" s="90" t="s">
        <v>82</v>
      </c>
      <c r="K17" s="90" t="s">
        <v>82</v>
      </c>
    </row>
    <row r="18" spans="1:11" ht="30" customHeight="1" x14ac:dyDescent="0.4">
      <c r="A18" s="29" t="s">
        <v>43</v>
      </c>
      <c r="B18" s="75" t="s">
        <v>51</v>
      </c>
      <c r="C18" s="90" t="s">
        <v>82</v>
      </c>
      <c r="D18" s="32"/>
      <c r="E18" s="90" t="s">
        <v>82</v>
      </c>
      <c r="F18" s="90" t="s">
        <v>82</v>
      </c>
      <c r="G18" s="90" t="s">
        <v>82</v>
      </c>
      <c r="H18" s="33">
        <v>70920</v>
      </c>
      <c r="I18" s="33">
        <v>70920</v>
      </c>
      <c r="J18" s="33">
        <v>12992</v>
      </c>
      <c r="K18" s="33">
        <v>12992</v>
      </c>
    </row>
    <row r="19" spans="1:11" ht="30" customHeight="1" x14ac:dyDescent="0.4">
      <c r="A19" s="29" t="s">
        <v>44</v>
      </c>
      <c r="B19" s="30" t="s">
        <v>52</v>
      </c>
      <c r="C19" s="90" t="s">
        <v>82</v>
      </c>
      <c r="D19" s="32"/>
      <c r="E19" s="90" t="s">
        <v>82</v>
      </c>
      <c r="F19" s="90" t="s">
        <v>82</v>
      </c>
      <c r="G19" s="90" t="s">
        <v>82</v>
      </c>
      <c r="H19" s="33">
        <v>25777</v>
      </c>
      <c r="I19" s="33">
        <v>25777</v>
      </c>
      <c r="J19" s="90" t="s">
        <v>82</v>
      </c>
      <c r="K19" s="90" t="s">
        <v>82</v>
      </c>
    </row>
    <row r="20" spans="1:11" ht="30" customHeight="1" x14ac:dyDescent="0.4">
      <c r="A20" s="76" t="s">
        <v>45</v>
      </c>
      <c r="B20" s="75" t="s">
        <v>53</v>
      </c>
      <c r="C20" s="90" t="s">
        <v>82</v>
      </c>
      <c r="D20" s="32"/>
      <c r="E20" s="90" t="s">
        <v>82</v>
      </c>
      <c r="F20" s="90" t="s">
        <v>82</v>
      </c>
      <c r="G20" s="90" t="s">
        <v>82</v>
      </c>
      <c r="H20" s="33">
        <v>32956</v>
      </c>
      <c r="I20" s="33">
        <v>32956</v>
      </c>
      <c r="J20" s="33">
        <v>2446</v>
      </c>
      <c r="K20" s="33">
        <v>2446</v>
      </c>
    </row>
    <row r="21" spans="1:11" ht="30" customHeight="1" x14ac:dyDescent="0.4">
      <c r="A21" s="29" t="s">
        <v>46</v>
      </c>
      <c r="B21" s="30" t="s">
        <v>55</v>
      </c>
      <c r="C21" s="90" t="s">
        <v>82</v>
      </c>
      <c r="D21" s="32"/>
      <c r="E21" s="90" t="s">
        <v>82</v>
      </c>
      <c r="F21" s="90" t="s">
        <v>82</v>
      </c>
      <c r="G21" s="90" t="s">
        <v>82</v>
      </c>
      <c r="H21" s="33">
        <v>12944</v>
      </c>
      <c r="I21" s="33">
        <v>12944</v>
      </c>
      <c r="J21" s="90" t="s">
        <v>82</v>
      </c>
      <c r="K21" s="90" t="s">
        <v>82</v>
      </c>
    </row>
    <row r="22" spans="1:11" ht="30" customHeight="1" x14ac:dyDescent="0.4">
      <c r="A22" s="29" t="s">
        <v>47</v>
      </c>
      <c r="B22" s="30" t="s">
        <v>56</v>
      </c>
      <c r="C22" s="90" t="s">
        <v>82</v>
      </c>
      <c r="D22" s="32"/>
      <c r="E22" s="90" t="s">
        <v>82</v>
      </c>
      <c r="F22" s="90" t="s">
        <v>82</v>
      </c>
      <c r="G22" s="90" t="s">
        <v>82</v>
      </c>
      <c r="H22" s="35">
        <v>3510</v>
      </c>
      <c r="I22" s="35">
        <v>3510</v>
      </c>
      <c r="J22" s="90" t="s">
        <v>82</v>
      </c>
      <c r="K22" s="90" t="s">
        <v>82</v>
      </c>
    </row>
    <row r="23" spans="1:11" ht="30" customHeight="1" x14ac:dyDescent="0.4">
      <c r="A23" s="29" t="s">
        <v>19</v>
      </c>
      <c r="B23" s="30" t="s">
        <v>54</v>
      </c>
      <c r="C23" s="90" t="s">
        <v>82</v>
      </c>
      <c r="D23" s="37"/>
      <c r="E23" s="36">
        <v>24000</v>
      </c>
      <c r="F23" s="33">
        <v>24300</v>
      </c>
      <c r="G23" s="38">
        <v>24000</v>
      </c>
      <c r="H23" s="18">
        <v>45300</v>
      </c>
      <c r="I23" s="18">
        <v>45300</v>
      </c>
      <c r="J23" s="90" t="s">
        <v>82</v>
      </c>
      <c r="K23" s="90" t="s">
        <v>82</v>
      </c>
    </row>
    <row r="24" spans="1:11" ht="30" hidden="1" customHeight="1" x14ac:dyDescent="0.4">
      <c r="A24" s="247" t="s">
        <v>20</v>
      </c>
      <c r="B24" s="248"/>
      <c r="C24" s="90" t="s">
        <v>82</v>
      </c>
      <c r="D24" s="39"/>
      <c r="E24" s="40"/>
      <c r="F24" s="39">
        <v>329324</v>
      </c>
      <c r="G24" s="40">
        <v>291506</v>
      </c>
      <c r="H24" s="18">
        <v>84000</v>
      </c>
      <c r="I24" s="18">
        <v>84000</v>
      </c>
      <c r="J24" s="18"/>
      <c r="K24" s="18"/>
    </row>
    <row r="25" spans="1:11" ht="30" hidden="1" customHeight="1" x14ac:dyDescent="0.4">
      <c r="A25" s="41"/>
      <c r="B25" s="41"/>
      <c r="C25" s="13"/>
      <c r="D25" s="42"/>
      <c r="E25" s="42"/>
      <c r="F25" s="42"/>
      <c r="G25" s="42"/>
      <c r="H25" s="18">
        <v>84000</v>
      </c>
      <c r="I25" s="18">
        <v>84000</v>
      </c>
      <c r="J25" s="18"/>
      <c r="K25" s="18"/>
    </row>
    <row r="26" spans="1:11" ht="30" hidden="1" customHeight="1" x14ac:dyDescent="0.35">
      <c r="A26" s="43"/>
      <c r="B26" s="44"/>
      <c r="C26" s="4"/>
      <c r="D26" s="44"/>
      <c r="E26" s="45"/>
      <c r="F26" s="44"/>
      <c r="G26" s="45"/>
      <c r="H26" s="18">
        <v>84000</v>
      </c>
      <c r="I26" s="18">
        <v>84000</v>
      </c>
      <c r="J26" s="18"/>
      <c r="K26" s="18"/>
    </row>
    <row r="27" spans="1:11" ht="30" hidden="1" customHeight="1" x14ac:dyDescent="0.4">
      <c r="A27" s="46"/>
      <c r="B27" s="47"/>
      <c r="C27" s="14"/>
      <c r="D27" s="7"/>
      <c r="E27" s="48"/>
      <c r="F27" s="49"/>
      <c r="G27" s="48"/>
      <c r="H27" s="50">
        <v>84000</v>
      </c>
      <c r="I27" s="50">
        <v>84000</v>
      </c>
      <c r="J27" s="50"/>
      <c r="K27" s="50"/>
    </row>
    <row r="28" spans="1:11" ht="30" customHeight="1" x14ac:dyDescent="0.4">
      <c r="A28" s="29" t="s">
        <v>68</v>
      </c>
      <c r="B28" s="30" t="s">
        <v>69</v>
      </c>
      <c r="C28" s="90" t="s">
        <v>82</v>
      </c>
      <c r="D28" s="32"/>
      <c r="E28" s="31">
        <v>19605</v>
      </c>
      <c r="F28" s="90" t="s">
        <v>82</v>
      </c>
      <c r="G28" s="90" t="s">
        <v>82</v>
      </c>
      <c r="H28" s="90" t="s">
        <v>82</v>
      </c>
      <c r="I28" s="90" t="s">
        <v>82</v>
      </c>
      <c r="J28" s="90" t="s">
        <v>82</v>
      </c>
      <c r="K28" s="90" t="s">
        <v>82</v>
      </c>
    </row>
    <row r="29" spans="1:11" ht="30" customHeight="1" x14ac:dyDescent="0.4">
      <c r="A29" s="29" t="s">
        <v>70</v>
      </c>
      <c r="B29" s="30" t="s">
        <v>71</v>
      </c>
      <c r="C29" s="10">
        <v>1480</v>
      </c>
      <c r="D29" s="51" t="s">
        <v>33</v>
      </c>
      <c r="E29" s="90" t="s">
        <v>82</v>
      </c>
      <c r="F29" s="90" t="s">
        <v>82</v>
      </c>
      <c r="G29" s="90" t="s">
        <v>82</v>
      </c>
      <c r="H29" s="90" t="s">
        <v>82</v>
      </c>
      <c r="I29" s="90" t="s">
        <v>82</v>
      </c>
      <c r="J29" s="90" t="s">
        <v>82</v>
      </c>
      <c r="K29" s="90" t="s">
        <v>82</v>
      </c>
    </row>
    <row r="30" spans="1:11" ht="30" customHeight="1" x14ac:dyDescent="0.4">
      <c r="A30" s="29" t="s">
        <v>62</v>
      </c>
      <c r="B30" s="30" t="s">
        <v>63</v>
      </c>
      <c r="C30" s="90" t="s">
        <v>82</v>
      </c>
      <c r="D30" s="32"/>
      <c r="E30" s="31">
        <v>5529</v>
      </c>
      <c r="F30" s="90" t="s">
        <v>82</v>
      </c>
      <c r="G30" s="90" t="s">
        <v>82</v>
      </c>
      <c r="H30" s="90" t="s">
        <v>82</v>
      </c>
      <c r="I30" s="90" t="s">
        <v>82</v>
      </c>
      <c r="J30" s="90" t="s">
        <v>82</v>
      </c>
      <c r="K30" s="90" t="s">
        <v>82</v>
      </c>
    </row>
    <row r="31" spans="1:11" ht="30" customHeight="1" x14ac:dyDescent="0.4">
      <c r="A31" s="52" t="s">
        <v>21</v>
      </c>
      <c r="B31" s="75" t="s">
        <v>22</v>
      </c>
      <c r="C31" s="12">
        <v>30000</v>
      </c>
      <c r="D31" s="37"/>
      <c r="E31" s="36">
        <v>59935</v>
      </c>
      <c r="F31" s="50">
        <v>60000</v>
      </c>
      <c r="G31" s="38">
        <v>60000</v>
      </c>
      <c r="H31" s="28">
        <v>95500</v>
      </c>
      <c r="I31" s="28">
        <v>95500</v>
      </c>
      <c r="J31" s="90" t="s">
        <v>82</v>
      </c>
      <c r="K31" s="90" t="s">
        <v>82</v>
      </c>
    </row>
    <row r="32" spans="1:11" ht="30" customHeight="1" x14ac:dyDescent="0.4">
      <c r="A32" s="53" t="s">
        <v>23</v>
      </c>
      <c r="B32" s="77" t="s">
        <v>64</v>
      </c>
      <c r="C32" s="90" t="s">
        <v>82</v>
      </c>
      <c r="D32" s="56"/>
      <c r="E32" s="55">
        <v>194380</v>
      </c>
      <c r="F32" s="55">
        <v>309607</v>
      </c>
      <c r="G32" s="55">
        <v>198001</v>
      </c>
      <c r="H32" s="28">
        <v>353770</v>
      </c>
      <c r="I32" s="28">
        <v>353770</v>
      </c>
      <c r="J32" s="28">
        <v>246254</v>
      </c>
      <c r="K32" s="28">
        <v>166225</v>
      </c>
    </row>
    <row r="33" spans="1:11" ht="30" customHeight="1" x14ac:dyDescent="0.4">
      <c r="A33" s="57" t="s">
        <v>24</v>
      </c>
      <c r="B33" s="78" t="s">
        <v>25</v>
      </c>
      <c r="C33" s="90" t="s">
        <v>82</v>
      </c>
      <c r="D33" s="20"/>
      <c r="E33" s="19">
        <v>80521</v>
      </c>
      <c r="F33" s="18">
        <v>130890</v>
      </c>
      <c r="G33" s="19">
        <v>80490</v>
      </c>
      <c r="H33" s="28">
        <v>240756</v>
      </c>
      <c r="I33" s="28">
        <v>240756</v>
      </c>
      <c r="J33" s="28">
        <v>184488</v>
      </c>
      <c r="K33" s="28">
        <v>112488</v>
      </c>
    </row>
    <row r="34" spans="1:11" hidden="1" x14ac:dyDescent="0.4">
      <c r="A34" s="247" t="s">
        <v>20</v>
      </c>
      <c r="B34" s="248"/>
      <c r="C34" s="90" t="s">
        <v>82</v>
      </c>
      <c r="D34" s="39"/>
      <c r="E34" s="40"/>
      <c r="F34" s="39">
        <v>500497</v>
      </c>
      <c r="G34" s="40">
        <v>338491</v>
      </c>
      <c r="H34" s="28" t="s">
        <v>33</v>
      </c>
      <c r="I34" s="28" t="s">
        <v>33</v>
      </c>
      <c r="J34" s="28"/>
      <c r="K34" s="28"/>
    </row>
    <row r="35" spans="1:11" hidden="1" x14ac:dyDescent="0.15">
      <c r="A35" s="58"/>
      <c r="B35" s="59"/>
      <c r="C35" s="5"/>
      <c r="D35" s="59"/>
      <c r="E35" s="60"/>
      <c r="F35" s="59"/>
      <c r="G35" s="60"/>
      <c r="H35" s="28" t="s">
        <v>33</v>
      </c>
      <c r="I35" s="28" t="s">
        <v>33</v>
      </c>
      <c r="J35" s="28"/>
      <c r="K35" s="28"/>
    </row>
    <row r="36" spans="1:11" hidden="1" x14ac:dyDescent="0.35">
      <c r="A36" s="43" t="s">
        <v>26</v>
      </c>
      <c r="B36" s="44"/>
      <c r="C36" s="4"/>
      <c r="D36" s="44"/>
      <c r="E36" s="45"/>
      <c r="F36" s="44"/>
      <c r="G36" s="45" t="s">
        <v>0</v>
      </c>
      <c r="H36" s="28" t="s">
        <v>33</v>
      </c>
      <c r="I36" s="28" t="s">
        <v>33</v>
      </c>
      <c r="J36" s="28"/>
      <c r="K36" s="28"/>
    </row>
    <row r="37" spans="1:11" ht="30" customHeight="1" x14ac:dyDescent="0.4">
      <c r="A37" s="53" t="s">
        <v>57</v>
      </c>
      <c r="B37" s="77" t="s">
        <v>59</v>
      </c>
      <c r="C37" s="90" t="s">
        <v>82</v>
      </c>
      <c r="D37" s="62" t="s">
        <v>33</v>
      </c>
      <c r="E37" s="90" t="s">
        <v>82</v>
      </c>
      <c r="F37" s="90" t="s">
        <v>82</v>
      </c>
      <c r="G37" s="90" t="s">
        <v>82</v>
      </c>
      <c r="H37" s="28">
        <v>6597</v>
      </c>
      <c r="I37" s="28">
        <v>6597</v>
      </c>
      <c r="J37" s="90" t="s">
        <v>82</v>
      </c>
      <c r="K37" s="90" t="s">
        <v>82</v>
      </c>
    </row>
    <row r="38" spans="1:11" ht="30" customHeight="1" x14ac:dyDescent="0.4">
      <c r="A38" s="63" t="s">
        <v>58</v>
      </c>
      <c r="B38" s="78" t="s">
        <v>60</v>
      </c>
      <c r="C38" s="90" t="s">
        <v>82</v>
      </c>
      <c r="D38" s="64" t="s">
        <v>33</v>
      </c>
      <c r="E38" s="90" t="s">
        <v>82</v>
      </c>
      <c r="F38" s="90" t="s">
        <v>82</v>
      </c>
      <c r="G38" s="90" t="s">
        <v>82</v>
      </c>
      <c r="H38" s="28">
        <v>73823</v>
      </c>
      <c r="I38" s="28">
        <v>32031</v>
      </c>
      <c r="J38" s="90" t="s">
        <v>82</v>
      </c>
      <c r="K38" s="90" t="s">
        <v>82</v>
      </c>
    </row>
    <row r="39" spans="1:11" ht="30" customHeight="1" x14ac:dyDescent="0.4">
      <c r="A39" s="65" t="s">
        <v>77</v>
      </c>
      <c r="B39" s="66" t="s">
        <v>84</v>
      </c>
      <c r="C39" s="90" t="s">
        <v>82</v>
      </c>
      <c r="D39" s="67"/>
      <c r="E39" s="90" t="s">
        <v>82</v>
      </c>
      <c r="F39" s="90" t="s">
        <v>82</v>
      </c>
      <c r="G39" s="90" t="s">
        <v>82</v>
      </c>
      <c r="H39" s="90" t="s">
        <v>82</v>
      </c>
      <c r="I39" s="90" t="s">
        <v>82</v>
      </c>
      <c r="J39" s="28">
        <v>5394</v>
      </c>
      <c r="K39" s="28">
        <v>5394</v>
      </c>
    </row>
    <row r="40" spans="1:11" ht="30" customHeight="1" x14ac:dyDescent="0.4">
      <c r="A40" s="68" t="s">
        <v>75</v>
      </c>
      <c r="B40" s="54" t="s">
        <v>85</v>
      </c>
      <c r="C40" s="90" t="s">
        <v>82</v>
      </c>
      <c r="D40" s="34"/>
      <c r="E40" s="90" t="s">
        <v>82</v>
      </c>
      <c r="F40" s="90" t="s">
        <v>82</v>
      </c>
      <c r="G40" s="90" t="s">
        <v>82</v>
      </c>
      <c r="H40" s="90" t="s">
        <v>82</v>
      </c>
      <c r="I40" s="90" t="s">
        <v>82</v>
      </c>
      <c r="J40" s="28">
        <v>44700</v>
      </c>
      <c r="K40" s="28">
        <v>8141</v>
      </c>
    </row>
    <row r="41" spans="1:11" ht="30" customHeight="1" x14ac:dyDescent="0.4">
      <c r="A41" s="69" t="s">
        <v>78</v>
      </c>
      <c r="B41" s="91" t="s">
        <v>86</v>
      </c>
      <c r="C41" s="90" t="s">
        <v>82</v>
      </c>
      <c r="D41" s="70"/>
      <c r="E41" s="90" t="s">
        <v>82</v>
      </c>
      <c r="F41" s="90" t="s">
        <v>82</v>
      </c>
      <c r="G41" s="90" t="s">
        <v>82</v>
      </c>
      <c r="H41" s="90" t="s">
        <v>82</v>
      </c>
      <c r="I41" s="90" t="s">
        <v>82</v>
      </c>
      <c r="J41" s="28">
        <v>11674</v>
      </c>
      <c r="K41" s="28">
        <v>1313</v>
      </c>
    </row>
    <row r="42" spans="1:11" ht="30" customHeight="1" x14ac:dyDescent="0.4">
      <c r="A42" s="68" t="s">
        <v>76</v>
      </c>
      <c r="B42" s="91" t="s">
        <v>87</v>
      </c>
      <c r="C42" s="90" t="s">
        <v>82</v>
      </c>
      <c r="D42" s="70"/>
      <c r="E42" s="90" t="s">
        <v>82</v>
      </c>
      <c r="F42" s="90" t="s">
        <v>82</v>
      </c>
      <c r="G42" s="90" t="s">
        <v>82</v>
      </c>
      <c r="H42" s="90" t="s">
        <v>82</v>
      </c>
      <c r="I42" s="90" t="s">
        <v>82</v>
      </c>
      <c r="J42" s="28">
        <v>22945</v>
      </c>
      <c r="K42" s="28">
        <v>22945</v>
      </c>
    </row>
    <row r="43" spans="1:11" ht="30" customHeight="1" x14ac:dyDescent="0.4">
      <c r="A43" s="65" t="s">
        <v>65</v>
      </c>
      <c r="B43" s="66" t="s">
        <v>66</v>
      </c>
      <c r="C43" s="90" t="s">
        <v>82</v>
      </c>
      <c r="D43" s="64"/>
      <c r="E43" s="28">
        <v>4650</v>
      </c>
      <c r="F43" s="90" t="s">
        <v>82</v>
      </c>
      <c r="G43" s="90" t="s">
        <v>82</v>
      </c>
      <c r="H43" s="90" t="s">
        <v>82</v>
      </c>
      <c r="I43" s="90" t="s">
        <v>82</v>
      </c>
      <c r="J43" s="90" t="s">
        <v>82</v>
      </c>
      <c r="K43" s="90" t="s">
        <v>82</v>
      </c>
    </row>
    <row r="44" spans="1:11" ht="30" customHeight="1" x14ac:dyDescent="0.4">
      <c r="A44" s="71" t="s">
        <v>72</v>
      </c>
      <c r="B44" s="92" t="s">
        <v>73</v>
      </c>
      <c r="C44" s="15">
        <v>19998</v>
      </c>
      <c r="D44" s="64"/>
      <c r="E44" s="90" t="s">
        <v>82</v>
      </c>
      <c r="F44" s="90" t="s">
        <v>82</v>
      </c>
      <c r="G44" s="90" t="s">
        <v>82</v>
      </c>
      <c r="H44" s="90" t="s">
        <v>82</v>
      </c>
      <c r="I44" s="90" t="s">
        <v>82</v>
      </c>
      <c r="J44" s="28">
        <v>149997</v>
      </c>
      <c r="K44" s="28">
        <v>115541</v>
      </c>
    </row>
    <row r="45" spans="1:11" ht="33.75" hidden="1" x14ac:dyDescent="0.4">
      <c r="A45" s="46" t="s">
        <v>1</v>
      </c>
      <c r="B45" s="47" t="s">
        <v>2</v>
      </c>
      <c r="C45" s="14"/>
      <c r="D45" s="7"/>
      <c r="E45" s="48"/>
      <c r="F45" s="6" t="s">
        <v>3</v>
      </c>
      <c r="G45" s="48" t="s">
        <v>4</v>
      </c>
      <c r="H45" s="28" t="s">
        <v>33</v>
      </c>
      <c r="I45" s="28" t="s">
        <v>33</v>
      </c>
      <c r="J45" s="28"/>
      <c r="K45" s="28"/>
    </row>
    <row r="46" spans="1:11" ht="30" customHeight="1" x14ac:dyDescent="0.4">
      <c r="A46" s="54" t="s">
        <v>74</v>
      </c>
      <c r="B46" s="54" t="s">
        <v>27</v>
      </c>
      <c r="C46" s="11">
        <v>3884</v>
      </c>
      <c r="D46" s="70"/>
      <c r="E46" s="35">
        <v>8403</v>
      </c>
      <c r="F46" s="35">
        <v>41164</v>
      </c>
      <c r="G46" s="35">
        <v>41164</v>
      </c>
      <c r="H46" s="28">
        <v>90977</v>
      </c>
      <c r="I46" s="28">
        <v>90977</v>
      </c>
      <c r="J46" s="90" t="s">
        <v>82</v>
      </c>
      <c r="K46" s="90" t="s">
        <v>82</v>
      </c>
    </row>
    <row r="47" spans="1:11" ht="30" customHeight="1" x14ac:dyDescent="0.4">
      <c r="A47" s="54" t="s">
        <v>79</v>
      </c>
      <c r="B47" s="54" t="s">
        <v>28</v>
      </c>
      <c r="C47" s="90" t="s">
        <v>82</v>
      </c>
      <c r="D47" s="70"/>
      <c r="E47" s="35">
        <v>42874</v>
      </c>
      <c r="F47" s="35">
        <v>64769</v>
      </c>
      <c r="G47" s="35">
        <v>64769</v>
      </c>
      <c r="H47" s="28">
        <v>42874</v>
      </c>
      <c r="I47" s="28">
        <v>42874</v>
      </c>
      <c r="J47" s="28">
        <v>540</v>
      </c>
      <c r="K47" s="28">
        <v>540</v>
      </c>
    </row>
    <row r="48" spans="1:11" hidden="1" x14ac:dyDescent="0.4">
      <c r="A48" s="249" t="s">
        <v>20</v>
      </c>
      <c r="B48" s="250"/>
      <c r="C48" s="82">
        <v>105933</v>
      </c>
    </row>
    <row r="49" spans="1:3" x14ac:dyDescent="0.4">
      <c r="A49" s="2"/>
      <c r="B49" s="2"/>
      <c r="C49" s="83"/>
    </row>
    <row r="50" spans="1:3" hidden="1" x14ac:dyDescent="0.15">
      <c r="A50" s="3"/>
      <c r="B50" s="3"/>
      <c r="C50" s="84" t="s">
        <v>0</v>
      </c>
    </row>
    <row r="51" spans="1:3" ht="19.5" hidden="1" thickBot="1" x14ac:dyDescent="0.45">
      <c r="A51" s="251" t="s">
        <v>29</v>
      </c>
      <c r="B51" s="252"/>
      <c r="C51" s="85">
        <v>735930</v>
      </c>
    </row>
    <row r="52" spans="1:3" hidden="1" x14ac:dyDescent="0.4"/>
  </sheetData>
  <mergeCells count="5">
    <mergeCell ref="A1:C1"/>
    <mergeCell ref="A24:B24"/>
    <mergeCell ref="A34:B34"/>
    <mergeCell ref="A48:B48"/>
    <mergeCell ref="A51:B51"/>
  </mergeCells>
  <phoneticPr fontId="10"/>
  <pageMargins left="0.51181102362204722" right="0.5118110236220472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view="pageBreakPreview" zoomScale="98" zoomScaleNormal="100" zoomScaleSheetLayoutView="98" workbookViewId="0">
      <selection sqref="A1:XFD1048576"/>
    </sheetView>
  </sheetViews>
  <sheetFormatPr defaultRowHeight="18.75" x14ac:dyDescent="0.4"/>
  <cols>
    <col min="1" max="1" width="11.5" style="209" customWidth="1"/>
    <col min="2" max="2" width="13" style="209" customWidth="1"/>
    <col min="3" max="3" width="23.25" style="210" customWidth="1"/>
    <col min="4" max="4" width="24.625" style="209" customWidth="1"/>
    <col min="5" max="5" width="54.75" style="209" customWidth="1"/>
    <col min="6" max="8" width="9" style="207"/>
    <col min="9" max="9" width="9" style="208"/>
    <col min="10" max="10" width="10" style="208" bestFit="1" customWidth="1"/>
    <col min="11" max="11" width="9" style="207"/>
  </cols>
  <sheetData>
    <row r="1" spans="1:11" ht="24.75" customHeight="1" x14ac:dyDescent="0.4">
      <c r="A1" s="282" t="s">
        <v>226</v>
      </c>
      <c r="B1" s="282"/>
      <c r="C1" s="282"/>
      <c r="D1" s="282"/>
      <c r="E1" s="282"/>
    </row>
    <row r="2" spans="1:11" ht="15" customHeight="1" x14ac:dyDescent="0.4">
      <c r="K2" s="241" t="s">
        <v>283</v>
      </c>
    </row>
    <row r="3" spans="1:11" ht="24" customHeight="1" x14ac:dyDescent="0.4">
      <c r="A3" s="283" t="s">
        <v>173</v>
      </c>
      <c r="B3" s="285" t="s">
        <v>174</v>
      </c>
      <c r="C3" s="286" t="s">
        <v>210</v>
      </c>
      <c r="D3" s="288" t="s">
        <v>172</v>
      </c>
      <c r="E3" s="288" t="s">
        <v>2</v>
      </c>
      <c r="F3" s="291" t="s">
        <v>284</v>
      </c>
      <c r="G3" s="291"/>
      <c r="H3" s="291"/>
      <c r="I3" s="291"/>
      <c r="J3" s="291"/>
      <c r="K3" s="292" t="s">
        <v>171</v>
      </c>
    </row>
    <row r="4" spans="1:11" ht="37.5" customHeight="1" x14ac:dyDescent="0.4">
      <c r="A4" s="284"/>
      <c r="B4" s="285"/>
      <c r="C4" s="287"/>
      <c r="D4" s="289"/>
      <c r="E4" s="289"/>
      <c r="F4" s="204" t="s">
        <v>278</v>
      </c>
      <c r="G4" s="204" t="s">
        <v>279</v>
      </c>
      <c r="H4" s="204" t="s">
        <v>280</v>
      </c>
      <c r="I4" s="204" t="s">
        <v>281</v>
      </c>
      <c r="J4" s="204" t="s">
        <v>282</v>
      </c>
      <c r="K4" s="293"/>
    </row>
    <row r="5" spans="1:11" s="198" customFormat="1" ht="19.5" customHeight="1" x14ac:dyDescent="0.4">
      <c r="A5" s="253" t="s">
        <v>175</v>
      </c>
      <c r="B5" s="253" t="s">
        <v>180</v>
      </c>
      <c r="C5" s="211" t="s">
        <v>211</v>
      </c>
      <c r="D5" s="253" t="s">
        <v>232</v>
      </c>
      <c r="E5" s="278" t="s">
        <v>270</v>
      </c>
      <c r="F5" s="257" t="s">
        <v>209</v>
      </c>
      <c r="G5" s="259">
        <v>45107</v>
      </c>
      <c r="H5" s="259">
        <v>28266</v>
      </c>
      <c r="I5" s="263">
        <v>42130</v>
      </c>
      <c r="J5" s="261">
        <v>25823</v>
      </c>
      <c r="K5" s="259">
        <v>141326</v>
      </c>
    </row>
    <row r="6" spans="1:11" s="198" customFormat="1" ht="19.5" customHeight="1" x14ac:dyDescent="0.4">
      <c r="A6" s="277"/>
      <c r="B6" s="277"/>
      <c r="C6" s="212" t="s">
        <v>233</v>
      </c>
      <c r="D6" s="277"/>
      <c r="E6" s="279"/>
      <c r="F6" s="281"/>
      <c r="G6" s="269"/>
      <c r="H6" s="269"/>
      <c r="I6" s="270"/>
      <c r="J6" s="273"/>
      <c r="K6" s="269"/>
    </row>
    <row r="7" spans="1:11" s="198" customFormat="1" ht="19.5" customHeight="1" x14ac:dyDescent="0.4">
      <c r="A7" s="254"/>
      <c r="B7" s="254"/>
      <c r="C7" s="213" t="s">
        <v>229</v>
      </c>
      <c r="D7" s="254"/>
      <c r="E7" s="280"/>
      <c r="F7" s="258"/>
      <c r="G7" s="260"/>
      <c r="H7" s="260"/>
      <c r="I7" s="264"/>
      <c r="J7" s="262"/>
      <c r="K7" s="260"/>
    </row>
    <row r="8" spans="1:11" s="198" customFormat="1" ht="31.5" x14ac:dyDescent="0.4">
      <c r="A8" s="227" t="s">
        <v>175</v>
      </c>
      <c r="B8" s="227" t="s">
        <v>180</v>
      </c>
      <c r="C8" s="228" t="s">
        <v>212</v>
      </c>
      <c r="D8" s="227" t="s">
        <v>68</v>
      </c>
      <c r="E8" s="214" t="s">
        <v>194</v>
      </c>
      <c r="F8" s="202" t="s">
        <v>209</v>
      </c>
      <c r="G8" s="197">
        <v>19605</v>
      </c>
      <c r="H8" s="202" t="s">
        <v>209</v>
      </c>
      <c r="I8" s="203" t="s">
        <v>209</v>
      </c>
      <c r="J8" s="242" t="s">
        <v>209</v>
      </c>
      <c r="K8" s="197">
        <v>19605</v>
      </c>
    </row>
    <row r="9" spans="1:11" s="198" customFormat="1" ht="20.25" customHeight="1" x14ac:dyDescent="0.4">
      <c r="A9" s="253" t="s">
        <v>175</v>
      </c>
      <c r="B9" s="253" t="s">
        <v>180</v>
      </c>
      <c r="C9" s="229" t="s">
        <v>212</v>
      </c>
      <c r="D9" s="265" t="s">
        <v>268</v>
      </c>
      <c r="E9" s="253" t="s">
        <v>234</v>
      </c>
      <c r="F9" s="257" t="s">
        <v>209</v>
      </c>
      <c r="G9" s="257" t="s">
        <v>209</v>
      </c>
      <c r="H9" s="257" t="s">
        <v>209</v>
      </c>
      <c r="I9" s="271" t="s">
        <v>209</v>
      </c>
      <c r="J9" s="261">
        <v>12166</v>
      </c>
      <c r="K9" s="259">
        <v>12166</v>
      </c>
    </row>
    <row r="10" spans="1:11" s="198" customFormat="1" ht="20.25" customHeight="1" x14ac:dyDescent="0.4">
      <c r="A10" s="254"/>
      <c r="B10" s="254"/>
      <c r="C10" s="230" t="s">
        <v>252</v>
      </c>
      <c r="D10" s="266"/>
      <c r="E10" s="254"/>
      <c r="F10" s="258"/>
      <c r="G10" s="258"/>
      <c r="H10" s="258"/>
      <c r="I10" s="272"/>
      <c r="J10" s="262"/>
      <c r="K10" s="260"/>
    </row>
    <row r="11" spans="1:11" s="198" customFormat="1" ht="47.25" x14ac:dyDescent="0.4">
      <c r="A11" s="227" t="s">
        <v>175</v>
      </c>
      <c r="B11" s="227" t="s">
        <v>180</v>
      </c>
      <c r="C11" s="228" t="s">
        <v>213</v>
      </c>
      <c r="D11" s="227" t="s">
        <v>183</v>
      </c>
      <c r="E11" s="216" t="s">
        <v>276</v>
      </c>
      <c r="F11" s="202" t="s">
        <v>209</v>
      </c>
      <c r="G11" s="197">
        <v>29649</v>
      </c>
      <c r="H11" s="197">
        <v>44169</v>
      </c>
      <c r="I11" s="200">
        <v>35897</v>
      </c>
      <c r="J11" s="243">
        <v>0</v>
      </c>
      <c r="K11" s="197">
        <v>109715</v>
      </c>
    </row>
    <row r="12" spans="1:11" s="198" customFormat="1" ht="47.25" x14ac:dyDescent="0.4">
      <c r="A12" s="227" t="s">
        <v>175</v>
      </c>
      <c r="B12" s="227" t="s">
        <v>180</v>
      </c>
      <c r="C12" s="228" t="s">
        <v>214</v>
      </c>
      <c r="D12" s="227" t="s">
        <v>181</v>
      </c>
      <c r="E12" s="214" t="s">
        <v>235</v>
      </c>
      <c r="F12" s="197">
        <v>35449</v>
      </c>
      <c r="G12" s="197">
        <v>31991</v>
      </c>
      <c r="H12" s="197">
        <v>34071</v>
      </c>
      <c r="I12" s="200">
        <v>47246</v>
      </c>
      <c r="J12" s="243">
        <v>36071</v>
      </c>
      <c r="K12" s="197">
        <v>184828</v>
      </c>
    </row>
    <row r="13" spans="1:11" s="198" customFormat="1" ht="31.5" x14ac:dyDescent="0.4">
      <c r="A13" s="227" t="s">
        <v>175</v>
      </c>
      <c r="B13" s="227" t="s">
        <v>180</v>
      </c>
      <c r="C13" s="228" t="s">
        <v>215</v>
      </c>
      <c r="D13" s="238" t="s">
        <v>236</v>
      </c>
      <c r="E13" s="223" t="s">
        <v>266</v>
      </c>
      <c r="F13" s="202" t="s">
        <v>209</v>
      </c>
      <c r="G13" s="202" t="s">
        <v>209</v>
      </c>
      <c r="H13" s="202" t="s">
        <v>209</v>
      </c>
      <c r="I13" s="200">
        <v>9965</v>
      </c>
      <c r="J13" s="244">
        <v>2635</v>
      </c>
      <c r="K13" s="197">
        <v>12600</v>
      </c>
    </row>
    <row r="14" spans="1:11" s="198" customFormat="1" ht="31.5" x14ac:dyDescent="0.4">
      <c r="A14" s="227" t="s">
        <v>175</v>
      </c>
      <c r="B14" s="227" t="s">
        <v>180</v>
      </c>
      <c r="C14" s="228" t="s">
        <v>215</v>
      </c>
      <c r="D14" s="227" t="s">
        <v>237</v>
      </c>
      <c r="E14" s="214" t="s">
        <v>206</v>
      </c>
      <c r="F14" s="202" t="s">
        <v>209</v>
      </c>
      <c r="G14" s="202" t="s">
        <v>209</v>
      </c>
      <c r="H14" s="202" t="s">
        <v>209</v>
      </c>
      <c r="I14" s="200">
        <v>87</v>
      </c>
      <c r="J14" s="244">
        <v>24120</v>
      </c>
      <c r="K14" s="197">
        <v>24207</v>
      </c>
    </row>
    <row r="15" spans="1:11" s="198" customFormat="1" ht="24.75" customHeight="1" x14ac:dyDescent="0.4">
      <c r="A15" s="253" t="s">
        <v>175</v>
      </c>
      <c r="B15" s="253" t="s">
        <v>180</v>
      </c>
      <c r="C15" s="229" t="s">
        <v>216</v>
      </c>
      <c r="D15" s="253" t="s">
        <v>182</v>
      </c>
      <c r="E15" s="253" t="s">
        <v>254</v>
      </c>
      <c r="F15" s="257" t="s">
        <v>209</v>
      </c>
      <c r="G15" s="259">
        <v>32753</v>
      </c>
      <c r="H15" s="259">
        <v>32806</v>
      </c>
      <c r="I15" s="263">
        <v>32745</v>
      </c>
      <c r="J15" s="274">
        <v>17372</v>
      </c>
      <c r="K15" s="275">
        <v>115676</v>
      </c>
    </row>
    <row r="16" spans="1:11" s="198" customFormat="1" ht="24.75" customHeight="1" x14ac:dyDescent="0.4">
      <c r="A16" s="254"/>
      <c r="B16" s="254"/>
      <c r="C16" s="231" t="s">
        <v>230</v>
      </c>
      <c r="D16" s="254"/>
      <c r="E16" s="254"/>
      <c r="F16" s="258"/>
      <c r="G16" s="260"/>
      <c r="H16" s="260"/>
      <c r="I16" s="264"/>
      <c r="J16" s="262"/>
      <c r="K16" s="276"/>
    </row>
    <row r="17" spans="1:11" s="198" customFormat="1" ht="31.5" x14ac:dyDescent="0.4">
      <c r="A17" s="227" t="s">
        <v>175</v>
      </c>
      <c r="B17" s="227" t="s">
        <v>180</v>
      </c>
      <c r="C17" s="228" t="s">
        <v>216</v>
      </c>
      <c r="D17" s="227" t="s">
        <v>40</v>
      </c>
      <c r="E17" s="214" t="s">
        <v>191</v>
      </c>
      <c r="F17" s="202" t="s">
        <v>209</v>
      </c>
      <c r="G17" s="202" t="s">
        <v>209</v>
      </c>
      <c r="H17" s="202" t="s">
        <v>209</v>
      </c>
      <c r="I17" s="200">
        <v>47825</v>
      </c>
      <c r="J17" s="243">
        <v>53196</v>
      </c>
      <c r="K17" s="197">
        <v>101021</v>
      </c>
    </row>
    <row r="18" spans="1:11" s="198" customFormat="1" ht="47.25" x14ac:dyDescent="0.4">
      <c r="A18" s="227" t="s">
        <v>175</v>
      </c>
      <c r="B18" s="227" t="s">
        <v>180</v>
      </c>
      <c r="C18" s="228" t="s">
        <v>217</v>
      </c>
      <c r="D18" s="227" t="s">
        <v>238</v>
      </c>
      <c r="E18" s="215" t="s">
        <v>255</v>
      </c>
      <c r="F18" s="203" t="s">
        <v>209</v>
      </c>
      <c r="G18" s="203" t="s">
        <v>209</v>
      </c>
      <c r="H18" s="203" t="s">
        <v>209</v>
      </c>
      <c r="I18" s="200">
        <v>20997</v>
      </c>
      <c r="J18" s="243">
        <v>2447</v>
      </c>
      <c r="K18" s="197">
        <v>23444</v>
      </c>
    </row>
    <row r="19" spans="1:11" s="198" customFormat="1" ht="34.5" customHeight="1" x14ac:dyDescent="0.4">
      <c r="A19" s="236" t="s">
        <v>175</v>
      </c>
      <c r="B19" s="234" t="s">
        <v>202</v>
      </c>
      <c r="C19" s="234" t="s">
        <v>222</v>
      </c>
      <c r="D19" s="253" t="s">
        <v>250</v>
      </c>
      <c r="E19" s="265" t="s">
        <v>267</v>
      </c>
      <c r="F19" s="267" t="s">
        <v>209</v>
      </c>
      <c r="G19" s="267" t="s">
        <v>209</v>
      </c>
      <c r="H19" s="267" t="s">
        <v>209</v>
      </c>
      <c r="I19" s="263">
        <v>27752</v>
      </c>
      <c r="J19" s="261">
        <v>22946</v>
      </c>
      <c r="K19" s="263">
        <v>50698</v>
      </c>
    </row>
    <row r="20" spans="1:11" s="198" customFormat="1" ht="34.5" customHeight="1" x14ac:dyDescent="0.4">
      <c r="A20" s="239" t="s">
        <v>177</v>
      </c>
      <c r="B20" s="240" t="s">
        <v>179</v>
      </c>
      <c r="C20" s="240" t="s">
        <v>231</v>
      </c>
      <c r="D20" s="254"/>
      <c r="E20" s="266"/>
      <c r="F20" s="268"/>
      <c r="G20" s="268"/>
      <c r="H20" s="268"/>
      <c r="I20" s="264"/>
      <c r="J20" s="262"/>
      <c r="K20" s="264"/>
    </row>
    <row r="21" spans="1:11" s="198" customFormat="1" ht="31.5" x14ac:dyDescent="0.4">
      <c r="A21" s="227" t="s">
        <v>175</v>
      </c>
      <c r="B21" s="227" t="s">
        <v>202</v>
      </c>
      <c r="C21" s="232" t="s">
        <v>256</v>
      </c>
      <c r="D21" s="227" t="s">
        <v>190</v>
      </c>
      <c r="E21" s="215" t="s">
        <v>271</v>
      </c>
      <c r="F21" s="203" t="s">
        <v>209</v>
      </c>
      <c r="G21" s="203" t="s">
        <v>209</v>
      </c>
      <c r="H21" s="200">
        <v>7503</v>
      </c>
      <c r="I21" s="200">
        <v>15968</v>
      </c>
      <c r="J21" s="243">
        <v>1850</v>
      </c>
      <c r="K21" s="197">
        <v>25321</v>
      </c>
    </row>
    <row r="22" spans="1:11" s="198" customFormat="1" ht="31.5" x14ac:dyDescent="0.4">
      <c r="A22" s="227" t="s">
        <v>175</v>
      </c>
      <c r="B22" s="227" t="s">
        <v>202</v>
      </c>
      <c r="C22" s="228" t="s">
        <v>202</v>
      </c>
      <c r="D22" s="227" t="s">
        <v>185</v>
      </c>
      <c r="E22" s="215" t="s">
        <v>239</v>
      </c>
      <c r="F22" s="200">
        <v>19998</v>
      </c>
      <c r="G22" s="200">
        <v>31300</v>
      </c>
      <c r="H22" s="200">
        <v>76326</v>
      </c>
      <c r="I22" s="200">
        <v>54763</v>
      </c>
      <c r="J22" s="243">
        <v>115541</v>
      </c>
      <c r="K22" s="197">
        <v>297928</v>
      </c>
    </row>
    <row r="23" spans="1:11" s="198" customFormat="1" ht="31.5" x14ac:dyDescent="0.4">
      <c r="A23" s="227" t="s">
        <v>175</v>
      </c>
      <c r="B23" s="227" t="s">
        <v>202</v>
      </c>
      <c r="C23" s="232" t="s">
        <v>202</v>
      </c>
      <c r="D23" s="227" t="s">
        <v>240</v>
      </c>
      <c r="E23" s="215" t="s">
        <v>193</v>
      </c>
      <c r="F23" s="203" t="s">
        <v>209</v>
      </c>
      <c r="G23" s="200">
        <v>24000</v>
      </c>
      <c r="H23" s="200">
        <v>24000</v>
      </c>
      <c r="I23" s="200">
        <v>34999</v>
      </c>
      <c r="J23" s="243">
        <v>10096</v>
      </c>
      <c r="K23" s="197">
        <v>93095</v>
      </c>
    </row>
    <row r="24" spans="1:11" s="198" customFormat="1" ht="29.25" customHeight="1" x14ac:dyDescent="0.4">
      <c r="A24" s="253" t="s">
        <v>175</v>
      </c>
      <c r="B24" s="253" t="s">
        <v>227</v>
      </c>
      <c r="C24" s="211" t="s">
        <v>228</v>
      </c>
      <c r="D24" s="253" t="s">
        <v>189</v>
      </c>
      <c r="E24" s="265" t="s">
        <v>241</v>
      </c>
      <c r="F24" s="257" t="s">
        <v>209</v>
      </c>
      <c r="G24" s="259">
        <v>9890</v>
      </c>
      <c r="H24" s="259">
        <v>9905</v>
      </c>
      <c r="I24" s="263">
        <v>19240</v>
      </c>
      <c r="J24" s="261">
        <v>9913</v>
      </c>
      <c r="K24" s="259">
        <v>48948</v>
      </c>
    </row>
    <row r="25" spans="1:11" s="198" customFormat="1" ht="29.25" customHeight="1" x14ac:dyDescent="0.4">
      <c r="A25" s="254"/>
      <c r="B25" s="254"/>
      <c r="C25" s="233" t="s">
        <v>260</v>
      </c>
      <c r="D25" s="254"/>
      <c r="E25" s="266"/>
      <c r="F25" s="258"/>
      <c r="G25" s="260"/>
      <c r="H25" s="260"/>
      <c r="I25" s="264"/>
      <c r="J25" s="262"/>
      <c r="K25" s="260"/>
    </row>
    <row r="26" spans="1:11" s="198" customFormat="1" ht="69" customHeight="1" x14ac:dyDescent="0.4">
      <c r="A26" s="227" t="s">
        <v>175</v>
      </c>
      <c r="B26" s="227" t="s">
        <v>178</v>
      </c>
      <c r="C26" s="228" t="s">
        <v>261</v>
      </c>
      <c r="D26" s="227" t="s">
        <v>187</v>
      </c>
      <c r="E26" s="216" t="s">
        <v>273</v>
      </c>
      <c r="F26" s="202" t="s">
        <v>209</v>
      </c>
      <c r="G26" s="202" t="s">
        <v>209</v>
      </c>
      <c r="H26" s="202" t="s">
        <v>209</v>
      </c>
      <c r="I26" s="205">
        <v>70761</v>
      </c>
      <c r="J26" s="243">
        <v>12993</v>
      </c>
      <c r="K26" s="205">
        <v>83754</v>
      </c>
    </row>
    <row r="27" spans="1:11" s="198" customFormat="1" ht="31.5" x14ac:dyDescent="0.4">
      <c r="A27" s="227" t="s">
        <v>175</v>
      </c>
      <c r="B27" s="227" t="s">
        <v>178</v>
      </c>
      <c r="C27" s="228" t="s">
        <v>262</v>
      </c>
      <c r="D27" s="232" t="s">
        <v>269</v>
      </c>
      <c r="E27" s="216" t="s">
        <v>195</v>
      </c>
      <c r="F27" s="202" t="s">
        <v>209</v>
      </c>
      <c r="G27" s="197">
        <v>5529</v>
      </c>
      <c r="H27" s="202" t="s">
        <v>209</v>
      </c>
      <c r="I27" s="203" t="s">
        <v>209</v>
      </c>
      <c r="J27" s="242" t="s">
        <v>209</v>
      </c>
      <c r="K27" s="197">
        <v>5529</v>
      </c>
    </row>
    <row r="28" spans="1:11" s="198" customFormat="1" ht="69.75" customHeight="1" x14ac:dyDescent="0.4">
      <c r="A28" s="227" t="s">
        <v>175</v>
      </c>
      <c r="B28" s="227" t="s">
        <v>178</v>
      </c>
      <c r="C28" s="228" t="s">
        <v>218</v>
      </c>
      <c r="D28" s="227" t="s">
        <v>203</v>
      </c>
      <c r="E28" s="216" t="s">
        <v>274</v>
      </c>
      <c r="F28" s="197">
        <v>731</v>
      </c>
      <c r="G28" s="197">
        <v>3956</v>
      </c>
      <c r="H28" s="197">
        <v>851</v>
      </c>
      <c r="I28" s="200">
        <v>5175</v>
      </c>
      <c r="J28" s="243">
        <v>0</v>
      </c>
      <c r="K28" s="197">
        <v>10713</v>
      </c>
    </row>
    <row r="29" spans="1:11" s="198" customFormat="1" ht="31.5" x14ac:dyDescent="0.4">
      <c r="A29" s="227" t="s">
        <v>175</v>
      </c>
      <c r="B29" s="227" t="s">
        <v>178</v>
      </c>
      <c r="C29" s="228" t="s">
        <v>219</v>
      </c>
      <c r="D29" s="232" t="s">
        <v>253</v>
      </c>
      <c r="E29" s="214" t="s">
        <v>192</v>
      </c>
      <c r="F29" s="202" t="s">
        <v>209</v>
      </c>
      <c r="G29" s="202" t="s">
        <v>209</v>
      </c>
      <c r="H29" s="202" t="s">
        <v>209</v>
      </c>
      <c r="I29" s="200">
        <v>3510</v>
      </c>
      <c r="J29" s="242" t="s">
        <v>209</v>
      </c>
      <c r="K29" s="197">
        <v>3510</v>
      </c>
    </row>
    <row r="30" spans="1:11" s="198" customFormat="1" ht="31.5" x14ac:dyDescent="0.4">
      <c r="A30" s="227" t="s">
        <v>175</v>
      </c>
      <c r="B30" s="228" t="s">
        <v>178</v>
      </c>
      <c r="C30" s="228" t="s">
        <v>218</v>
      </c>
      <c r="D30" s="227" t="s">
        <v>186</v>
      </c>
      <c r="E30" s="214" t="s">
        <v>272</v>
      </c>
      <c r="F30" s="202" t="s">
        <v>209</v>
      </c>
      <c r="G30" s="202" t="s">
        <v>209</v>
      </c>
      <c r="H30" s="197">
        <v>332</v>
      </c>
      <c r="I30" s="203" t="s">
        <v>209</v>
      </c>
      <c r="J30" s="242" t="s">
        <v>209</v>
      </c>
      <c r="K30" s="197">
        <v>332</v>
      </c>
    </row>
    <row r="31" spans="1:11" s="198" customFormat="1" ht="47.25" x14ac:dyDescent="0.4">
      <c r="A31" s="227" t="s">
        <v>177</v>
      </c>
      <c r="B31" s="227" t="s">
        <v>263</v>
      </c>
      <c r="C31" s="228" t="s">
        <v>220</v>
      </c>
      <c r="D31" s="227" t="s">
        <v>242</v>
      </c>
      <c r="E31" s="216" t="s">
        <v>251</v>
      </c>
      <c r="F31" s="202" t="s">
        <v>209</v>
      </c>
      <c r="G31" s="202" t="s">
        <v>209</v>
      </c>
      <c r="H31" s="202" t="s">
        <v>209</v>
      </c>
      <c r="I31" s="200">
        <v>21551</v>
      </c>
      <c r="J31" s="243">
        <v>9040</v>
      </c>
      <c r="K31" s="197">
        <v>30591</v>
      </c>
    </row>
    <row r="32" spans="1:11" s="198" customFormat="1" ht="31.5" x14ac:dyDescent="0.4">
      <c r="A32" s="227" t="s">
        <v>177</v>
      </c>
      <c r="B32" s="227" t="s">
        <v>263</v>
      </c>
      <c r="C32" s="228" t="s">
        <v>220</v>
      </c>
      <c r="D32" s="227" t="s">
        <v>65</v>
      </c>
      <c r="E32" s="214" t="s">
        <v>199</v>
      </c>
      <c r="F32" s="202" t="s">
        <v>209</v>
      </c>
      <c r="G32" s="197">
        <v>4650</v>
      </c>
      <c r="H32" s="202" t="s">
        <v>209</v>
      </c>
      <c r="I32" s="203" t="s">
        <v>209</v>
      </c>
      <c r="J32" s="242" t="s">
        <v>209</v>
      </c>
      <c r="K32" s="197">
        <v>4650</v>
      </c>
    </row>
    <row r="33" spans="1:11" s="198" customFormat="1" ht="31.5" x14ac:dyDescent="0.4">
      <c r="A33" s="227" t="s">
        <v>177</v>
      </c>
      <c r="B33" s="227" t="s">
        <v>263</v>
      </c>
      <c r="C33" s="228" t="s">
        <v>224</v>
      </c>
      <c r="D33" s="227" t="s">
        <v>248</v>
      </c>
      <c r="E33" s="214" t="s">
        <v>247</v>
      </c>
      <c r="F33" s="202" t="s">
        <v>209</v>
      </c>
      <c r="G33" s="202" t="s">
        <v>209</v>
      </c>
      <c r="H33" s="202" t="s">
        <v>209</v>
      </c>
      <c r="I33" s="203" t="s">
        <v>209</v>
      </c>
      <c r="J33" s="243">
        <v>1313</v>
      </c>
      <c r="K33" s="197">
        <v>1313</v>
      </c>
    </row>
    <row r="34" spans="1:11" s="198" customFormat="1" ht="30.75" customHeight="1" x14ac:dyDescent="0.4">
      <c r="A34" s="253" t="s">
        <v>177</v>
      </c>
      <c r="B34" s="253" t="s">
        <v>263</v>
      </c>
      <c r="C34" s="234" t="s">
        <v>221</v>
      </c>
      <c r="D34" s="278" t="s">
        <v>245</v>
      </c>
      <c r="E34" s="278" t="s">
        <v>277</v>
      </c>
      <c r="F34" s="257" t="s">
        <v>209</v>
      </c>
      <c r="G34" s="259">
        <v>194380</v>
      </c>
      <c r="H34" s="259">
        <v>198001</v>
      </c>
      <c r="I34" s="263">
        <v>190431</v>
      </c>
      <c r="J34" s="261">
        <v>166226</v>
      </c>
      <c r="K34" s="259">
        <v>749038</v>
      </c>
    </row>
    <row r="35" spans="1:11" s="198" customFormat="1" ht="30.75" customHeight="1" x14ac:dyDescent="0.4">
      <c r="A35" s="254"/>
      <c r="B35" s="254"/>
      <c r="C35" s="235" t="s">
        <v>257</v>
      </c>
      <c r="D35" s="280"/>
      <c r="E35" s="280"/>
      <c r="F35" s="258"/>
      <c r="G35" s="260"/>
      <c r="H35" s="260"/>
      <c r="I35" s="264"/>
      <c r="J35" s="262"/>
      <c r="K35" s="260"/>
    </row>
    <row r="36" spans="1:11" s="198" customFormat="1" ht="34.5" customHeight="1" x14ac:dyDescent="0.4">
      <c r="A36" s="253" t="s">
        <v>177</v>
      </c>
      <c r="B36" s="224" t="s">
        <v>263</v>
      </c>
      <c r="C36" s="236" t="s">
        <v>221</v>
      </c>
      <c r="D36" s="253" t="s">
        <v>243</v>
      </c>
      <c r="E36" s="255" t="s">
        <v>197</v>
      </c>
      <c r="F36" s="257" t="s">
        <v>209</v>
      </c>
      <c r="G36" s="259">
        <v>80521</v>
      </c>
      <c r="H36" s="259">
        <v>80490</v>
      </c>
      <c r="I36" s="263">
        <v>118259</v>
      </c>
      <c r="J36" s="261">
        <v>112488</v>
      </c>
      <c r="K36" s="259">
        <v>391758</v>
      </c>
    </row>
    <row r="37" spans="1:11" s="198" customFormat="1" ht="34.5" customHeight="1" x14ac:dyDescent="0.4">
      <c r="A37" s="254"/>
      <c r="B37" s="237" t="s">
        <v>264</v>
      </c>
      <c r="C37" s="235" t="s">
        <v>231</v>
      </c>
      <c r="D37" s="254"/>
      <c r="E37" s="256"/>
      <c r="F37" s="258"/>
      <c r="G37" s="260"/>
      <c r="H37" s="260"/>
      <c r="I37" s="264"/>
      <c r="J37" s="262"/>
      <c r="K37" s="260"/>
    </row>
    <row r="38" spans="1:11" s="198" customFormat="1" ht="47.25" x14ac:dyDescent="0.4">
      <c r="A38" s="227" t="s">
        <v>177</v>
      </c>
      <c r="B38" s="227" t="s">
        <v>263</v>
      </c>
      <c r="C38" s="232" t="s">
        <v>249</v>
      </c>
      <c r="D38" s="227" t="s">
        <v>184</v>
      </c>
      <c r="E38" s="214" t="s">
        <v>258</v>
      </c>
      <c r="F38" s="202" t="s">
        <v>209</v>
      </c>
      <c r="G38" s="197">
        <v>22602</v>
      </c>
      <c r="H38" s="200">
        <v>33277</v>
      </c>
      <c r="I38" s="200">
        <v>7628</v>
      </c>
      <c r="J38" s="242" t="s">
        <v>209</v>
      </c>
      <c r="K38" s="197">
        <v>63507</v>
      </c>
    </row>
    <row r="39" spans="1:11" s="198" customFormat="1" ht="51.75" customHeight="1" x14ac:dyDescent="0.4">
      <c r="A39" s="227" t="s">
        <v>177</v>
      </c>
      <c r="B39" s="227" t="s">
        <v>179</v>
      </c>
      <c r="C39" s="228" t="s">
        <v>221</v>
      </c>
      <c r="D39" s="238" t="s">
        <v>188</v>
      </c>
      <c r="E39" s="206" t="s">
        <v>275</v>
      </c>
      <c r="F39" s="197">
        <v>30000</v>
      </c>
      <c r="G39" s="197">
        <v>59935</v>
      </c>
      <c r="H39" s="197">
        <v>60000</v>
      </c>
      <c r="I39" s="205">
        <v>95500</v>
      </c>
      <c r="J39" s="242" t="s">
        <v>209</v>
      </c>
      <c r="K39" s="197">
        <v>245435</v>
      </c>
    </row>
    <row r="40" spans="1:11" s="198" customFormat="1" ht="31.5" x14ac:dyDescent="0.4">
      <c r="A40" s="227" t="s">
        <v>177</v>
      </c>
      <c r="B40" s="227" t="s">
        <v>179</v>
      </c>
      <c r="C40" s="228" t="s">
        <v>223</v>
      </c>
      <c r="D40" s="227" t="s">
        <v>244</v>
      </c>
      <c r="E40" s="214" t="s">
        <v>208</v>
      </c>
      <c r="F40" s="202" t="s">
        <v>209</v>
      </c>
      <c r="G40" s="202" t="s">
        <v>209</v>
      </c>
      <c r="H40" s="202" t="s">
        <v>209</v>
      </c>
      <c r="I40" s="200">
        <v>4425</v>
      </c>
      <c r="J40" s="242" t="s">
        <v>209</v>
      </c>
      <c r="K40" s="197">
        <v>4425</v>
      </c>
    </row>
    <row r="41" spans="1:11" s="198" customFormat="1" ht="31.5" x14ac:dyDescent="0.4">
      <c r="A41" s="228" t="s">
        <v>177</v>
      </c>
      <c r="B41" s="228" t="s">
        <v>179</v>
      </c>
      <c r="C41" s="228" t="s">
        <v>223</v>
      </c>
      <c r="D41" s="227" t="s">
        <v>77</v>
      </c>
      <c r="E41" s="214" t="s">
        <v>198</v>
      </c>
      <c r="F41" s="202" t="s">
        <v>209</v>
      </c>
      <c r="G41" s="202" t="s">
        <v>209</v>
      </c>
      <c r="H41" s="202" t="s">
        <v>209</v>
      </c>
      <c r="I41" s="203" t="s">
        <v>209</v>
      </c>
      <c r="J41" s="243">
        <v>5394</v>
      </c>
      <c r="K41" s="197">
        <v>5394</v>
      </c>
    </row>
    <row r="42" spans="1:11" s="198" customFormat="1" ht="31.5" x14ac:dyDescent="0.4">
      <c r="A42" s="227" t="s">
        <v>177</v>
      </c>
      <c r="B42" s="227" t="s">
        <v>179</v>
      </c>
      <c r="C42" s="228" t="s">
        <v>265</v>
      </c>
      <c r="D42" s="227" t="s">
        <v>246</v>
      </c>
      <c r="E42" s="214" t="s">
        <v>207</v>
      </c>
      <c r="F42" s="202" t="s">
        <v>209</v>
      </c>
      <c r="G42" s="202" t="s">
        <v>209</v>
      </c>
      <c r="H42" s="202" t="s">
        <v>209</v>
      </c>
      <c r="I42" s="200">
        <v>24445</v>
      </c>
      <c r="J42" s="242" t="s">
        <v>209</v>
      </c>
      <c r="K42" s="197">
        <v>24445</v>
      </c>
    </row>
    <row r="43" spans="1:11" s="198" customFormat="1" ht="31.5" x14ac:dyDescent="0.4">
      <c r="A43" s="227" t="s">
        <v>177</v>
      </c>
      <c r="B43" s="227" t="s">
        <v>179</v>
      </c>
      <c r="C43" s="228" t="s">
        <v>265</v>
      </c>
      <c r="D43" s="232" t="s">
        <v>204</v>
      </c>
      <c r="E43" s="214" t="s">
        <v>196</v>
      </c>
      <c r="F43" s="197">
        <v>1480</v>
      </c>
      <c r="G43" s="202" t="s">
        <v>209</v>
      </c>
      <c r="H43" s="202" t="s">
        <v>209</v>
      </c>
      <c r="I43" s="203" t="s">
        <v>209</v>
      </c>
      <c r="J43" s="242" t="s">
        <v>209</v>
      </c>
      <c r="K43" s="197">
        <v>1480</v>
      </c>
    </row>
    <row r="44" spans="1:11" s="198" customFormat="1" ht="31.5" x14ac:dyDescent="0.4">
      <c r="A44" s="227" t="s">
        <v>176</v>
      </c>
      <c r="B44" s="225" t="s">
        <v>225</v>
      </c>
      <c r="C44" s="226" t="s">
        <v>225</v>
      </c>
      <c r="D44" s="227" t="s">
        <v>205</v>
      </c>
      <c r="E44" s="214" t="s">
        <v>200</v>
      </c>
      <c r="F44" s="197">
        <v>3884</v>
      </c>
      <c r="G44" s="197">
        <v>8403</v>
      </c>
      <c r="H44" s="197">
        <v>41164</v>
      </c>
      <c r="I44" s="200">
        <v>76723</v>
      </c>
      <c r="J44" s="243">
        <v>58153</v>
      </c>
      <c r="K44" s="197">
        <v>188327</v>
      </c>
    </row>
    <row r="45" spans="1:11" s="198" customFormat="1" ht="31.5" x14ac:dyDescent="0.4">
      <c r="A45" s="227" t="s">
        <v>176</v>
      </c>
      <c r="B45" s="225" t="s">
        <v>225</v>
      </c>
      <c r="C45" s="226" t="s">
        <v>225</v>
      </c>
      <c r="D45" s="227" t="s">
        <v>259</v>
      </c>
      <c r="E45" s="214" t="s">
        <v>201</v>
      </c>
      <c r="F45" s="202" t="s">
        <v>209</v>
      </c>
      <c r="G45" s="197">
        <v>42874</v>
      </c>
      <c r="H45" s="197">
        <v>64769</v>
      </c>
      <c r="I45" s="200">
        <v>42874</v>
      </c>
      <c r="J45" s="243">
        <v>42874</v>
      </c>
      <c r="K45" s="197">
        <v>193391</v>
      </c>
    </row>
    <row r="46" spans="1:11" s="198" customFormat="1" ht="33.75" customHeight="1" x14ac:dyDescent="0.4">
      <c r="A46" s="217"/>
      <c r="B46" s="217"/>
      <c r="C46" s="218"/>
      <c r="D46" s="217"/>
      <c r="E46" s="245" t="s">
        <v>285</v>
      </c>
      <c r="F46" s="205">
        <v>91542</v>
      </c>
      <c r="G46" s="205">
        <v>647145</v>
      </c>
      <c r="H46" s="205">
        <v>735930</v>
      </c>
      <c r="I46" s="205">
        <v>1050896</v>
      </c>
      <c r="J46" s="205">
        <v>742657</v>
      </c>
      <c r="K46" s="205">
        <v>3268170</v>
      </c>
    </row>
    <row r="47" spans="1:11" s="198" customFormat="1" ht="16.5" customHeight="1" x14ac:dyDescent="0.4">
      <c r="A47" s="290"/>
      <c r="B47" s="290"/>
      <c r="C47" s="290"/>
      <c r="D47" s="290"/>
      <c r="E47" s="290"/>
      <c r="F47" s="290"/>
      <c r="G47" s="290"/>
      <c r="H47" s="290"/>
      <c r="I47" s="201"/>
      <c r="J47" s="222"/>
      <c r="K47" s="199"/>
    </row>
    <row r="48" spans="1:11" x14ac:dyDescent="0.4">
      <c r="A48" s="219"/>
      <c r="B48" s="219"/>
      <c r="C48" s="220"/>
      <c r="D48" s="219"/>
      <c r="E48" s="219"/>
      <c r="F48" s="221"/>
      <c r="G48" s="221"/>
      <c r="H48" s="221"/>
      <c r="I48" s="222"/>
      <c r="K48" s="221"/>
    </row>
  </sheetData>
  <autoFilter ref="A4:K45"/>
  <mergeCells count="76">
    <mergeCell ref="A36:A37"/>
    <mergeCell ref="J9:J10"/>
    <mergeCell ref="K9:K10"/>
    <mergeCell ref="D9:D10"/>
    <mergeCell ref="E9:E10"/>
    <mergeCell ref="F9:F10"/>
    <mergeCell ref="G9:G10"/>
    <mergeCell ref="H9:H10"/>
    <mergeCell ref="H36:H37"/>
    <mergeCell ref="J36:J37"/>
    <mergeCell ref="K36:K37"/>
    <mergeCell ref="A34:A35"/>
    <mergeCell ref="B34:B35"/>
    <mergeCell ref="D34:D35"/>
    <mergeCell ref="E34:E35"/>
    <mergeCell ref="F34:F35"/>
    <mergeCell ref="A47:H47"/>
    <mergeCell ref="F3:J3"/>
    <mergeCell ref="K3:K4"/>
    <mergeCell ref="A24:A25"/>
    <mergeCell ref="B24:B25"/>
    <mergeCell ref="D24:D25"/>
    <mergeCell ref="E24:E25"/>
    <mergeCell ref="F24:F25"/>
    <mergeCell ref="G24:G25"/>
    <mergeCell ref="I15:I16"/>
    <mergeCell ref="I24:I25"/>
    <mergeCell ref="J24:J25"/>
    <mergeCell ref="K24:K25"/>
    <mergeCell ref="A5:A7"/>
    <mergeCell ref="A9:A10"/>
    <mergeCell ref="B9:B10"/>
    <mergeCell ref="A1:E1"/>
    <mergeCell ref="A3:A4"/>
    <mergeCell ref="B3:B4"/>
    <mergeCell ref="C3:C4"/>
    <mergeCell ref="D3:D4"/>
    <mergeCell ref="E3:E4"/>
    <mergeCell ref="B5:B7"/>
    <mergeCell ref="D5:D7"/>
    <mergeCell ref="E5:E7"/>
    <mergeCell ref="F5:F7"/>
    <mergeCell ref="G5:G7"/>
    <mergeCell ref="A15:A16"/>
    <mergeCell ref="B15:B16"/>
    <mergeCell ref="J15:J16"/>
    <mergeCell ref="K15:K16"/>
    <mergeCell ref="E15:E16"/>
    <mergeCell ref="F15:F16"/>
    <mergeCell ref="G15:G16"/>
    <mergeCell ref="H15:H16"/>
    <mergeCell ref="D15:D16"/>
    <mergeCell ref="K34:K35"/>
    <mergeCell ref="H5:H7"/>
    <mergeCell ref="I5:I7"/>
    <mergeCell ref="H24:H25"/>
    <mergeCell ref="I9:I10"/>
    <mergeCell ref="I19:I20"/>
    <mergeCell ref="J5:J7"/>
    <mergeCell ref="K5:K7"/>
    <mergeCell ref="K19:K20"/>
    <mergeCell ref="D36:D37"/>
    <mergeCell ref="E36:E37"/>
    <mergeCell ref="F36:F37"/>
    <mergeCell ref="G36:G37"/>
    <mergeCell ref="J19:J20"/>
    <mergeCell ref="G34:G35"/>
    <mergeCell ref="H34:H35"/>
    <mergeCell ref="I34:I35"/>
    <mergeCell ref="J34:J35"/>
    <mergeCell ref="I36:I37"/>
    <mergeCell ref="D19:D20"/>
    <mergeCell ref="E19:E20"/>
    <mergeCell ref="F19:F20"/>
    <mergeCell ref="G19:G20"/>
    <mergeCell ref="H19:H20"/>
  </mergeCells>
  <phoneticPr fontId="10"/>
  <pageMargins left="0.43307086614173229" right="0.43307086614173229" top="0.74803149606299213" bottom="0.94488188976377963" header="0.31496062992125984" footer="0.31496062992125984"/>
  <pageSetup paperSize="9" scale="69" firstPageNumber="7" fitToHeight="0" orientation="landscape" useFirstPageNumber="1" r:id="rId1"/>
  <headerFooter>
    <oddFooter>&amp;R&amp;14&amp;P</oddFooter>
  </headerFooter>
  <rowBreaks count="2" manualBreakCount="2">
    <brk id="23" max="10" man="1"/>
    <brk id="3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115" zoomScaleNormal="115" workbookViewId="0">
      <selection activeCell="D4" sqref="D4"/>
    </sheetView>
  </sheetViews>
  <sheetFormatPr defaultRowHeight="18.75" x14ac:dyDescent="0.4"/>
  <cols>
    <col min="1" max="1" width="20.75" style="101" customWidth="1"/>
    <col min="2" max="2" width="55.75" style="101" customWidth="1"/>
    <col min="3" max="3" width="10.375" style="189" bestFit="1" customWidth="1"/>
    <col min="4" max="4" width="9.25" style="179" bestFit="1" customWidth="1"/>
    <col min="5" max="5" width="8.75" style="131" customWidth="1"/>
    <col min="6" max="6" width="8.75" style="109" customWidth="1"/>
    <col min="7" max="9" width="8.75" style="110" customWidth="1"/>
    <col min="10" max="10" width="17.75" style="102" hidden="1" customWidth="1"/>
    <col min="11" max="11" width="9" style="102" hidden="1" customWidth="1"/>
    <col min="12" max="12" width="15.25" style="102" hidden="1" customWidth="1"/>
    <col min="13" max="13" width="0" hidden="1" customWidth="1"/>
    <col min="14" max="14" width="0" style="147" hidden="1" customWidth="1"/>
    <col min="15" max="15" width="0" style="145" hidden="1" customWidth="1"/>
    <col min="16" max="16" width="11.875" hidden="1" customWidth="1"/>
  </cols>
  <sheetData>
    <row r="1" spans="1:16" x14ac:dyDescent="0.4">
      <c r="A1" s="246" t="s">
        <v>30</v>
      </c>
      <c r="B1" s="246"/>
      <c r="C1" s="246"/>
      <c r="D1" s="246"/>
      <c r="E1" s="246"/>
      <c r="F1" s="141" t="s">
        <v>89</v>
      </c>
      <c r="J1" s="296"/>
      <c r="K1" s="297"/>
      <c r="L1" s="297"/>
    </row>
    <row r="2" spans="1:16" hidden="1" x14ac:dyDescent="0.4">
      <c r="A2" s="190"/>
      <c r="B2" s="190"/>
      <c r="C2" s="80"/>
      <c r="D2" s="174"/>
      <c r="E2" s="111"/>
    </row>
    <row r="3" spans="1:16" s="95" customFormat="1" ht="18.75" customHeight="1" x14ac:dyDescent="0.4">
      <c r="A3" s="191"/>
      <c r="B3" s="196"/>
      <c r="C3" s="181"/>
      <c r="D3" s="151"/>
      <c r="E3" s="135" t="s">
        <v>67</v>
      </c>
      <c r="F3" s="135" t="s">
        <v>61</v>
      </c>
      <c r="G3" s="136" t="s">
        <v>31</v>
      </c>
      <c r="H3" s="137" t="s">
        <v>32</v>
      </c>
      <c r="I3" s="137" t="s">
        <v>88</v>
      </c>
      <c r="K3" s="102"/>
      <c r="L3" s="102"/>
      <c r="N3" s="148"/>
      <c r="O3" s="146"/>
    </row>
    <row r="4" spans="1:16" s="95" customFormat="1" ht="22.5" x14ac:dyDescent="0.4">
      <c r="A4" s="93" t="s">
        <v>1</v>
      </c>
      <c r="B4" s="154" t="s">
        <v>2</v>
      </c>
      <c r="C4" s="182" t="s">
        <v>154</v>
      </c>
      <c r="D4" s="149" t="s">
        <v>170</v>
      </c>
      <c r="E4" s="164" t="s">
        <v>83</v>
      </c>
      <c r="F4" s="132" t="s">
        <v>83</v>
      </c>
      <c r="G4" s="6" t="s">
        <v>3</v>
      </c>
      <c r="H4" s="6" t="s">
        <v>3</v>
      </c>
      <c r="I4" s="6" t="s">
        <v>3</v>
      </c>
      <c r="J4" s="102"/>
      <c r="K4" s="102"/>
      <c r="L4" s="102"/>
      <c r="N4" s="148"/>
      <c r="O4" s="146"/>
    </row>
    <row r="5" spans="1:16" ht="33" customHeight="1" x14ac:dyDescent="0.4">
      <c r="A5" s="16" t="s">
        <v>5</v>
      </c>
      <c r="B5" s="155" t="s">
        <v>34</v>
      </c>
      <c r="C5" s="180" t="s">
        <v>164</v>
      </c>
      <c r="D5" s="152">
        <v>-84000</v>
      </c>
      <c r="E5" s="165" t="s">
        <v>82</v>
      </c>
      <c r="F5" s="112">
        <v>29649</v>
      </c>
      <c r="G5" s="107" t="s">
        <v>90</v>
      </c>
      <c r="H5" s="107" t="s">
        <v>91</v>
      </c>
      <c r="I5" s="105" t="s">
        <v>92</v>
      </c>
      <c r="J5" s="103" t="str">
        <f>SUBSTITUTE(SUBSTITUTE(G5,MID(LEFT(G5,FIND(")",G5)),FIND("(",G5),LEN(G5)),""),CHAR(10),"")</f>
        <v>44,169</v>
      </c>
      <c r="K5" s="103" t="str">
        <f>SUBSTITUTE(SUBSTITUTE(H5,MID(LEFT(H5,FIND(")",H5)),FIND("(",H5),LEN(H5)),""),CHAR(10),"")</f>
        <v>84,000</v>
      </c>
      <c r="L5" s="103" t="str">
        <f>SUBSTITUTE(SUBSTITUTE(I5,MID(LEFT(I5,FIND(")",I5)),FIND("(",I5),LEN(I5)),""),CHAR(10),"")</f>
        <v>―</v>
      </c>
      <c r="M5" s="144"/>
      <c r="O5" s="145" t="str">
        <f>IFERROR(VALUE(L5),"")</f>
        <v/>
      </c>
      <c r="P5" s="145">
        <f>IF(O5="",K5*-1,L5-K5)</f>
        <v>-84000</v>
      </c>
    </row>
    <row r="6" spans="1:16" ht="33" customHeight="1" x14ac:dyDescent="0.4">
      <c r="A6" s="21" t="s">
        <v>6</v>
      </c>
      <c r="B6" s="156" t="s">
        <v>35</v>
      </c>
      <c r="C6" s="180" t="s">
        <v>164</v>
      </c>
      <c r="D6" s="152">
        <v>-53527</v>
      </c>
      <c r="E6" s="165" t="s">
        <v>82</v>
      </c>
      <c r="F6" s="113">
        <v>32753</v>
      </c>
      <c r="G6" s="105" t="s">
        <v>93</v>
      </c>
      <c r="H6" s="107" t="s">
        <v>94</v>
      </c>
      <c r="I6" s="107" t="s">
        <v>95</v>
      </c>
      <c r="J6" s="103" t="str">
        <f t="shared" ref="J6:L21" si="0">SUBSTITUTE(SUBSTITUTE(G6,MID(LEFT(G6,FIND(")",G6)),FIND("(",G6),LEN(G6)),""),CHAR(10),"")</f>
        <v>32,806</v>
      </c>
      <c r="K6" s="103" t="str">
        <f t="shared" si="0"/>
        <v>70,000</v>
      </c>
      <c r="L6" s="103" t="str">
        <f t="shared" si="0"/>
        <v>16,473</v>
      </c>
      <c r="M6" s="144"/>
      <c r="N6" s="145"/>
      <c r="O6" s="145">
        <f t="shared" ref="O6:O48" si="1">IFERROR(VALUE(L6),"")</f>
        <v>16473</v>
      </c>
      <c r="P6" s="145">
        <f t="shared" ref="P6:P48" si="2">IF(O6="",K6*-1,L6-K6)</f>
        <v>-53527</v>
      </c>
    </row>
    <row r="7" spans="1:16" ht="33" customHeight="1" x14ac:dyDescent="0.4">
      <c r="A7" s="21" t="s">
        <v>7</v>
      </c>
      <c r="B7" s="142" t="s">
        <v>8</v>
      </c>
      <c r="C7" s="180" t="s">
        <v>156</v>
      </c>
      <c r="D7" s="152">
        <v>-13656</v>
      </c>
      <c r="E7" s="166">
        <v>35449</v>
      </c>
      <c r="F7" s="113">
        <v>31991</v>
      </c>
      <c r="G7" s="105" t="s">
        <v>96</v>
      </c>
      <c r="H7" s="107" t="s">
        <v>97</v>
      </c>
      <c r="I7" s="107" t="s">
        <v>98</v>
      </c>
      <c r="J7" s="103" t="str">
        <f t="shared" si="0"/>
        <v>34,071</v>
      </c>
      <c r="K7" s="103" t="str">
        <f t="shared" si="0"/>
        <v>49,727</v>
      </c>
      <c r="L7" s="103" t="str">
        <f t="shared" si="0"/>
        <v>36,071</v>
      </c>
      <c r="M7" s="144"/>
      <c r="O7" s="145">
        <f t="shared" si="1"/>
        <v>36071</v>
      </c>
      <c r="P7" s="145">
        <f t="shared" si="2"/>
        <v>-13656</v>
      </c>
    </row>
    <row r="8" spans="1:16" ht="33" customHeight="1" x14ac:dyDescent="0.4">
      <c r="A8" s="21" t="s">
        <v>9</v>
      </c>
      <c r="B8" s="156" t="s">
        <v>36</v>
      </c>
      <c r="C8" s="180" t="s">
        <v>164</v>
      </c>
      <c r="D8" s="152">
        <v>-84178</v>
      </c>
      <c r="E8" s="165" t="s">
        <v>82</v>
      </c>
      <c r="F8" s="113">
        <v>45107</v>
      </c>
      <c r="G8" s="105" t="s">
        <v>99</v>
      </c>
      <c r="H8" s="107" t="s">
        <v>100</v>
      </c>
      <c r="I8" s="107" t="s">
        <v>101</v>
      </c>
      <c r="J8" s="103" t="str">
        <f t="shared" si="0"/>
        <v>28,266</v>
      </c>
      <c r="K8" s="103" t="str">
        <f t="shared" si="0"/>
        <v>110,000</v>
      </c>
      <c r="L8" s="103" t="str">
        <f t="shared" si="0"/>
        <v>25,822</v>
      </c>
      <c r="M8" s="144"/>
      <c r="O8" s="145">
        <f t="shared" si="1"/>
        <v>25822</v>
      </c>
      <c r="P8" s="145">
        <f t="shared" si="2"/>
        <v>-84178</v>
      </c>
    </row>
    <row r="9" spans="1:16" ht="33" customHeight="1" x14ac:dyDescent="0.4">
      <c r="A9" s="21" t="s">
        <v>10</v>
      </c>
      <c r="B9" s="142" t="s">
        <v>11</v>
      </c>
      <c r="C9" s="180" t="s">
        <v>156</v>
      </c>
      <c r="D9" s="152">
        <v>-9532</v>
      </c>
      <c r="E9" s="165" t="s">
        <v>82</v>
      </c>
      <c r="F9" s="113">
        <v>9890</v>
      </c>
      <c r="G9" s="105" t="s">
        <v>102</v>
      </c>
      <c r="H9" s="107" t="s">
        <v>103</v>
      </c>
      <c r="I9" s="107" t="s">
        <v>104</v>
      </c>
      <c r="J9" s="103" t="str">
        <f t="shared" si="0"/>
        <v>9,905</v>
      </c>
      <c r="K9" s="103" t="str">
        <f t="shared" si="0"/>
        <v>19,444</v>
      </c>
      <c r="L9" s="103" t="str">
        <f t="shared" si="0"/>
        <v>9,912</v>
      </c>
      <c r="M9" s="144"/>
      <c r="O9" s="145">
        <f t="shared" si="1"/>
        <v>9912</v>
      </c>
      <c r="P9" s="145">
        <f t="shared" si="2"/>
        <v>-9532</v>
      </c>
    </row>
    <row r="10" spans="1:16" ht="33" customHeight="1" x14ac:dyDescent="0.4">
      <c r="A10" s="21" t="s">
        <v>12</v>
      </c>
      <c r="B10" s="142" t="s">
        <v>13</v>
      </c>
      <c r="C10" s="180" t="s">
        <v>157</v>
      </c>
      <c r="D10" s="152">
        <v>-6821</v>
      </c>
      <c r="E10" s="166">
        <v>731</v>
      </c>
      <c r="F10" s="113">
        <v>3956</v>
      </c>
      <c r="G10" s="105" t="s">
        <v>105</v>
      </c>
      <c r="H10" s="107" t="s">
        <v>106</v>
      </c>
      <c r="I10" s="105" t="s">
        <v>92</v>
      </c>
      <c r="J10" s="103" t="str">
        <f t="shared" si="0"/>
        <v>851</v>
      </c>
      <c r="K10" s="103" t="str">
        <f t="shared" si="0"/>
        <v>6,821</v>
      </c>
      <c r="L10" s="103" t="str">
        <f t="shared" si="0"/>
        <v>―</v>
      </c>
      <c r="M10" s="144"/>
      <c r="O10" s="145" t="str">
        <f t="shared" si="1"/>
        <v/>
      </c>
      <c r="P10" s="145">
        <f t="shared" si="2"/>
        <v>-6821</v>
      </c>
    </row>
    <row r="11" spans="1:16" ht="33" customHeight="1" x14ac:dyDescent="0.4">
      <c r="A11" s="21" t="s">
        <v>14</v>
      </c>
      <c r="B11" s="156" t="s">
        <v>37</v>
      </c>
      <c r="C11" s="180" t="s">
        <v>164</v>
      </c>
      <c r="D11" s="152">
        <v>-21218</v>
      </c>
      <c r="E11" s="165" t="s">
        <v>82</v>
      </c>
      <c r="F11" s="90" t="s">
        <v>82</v>
      </c>
      <c r="G11" s="105" t="s">
        <v>107</v>
      </c>
      <c r="H11" s="107" t="s">
        <v>108</v>
      </c>
      <c r="I11" s="107" t="s">
        <v>109</v>
      </c>
      <c r="J11" s="103" t="str">
        <f t="shared" si="0"/>
        <v>7,503</v>
      </c>
      <c r="K11" s="103" t="str">
        <f t="shared" si="0"/>
        <v>23,068</v>
      </c>
      <c r="L11" s="103" t="str">
        <f t="shared" si="0"/>
        <v>1,850</v>
      </c>
      <c r="M11" s="144"/>
      <c r="O11" s="145">
        <f t="shared" si="1"/>
        <v>1850</v>
      </c>
      <c r="P11" s="145">
        <f t="shared" si="2"/>
        <v>-21218</v>
      </c>
    </row>
    <row r="12" spans="1:16" ht="33" customHeight="1" x14ac:dyDescent="0.4">
      <c r="A12" s="26" t="s">
        <v>15</v>
      </c>
      <c r="B12" s="157" t="s">
        <v>38</v>
      </c>
      <c r="C12" s="183" t="s">
        <v>164</v>
      </c>
      <c r="D12" s="175">
        <v>-42634</v>
      </c>
      <c r="E12" s="165" t="s">
        <v>82</v>
      </c>
      <c r="F12" s="113">
        <v>22602</v>
      </c>
      <c r="G12" s="105" t="s">
        <v>110</v>
      </c>
      <c r="H12" s="107" t="s">
        <v>111</v>
      </c>
      <c r="I12" s="105" t="s">
        <v>92</v>
      </c>
      <c r="J12" s="103" t="str">
        <f t="shared" si="0"/>
        <v>33,277</v>
      </c>
      <c r="K12" s="103" t="str">
        <f t="shared" si="0"/>
        <v>42,634</v>
      </c>
      <c r="L12" s="103" t="str">
        <f t="shared" si="0"/>
        <v>―</v>
      </c>
      <c r="M12" s="144"/>
      <c r="O12" s="145" t="str">
        <f t="shared" si="1"/>
        <v/>
      </c>
      <c r="P12" s="145">
        <f t="shared" si="2"/>
        <v>-42634</v>
      </c>
    </row>
    <row r="13" spans="1:16" ht="33" customHeight="1" x14ac:dyDescent="0.4">
      <c r="A13" s="26" t="s">
        <v>169</v>
      </c>
      <c r="B13" s="156" t="s">
        <v>17</v>
      </c>
      <c r="C13" s="180" t="s">
        <v>155</v>
      </c>
      <c r="D13" s="152">
        <v>-46971</v>
      </c>
      <c r="E13" s="165" t="s">
        <v>82</v>
      </c>
      <c r="F13" s="133">
        <v>31300</v>
      </c>
      <c r="G13" s="134" t="s">
        <v>112</v>
      </c>
      <c r="H13" s="107" t="s">
        <v>113</v>
      </c>
      <c r="I13" s="107" t="s">
        <v>114</v>
      </c>
      <c r="J13" s="103" t="str">
        <f t="shared" si="0"/>
        <v>113,844</v>
      </c>
      <c r="K13" s="103" t="str">
        <f t="shared" si="0"/>
        <v>196,968</v>
      </c>
      <c r="L13" s="103" t="str">
        <f t="shared" si="0"/>
        <v>149,997</v>
      </c>
      <c r="M13" s="144"/>
      <c r="O13" s="145">
        <f t="shared" si="1"/>
        <v>149997</v>
      </c>
      <c r="P13" s="145">
        <f t="shared" si="2"/>
        <v>-46971</v>
      </c>
    </row>
    <row r="14" spans="1:16" ht="33" customHeight="1" x14ac:dyDescent="0.4">
      <c r="A14" s="21" t="s">
        <v>18</v>
      </c>
      <c r="B14" s="156" t="s">
        <v>39</v>
      </c>
      <c r="C14" s="180" t="s">
        <v>155</v>
      </c>
      <c r="D14" s="152"/>
      <c r="E14" s="165" t="s">
        <v>82</v>
      </c>
      <c r="F14" s="90" t="s">
        <v>82</v>
      </c>
      <c r="G14" s="105" t="s">
        <v>115</v>
      </c>
      <c r="H14" s="105" t="s">
        <v>92</v>
      </c>
      <c r="I14" s="105" t="s">
        <v>92</v>
      </c>
      <c r="J14" s="103" t="str">
        <f t="shared" si="0"/>
        <v>332</v>
      </c>
      <c r="K14" s="103" t="str">
        <f t="shared" si="0"/>
        <v>―</v>
      </c>
      <c r="L14" s="103" t="str">
        <f t="shared" si="0"/>
        <v>―</v>
      </c>
      <c r="M14" s="144"/>
      <c r="O14" s="145" t="str">
        <f t="shared" si="1"/>
        <v/>
      </c>
      <c r="P14" s="145" t="e">
        <f t="shared" si="2"/>
        <v>#VALUE!</v>
      </c>
    </row>
    <row r="15" spans="1:16" ht="33" customHeight="1" x14ac:dyDescent="0.4">
      <c r="A15" s="29" t="s">
        <v>40</v>
      </c>
      <c r="B15" s="153" t="s">
        <v>50</v>
      </c>
      <c r="C15" s="180" t="s">
        <v>158</v>
      </c>
      <c r="D15" s="152">
        <v>1875</v>
      </c>
      <c r="E15" s="165" t="s">
        <v>82</v>
      </c>
      <c r="F15" s="90" t="s">
        <v>82</v>
      </c>
      <c r="G15" s="105" t="s">
        <v>92</v>
      </c>
      <c r="H15" s="114" t="s">
        <v>116</v>
      </c>
      <c r="I15" s="114" t="s">
        <v>117</v>
      </c>
      <c r="J15" s="103" t="str">
        <f t="shared" si="0"/>
        <v>―</v>
      </c>
      <c r="K15" s="103" t="str">
        <f t="shared" si="0"/>
        <v>51,321</v>
      </c>
      <c r="L15" s="103" t="str">
        <f t="shared" si="0"/>
        <v>53,196</v>
      </c>
      <c r="M15" s="144"/>
      <c r="O15" s="145">
        <f t="shared" si="1"/>
        <v>53196</v>
      </c>
      <c r="P15" s="145">
        <f t="shared" si="2"/>
        <v>1875</v>
      </c>
    </row>
    <row r="16" spans="1:16" ht="33" customHeight="1" x14ac:dyDescent="0.4">
      <c r="A16" s="29" t="s">
        <v>41</v>
      </c>
      <c r="B16" s="158" t="s">
        <v>49</v>
      </c>
      <c r="C16" s="180" t="s">
        <v>155</v>
      </c>
      <c r="D16" s="152">
        <v>-35738</v>
      </c>
      <c r="E16" s="165" t="s">
        <v>82</v>
      </c>
      <c r="F16" s="90" t="s">
        <v>82</v>
      </c>
      <c r="G16" s="105" t="s">
        <v>92</v>
      </c>
      <c r="H16" s="114" t="s">
        <v>118</v>
      </c>
      <c r="I16" s="105" t="s">
        <v>92</v>
      </c>
      <c r="J16" s="103" t="str">
        <f t="shared" si="0"/>
        <v>―</v>
      </c>
      <c r="K16" s="103" t="str">
        <f t="shared" si="0"/>
        <v>35,738</v>
      </c>
      <c r="L16" s="103" t="str">
        <f t="shared" si="0"/>
        <v>―</v>
      </c>
      <c r="M16" s="144"/>
      <c r="O16" s="145" t="str">
        <f t="shared" si="1"/>
        <v/>
      </c>
      <c r="P16" s="145">
        <f t="shared" si="2"/>
        <v>-35738</v>
      </c>
    </row>
    <row r="17" spans="1:16" ht="33" customHeight="1" x14ac:dyDescent="0.4">
      <c r="A17" s="29" t="s">
        <v>42</v>
      </c>
      <c r="B17" s="153" t="s">
        <v>48</v>
      </c>
      <c r="C17" s="180" t="s">
        <v>159</v>
      </c>
      <c r="D17" s="152">
        <v>-75579</v>
      </c>
      <c r="E17" s="165" t="s">
        <v>82</v>
      </c>
      <c r="F17" s="90" t="s">
        <v>82</v>
      </c>
      <c r="G17" s="105" t="s">
        <v>92</v>
      </c>
      <c r="H17" s="114" t="s">
        <v>119</v>
      </c>
      <c r="I17" s="105" t="s">
        <v>92</v>
      </c>
      <c r="J17" s="103" t="str">
        <f t="shared" si="0"/>
        <v>―</v>
      </c>
      <c r="K17" s="103" t="str">
        <f t="shared" si="0"/>
        <v>75,579</v>
      </c>
      <c r="L17" s="103" t="str">
        <f t="shared" si="0"/>
        <v>―</v>
      </c>
      <c r="M17" s="144"/>
      <c r="O17" s="145" t="str">
        <f t="shared" si="1"/>
        <v/>
      </c>
      <c r="P17" s="145">
        <f t="shared" si="2"/>
        <v>-75579</v>
      </c>
    </row>
    <row r="18" spans="1:16" ht="33" customHeight="1" x14ac:dyDescent="0.4">
      <c r="A18" s="29" t="s">
        <v>43</v>
      </c>
      <c r="B18" s="143" t="s">
        <v>51</v>
      </c>
      <c r="C18" s="180" t="s">
        <v>160</v>
      </c>
      <c r="D18" s="152">
        <v>-57928</v>
      </c>
      <c r="E18" s="165" t="s">
        <v>82</v>
      </c>
      <c r="F18" s="90" t="s">
        <v>82</v>
      </c>
      <c r="G18" s="105" t="s">
        <v>92</v>
      </c>
      <c r="H18" s="114" t="s">
        <v>120</v>
      </c>
      <c r="I18" s="114" t="s">
        <v>121</v>
      </c>
      <c r="J18" s="103" t="str">
        <f t="shared" si="0"/>
        <v>―</v>
      </c>
      <c r="K18" s="103" t="str">
        <f t="shared" si="0"/>
        <v>70,920</v>
      </c>
      <c r="L18" s="103" t="str">
        <f t="shared" si="0"/>
        <v>12,992</v>
      </c>
      <c r="M18" s="144"/>
      <c r="O18" s="145">
        <f t="shared" si="1"/>
        <v>12992</v>
      </c>
      <c r="P18" s="145">
        <f t="shared" si="2"/>
        <v>-57928</v>
      </c>
    </row>
    <row r="19" spans="1:16" ht="33" customHeight="1" x14ac:dyDescent="0.4">
      <c r="A19" s="29" t="s">
        <v>44</v>
      </c>
      <c r="B19" s="153" t="s">
        <v>52</v>
      </c>
      <c r="C19" s="180" t="s">
        <v>161</v>
      </c>
      <c r="D19" s="152">
        <v>-25777</v>
      </c>
      <c r="E19" s="165" t="s">
        <v>82</v>
      </c>
      <c r="F19" s="90" t="s">
        <v>82</v>
      </c>
      <c r="G19" s="105" t="s">
        <v>92</v>
      </c>
      <c r="H19" s="114" t="s">
        <v>122</v>
      </c>
      <c r="I19" s="105" t="s">
        <v>92</v>
      </c>
      <c r="J19" s="103" t="str">
        <f t="shared" si="0"/>
        <v>―</v>
      </c>
      <c r="K19" s="103" t="str">
        <f t="shared" si="0"/>
        <v>25,777</v>
      </c>
      <c r="L19" s="103" t="str">
        <f t="shared" si="0"/>
        <v>―</v>
      </c>
      <c r="M19" s="144"/>
      <c r="O19" s="145" t="str">
        <f t="shared" si="1"/>
        <v/>
      </c>
      <c r="P19" s="145">
        <f t="shared" si="2"/>
        <v>-25777</v>
      </c>
    </row>
    <row r="20" spans="1:16" ht="33" customHeight="1" x14ac:dyDescent="0.4">
      <c r="A20" s="76" t="s">
        <v>45</v>
      </c>
      <c r="B20" s="143" t="s">
        <v>53</v>
      </c>
      <c r="C20" s="180" t="s">
        <v>156</v>
      </c>
      <c r="D20" s="152">
        <v>-30510</v>
      </c>
      <c r="E20" s="165" t="s">
        <v>82</v>
      </c>
      <c r="F20" s="90" t="s">
        <v>82</v>
      </c>
      <c r="G20" s="105" t="s">
        <v>92</v>
      </c>
      <c r="H20" s="114" t="s">
        <v>123</v>
      </c>
      <c r="I20" s="114" t="s">
        <v>124</v>
      </c>
      <c r="J20" s="103" t="str">
        <f t="shared" si="0"/>
        <v>―</v>
      </c>
      <c r="K20" s="103" t="str">
        <f t="shared" si="0"/>
        <v>32,956</v>
      </c>
      <c r="L20" s="103" t="str">
        <f t="shared" si="0"/>
        <v>2,446</v>
      </c>
      <c r="M20" s="144"/>
      <c r="O20" s="145">
        <f t="shared" si="1"/>
        <v>2446</v>
      </c>
      <c r="P20" s="145">
        <f t="shared" si="2"/>
        <v>-30510</v>
      </c>
    </row>
    <row r="21" spans="1:16" ht="33" customHeight="1" x14ac:dyDescent="0.4">
      <c r="A21" s="29" t="s">
        <v>46</v>
      </c>
      <c r="B21" s="153" t="s">
        <v>55</v>
      </c>
      <c r="C21" s="180" t="s">
        <v>155</v>
      </c>
      <c r="D21" s="152">
        <v>-12944</v>
      </c>
      <c r="E21" s="165" t="s">
        <v>82</v>
      </c>
      <c r="F21" s="90" t="s">
        <v>82</v>
      </c>
      <c r="G21" s="105" t="s">
        <v>92</v>
      </c>
      <c r="H21" s="114" t="s">
        <v>125</v>
      </c>
      <c r="I21" s="105" t="s">
        <v>92</v>
      </c>
      <c r="J21" s="103" t="str">
        <f t="shared" si="0"/>
        <v>―</v>
      </c>
      <c r="K21" s="103" t="str">
        <f t="shared" si="0"/>
        <v>12,944</v>
      </c>
      <c r="L21" s="103" t="str">
        <f t="shared" si="0"/>
        <v>―</v>
      </c>
      <c r="M21" s="144"/>
      <c r="O21" s="145" t="str">
        <f t="shared" si="1"/>
        <v/>
      </c>
      <c r="P21" s="145">
        <f t="shared" si="2"/>
        <v>-12944</v>
      </c>
    </row>
    <row r="22" spans="1:16" ht="33" customHeight="1" x14ac:dyDescent="0.4">
      <c r="A22" s="29" t="s">
        <v>47</v>
      </c>
      <c r="B22" s="153" t="s">
        <v>56</v>
      </c>
      <c r="C22" s="180" t="s">
        <v>162</v>
      </c>
      <c r="D22" s="152">
        <v>-3510</v>
      </c>
      <c r="E22" s="165" t="s">
        <v>82</v>
      </c>
      <c r="F22" s="90" t="s">
        <v>82</v>
      </c>
      <c r="G22" s="105" t="s">
        <v>92</v>
      </c>
      <c r="H22" s="115" t="s">
        <v>126</v>
      </c>
      <c r="I22" s="105" t="s">
        <v>92</v>
      </c>
      <c r="J22" s="103" t="str">
        <f t="shared" ref="J22:L47" si="3">SUBSTITUTE(SUBSTITUTE(G22,MID(LEFT(G22,FIND(")",G22)),FIND("(",G22),LEN(G22)),""),CHAR(10),"")</f>
        <v>―</v>
      </c>
      <c r="K22" s="103" t="str">
        <f t="shared" si="3"/>
        <v>3,510</v>
      </c>
      <c r="L22" s="103" t="str">
        <f t="shared" si="3"/>
        <v>―</v>
      </c>
      <c r="M22" s="144"/>
      <c r="O22" s="145" t="str">
        <f t="shared" si="1"/>
        <v/>
      </c>
      <c r="P22" s="145">
        <f t="shared" si="2"/>
        <v>-3510</v>
      </c>
    </row>
    <row r="23" spans="1:16" ht="33" customHeight="1" x14ac:dyDescent="0.4">
      <c r="A23" s="29" t="s">
        <v>19</v>
      </c>
      <c r="B23" s="153" t="s">
        <v>54</v>
      </c>
      <c r="C23" s="180" t="s">
        <v>164</v>
      </c>
      <c r="D23" s="152">
        <v>-45300</v>
      </c>
      <c r="E23" s="165" t="s">
        <v>82</v>
      </c>
      <c r="F23" s="116">
        <v>24000</v>
      </c>
      <c r="G23" s="114" t="s">
        <v>127</v>
      </c>
      <c r="H23" s="107" t="s">
        <v>128</v>
      </c>
      <c r="I23" s="105" t="s">
        <v>92</v>
      </c>
      <c r="J23" s="103" t="str">
        <f t="shared" si="3"/>
        <v>24,300</v>
      </c>
      <c r="K23" s="103" t="str">
        <f t="shared" si="3"/>
        <v>45,300</v>
      </c>
      <c r="L23" s="103" t="str">
        <f t="shared" si="3"/>
        <v>―</v>
      </c>
      <c r="M23" s="144"/>
      <c r="O23" s="145" t="str">
        <f t="shared" si="1"/>
        <v/>
      </c>
      <c r="P23" s="145">
        <f t="shared" si="2"/>
        <v>-45300</v>
      </c>
    </row>
    <row r="24" spans="1:16" ht="33" hidden="1" customHeight="1" x14ac:dyDescent="0.4">
      <c r="A24" s="247" t="s">
        <v>20</v>
      </c>
      <c r="B24" s="298"/>
      <c r="C24" s="182"/>
      <c r="D24" s="149">
        <v>-84000</v>
      </c>
      <c r="E24" s="165" t="s">
        <v>82</v>
      </c>
      <c r="F24" s="117"/>
      <c r="G24" s="118" t="s">
        <v>129</v>
      </c>
      <c r="H24" s="107" t="s">
        <v>91</v>
      </c>
      <c r="I24" s="107" t="s">
        <v>130</v>
      </c>
      <c r="J24" s="103" t="str">
        <f t="shared" si="3"/>
        <v>329,324</v>
      </c>
      <c r="K24" s="103" t="str">
        <f t="shared" si="3"/>
        <v>84,000</v>
      </c>
      <c r="L24" s="103" t="str">
        <f t="shared" si="3"/>
        <v/>
      </c>
      <c r="M24" s="144"/>
      <c r="O24" s="145" t="str">
        <f t="shared" si="1"/>
        <v/>
      </c>
      <c r="P24" s="145">
        <f t="shared" si="2"/>
        <v>-84000</v>
      </c>
    </row>
    <row r="25" spans="1:16" ht="33" hidden="1" customHeight="1" x14ac:dyDescent="0.4">
      <c r="A25" s="41"/>
      <c r="B25" s="41"/>
      <c r="C25" s="184"/>
      <c r="D25" s="152">
        <v>-84000</v>
      </c>
      <c r="E25" s="138"/>
      <c r="F25" s="119"/>
      <c r="G25" s="120" t="s">
        <v>130</v>
      </c>
      <c r="H25" s="107" t="s">
        <v>91</v>
      </c>
      <c r="I25" s="107" t="s">
        <v>130</v>
      </c>
      <c r="J25" s="103" t="str">
        <f t="shared" si="3"/>
        <v/>
      </c>
      <c r="K25" s="103" t="str">
        <f t="shared" si="3"/>
        <v>84,000</v>
      </c>
      <c r="L25" s="103" t="str">
        <f t="shared" si="3"/>
        <v/>
      </c>
      <c r="M25" s="144"/>
      <c r="O25" s="145" t="str">
        <f t="shared" si="1"/>
        <v/>
      </c>
      <c r="P25" s="145">
        <f t="shared" si="2"/>
        <v>-84000</v>
      </c>
    </row>
    <row r="26" spans="1:16" ht="33" hidden="1" customHeight="1" x14ac:dyDescent="0.35">
      <c r="A26" s="192"/>
      <c r="B26" s="106"/>
      <c r="C26" s="185"/>
      <c r="D26" s="170">
        <v>-84000</v>
      </c>
      <c r="E26" s="139"/>
      <c r="F26" s="121"/>
      <c r="G26" s="122" t="s">
        <v>130</v>
      </c>
      <c r="H26" s="107" t="s">
        <v>91</v>
      </c>
      <c r="I26" s="107" t="s">
        <v>130</v>
      </c>
      <c r="J26" s="103" t="str">
        <f t="shared" si="3"/>
        <v/>
      </c>
      <c r="K26" s="103" t="str">
        <f t="shared" si="3"/>
        <v>84,000</v>
      </c>
      <c r="L26" s="103" t="str">
        <f t="shared" si="3"/>
        <v/>
      </c>
      <c r="M26" s="144"/>
      <c r="O26" s="145" t="str">
        <f t="shared" si="1"/>
        <v/>
      </c>
      <c r="P26" s="145">
        <f t="shared" si="2"/>
        <v>-84000</v>
      </c>
    </row>
    <row r="27" spans="1:16" ht="33" hidden="1" customHeight="1" x14ac:dyDescent="0.4">
      <c r="A27" s="46"/>
      <c r="B27" s="47"/>
      <c r="C27" s="182"/>
      <c r="D27" s="149">
        <v>-84000</v>
      </c>
      <c r="E27" s="48"/>
      <c r="F27" s="48"/>
      <c r="G27" s="49" t="s">
        <v>130</v>
      </c>
      <c r="H27" s="123" t="s">
        <v>91</v>
      </c>
      <c r="I27" s="123" t="s">
        <v>130</v>
      </c>
      <c r="J27" s="103" t="str">
        <f t="shared" si="3"/>
        <v/>
      </c>
      <c r="K27" s="103" t="str">
        <f t="shared" si="3"/>
        <v>84,000</v>
      </c>
      <c r="L27" s="103" t="str">
        <f t="shared" si="3"/>
        <v/>
      </c>
      <c r="M27" s="144"/>
      <c r="O27" s="145" t="str">
        <f t="shared" si="1"/>
        <v/>
      </c>
      <c r="P27" s="145">
        <f t="shared" si="2"/>
        <v>-84000</v>
      </c>
    </row>
    <row r="28" spans="1:16" ht="33" customHeight="1" x14ac:dyDescent="0.4">
      <c r="A28" s="29" t="s">
        <v>68</v>
      </c>
      <c r="B28" s="153" t="s">
        <v>69</v>
      </c>
      <c r="C28" s="180" t="s">
        <v>155</v>
      </c>
      <c r="D28" s="152"/>
      <c r="E28" s="165" t="s">
        <v>82</v>
      </c>
      <c r="F28" s="31">
        <v>19605</v>
      </c>
      <c r="G28" s="105" t="s">
        <v>92</v>
      </c>
      <c r="H28" s="105" t="s">
        <v>92</v>
      </c>
      <c r="I28" s="105" t="s">
        <v>92</v>
      </c>
      <c r="J28" s="103" t="str">
        <f t="shared" si="3"/>
        <v>―</v>
      </c>
      <c r="K28" s="103" t="str">
        <f t="shared" si="3"/>
        <v>―</v>
      </c>
      <c r="L28" s="103" t="str">
        <f t="shared" si="3"/>
        <v>―</v>
      </c>
      <c r="M28" s="144"/>
      <c r="O28" s="145" t="str">
        <f t="shared" si="1"/>
        <v/>
      </c>
      <c r="P28" s="145" t="e">
        <f t="shared" si="2"/>
        <v>#VALUE!</v>
      </c>
    </row>
    <row r="29" spans="1:16" ht="33" customHeight="1" x14ac:dyDescent="0.4">
      <c r="A29" s="29" t="s">
        <v>70</v>
      </c>
      <c r="B29" s="153" t="s">
        <v>71</v>
      </c>
      <c r="C29" s="180" t="s">
        <v>161</v>
      </c>
      <c r="D29" s="152"/>
      <c r="E29" s="167">
        <v>1480</v>
      </c>
      <c r="F29" s="90" t="s">
        <v>82</v>
      </c>
      <c r="G29" s="105" t="s">
        <v>92</v>
      </c>
      <c r="H29" s="105" t="s">
        <v>92</v>
      </c>
      <c r="I29" s="105" t="s">
        <v>92</v>
      </c>
      <c r="J29" s="103" t="str">
        <f t="shared" si="3"/>
        <v>―</v>
      </c>
      <c r="K29" s="103" t="str">
        <f t="shared" si="3"/>
        <v>―</v>
      </c>
      <c r="L29" s="103" t="str">
        <f t="shared" si="3"/>
        <v>―</v>
      </c>
      <c r="M29" s="144"/>
      <c r="O29" s="145" t="str">
        <f t="shared" si="1"/>
        <v/>
      </c>
      <c r="P29" s="145" t="e">
        <f t="shared" si="2"/>
        <v>#VALUE!</v>
      </c>
    </row>
    <row r="30" spans="1:16" ht="33" customHeight="1" x14ac:dyDescent="0.4">
      <c r="A30" s="29" t="s">
        <v>62</v>
      </c>
      <c r="B30" s="153" t="s">
        <v>63</v>
      </c>
      <c r="C30" s="180" t="s">
        <v>155</v>
      </c>
      <c r="D30" s="152"/>
      <c r="E30" s="165" t="s">
        <v>82</v>
      </c>
      <c r="F30" s="31">
        <v>5529</v>
      </c>
      <c r="G30" s="105" t="s">
        <v>92</v>
      </c>
      <c r="H30" s="105" t="s">
        <v>92</v>
      </c>
      <c r="I30" s="105" t="s">
        <v>92</v>
      </c>
      <c r="J30" s="103" t="str">
        <f t="shared" si="3"/>
        <v>―</v>
      </c>
      <c r="K30" s="103" t="str">
        <f t="shared" si="3"/>
        <v>―</v>
      </c>
      <c r="L30" s="103" t="str">
        <f t="shared" si="3"/>
        <v>―</v>
      </c>
      <c r="M30" s="144"/>
      <c r="O30" s="145" t="str">
        <f t="shared" si="1"/>
        <v/>
      </c>
      <c r="P30" s="145" t="e">
        <f t="shared" si="2"/>
        <v>#VALUE!</v>
      </c>
    </row>
    <row r="31" spans="1:16" ht="33" customHeight="1" x14ac:dyDescent="0.4">
      <c r="A31" s="52" t="s">
        <v>21</v>
      </c>
      <c r="B31" s="143" t="s">
        <v>22</v>
      </c>
      <c r="C31" s="180" t="s">
        <v>163</v>
      </c>
      <c r="D31" s="152">
        <v>-95500</v>
      </c>
      <c r="E31" s="168">
        <v>30000</v>
      </c>
      <c r="F31" s="116">
        <v>59935</v>
      </c>
      <c r="G31" s="123" t="s">
        <v>131</v>
      </c>
      <c r="H31" s="107" t="s">
        <v>132</v>
      </c>
      <c r="I31" s="105" t="s">
        <v>92</v>
      </c>
      <c r="J31" s="103" t="str">
        <f t="shared" si="3"/>
        <v>60,000</v>
      </c>
      <c r="K31" s="103" t="str">
        <f t="shared" si="3"/>
        <v>95,500</v>
      </c>
      <c r="L31" s="103" t="str">
        <f t="shared" si="3"/>
        <v>―</v>
      </c>
      <c r="M31" s="144"/>
      <c r="O31" s="145" t="str">
        <f t="shared" si="1"/>
        <v/>
      </c>
      <c r="P31" s="145">
        <f t="shared" si="2"/>
        <v>-95500</v>
      </c>
    </row>
    <row r="32" spans="1:16" ht="33" customHeight="1" x14ac:dyDescent="0.4">
      <c r="A32" s="53" t="s">
        <v>23</v>
      </c>
      <c r="B32" s="159" t="s">
        <v>64</v>
      </c>
      <c r="C32" s="180" t="s">
        <v>163</v>
      </c>
      <c r="D32" s="152">
        <v>-107516</v>
      </c>
      <c r="E32" s="165" t="s">
        <v>82</v>
      </c>
      <c r="F32" s="61">
        <v>194380</v>
      </c>
      <c r="G32" s="124" t="s">
        <v>133</v>
      </c>
      <c r="H32" s="107" t="s">
        <v>134</v>
      </c>
      <c r="I32" s="107" t="s">
        <v>135</v>
      </c>
      <c r="J32" s="103" t="str">
        <f t="shared" si="3"/>
        <v>309,607</v>
      </c>
      <c r="K32" s="103" t="str">
        <f t="shared" si="3"/>
        <v>353,770</v>
      </c>
      <c r="L32" s="103" t="str">
        <f t="shared" si="3"/>
        <v>246,254</v>
      </c>
      <c r="M32" s="144"/>
      <c r="O32" s="145">
        <f t="shared" si="1"/>
        <v>246254</v>
      </c>
      <c r="P32" s="145">
        <f t="shared" si="2"/>
        <v>-107516</v>
      </c>
    </row>
    <row r="33" spans="1:16" ht="33" customHeight="1" x14ac:dyDescent="0.4">
      <c r="A33" s="63" t="s">
        <v>24</v>
      </c>
      <c r="B33" s="160" t="s">
        <v>25</v>
      </c>
      <c r="C33" s="180" t="s">
        <v>163</v>
      </c>
      <c r="D33" s="152">
        <v>-56268</v>
      </c>
      <c r="E33" s="165" t="s">
        <v>82</v>
      </c>
      <c r="F33" s="112">
        <v>80521</v>
      </c>
      <c r="G33" s="107" t="s">
        <v>136</v>
      </c>
      <c r="H33" s="107" t="s">
        <v>137</v>
      </c>
      <c r="I33" s="107" t="s">
        <v>138</v>
      </c>
      <c r="J33" s="103" t="str">
        <f t="shared" si="3"/>
        <v>130,890</v>
      </c>
      <c r="K33" s="103" t="str">
        <f t="shared" si="3"/>
        <v>240,756</v>
      </c>
      <c r="L33" s="103" t="str">
        <f t="shared" si="3"/>
        <v>184,488</v>
      </c>
      <c r="M33" s="144"/>
      <c r="O33" s="145">
        <f t="shared" si="1"/>
        <v>184488</v>
      </c>
      <c r="P33" s="145">
        <f t="shared" si="2"/>
        <v>-56268</v>
      </c>
    </row>
    <row r="34" spans="1:16" ht="33" hidden="1" customHeight="1" x14ac:dyDescent="0.4">
      <c r="A34" s="247" t="s">
        <v>20</v>
      </c>
      <c r="B34" s="298"/>
      <c r="C34" s="182"/>
      <c r="D34" s="149"/>
      <c r="E34" s="165" t="s">
        <v>82</v>
      </c>
      <c r="F34" s="117"/>
      <c r="G34" s="118" t="s">
        <v>139</v>
      </c>
      <c r="H34" s="107" t="s">
        <v>140</v>
      </c>
      <c r="I34" s="107" t="s">
        <v>130</v>
      </c>
      <c r="J34" s="103" t="str">
        <f t="shared" si="3"/>
        <v>500,497</v>
      </c>
      <c r="K34" s="103" t="str">
        <f t="shared" si="3"/>
        <v>なし</v>
      </c>
      <c r="L34" s="103" t="str">
        <f t="shared" si="3"/>
        <v/>
      </c>
      <c r="M34" s="144"/>
      <c r="O34" s="145" t="str">
        <f t="shared" si="1"/>
        <v/>
      </c>
      <c r="P34" s="145" t="e">
        <f t="shared" si="2"/>
        <v>#VALUE!</v>
      </c>
    </row>
    <row r="35" spans="1:16" ht="33" hidden="1" customHeight="1" x14ac:dyDescent="0.15">
      <c r="A35" s="193"/>
      <c r="B35" s="108"/>
      <c r="C35" s="171"/>
      <c r="D35" s="172"/>
      <c r="E35" s="140"/>
      <c r="F35" s="125"/>
      <c r="G35" s="126" t="s">
        <v>130</v>
      </c>
      <c r="H35" s="107" t="s">
        <v>140</v>
      </c>
      <c r="I35" s="107" t="s">
        <v>130</v>
      </c>
      <c r="J35" s="103" t="str">
        <f t="shared" si="3"/>
        <v/>
      </c>
      <c r="K35" s="103" t="str">
        <f t="shared" si="3"/>
        <v>なし</v>
      </c>
      <c r="L35" s="103" t="str">
        <f t="shared" si="3"/>
        <v/>
      </c>
      <c r="M35" s="144"/>
      <c r="O35" s="145" t="str">
        <f t="shared" si="1"/>
        <v/>
      </c>
      <c r="P35" s="145" t="e">
        <f t="shared" si="2"/>
        <v>#VALUE!</v>
      </c>
    </row>
    <row r="36" spans="1:16" ht="33" hidden="1" customHeight="1" x14ac:dyDescent="0.35">
      <c r="A36" s="192" t="s">
        <v>26</v>
      </c>
      <c r="B36" s="106"/>
      <c r="C36" s="185"/>
      <c r="D36" s="170"/>
      <c r="E36" s="139"/>
      <c r="F36" s="121"/>
      <c r="G36" s="122" t="s">
        <v>141</v>
      </c>
      <c r="H36" s="107" t="s">
        <v>140</v>
      </c>
      <c r="I36" s="107" t="s">
        <v>130</v>
      </c>
      <c r="J36" s="103" t="str">
        <f t="shared" si="3"/>
        <v/>
      </c>
      <c r="K36" s="103" t="str">
        <f t="shared" si="3"/>
        <v>なし</v>
      </c>
      <c r="L36" s="103" t="str">
        <f t="shared" si="3"/>
        <v/>
      </c>
      <c r="M36" s="144"/>
      <c r="O36" s="145" t="str">
        <f t="shared" si="1"/>
        <v/>
      </c>
      <c r="P36" s="145" t="e">
        <f t="shared" si="2"/>
        <v>#VALUE!</v>
      </c>
    </row>
    <row r="37" spans="1:16" ht="33" customHeight="1" x14ac:dyDescent="0.4">
      <c r="A37" s="53" t="s">
        <v>57</v>
      </c>
      <c r="B37" s="159" t="s">
        <v>59</v>
      </c>
      <c r="C37" s="180" t="s">
        <v>164</v>
      </c>
      <c r="D37" s="152">
        <v>-6597</v>
      </c>
      <c r="E37" s="165" t="s">
        <v>82</v>
      </c>
      <c r="F37" s="90" t="s">
        <v>82</v>
      </c>
      <c r="G37" s="105" t="s">
        <v>92</v>
      </c>
      <c r="H37" s="107" t="s">
        <v>142</v>
      </c>
      <c r="I37" s="105" t="s">
        <v>92</v>
      </c>
      <c r="J37" s="103" t="str">
        <f t="shared" si="3"/>
        <v>―</v>
      </c>
      <c r="K37" s="103" t="str">
        <f t="shared" si="3"/>
        <v>6,597</v>
      </c>
      <c r="L37" s="103" t="str">
        <f t="shared" si="3"/>
        <v>―</v>
      </c>
      <c r="M37" s="144"/>
      <c r="O37" s="145" t="str">
        <f t="shared" si="1"/>
        <v/>
      </c>
      <c r="P37" s="145">
        <f t="shared" si="2"/>
        <v>-6597</v>
      </c>
    </row>
    <row r="38" spans="1:16" ht="33" customHeight="1" x14ac:dyDescent="0.4">
      <c r="A38" s="63" t="s">
        <v>58</v>
      </c>
      <c r="B38" s="160" t="s">
        <v>60</v>
      </c>
      <c r="C38" s="180" t="s">
        <v>163</v>
      </c>
      <c r="D38" s="152">
        <v>-73823</v>
      </c>
      <c r="E38" s="165" t="s">
        <v>82</v>
      </c>
      <c r="F38" s="90" t="s">
        <v>82</v>
      </c>
      <c r="G38" s="105" t="s">
        <v>92</v>
      </c>
      <c r="H38" s="107" t="s">
        <v>143</v>
      </c>
      <c r="I38" s="105" t="s">
        <v>92</v>
      </c>
      <c r="J38" s="103" t="str">
        <f t="shared" si="3"/>
        <v>―</v>
      </c>
      <c r="K38" s="103" t="str">
        <f t="shared" si="3"/>
        <v>73,823</v>
      </c>
      <c r="L38" s="103" t="str">
        <f t="shared" si="3"/>
        <v>―</v>
      </c>
      <c r="M38" s="144"/>
      <c r="O38" s="145" t="str">
        <f t="shared" si="1"/>
        <v/>
      </c>
      <c r="P38" s="145">
        <f t="shared" si="2"/>
        <v>-73823</v>
      </c>
    </row>
    <row r="39" spans="1:16" ht="33" customHeight="1" x14ac:dyDescent="0.4">
      <c r="A39" s="65" t="s">
        <v>77</v>
      </c>
      <c r="B39" s="66" t="s">
        <v>84</v>
      </c>
      <c r="C39" s="180" t="s">
        <v>160</v>
      </c>
      <c r="D39" s="152"/>
      <c r="E39" s="165" t="s">
        <v>82</v>
      </c>
      <c r="F39" s="90" t="s">
        <v>82</v>
      </c>
      <c r="G39" s="105" t="s">
        <v>92</v>
      </c>
      <c r="H39" s="105" t="s">
        <v>92</v>
      </c>
      <c r="I39" s="107" t="s">
        <v>144</v>
      </c>
      <c r="J39" s="103" t="str">
        <f t="shared" si="3"/>
        <v>―</v>
      </c>
      <c r="K39" s="103" t="str">
        <f t="shared" si="3"/>
        <v>―</v>
      </c>
      <c r="L39" s="103" t="str">
        <f t="shared" si="3"/>
        <v>5,394</v>
      </c>
      <c r="M39" s="144"/>
      <c r="O39" s="145">
        <f t="shared" si="1"/>
        <v>5394</v>
      </c>
      <c r="P39" s="145" t="e">
        <f t="shared" si="2"/>
        <v>#VALUE!</v>
      </c>
    </row>
    <row r="40" spans="1:16" ht="33" customHeight="1" x14ac:dyDescent="0.4">
      <c r="A40" s="68" t="s">
        <v>75</v>
      </c>
      <c r="B40" s="161" t="s">
        <v>85</v>
      </c>
      <c r="C40" s="180" t="s">
        <v>156</v>
      </c>
      <c r="D40" s="152"/>
      <c r="E40" s="165" t="s">
        <v>82</v>
      </c>
      <c r="F40" s="90" t="s">
        <v>82</v>
      </c>
      <c r="G40" s="105" t="s">
        <v>92</v>
      </c>
      <c r="H40" s="105" t="s">
        <v>92</v>
      </c>
      <c r="I40" s="107" t="s">
        <v>145</v>
      </c>
      <c r="J40" s="103" t="str">
        <f t="shared" si="3"/>
        <v>―</v>
      </c>
      <c r="K40" s="103" t="str">
        <f t="shared" si="3"/>
        <v>―</v>
      </c>
      <c r="L40" s="103" t="str">
        <f t="shared" si="3"/>
        <v>44,700</v>
      </c>
      <c r="M40" s="144"/>
      <c r="O40" s="145">
        <f t="shared" si="1"/>
        <v>44700</v>
      </c>
      <c r="P40" s="145" t="e">
        <f t="shared" si="2"/>
        <v>#VALUE!</v>
      </c>
    </row>
    <row r="41" spans="1:16" ht="33" customHeight="1" x14ac:dyDescent="0.4">
      <c r="A41" s="69" t="s">
        <v>78</v>
      </c>
      <c r="B41" s="162" t="s">
        <v>86</v>
      </c>
      <c r="C41" s="180" t="s">
        <v>165</v>
      </c>
      <c r="D41" s="152"/>
      <c r="E41" s="165" t="s">
        <v>82</v>
      </c>
      <c r="F41" s="90" t="s">
        <v>82</v>
      </c>
      <c r="G41" s="105" t="s">
        <v>92</v>
      </c>
      <c r="H41" s="105" t="s">
        <v>92</v>
      </c>
      <c r="I41" s="107" t="s">
        <v>146</v>
      </c>
      <c r="J41" s="103" t="str">
        <f t="shared" si="3"/>
        <v>―</v>
      </c>
      <c r="K41" s="103" t="str">
        <f t="shared" si="3"/>
        <v>―</v>
      </c>
      <c r="L41" s="103" t="str">
        <f t="shared" si="3"/>
        <v>11,674</v>
      </c>
      <c r="M41" s="144"/>
      <c r="O41" s="145">
        <f t="shared" si="1"/>
        <v>11674</v>
      </c>
      <c r="P41" s="145" t="e">
        <f t="shared" si="2"/>
        <v>#VALUE!</v>
      </c>
    </row>
    <row r="42" spans="1:16" ht="33" customHeight="1" x14ac:dyDescent="0.4">
      <c r="A42" s="68" t="s">
        <v>76</v>
      </c>
      <c r="B42" s="162" t="s">
        <v>87</v>
      </c>
      <c r="C42" s="180" t="s">
        <v>155</v>
      </c>
      <c r="D42" s="152"/>
      <c r="E42" s="165" t="s">
        <v>82</v>
      </c>
      <c r="F42" s="90" t="s">
        <v>82</v>
      </c>
      <c r="G42" s="105" t="s">
        <v>92</v>
      </c>
      <c r="H42" s="105" t="s">
        <v>92</v>
      </c>
      <c r="I42" s="107" t="s">
        <v>147</v>
      </c>
      <c r="J42" s="103" t="str">
        <f t="shared" si="3"/>
        <v>―</v>
      </c>
      <c r="K42" s="103" t="str">
        <f t="shared" si="3"/>
        <v>―</v>
      </c>
      <c r="L42" s="103" t="str">
        <f t="shared" si="3"/>
        <v>22,945</v>
      </c>
      <c r="M42" s="144"/>
      <c r="O42" s="145">
        <f t="shared" si="1"/>
        <v>22945</v>
      </c>
      <c r="P42" s="145" t="e">
        <f t="shared" si="2"/>
        <v>#VALUE!</v>
      </c>
    </row>
    <row r="43" spans="1:16" ht="33" customHeight="1" x14ac:dyDescent="0.4">
      <c r="A43" s="65" t="s">
        <v>65</v>
      </c>
      <c r="B43" s="66" t="s">
        <v>66</v>
      </c>
      <c r="C43" s="180" t="s">
        <v>161</v>
      </c>
      <c r="D43" s="152"/>
      <c r="E43" s="165" t="s">
        <v>82</v>
      </c>
      <c r="F43" s="28">
        <v>4650</v>
      </c>
      <c r="G43" s="105" t="s">
        <v>92</v>
      </c>
      <c r="H43" s="105" t="s">
        <v>92</v>
      </c>
      <c r="I43" s="105" t="s">
        <v>92</v>
      </c>
      <c r="J43" s="103" t="str">
        <f t="shared" si="3"/>
        <v>―</v>
      </c>
      <c r="K43" s="103" t="str">
        <f t="shared" si="3"/>
        <v>―</v>
      </c>
      <c r="L43" s="103" t="str">
        <f t="shared" si="3"/>
        <v>―</v>
      </c>
      <c r="M43" s="144"/>
      <c r="O43" s="145" t="str">
        <f t="shared" si="1"/>
        <v/>
      </c>
      <c r="P43" s="145" t="e">
        <f t="shared" si="2"/>
        <v>#VALUE!</v>
      </c>
    </row>
    <row r="44" spans="1:16" ht="33" customHeight="1" x14ac:dyDescent="0.4">
      <c r="A44" s="71" t="s">
        <v>72</v>
      </c>
      <c r="B44" s="163" t="s">
        <v>73</v>
      </c>
      <c r="C44" s="180" t="s">
        <v>161</v>
      </c>
      <c r="D44" s="152"/>
      <c r="E44" s="169">
        <v>19998</v>
      </c>
      <c r="F44" s="90" t="s">
        <v>82</v>
      </c>
      <c r="G44" s="105" t="s">
        <v>92</v>
      </c>
      <c r="H44" s="105" t="s">
        <v>92</v>
      </c>
      <c r="I44" s="107" t="s">
        <v>114</v>
      </c>
      <c r="J44" s="103" t="str">
        <f t="shared" si="3"/>
        <v>―</v>
      </c>
      <c r="K44" s="103" t="str">
        <f t="shared" si="3"/>
        <v>―</v>
      </c>
      <c r="L44" s="103" t="str">
        <f t="shared" si="3"/>
        <v>149,997</v>
      </c>
      <c r="M44" s="144"/>
      <c r="O44" s="145">
        <f t="shared" si="1"/>
        <v>149997</v>
      </c>
      <c r="P44" s="145" t="e">
        <f t="shared" si="2"/>
        <v>#VALUE!</v>
      </c>
    </row>
    <row r="45" spans="1:16" ht="33" hidden="1" customHeight="1" x14ac:dyDescent="0.4">
      <c r="A45" s="46" t="s">
        <v>1</v>
      </c>
      <c r="B45" s="47" t="s">
        <v>2</v>
      </c>
      <c r="C45" s="182"/>
      <c r="D45" s="149"/>
      <c r="E45" s="48"/>
      <c r="F45" s="48"/>
      <c r="G45" s="6" t="s">
        <v>148</v>
      </c>
      <c r="H45" s="107" t="s">
        <v>140</v>
      </c>
      <c r="I45" s="107" t="s">
        <v>130</v>
      </c>
      <c r="J45" s="103" t="str">
        <f t="shared" si="3"/>
        <v>事業費総額</v>
      </c>
      <c r="K45" s="103" t="str">
        <f t="shared" si="3"/>
        <v>なし</v>
      </c>
      <c r="L45" s="103" t="str">
        <f t="shared" si="3"/>
        <v/>
      </c>
      <c r="M45" s="144"/>
      <c r="O45" s="145" t="str">
        <f t="shared" si="1"/>
        <v/>
      </c>
      <c r="P45" s="145" t="e">
        <f t="shared" si="2"/>
        <v>#VALUE!</v>
      </c>
    </row>
    <row r="46" spans="1:16" ht="33" customHeight="1" x14ac:dyDescent="0.4">
      <c r="A46" s="54" t="s">
        <v>74</v>
      </c>
      <c r="B46" s="161" t="s">
        <v>27</v>
      </c>
      <c r="C46" s="180" t="s">
        <v>166</v>
      </c>
      <c r="D46" s="152">
        <v>-90977</v>
      </c>
      <c r="E46" s="167">
        <v>3884</v>
      </c>
      <c r="F46" s="34">
        <v>8403</v>
      </c>
      <c r="G46" s="115" t="s">
        <v>149</v>
      </c>
      <c r="H46" s="107" t="s">
        <v>150</v>
      </c>
      <c r="I46" s="105" t="s">
        <v>92</v>
      </c>
      <c r="J46" s="103" t="str">
        <f t="shared" si="3"/>
        <v>41,164</v>
      </c>
      <c r="K46" s="103" t="str">
        <f t="shared" si="3"/>
        <v>90,977</v>
      </c>
      <c r="L46" s="103" t="str">
        <f t="shared" si="3"/>
        <v>―</v>
      </c>
      <c r="M46" s="144"/>
      <c r="O46" s="145" t="str">
        <f t="shared" si="1"/>
        <v/>
      </c>
      <c r="P46" s="145">
        <f t="shared" si="2"/>
        <v>-90977</v>
      </c>
    </row>
    <row r="47" spans="1:16" ht="33" customHeight="1" x14ac:dyDescent="0.4">
      <c r="A47" s="54" t="s">
        <v>79</v>
      </c>
      <c r="B47" s="161" t="s">
        <v>28</v>
      </c>
      <c r="C47" s="180" t="s">
        <v>160</v>
      </c>
      <c r="D47" s="152">
        <v>-42334</v>
      </c>
      <c r="E47" s="165" t="s">
        <v>82</v>
      </c>
      <c r="F47" s="34">
        <v>42874</v>
      </c>
      <c r="G47" s="115" t="s">
        <v>151</v>
      </c>
      <c r="H47" s="107" t="s">
        <v>152</v>
      </c>
      <c r="I47" s="107" t="s">
        <v>153</v>
      </c>
      <c r="J47" s="103" t="str">
        <f t="shared" si="3"/>
        <v>64,769</v>
      </c>
      <c r="K47" s="103" t="str">
        <f t="shared" si="3"/>
        <v>42,874</v>
      </c>
      <c r="L47" s="103" t="str">
        <f t="shared" si="3"/>
        <v>540</v>
      </c>
      <c r="M47" s="144"/>
      <c r="O47" s="145">
        <f t="shared" si="1"/>
        <v>540</v>
      </c>
      <c r="P47" s="145">
        <f t="shared" si="2"/>
        <v>-42334</v>
      </c>
    </row>
    <row r="48" spans="1:16" hidden="1" x14ac:dyDescent="0.4">
      <c r="A48" s="249" t="s">
        <v>20</v>
      </c>
      <c r="B48" s="250"/>
      <c r="C48" s="186"/>
      <c r="D48" s="176"/>
      <c r="E48" s="127">
        <v>105933</v>
      </c>
      <c r="J48" s="103" t="e">
        <f>TEXT(G48,"#,##")&amp;CHAR(10)&amp;"("&amp;TEXT(#REF!,"#,##")&amp;")"</f>
        <v>#REF!</v>
      </c>
      <c r="K48" s="104" t="e">
        <f>TEXT(H48,"#,##")&amp;CHAR(10)&amp;"("&amp;TEXT(#REF!,"#,##")&amp;")"</f>
        <v>#REF!</v>
      </c>
      <c r="L48" s="104" t="e">
        <v>#REF!</v>
      </c>
      <c r="M48" s="144"/>
      <c r="O48" s="145" t="str">
        <f t="shared" si="1"/>
        <v/>
      </c>
      <c r="P48" s="145" t="e">
        <f t="shared" si="2"/>
        <v>#REF!</v>
      </c>
    </row>
    <row r="49" spans="1:5" ht="24" x14ac:dyDescent="0.4">
      <c r="A49" s="194" t="s">
        <v>167</v>
      </c>
      <c r="B49" s="2"/>
      <c r="C49" s="187"/>
      <c r="D49" s="177"/>
      <c r="E49" s="128"/>
    </row>
    <row r="50" spans="1:5" ht="24" x14ac:dyDescent="0.15">
      <c r="A50" s="195" t="s">
        <v>168</v>
      </c>
      <c r="B50" s="3"/>
      <c r="C50" s="188"/>
      <c r="D50" s="150"/>
      <c r="E50" s="129" t="s">
        <v>0</v>
      </c>
    </row>
    <row r="51" spans="1:5" ht="19.5" hidden="1" thickBot="1" x14ac:dyDescent="0.45">
      <c r="A51" s="294" t="s">
        <v>29</v>
      </c>
      <c r="B51" s="295"/>
      <c r="C51" s="173"/>
      <c r="D51" s="178"/>
      <c r="E51" s="130">
        <v>735930</v>
      </c>
    </row>
    <row r="52" spans="1:5" hidden="1" x14ac:dyDescent="0.4"/>
  </sheetData>
  <mergeCells count="6">
    <mergeCell ref="A51:B51"/>
    <mergeCell ref="A1:E1"/>
    <mergeCell ref="J1:L1"/>
    <mergeCell ref="A24:B24"/>
    <mergeCell ref="A34:B34"/>
    <mergeCell ref="A48:B48"/>
  </mergeCells>
  <phoneticPr fontId="10"/>
  <pageMargins left="0.7" right="0.7" top="0.75" bottom="0.75" header="0.3" footer="0.3"/>
  <pageSetup paperSize="9" scale="54"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実績一覧</vt:lpstr>
      <vt:lpstr>修正版</vt:lpstr>
      <vt:lpstr>実績一覧!Print_Area</vt:lpstr>
      <vt:lpstr>Sheet1!Print_Titles</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2023-07-20T05:12:04Z</dcterms:created>
  <dcterms:modified xsi:type="dcterms:W3CDTF">2023-07-20T08:19:41Z</dcterms:modified>
</cp:coreProperties>
</file>