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0939$\doc\!作業用からの自動移行分!\S37A\LIB\03_観光環境整備Ｇ\00_01_(附属機関）大阪府観光客受入環境整備の推進に関する調査検討会議\★調査検討会議（R7）\第５回（R71219）\10_HP（会議後）\"/>
    </mc:Choice>
  </mc:AlternateContent>
  <xr:revisionPtr revIDLastSave="0" documentId="14_{59CA7626-D964-4530-A467-2F7DDFC76130}" xr6:coauthVersionLast="47" xr6:coauthVersionMax="47" xr10:uidLastSave="{00000000-0000-0000-0000-000000000000}"/>
  <bookViews>
    <workbookView xWindow="-108" yWindow="-108" windowWidth="23256" windowHeight="13896" tabRatio="760" xr2:uid="{00000000-000D-0000-FFFF-FFFF00000000}"/>
  </bookViews>
  <sheets>
    <sheet name="表紙２－２" sheetId="11" r:id="rId1"/>
    <sheet name="資料２－２" sheetId="6" r:id="rId2"/>
  </sheets>
  <definedNames>
    <definedName name="_xlnm._FilterDatabase" localSheetId="1" hidden="1">'資料２－２'!$A$5:$E$5</definedName>
    <definedName name="_xlnm.Print_Area" localSheetId="1">'資料２－２'!$A$1:$N$49</definedName>
    <definedName name="_xlnm.Print_Area" localSheetId="0">'表紙２－２'!$B$1:$U$37</definedName>
    <definedName name="_xlnm.Print_Titles" localSheetId="1">'資料２－２'!$1:$5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48" i="6" l="1"/>
  <c r="I48" i="6" l="1"/>
  <c r="H48" i="6"/>
  <c r="G48" i="6"/>
  <c r="J38" i="6"/>
  <c r="J34" i="6"/>
  <c r="J35" i="6"/>
  <c r="J47" i="6"/>
  <c r="J46" i="6"/>
  <c r="F45" i="6"/>
  <c r="J45" i="6" s="1"/>
  <c r="J44" i="6"/>
  <c r="K43" i="6"/>
  <c r="J43" i="6"/>
  <c r="J41" i="6"/>
  <c r="J40" i="6"/>
  <c r="K40" i="6" s="1"/>
  <c r="J39" i="6"/>
  <c r="J37" i="6"/>
  <c r="J36" i="6"/>
  <c r="J33" i="6"/>
  <c r="J32" i="6"/>
  <c r="J31" i="6"/>
  <c r="J30" i="6"/>
  <c r="J29" i="6"/>
  <c r="J28" i="6"/>
  <c r="J27" i="6"/>
  <c r="J26" i="6"/>
  <c r="F25" i="6"/>
  <c r="J24" i="6"/>
  <c r="J23" i="6"/>
  <c r="J22" i="6"/>
  <c r="J21" i="6"/>
  <c r="J20" i="6"/>
  <c r="J19" i="6"/>
  <c r="J18" i="6"/>
  <c r="J17" i="6"/>
  <c r="J16" i="6"/>
  <c r="J15" i="6"/>
  <c r="J14" i="6"/>
  <c r="J13" i="6"/>
  <c r="J12" i="6"/>
  <c r="J11" i="6"/>
  <c r="J10" i="6"/>
  <c r="J9" i="6"/>
  <c r="J8" i="6"/>
  <c r="J25" i="6" l="1"/>
  <c r="J48" i="6" s="1"/>
  <c r="F48" i="6"/>
  <c r="K48" i="6"/>
</calcChain>
</file>

<file path=xl/sharedStrings.xml><?xml version="1.0" encoding="utf-8"?>
<sst xmlns="http://schemas.openxmlformats.org/spreadsheetml/2006/main" count="290" uniqueCount="185">
  <si>
    <t>単位：千円</t>
    <phoneticPr fontId="3"/>
  </si>
  <si>
    <t>№</t>
    <phoneticPr fontId="3"/>
  </si>
  <si>
    <t>区分</t>
    <rPh sb="0" eb="2">
      <t>クブン</t>
    </rPh>
    <phoneticPr fontId="3"/>
  </si>
  <si>
    <t>部局</t>
    <rPh sb="0" eb="2">
      <t>ブキョク</t>
    </rPh>
    <phoneticPr fontId="3"/>
  </si>
  <si>
    <t>所属</t>
    <rPh sb="0" eb="2">
      <t>ショゾク</t>
    </rPh>
    <phoneticPr fontId="3"/>
  </si>
  <si>
    <t>事業名</t>
    <rPh sb="0" eb="3">
      <t>ジギョウメイ</t>
    </rPh>
    <phoneticPr fontId="3"/>
  </si>
  <si>
    <t>事業費</t>
    <rPh sb="0" eb="3">
      <t>ジギョウヒ</t>
    </rPh>
    <phoneticPr fontId="3"/>
  </si>
  <si>
    <t>財源内訳</t>
    <rPh sb="0" eb="4">
      <t>ザイゲンウチワケ</t>
    </rPh>
    <phoneticPr fontId="3"/>
  </si>
  <si>
    <t>R8年度
充当可否
（案）</t>
    <rPh sb="2" eb="4">
      <t>ネンド</t>
    </rPh>
    <rPh sb="5" eb="7">
      <t>ジュウトウ</t>
    </rPh>
    <rPh sb="7" eb="9">
      <t>カヒ</t>
    </rPh>
    <rPh sb="11" eb="12">
      <t>アン</t>
    </rPh>
    <phoneticPr fontId="3"/>
  </si>
  <si>
    <t>国庫</t>
    <rPh sb="0" eb="2">
      <t>コッコ</t>
    </rPh>
    <phoneticPr fontId="3"/>
  </si>
  <si>
    <t>地方債</t>
    <rPh sb="0" eb="3">
      <t>チホウサイ</t>
    </rPh>
    <phoneticPr fontId="3"/>
  </si>
  <si>
    <t>その他</t>
    <rPh sb="2" eb="3">
      <t>タ</t>
    </rPh>
    <phoneticPr fontId="3"/>
  </si>
  <si>
    <t>一般財源</t>
    <phoneticPr fontId="3"/>
  </si>
  <si>
    <t>宿泊税
活用額</t>
    <rPh sb="0" eb="3">
      <t>シュクハクゼイ</t>
    </rPh>
    <rPh sb="4" eb="7">
      <t>カツヨウガク</t>
    </rPh>
    <phoneticPr fontId="3"/>
  </si>
  <si>
    <t>うち宿泊税</t>
    <rPh sb="2" eb="5">
      <t>シュクハクゼイ</t>
    </rPh>
    <phoneticPr fontId="3"/>
  </si>
  <si>
    <t>継続</t>
    <rPh sb="0" eb="2">
      <t>ケイゾク</t>
    </rPh>
    <phoneticPr fontId="3"/>
  </si>
  <si>
    <t>○</t>
    <phoneticPr fontId="3"/>
  </si>
  <si>
    <t>新規</t>
    <rPh sb="0" eb="2">
      <t>シンキ</t>
    </rPh>
    <phoneticPr fontId="3"/>
  </si>
  <si>
    <t>拡充</t>
    <rPh sb="0" eb="2">
      <t>カクジュウ</t>
    </rPh>
    <phoneticPr fontId="3"/>
  </si>
  <si>
    <t>○</t>
  </si>
  <si>
    <t>【府民文化部以外】令和８年度当初予算　宿泊税活用候補事業一覧</t>
    <rPh sb="1" eb="6">
      <t>フミンブンカブ</t>
    </rPh>
    <rPh sb="6" eb="8">
      <t>イガイ</t>
    </rPh>
    <rPh sb="9" eb="11">
      <t>レイワ</t>
    </rPh>
    <rPh sb="14" eb="16">
      <t>トウショ</t>
    </rPh>
    <rPh sb="16" eb="18">
      <t>ヨサン</t>
    </rPh>
    <phoneticPr fontId="3"/>
  </si>
  <si>
    <t>他部1</t>
    <rPh sb="0" eb="2">
      <t>タブ</t>
    </rPh>
    <phoneticPr fontId="3"/>
  </si>
  <si>
    <t>政策企画部</t>
    <rPh sb="0" eb="5">
      <t>セイサクキカクブ</t>
    </rPh>
    <phoneticPr fontId="3"/>
  </si>
  <si>
    <t>成長戦略局</t>
  </si>
  <si>
    <t>成長戦略推進事業費（政策的経費）
　・eスポーツ推進事業</t>
    <phoneticPr fontId="3"/>
  </si>
  <si>
    <t>他部2</t>
    <rPh sb="0" eb="2">
      <t>タブ</t>
    </rPh>
    <phoneticPr fontId="3"/>
  </si>
  <si>
    <t>政策企画部</t>
  </si>
  <si>
    <t>成長戦略推進事業費（政策的経費）
　・食の国際的な戦略推進・調査検討事業</t>
    <phoneticPr fontId="3"/>
  </si>
  <si>
    <t>他部3</t>
    <rPh sb="0" eb="2">
      <t>タブ</t>
    </rPh>
    <phoneticPr fontId="3"/>
  </si>
  <si>
    <t>政策企画部</t>
    <rPh sb="0" eb="2">
      <t>セイサク</t>
    </rPh>
    <rPh sb="2" eb="5">
      <t>キカクブ</t>
    </rPh>
    <phoneticPr fontId="3"/>
  </si>
  <si>
    <t>成長戦略局</t>
    <rPh sb="0" eb="2">
      <t>セイチョウ</t>
    </rPh>
    <rPh sb="2" eb="4">
      <t>センリャク</t>
    </rPh>
    <rPh sb="4" eb="5">
      <t>キョク</t>
    </rPh>
    <phoneticPr fontId="3"/>
  </si>
  <si>
    <t>関西国際空港全体構想推進連絡調整費（政策）
　・関空航空需要調査等事業費</t>
    <phoneticPr fontId="3"/>
  </si>
  <si>
    <t>他部4</t>
    <rPh sb="0" eb="2">
      <t>タブ</t>
    </rPh>
    <phoneticPr fontId="3"/>
  </si>
  <si>
    <t>観光釣り堀環境整備事業費</t>
    <phoneticPr fontId="3"/>
  </si>
  <si>
    <t>×</t>
  </si>
  <si>
    <t>後年度負担も勘案し、事業効果が限定的であるため充当不可とする。</t>
    <rPh sb="0" eb="3">
      <t>コウネンド</t>
    </rPh>
    <rPh sb="3" eb="5">
      <t>フタン</t>
    </rPh>
    <rPh sb="6" eb="8">
      <t>カンアン</t>
    </rPh>
    <rPh sb="10" eb="12">
      <t>ジギョウ</t>
    </rPh>
    <rPh sb="12" eb="14">
      <t>コウカ</t>
    </rPh>
    <rPh sb="15" eb="18">
      <t>ゲンテイテキ</t>
    </rPh>
    <rPh sb="23" eb="25">
      <t>ジュウトウ</t>
    </rPh>
    <rPh sb="25" eb="27">
      <t>フカ</t>
    </rPh>
    <phoneticPr fontId="3"/>
  </si>
  <si>
    <t>他部5</t>
    <rPh sb="0" eb="2">
      <t>タブ</t>
    </rPh>
    <phoneticPr fontId="3"/>
  </si>
  <si>
    <t>危機管理室</t>
  </si>
  <si>
    <t>大阪防災アプリ外国人観光客向け広報推進事業費</t>
    <phoneticPr fontId="3"/>
  </si>
  <si>
    <t>利用者の立場からすると、情報アプリは一本化する方がよく、観光局アプリによる情報発信で対応するため充当不可とする。</t>
    <rPh sb="0" eb="3">
      <t>リヨウシャ</t>
    </rPh>
    <rPh sb="4" eb="6">
      <t>タチバ</t>
    </rPh>
    <rPh sb="12" eb="14">
      <t>ジョウホウ</t>
    </rPh>
    <rPh sb="18" eb="21">
      <t>イッポンカ</t>
    </rPh>
    <rPh sb="23" eb="24">
      <t>ホウ</t>
    </rPh>
    <rPh sb="28" eb="31">
      <t>カンコウキョク</t>
    </rPh>
    <rPh sb="37" eb="39">
      <t>ジョウホウ</t>
    </rPh>
    <rPh sb="39" eb="41">
      <t>ハッシン</t>
    </rPh>
    <rPh sb="42" eb="44">
      <t>タイオウ</t>
    </rPh>
    <rPh sb="48" eb="50">
      <t>ジュウトウ</t>
    </rPh>
    <rPh sb="50" eb="52">
      <t>フカ</t>
    </rPh>
    <phoneticPr fontId="3"/>
  </si>
  <si>
    <t>他部6</t>
    <rPh sb="0" eb="2">
      <t>タブ</t>
    </rPh>
    <phoneticPr fontId="3"/>
  </si>
  <si>
    <t>総務部</t>
    <rPh sb="0" eb="3">
      <t>ソウムブ</t>
    </rPh>
    <phoneticPr fontId="3"/>
  </si>
  <si>
    <t>庁舎室</t>
  </si>
  <si>
    <t>庁舎本館活用推進事業費
　・本館竣工１００周年記念事業</t>
    <phoneticPr fontId="3"/>
  </si>
  <si>
    <t>さらに誘客効果が高まるよう、大阪城周辺エリアとの連携も検討すること。</t>
  </si>
  <si>
    <t>他部7</t>
    <rPh sb="0" eb="2">
      <t>タブ</t>
    </rPh>
    <phoneticPr fontId="3"/>
  </si>
  <si>
    <t>継続</t>
    <rPh sb="0" eb="2">
      <t>ケイゾク</t>
    </rPh>
    <phoneticPr fontId="2"/>
  </si>
  <si>
    <t>財務部</t>
    <rPh sb="0" eb="3">
      <t>ザイムブ</t>
    </rPh>
    <phoneticPr fontId="2"/>
  </si>
  <si>
    <t>税務局</t>
    <rPh sb="0" eb="3">
      <t>ゼイムキョク</t>
    </rPh>
    <phoneticPr fontId="2"/>
  </si>
  <si>
    <t>宿泊税導入推進費
　・賦課徴収費　＜経常的経費＞
　・特別徴収義務者徴収奨励金　＜経常的経費＞</t>
    <rPh sb="0" eb="3">
      <t>シュクハクゼイ</t>
    </rPh>
    <rPh sb="3" eb="8">
      <t>ドウニュウスイシンヒ</t>
    </rPh>
    <phoneticPr fontId="2"/>
  </si>
  <si>
    <t>他部8</t>
    <rPh sb="0" eb="2">
      <t>タブ</t>
    </rPh>
    <phoneticPr fontId="3"/>
  </si>
  <si>
    <t>スマートシティ戦略部</t>
    <rPh sb="7" eb="10">
      <t>センリャクブ</t>
    </rPh>
    <phoneticPr fontId="3"/>
  </si>
  <si>
    <t>戦略推進室
戦略企画課</t>
    <rPh sb="0" eb="2">
      <t>センリャク</t>
    </rPh>
    <rPh sb="2" eb="5">
      <t>スイシンシツ</t>
    </rPh>
    <rPh sb="6" eb="11">
      <t>センリャクキカクカ</t>
    </rPh>
    <phoneticPr fontId="3"/>
  </si>
  <si>
    <t>大阪広域データ連携基盤運用事業費
　・大阪広域データ連携基盤利活用事業
　（データ連携基盤を活用した広域観光(めぐろっと)事業）</t>
    <phoneticPr fontId="3"/>
  </si>
  <si>
    <t>本格実装にあたっては、関西広域連合等に移管するなど、観光施策としての府の関与について整理すること。</t>
  </si>
  <si>
    <t>他部9</t>
    <rPh sb="0" eb="2">
      <t>タブ</t>
    </rPh>
    <phoneticPr fontId="3"/>
  </si>
  <si>
    <t>福祉部</t>
    <rPh sb="0" eb="3">
      <t>フクシブ</t>
    </rPh>
    <phoneticPr fontId="3"/>
  </si>
  <si>
    <t>福祉総務課</t>
    <rPh sb="0" eb="5">
      <t>フクシソウムカ</t>
    </rPh>
    <phoneticPr fontId="3"/>
  </si>
  <si>
    <t>心のバリアフリー認定推進事業費
　・心のバリアフリー認定推進事業</t>
    <rPh sb="0" eb="1">
      <t>ココロ</t>
    </rPh>
    <rPh sb="8" eb="10">
      <t>ニンテイ</t>
    </rPh>
    <rPh sb="10" eb="12">
      <t>スイシン</t>
    </rPh>
    <rPh sb="12" eb="15">
      <t>ジギョウヒ</t>
    </rPh>
    <rPh sb="18" eb="19">
      <t>ココロ</t>
    </rPh>
    <rPh sb="26" eb="28">
      <t>ニンテイ</t>
    </rPh>
    <rPh sb="28" eb="30">
      <t>スイシン</t>
    </rPh>
    <rPh sb="30" eb="32">
      <t>ジギョウ</t>
    </rPh>
    <phoneticPr fontId="3"/>
  </si>
  <si>
    <t>旅行者等に対し、心のバリアフリー認定施設の情報を提供できるよう検討すること。</t>
    <rPh sb="0" eb="4">
      <t>リョコウシャナド</t>
    </rPh>
    <rPh sb="5" eb="6">
      <t>タイ</t>
    </rPh>
    <rPh sb="8" eb="9">
      <t>ココロ</t>
    </rPh>
    <rPh sb="16" eb="18">
      <t>ニンテイ</t>
    </rPh>
    <rPh sb="18" eb="20">
      <t>シセツ</t>
    </rPh>
    <rPh sb="21" eb="23">
      <t>ジョウホウ</t>
    </rPh>
    <rPh sb="24" eb="26">
      <t>テイキョウ</t>
    </rPh>
    <rPh sb="31" eb="33">
      <t>ケントウ</t>
    </rPh>
    <phoneticPr fontId="3"/>
  </si>
  <si>
    <t>他部10</t>
    <rPh sb="0" eb="2">
      <t>タブ</t>
    </rPh>
    <phoneticPr fontId="3"/>
  </si>
  <si>
    <t>健康医療部</t>
    <rPh sb="0" eb="5">
      <t>ケンコウイリョウブ</t>
    </rPh>
    <phoneticPr fontId="3"/>
  </si>
  <si>
    <t>保健医療室保健医療企画課</t>
    <rPh sb="0" eb="5">
      <t>ホケンイリョウシツ</t>
    </rPh>
    <rPh sb="5" eb="12">
      <t>ホキカ</t>
    </rPh>
    <phoneticPr fontId="3"/>
  </si>
  <si>
    <t>外国人医療体制整備事業費
　・外国人観光客のための医療整備事業
　　（外国人患者受入体制整備事業）</t>
    <phoneticPr fontId="3"/>
  </si>
  <si>
    <t>他部11</t>
    <rPh sb="0" eb="2">
      <t>タブ</t>
    </rPh>
    <phoneticPr fontId="3"/>
  </si>
  <si>
    <t>外国人医療体制整備事業費
　・外国人観光客のための医療整備事業
　　（海外旅行保険の加入勧奨事業）</t>
    <phoneticPr fontId="3"/>
  </si>
  <si>
    <t>他部12</t>
    <rPh sb="0" eb="2">
      <t>タブ</t>
    </rPh>
    <phoneticPr fontId="3"/>
  </si>
  <si>
    <t>保健医療室医療・感染症対策課</t>
    <rPh sb="0" eb="5">
      <t>ホケンイリョウシツ</t>
    </rPh>
    <rPh sb="5" eb="7">
      <t>イリョウ</t>
    </rPh>
    <rPh sb="8" eb="11">
      <t>カンセンショウ</t>
    </rPh>
    <rPh sb="11" eb="14">
      <t>タイサクカ</t>
    </rPh>
    <phoneticPr fontId="3"/>
  </si>
  <si>
    <t>観光客のための医療整備事業
　・多言語化による感染症予防等の啓発</t>
    <phoneticPr fontId="3"/>
  </si>
  <si>
    <t>他部13</t>
    <rPh sb="0" eb="2">
      <t>タブ</t>
    </rPh>
    <phoneticPr fontId="3"/>
  </si>
  <si>
    <t>生活衛生室環境衛生課</t>
    <rPh sb="0" eb="5">
      <t>セイカツエイセイシツ</t>
    </rPh>
    <rPh sb="5" eb="10">
      <t>カンキョウエイセイカ</t>
    </rPh>
    <phoneticPr fontId="3"/>
  </si>
  <si>
    <t>生活衛生関係施設指導監督等事業費
　・宿泊サービス向上等事業</t>
    <rPh sb="0" eb="2">
      <t>セイカツ</t>
    </rPh>
    <rPh sb="2" eb="4">
      <t>エイセイ</t>
    </rPh>
    <rPh sb="4" eb="6">
      <t>カンケイ</t>
    </rPh>
    <rPh sb="6" eb="8">
      <t>シセツ</t>
    </rPh>
    <rPh sb="8" eb="10">
      <t>シドウ</t>
    </rPh>
    <rPh sb="10" eb="12">
      <t>カントク</t>
    </rPh>
    <rPh sb="12" eb="13">
      <t>トウ</t>
    </rPh>
    <rPh sb="13" eb="15">
      <t>ジギョウ</t>
    </rPh>
    <rPh sb="15" eb="16">
      <t>ヒ</t>
    </rPh>
    <rPh sb="19" eb="21">
      <t>シュクハク</t>
    </rPh>
    <rPh sb="25" eb="27">
      <t>コウジョウ</t>
    </rPh>
    <rPh sb="27" eb="28">
      <t>トウ</t>
    </rPh>
    <rPh sb="28" eb="30">
      <t>ジギョウ</t>
    </rPh>
    <phoneticPr fontId="3"/>
  </si>
  <si>
    <t>他部14</t>
    <rPh sb="0" eb="2">
      <t>タブ</t>
    </rPh>
    <phoneticPr fontId="3"/>
  </si>
  <si>
    <t>生活衛生室食の安全推進課</t>
    <rPh sb="0" eb="2">
      <t>セイカツ</t>
    </rPh>
    <rPh sb="2" eb="5">
      <t>エイセイシツ</t>
    </rPh>
    <rPh sb="5" eb="6">
      <t>ショク</t>
    </rPh>
    <rPh sb="7" eb="9">
      <t>アンゼン</t>
    </rPh>
    <rPh sb="9" eb="12">
      <t>スイシンカ</t>
    </rPh>
    <phoneticPr fontId="3"/>
  </si>
  <si>
    <t>訪日外国人のための食中毒予防・アレルギー事故防止啓発事業</t>
    <rPh sb="0" eb="2">
      <t>ホウニチ</t>
    </rPh>
    <rPh sb="2" eb="4">
      <t>ガイコク</t>
    </rPh>
    <rPh sb="4" eb="5">
      <t>ジン</t>
    </rPh>
    <rPh sb="9" eb="12">
      <t>ショクチュウドク</t>
    </rPh>
    <rPh sb="12" eb="14">
      <t>ヨボウ</t>
    </rPh>
    <rPh sb="20" eb="22">
      <t>ジコ</t>
    </rPh>
    <rPh sb="22" eb="24">
      <t>ボウシ</t>
    </rPh>
    <rPh sb="24" eb="26">
      <t>ケイハツ</t>
    </rPh>
    <rPh sb="26" eb="28">
      <t>ジギョウ</t>
    </rPh>
    <phoneticPr fontId="3"/>
  </si>
  <si>
    <t>・肉の食中毒予防だけの多言語啓発動画を作成する必要性が低いため、充当不可とする。（他事業における外国人旅行者向け啓発動画と併せて実施する方が効果的と判断）
・食物アレルギーコミュニケーションシートは既存事業で作成しているものであり、新規性がないため、充当不可とする。</t>
    <rPh sb="1" eb="2">
      <t>ニク</t>
    </rPh>
    <rPh sb="3" eb="8">
      <t>ショクチュウドクヨボウ</t>
    </rPh>
    <rPh sb="11" eb="14">
      <t>タゲンゴ</t>
    </rPh>
    <rPh sb="14" eb="16">
      <t>ケイハツ</t>
    </rPh>
    <rPh sb="16" eb="18">
      <t>ドウガ</t>
    </rPh>
    <rPh sb="19" eb="21">
      <t>サクセイ</t>
    </rPh>
    <rPh sb="23" eb="26">
      <t>ヒツヨウセイ</t>
    </rPh>
    <rPh sb="27" eb="28">
      <t>ヒク</t>
    </rPh>
    <rPh sb="32" eb="36">
      <t>ジュウトウフカ</t>
    </rPh>
    <rPh sb="41" eb="44">
      <t>タジギョウ</t>
    </rPh>
    <rPh sb="48" eb="54">
      <t>ガイコクジンリョコウシャ</t>
    </rPh>
    <rPh sb="54" eb="55">
      <t>ム</t>
    </rPh>
    <rPh sb="56" eb="60">
      <t>ケイハツドウガ</t>
    </rPh>
    <rPh sb="61" eb="62">
      <t>アワ</t>
    </rPh>
    <rPh sb="64" eb="66">
      <t>ジッシ</t>
    </rPh>
    <rPh sb="68" eb="69">
      <t>ホウ</t>
    </rPh>
    <rPh sb="70" eb="73">
      <t>コウカテキ</t>
    </rPh>
    <rPh sb="74" eb="76">
      <t>ハンダン</t>
    </rPh>
    <rPh sb="79" eb="81">
      <t>ショクモツ</t>
    </rPh>
    <rPh sb="99" eb="101">
      <t>キソン</t>
    </rPh>
    <rPh sb="101" eb="103">
      <t>ジギョウ</t>
    </rPh>
    <rPh sb="104" eb="106">
      <t>サクセイ</t>
    </rPh>
    <rPh sb="116" eb="118">
      <t>シンキ</t>
    </rPh>
    <rPh sb="118" eb="119">
      <t>セイ</t>
    </rPh>
    <rPh sb="125" eb="127">
      <t>ジュウトウ</t>
    </rPh>
    <rPh sb="127" eb="129">
      <t>フカ</t>
    </rPh>
    <phoneticPr fontId="3"/>
  </si>
  <si>
    <t>他部15</t>
    <rPh sb="0" eb="2">
      <t>タブ</t>
    </rPh>
    <phoneticPr fontId="3"/>
  </si>
  <si>
    <t>ＡＥＤ使用方法の多言語案内</t>
  </si>
  <si>
    <t>現行のAEDはボタン操作やピクトグラムにより直感的に使用できる設計となっていることや、観光客の利用が想定される場所おいては、日本人も多く滞在・行動していると考えられることから、多言語化対応の必要性は低く、充当不可とする。</t>
    <rPh sb="22" eb="25">
      <t>チョッカンテキ</t>
    </rPh>
    <rPh sb="26" eb="28">
      <t>シヨウ</t>
    </rPh>
    <rPh sb="31" eb="33">
      <t>セッケイ</t>
    </rPh>
    <rPh sb="43" eb="46">
      <t>カンコウキャク</t>
    </rPh>
    <rPh sb="47" eb="49">
      <t>リヨウ</t>
    </rPh>
    <rPh sb="50" eb="52">
      <t>ソウテイ</t>
    </rPh>
    <rPh sb="55" eb="57">
      <t>バショ</t>
    </rPh>
    <rPh sb="62" eb="65">
      <t>ニホンジン</t>
    </rPh>
    <rPh sb="66" eb="67">
      <t>オオ</t>
    </rPh>
    <rPh sb="68" eb="70">
      <t>タイザイ</t>
    </rPh>
    <rPh sb="71" eb="73">
      <t>コウドウ</t>
    </rPh>
    <rPh sb="78" eb="79">
      <t>カンガ</t>
    </rPh>
    <rPh sb="88" eb="92">
      <t>タゲンゴカ</t>
    </rPh>
    <rPh sb="92" eb="94">
      <t>タイオウ</t>
    </rPh>
    <rPh sb="95" eb="98">
      <t>ヒツヨウセイ</t>
    </rPh>
    <rPh sb="99" eb="100">
      <t>ヒク</t>
    </rPh>
    <rPh sb="102" eb="106">
      <t>ジュウトウフカ</t>
    </rPh>
    <phoneticPr fontId="3"/>
  </si>
  <si>
    <t>他部16</t>
    <rPh sb="0" eb="2">
      <t>タブ</t>
    </rPh>
    <phoneticPr fontId="3"/>
  </si>
  <si>
    <t>商工労働部</t>
    <rPh sb="0" eb="5">
      <t>ショウコウロウドウブ</t>
    </rPh>
    <phoneticPr fontId="3"/>
  </si>
  <si>
    <t>成長産業振興室
産業創造課</t>
  </si>
  <si>
    <t>空飛ぶクルマ都市型ビジネス創造都市推進事業費
　・空飛ぶクルマ離着陸場等拠点整備事業
　・空飛ぶクルマ観光需要創出促進事業</t>
    <phoneticPr fontId="3"/>
  </si>
  <si>
    <t>他部17</t>
    <rPh sb="0" eb="2">
      <t>タブ</t>
    </rPh>
    <phoneticPr fontId="3"/>
  </si>
  <si>
    <t>商工労働部</t>
    <rPh sb="0" eb="2">
      <t>ショウコウ</t>
    </rPh>
    <rPh sb="2" eb="4">
      <t>ロウドウ</t>
    </rPh>
    <rPh sb="4" eb="5">
      <t>ブ</t>
    </rPh>
    <phoneticPr fontId="3"/>
  </si>
  <si>
    <t>中小企業支援室
商業振興課</t>
  </si>
  <si>
    <t>商店街観光連携推進事業費
　・商店街観光連携推進事業</t>
    <rPh sb="0" eb="3">
      <t>ショウテンガイ</t>
    </rPh>
    <rPh sb="3" eb="5">
      <t>カンコウ</t>
    </rPh>
    <rPh sb="5" eb="7">
      <t>レンケイ</t>
    </rPh>
    <rPh sb="7" eb="9">
      <t>スイシン</t>
    </rPh>
    <rPh sb="9" eb="12">
      <t>ジギョウヒ</t>
    </rPh>
    <rPh sb="15" eb="18">
      <t>ショウテンガイ</t>
    </rPh>
    <rPh sb="18" eb="20">
      <t>カンコウ</t>
    </rPh>
    <rPh sb="20" eb="22">
      <t>レンケイ</t>
    </rPh>
    <rPh sb="22" eb="24">
      <t>スイシン</t>
    </rPh>
    <rPh sb="24" eb="26">
      <t>ジギョウ</t>
    </rPh>
    <phoneticPr fontId="3"/>
  </si>
  <si>
    <t>他部19</t>
    <rPh sb="0" eb="2">
      <t>タブ</t>
    </rPh>
    <phoneticPr fontId="3"/>
  </si>
  <si>
    <t>成長産業振興室
国際ビジネス・スタートアップ支援課</t>
  </si>
  <si>
    <t>スタートアップ活躍促進事業費
　・グローバルスタートアップイベントの開催事業</t>
    <phoneticPr fontId="3"/>
  </si>
  <si>
    <t>MICEのうち、C（国際機関・団体、学会等が行う国際会議）とE（展示会・見本市）が混在した事業であるため、1/2の充当を認める。</t>
  </si>
  <si>
    <t>他部20</t>
    <rPh sb="0" eb="2">
      <t>タブ</t>
    </rPh>
    <phoneticPr fontId="3"/>
  </si>
  <si>
    <t>宿泊業における接客ロボット活用促進事業</t>
  </si>
  <si>
    <t>府内のホテル・旅館がサービスロボットを導入するための補助制度は既に存在しているため、観光施策としては実施しない。</t>
    <rPh sb="19" eb="21">
      <t>ドウニュウ</t>
    </rPh>
    <rPh sb="26" eb="30">
      <t>ホジョセイド</t>
    </rPh>
    <rPh sb="31" eb="32">
      <t>スデ</t>
    </rPh>
    <rPh sb="33" eb="35">
      <t>ソンザイ</t>
    </rPh>
    <rPh sb="42" eb="46">
      <t>カンコウセサク</t>
    </rPh>
    <rPh sb="50" eb="52">
      <t>ジッシ</t>
    </rPh>
    <phoneticPr fontId="3"/>
  </si>
  <si>
    <t>他部21</t>
    <rPh sb="0" eb="2">
      <t>タブ</t>
    </rPh>
    <phoneticPr fontId="3"/>
  </si>
  <si>
    <t>環境農林水産部</t>
  </si>
  <si>
    <t>農政室</t>
  </si>
  <si>
    <t>運営費（花の文化園管理運営事業）
　・万博施設等リユース事業</t>
    <rPh sb="0" eb="3">
      <t>ウンエイヒ</t>
    </rPh>
    <rPh sb="4" eb="5">
      <t>ハナ</t>
    </rPh>
    <rPh sb="6" eb="8">
      <t>ブンカ</t>
    </rPh>
    <rPh sb="8" eb="9">
      <t>エン</t>
    </rPh>
    <rPh sb="9" eb="11">
      <t>カンリ</t>
    </rPh>
    <rPh sb="11" eb="13">
      <t>ウンエイ</t>
    </rPh>
    <rPh sb="13" eb="15">
      <t>ジギョウ</t>
    </rPh>
    <rPh sb="19" eb="21">
      <t>バンパク</t>
    </rPh>
    <rPh sb="21" eb="23">
      <t>シセツ</t>
    </rPh>
    <rPh sb="23" eb="24">
      <t>トウ</t>
    </rPh>
    <rPh sb="28" eb="30">
      <t>ジギョウ</t>
    </rPh>
    <phoneticPr fontId="3"/>
  </si>
  <si>
    <t>エントランスゲートの改修は施設の老朽化対策であり、観光振興に資するとは言い難く、充当不可とする。</t>
    <phoneticPr fontId="3"/>
  </si>
  <si>
    <t>他部22</t>
    <rPh sb="0" eb="2">
      <t>タブ</t>
    </rPh>
    <phoneticPr fontId="3"/>
  </si>
  <si>
    <t>みどり推進室</t>
  </si>
  <si>
    <t>自然公園保全管理事業費
　・自然公園保全管理事業費
　　（万博レガシーを活用したちはや園地活性化事業）</t>
    <rPh sb="0" eb="2">
      <t>シゼン</t>
    </rPh>
    <rPh sb="2" eb="4">
      <t>コウエン</t>
    </rPh>
    <rPh sb="4" eb="6">
      <t>ホゼン</t>
    </rPh>
    <rPh sb="6" eb="8">
      <t>カンリ</t>
    </rPh>
    <rPh sb="8" eb="10">
      <t>ジギョウ</t>
    </rPh>
    <rPh sb="10" eb="11">
      <t>ヒ</t>
    </rPh>
    <rPh sb="14" eb="16">
      <t>シゼン</t>
    </rPh>
    <rPh sb="16" eb="18">
      <t>コウエン</t>
    </rPh>
    <rPh sb="18" eb="20">
      <t>ホゼン</t>
    </rPh>
    <rPh sb="20" eb="22">
      <t>カンリ</t>
    </rPh>
    <rPh sb="22" eb="24">
      <t>ジギョウ</t>
    </rPh>
    <rPh sb="24" eb="25">
      <t>ヒ</t>
    </rPh>
    <rPh sb="29" eb="31">
      <t>バンパク</t>
    </rPh>
    <rPh sb="36" eb="38">
      <t>カツヨウ</t>
    </rPh>
    <rPh sb="43" eb="45">
      <t>エンチ</t>
    </rPh>
    <rPh sb="45" eb="48">
      <t>カッセイカ</t>
    </rPh>
    <rPh sb="48" eb="50">
      <t>ジギョウ</t>
    </rPh>
    <phoneticPr fontId="3"/>
  </si>
  <si>
    <t>他部23</t>
    <rPh sb="0" eb="2">
      <t>タブ</t>
    </rPh>
    <phoneticPr fontId="3"/>
  </si>
  <si>
    <t>環境農林水産部</t>
    <rPh sb="0" eb="4">
      <t>カンキョウノウリン</t>
    </rPh>
    <rPh sb="4" eb="7">
      <t>スイサンブ</t>
    </rPh>
    <phoneticPr fontId="3"/>
  </si>
  <si>
    <t>脱炭素・エネルギー政策課</t>
    <rPh sb="0" eb="3">
      <t>ダツタンソ</t>
    </rPh>
    <rPh sb="9" eb="12">
      <t>セイサクカ</t>
    </rPh>
    <phoneticPr fontId="3"/>
  </si>
  <si>
    <t>次世代自動車普及促進事業費
　・サステナブルツーリズムにおけるZEV推進事業</t>
    <rPh sb="0" eb="3">
      <t>ジセダイ</t>
    </rPh>
    <rPh sb="3" eb="6">
      <t>ジドウシャ</t>
    </rPh>
    <rPh sb="6" eb="8">
      <t>フキュウ</t>
    </rPh>
    <rPh sb="8" eb="10">
      <t>ソクシン</t>
    </rPh>
    <rPh sb="10" eb="13">
      <t>ジギョウヒ</t>
    </rPh>
    <rPh sb="34" eb="36">
      <t>スイシン</t>
    </rPh>
    <rPh sb="36" eb="38">
      <t>ジギョウ</t>
    </rPh>
    <phoneticPr fontId="3"/>
  </si>
  <si>
    <t>他部25</t>
    <rPh sb="0" eb="2">
      <t>タブ</t>
    </rPh>
    <phoneticPr fontId="3"/>
  </si>
  <si>
    <t>新規</t>
  </si>
  <si>
    <t>流通対策室</t>
  </si>
  <si>
    <t>大阪産(もん)グローバルブランド化促進事業費
　・大阪産(もん)プロモーション強化事業</t>
    <phoneticPr fontId="3"/>
  </si>
  <si>
    <t>他部26</t>
    <rPh sb="0" eb="2">
      <t>タブ</t>
    </rPh>
    <phoneticPr fontId="3"/>
  </si>
  <si>
    <t>環境農林水産部</t>
    <rPh sb="0" eb="7">
      <t>カンキョウノウリンスイサンブ</t>
    </rPh>
    <phoneticPr fontId="3"/>
  </si>
  <si>
    <t>自然公園保全管理事業費
　・自然公園保全管理事業費
　　（山のおもてなし事業費）</t>
    <phoneticPr fontId="3"/>
  </si>
  <si>
    <t>・令和７年度に策定する「山のおもてなし基本構想」に掲げる方針と整合性を図った上で事業実施すること。
・単なるプロモーションではなく、大阪の魅力をPRできる内容にすること。</t>
    <rPh sb="1" eb="3">
      <t>レイワ</t>
    </rPh>
    <rPh sb="4" eb="6">
      <t>ネンド</t>
    </rPh>
    <rPh sb="7" eb="9">
      <t>サクテイ</t>
    </rPh>
    <rPh sb="12" eb="13">
      <t>ヤマ</t>
    </rPh>
    <rPh sb="19" eb="23">
      <t>キホンコウソウ</t>
    </rPh>
    <rPh sb="25" eb="26">
      <t>カカ</t>
    </rPh>
    <rPh sb="28" eb="30">
      <t>ホウシン</t>
    </rPh>
    <rPh sb="31" eb="34">
      <t>セイゴウセイ</t>
    </rPh>
    <rPh sb="35" eb="36">
      <t>ハカ</t>
    </rPh>
    <rPh sb="38" eb="39">
      <t>ウエ</t>
    </rPh>
    <rPh sb="40" eb="42">
      <t>ジギョウ</t>
    </rPh>
    <rPh sb="42" eb="44">
      <t>ジッシ</t>
    </rPh>
    <rPh sb="51" eb="52">
      <t>タン</t>
    </rPh>
    <rPh sb="66" eb="68">
      <t>オオサカ</t>
    </rPh>
    <rPh sb="69" eb="71">
      <t>ミリョク</t>
    </rPh>
    <rPh sb="77" eb="79">
      <t>ナイヨウ</t>
    </rPh>
    <phoneticPr fontId="3"/>
  </si>
  <si>
    <t>他部29</t>
    <rPh sb="0" eb="2">
      <t>タブ</t>
    </rPh>
    <phoneticPr fontId="3"/>
  </si>
  <si>
    <t>農空間保全地域制度促進事業費
　・農空間等を活用した観光コンテンツ創出事業</t>
    <phoneticPr fontId="3"/>
  </si>
  <si>
    <t>他部30</t>
    <rPh sb="0" eb="2">
      <t>タブ</t>
    </rPh>
    <phoneticPr fontId="3"/>
  </si>
  <si>
    <t>都市整備部</t>
    <rPh sb="0" eb="5">
      <t>トシセイビブ</t>
    </rPh>
    <phoneticPr fontId="3"/>
  </si>
  <si>
    <t>道路室</t>
  </si>
  <si>
    <t>交通安全施設等整備費
　・自転車通行環境整備事業</t>
    <phoneticPr fontId="3"/>
  </si>
  <si>
    <t>案内看板へのQRコード設置については、現状想定している遷移先では充当が認められないため、観光客の求める情報や周遊促進効果が得られる内容を表示するなど、工夫すること。</t>
    <rPh sb="19" eb="21">
      <t>ゲンジョウ</t>
    </rPh>
    <rPh sb="21" eb="23">
      <t>ソウテイ</t>
    </rPh>
    <rPh sb="27" eb="30">
      <t>センイサキ</t>
    </rPh>
    <rPh sb="32" eb="34">
      <t>ジュウトウ</t>
    </rPh>
    <rPh sb="35" eb="36">
      <t>ミト</t>
    </rPh>
    <phoneticPr fontId="3"/>
  </si>
  <si>
    <t>他部31</t>
    <rPh sb="0" eb="2">
      <t>タブ</t>
    </rPh>
    <phoneticPr fontId="3"/>
  </si>
  <si>
    <t>交通戦略室</t>
  </si>
  <si>
    <t>公共交通戦略推進費
　・公共交通機関利用観光客受入環境整備事業費補助金</t>
    <rPh sb="0" eb="2">
      <t>コウキョウ</t>
    </rPh>
    <rPh sb="2" eb="4">
      <t>コウツウ</t>
    </rPh>
    <rPh sb="4" eb="6">
      <t>センリャク</t>
    </rPh>
    <rPh sb="6" eb="8">
      <t>スイシン</t>
    </rPh>
    <rPh sb="8" eb="9">
      <t>ヒ</t>
    </rPh>
    <rPh sb="12" eb="14">
      <t>コウキョウ</t>
    </rPh>
    <rPh sb="14" eb="16">
      <t>コウツウ</t>
    </rPh>
    <rPh sb="16" eb="18">
      <t>キカン</t>
    </rPh>
    <rPh sb="18" eb="20">
      <t>リヨウ</t>
    </rPh>
    <rPh sb="20" eb="23">
      <t>カンコウキャク</t>
    </rPh>
    <rPh sb="23" eb="25">
      <t>ウケイレ</t>
    </rPh>
    <rPh sb="25" eb="27">
      <t>カンキョウ</t>
    </rPh>
    <rPh sb="27" eb="29">
      <t>セイビ</t>
    </rPh>
    <rPh sb="29" eb="32">
      <t>ジギョウヒ</t>
    </rPh>
    <rPh sb="32" eb="35">
      <t>ホジョキン</t>
    </rPh>
    <phoneticPr fontId="3"/>
  </si>
  <si>
    <t>他部32</t>
    <rPh sb="0" eb="2">
      <t>タブ</t>
    </rPh>
    <phoneticPr fontId="3"/>
  </si>
  <si>
    <t>都市整備部</t>
  </si>
  <si>
    <t>公園課</t>
  </si>
  <si>
    <t>公園管理費
　・公園管理費（観光客受入環境整備事業）</t>
  </si>
  <si>
    <t>令和７年度に策定する「山のおもてなし基本構想」に掲げる方針と整合性を図った上で事業実施すること。</t>
    <rPh sb="0" eb="2">
      <t>レイワ</t>
    </rPh>
    <rPh sb="3" eb="5">
      <t>ネンド</t>
    </rPh>
    <rPh sb="6" eb="8">
      <t>サクテイ</t>
    </rPh>
    <rPh sb="11" eb="12">
      <t>ヤマ</t>
    </rPh>
    <rPh sb="18" eb="22">
      <t>キホンコウソウ</t>
    </rPh>
    <rPh sb="24" eb="25">
      <t>カカ</t>
    </rPh>
    <rPh sb="27" eb="29">
      <t>ホウシン</t>
    </rPh>
    <rPh sb="30" eb="33">
      <t>セイゴウセイ</t>
    </rPh>
    <rPh sb="34" eb="35">
      <t>ハカ</t>
    </rPh>
    <rPh sb="37" eb="38">
      <t>ウエ</t>
    </rPh>
    <rPh sb="39" eb="41">
      <t>ジギョウ</t>
    </rPh>
    <rPh sb="41" eb="43">
      <t>ジッシ</t>
    </rPh>
    <phoneticPr fontId="3"/>
  </si>
  <si>
    <t>公園課</t>
    <rPh sb="0" eb="3">
      <t>コウエンカ</t>
    </rPh>
    <phoneticPr fontId="3"/>
  </si>
  <si>
    <t>公園管理費
　・公園管理費（府営公園における「全天候型多目的施設
　（グランドルーフ）」の設置）</t>
  </si>
  <si>
    <t>グランドルーフの整備は観光魅力を高める施策ではないため、充当不可とする。</t>
    <rPh sb="8" eb="10">
      <t>セイビ</t>
    </rPh>
    <rPh sb="11" eb="13">
      <t>カンコウ</t>
    </rPh>
    <rPh sb="13" eb="15">
      <t>ミリョク</t>
    </rPh>
    <rPh sb="16" eb="17">
      <t>タカ</t>
    </rPh>
    <rPh sb="19" eb="21">
      <t>シサク</t>
    </rPh>
    <rPh sb="28" eb="30">
      <t>ジュウトウ</t>
    </rPh>
    <rPh sb="30" eb="32">
      <t>フカ</t>
    </rPh>
    <phoneticPr fontId="3"/>
  </si>
  <si>
    <t>河川室</t>
  </si>
  <si>
    <t>河川改良費
　・河川改良費（水辺空間の再構築）</t>
  </si>
  <si>
    <t>他部33</t>
    <rPh sb="0" eb="2">
      <t>タブ</t>
    </rPh>
    <phoneticPr fontId="3"/>
  </si>
  <si>
    <t>都市整備部</t>
    <rPh sb="0" eb="4">
      <t>トシセイビ</t>
    </rPh>
    <rPh sb="4" eb="5">
      <t>ブ</t>
    </rPh>
    <phoneticPr fontId="3"/>
  </si>
  <si>
    <t>住宅建築局
建築環境課</t>
  </si>
  <si>
    <t>福祉のまちづくり推進事業費
　・ホテル等バリアフリー環境整備促進事業</t>
  </si>
  <si>
    <t>他部34</t>
    <rPh sb="0" eb="2">
      <t>タブ</t>
    </rPh>
    <phoneticPr fontId="3"/>
  </si>
  <si>
    <t>景観づくり推進事業費
　・景観資源魅力向上事業</t>
  </si>
  <si>
    <t>イベント及び広報については、観光誘客の視点からより幅広い層に対して実施すること。</t>
    <rPh sb="4" eb="5">
      <t>オヨ</t>
    </rPh>
    <rPh sb="6" eb="8">
      <t>コウホウ</t>
    </rPh>
    <rPh sb="14" eb="18">
      <t>カンコウユウキャク</t>
    </rPh>
    <rPh sb="19" eb="21">
      <t>シテン</t>
    </rPh>
    <rPh sb="25" eb="27">
      <t>ハバヒロ</t>
    </rPh>
    <rPh sb="28" eb="29">
      <t>ソウ</t>
    </rPh>
    <rPh sb="30" eb="31">
      <t>タイ</t>
    </rPh>
    <rPh sb="33" eb="35">
      <t>ジッシ</t>
    </rPh>
    <phoneticPr fontId="3"/>
  </si>
  <si>
    <t>住宅建築局
居住企画課</t>
  </si>
  <si>
    <t>住宅建築推進費（政策）
　・古民家コンバージョン促進事業</t>
  </si>
  <si>
    <t>他部35</t>
    <rPh sb="0" eb="2">
      <t>タブ</t>
    </rPh>
    <phoneticPr fontId="3"/>
  </si>
  <si>
    <t>大阪都市計画局</t>
    <rPh sb="0" eb="7">
      <t>オオサカトシケイカクキョク</t>
    </rPh>
    <phoneticPr fontId="3"/>
  </si>
  <si>
    <t>計画推進室</t>
  </si>
  <si>
    <t>グランドデザイン推進費
　・広域連携推進事業（地域周遊型観光まちづくり推進事業）</t>
  </si>
  <si>
    <t>後年度以降の別地区に対する事業については、R8年度の成果を見ながら充当可否の判断を行う。</t>
    <rPh sb="0" eb="3">
      <t>コウネンド</t>
    </rPh>
    <rPh sb="3" eb="5">
      <t>イコウ</t>
    </rPh>
    <rPh sb="6" eb="7">
      <t>ベツ</t>
    </rPh>
    <rPh sb="7" eb="9">
      <t>チク</t>
    </rPh>
    <rPh sb="10" eb="11">
      <t>タイ</t>
    </rPh>
    <rPh sb="13" eb="15">
      <t>ジギョウ</t>
    </rPh>
    <rPh sb="23" eb="25">
      <t>ネンド</t>
    </rPh>
    <rPh sb="26" eb="28">
      <t>セイカ</t>
    </rPh>
    <rPh sb="29" eb="30">
      <t>ミ</t>
    </rPh>
    <rPh sb="33" eb="35">
      <t>ジュウトウ</t>
    </rPh>
    <rPh sb="35" eb="37">
      <t>カヒ</t>
    </rPh>
    <rPh sb="38" eb="40">
      <t>ハンダン</t>
    </rPh>
    <rPh sb="41" eb="42">
      <t>オコナ</t>
    </rPh>
    <phoneticPr fontId="3"/>
  </si>
  <si>
    <t>他部36</t>
    <rPh sb="0" eb="2">
      <t>タブ</t>
    </rPh>
    <phoneticPr fontId="3"/>
  </si>
  <si>
    <t>大阪都市計画局</t>
    <rPh sb="0" eb="2">
      <t>オオサカ</t>
    </rPh>
    <rPh sb="2" eb="7">
      <t>トシケイカクキョク</t>
    </rPh>
    <phoneticPr fontId="3"/>
  </si>
  <si>
    <t>拠点開発室</t>
  </si>
  <si>
    <t>他部37</t>
    <rPh sb="0" eb="2">
      <t>タブ</t>
    </rPh>
    <phoneticPr fontId="3"/>
  </si>
  <si>
    <t>グランドデザイン推進費
　・グランドデザイン推進事業
　（ベイエリアのさらなる活性化に向けた検討調査）</t>
  </si>
  <si>
    <t>短期的な取組については、効果が限定的であるため充当不可とする。</t>
    <rPh sb="0" eb="3">
      <t>タンキテキ</t>
    </rPh>
    <rPh sb="4" eb="5">
      <t>ト</t>
    </rPh>
    <rPh sb="5" eb="6">
      <t>ク</t>
    </rPh>
    <rPh sb="12" eb="14">
      <t>コウカ</t>
    </rPh>
    <rPh sb="15" eb="18">
      <t>ゲンテイテキ</t>
    </rPh>
    <rPh sb="23" eb="25">
      <t>ジュウトウ</t>
    </rPh>
    <rPh sb="25" eb="27">
      <t>フカ</t>
    </rPh>
    <phoneticPr fontId="3"/>
  </si>
  <si>
    <t>他部38</t>
    <rPh sb="0" eb="2">
      <t>タブ</t>
    </rPh>
    <phoneticPr fontId="3"/>
  </si>
  <si>
    <t>大阪港湾局</t>
    <rPh sb="0" eb="5">
      <t>オオサカコウワンキョク</t>
    </rPh>
    <phoneticPr fontId="3"/>
  </si>
  <si>
    <t>大阪港湾局</t>
  </si>
  <si>
    <t>港湾総務事務費
　・港湾振興事業（クルーズ客船誘致事業）</t>
  </si>
  <si>
    <t>他部39</t>
    <rPh sb="0" eb="2">
      <t>タブ</t>
    </rPh>
    <phoneticPr fontId="3"/>
  </si>
  <si>
    <t>教育庁</t>
  </si>
  <si>
    <t>教育振興室保健体育課</t>
  </si>
  <si>
    <t>体育会館運営費（政策）
　・エディオンアリーナ大阪（府立体育会館）のトイレ洋式化・
　　美装化工事</t>
  </si>
  <si>
    <t>他部40</t>
    <rPh sb="0" eb="2">
      <t>タブ</t>
    </rPh>
    <phoneticPr fontId="3"/>
  </si>
  <si>
    <t>教育庁</t>
    <rPh sb="0" eb="3">
      <t>キョウイクチョウ</t>
    </rPh>
    <phoneticPr fontId="3"/>
  </si>
  <si>
    <t>文化財保護課</t>
    <rPh sb="0" eb="6">
      <t>ブンカザイホゴカ</t>
    </rPh>
    <phoneticPr fontId="3"/>
  </si>
  <si>
    <t>文化財保護管理費
　・府立博物館等受入環境整備（受入環境整備事業）
　（日本民家集落博物館）</t>
  </si>
  <si>
    <t>他部41</t>
    <rPh sb="0" eb="2">
      <t>タブ</t>
    </rPh>
    <phoneticPr fontId="3"/>
  </si>
  <si>
    <t>文化財保護管理費
　・府立博物館等受入環境整備（多言語解説整備）
　（近つ飛鳥博物館・風土記の丘・弥生文化博物館）</t>
  </si>
  <si>
    <t>観光客の大型スーツケースや手荷物に対応できるコインロッカー等の整備については、今後の利用者の動向を見極めたうえで検討する必要があり、現時点では充当不可とする。</t>
    <phoneticPr fontId="3"/>
  </si>
  <si>
    <t>他部42</t>
    <rPh sb="0" eb="2">
      <t>タブ</t>
    </rPh>
    <phoneticPr fontId="3"/>
  </si>
  <si>
    <t>文化財保護課</t>
    <rPh sb="0" eb="3">
      <t>ブンカザイ</t>
    </rPh>
    <rPh sb="3" eb="6">
      <t>ホゴカ</t>
    </rPh>
    <phoneticPr fontId="3"/>
  </si>
  <si>
    <t>文化財保護管理費
　・誘客促進事業</t>
  </si>
  <si>
    <t>大阪府警察</t>
  </si>
  <si>
    <t>会計課</t>
  </si>
  <si>
    <t>基本経費
　・基本経費運営費（通訳体制強化事業）</t>
  </si>
  <si>
    <t>部局合計</t>
    <rPh sb="0" eb="2">
      <t>ブキョク</t>
    </rPh>
    <rPh sb="2" eb="4">
      <t>ゴウケイ</t>
    </rPh>
    <phoneticPr fontId="3"/>
  </si>
  <si>
    <t>他部18</t>
    <rPh sb="0" eb="2">
      <t>タブ</t>
    </rPh>
    <phoneticPr fontId="3"/>
  </si>
  <si>
    <t>他部24</t>
    <rPh sb="0" eb="2">
      <t>タブ</t>
    </rPh>
    <phoneticPr fontId="3"/>
  </si>
  <si>
    <t>他部27</t>
    <rPh sb="0" eb="2">
      <t>タブ</t>
    </rPh>
    <phoneticPr fontId="3"/>
  </si>
  <si>
    <t>他部28</t>
    <rPh sb="0" eb="2">
      <t>タブ</t>
    </rPh>
    <phoneticPr fontId="3"/>
  </si>
  <si>
    <t>グランドデザイン推進費＜拠点＞
　・大阪城公園接続デッキ整備事業</t>
    <phoneticPr fontId="3"/>
  </si>
  <si>
    <t>事業内容・宿泊税充当に関する意見</t>
    <phoneticPr fontId="3"/>
  </si>
  <si>
    <t>UDタクシー普及促進にかかる補助については、対象者の一部に観光客が含まれるものであり、直接的に観光振興に資するとは言い難いため、充当不可とする。</t>
    <rPh sb="14" eb="16">
      <t>ホジョ</t>
    </rPh>
    <rPh sb="22" eb="25">
      <t>タイショウシャ</t>
    </rPh>
    <rPh sb="26" eb="28">
      <t>イチブ</t>
    </rPh>
    <rPh sb="29" eb="32">
      <t>カンコウキャク</t>
    </rPh>
    <rPh sb="33" eb="34">
      <t>フク</t>
    </rPh>
    <rPh sb="43" eb="46">
      <t>チョクセツテキ</t>
    </rPh>
    <rPh sb="47" eb="49">
      <t>カンコウ</t>
    </rPh>
    <rPh sb="49" eb="51">
      <t>シンコウ</t>
    </rPh>
    <rPh sb="52" eb="53">
      <t>シ</t>
    </rPh>
    <rPh sb="57" eb="58">
      <t>イ</t>
    </rPh>
    <rPh sb="59" eb="60">
      <t>ガタ</t>
    </rPh>
    <rPh sb="64" eb="66">
      <t>ジュウトウ</t>
    </rPh>
    <rPh sb="66" eb="68">
      <t>フカ</t>
    </rPh>
    <phoneticPr fontId="3"/>
  </si>
  <si>
    <t>・景観検討委託費と護岸工事費のみ充当を認める。（矢板設置工事費は河川施設の老朽化対策であり、観光振興を図る施策ではないため）
・起債など他財源も活用し、宿泊税活用額の圧縮に努めること。</t>
    <phoneticPr fontId="3"/>
  </si>
  <si>
    <r>
      <rPr>
        <sz val="11"/>
        <rFont val="Meiryo UI"/>
        <family val="3"/>
        <charset val="128"/>
      </rPr>
      <t>一部</t>
    </r>
    <r>
      <rPr>
        <sz val="16"/>
        <rFont val="Meiryo UI"/>
        <family val="3"/>
        <charset val="128"/>
      </rPr>
      <t xml:space="preserve">
○</t>
    </r>
    <rPh sb="0" eb="2">
      <t>イチブ</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</si>
</sst>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sz val="11"/>
      <color theme="1"/>
      <name val="Meiryo UI"/>
      <family val="3"/>
      <charset val="128"/>
    </font>
    <font>
      <sz val="6"/>
      <name val="游ゴシック"/>
      <family val="2"/>
      <charset val="128"/>
      <scheme val="minor"/>
    </font>
    <font>
      <sz val="10"/>
      <color theme="1"/>
      <name val="Meiryo UI"/>
      <family val="3"/>
      <charset val="128"/>
    </font>
    <font>
      <sz val="9"/>
      <color theme="1"/>
      <name val="Meiryo UI"/>
      <family val="3"/>
      <charset val="128"/>
    </font>
    <font>
      <sz val="18"/>
      <color theme="1"/>
      <name val="Meiryo UI"/>
      <family val="3"/>
      <charset val="128"/>
    </font>
    <font>
      <sz val="8"/>
      <color theme="1"/>
      <name val="Meiryo UI"/>
      <family val="3"/>
      <charset val="128"/>
    </font>
    <font>
      <b/>
      <sz val="9"/>
      <color theme="0"/>
      <name val="Meiryo UI"/>
      <family val="3"/>
      <charset val="128"/>
    </font>
    <font>
      <b/>
      <sz val="11"/>
      <color theme="0"/>
      <name val="Meiryo UI"/>
      <family val="3"/>
      <charset val="128"/>
    </font>
    <font>
      <b/>
      <sz val="8"/>
      <color theme="0"/>
      <name val="Meiryo UI"/>
      <family val="3"/>
      <charset val="128"/>
    </font>
    <font>
      <sz val="8"/>
      <name val="Meiryo UI"/>
      <family val="3"/>
      <charset val="128"/>
    </font>
    <font>
      <sz val="24"/>
      <name val="Meiryo UI"/>
      <family val="3"/>
      <charset val="128"/>
    </font>
    <font>
      <sz val="9"/>
      <name val="Meiryo UI"/>
      <family val="3"/>
      <charset val="128"/>
    </font>
    <font>
      <sz val="8"/>
      <name val="Meiryo UI"/>
      <family val="3"/>
    </font>
    <font>
      <sz val="10"/>
      <name val="Meiryo UI"/>
      <family val="3"/>
      <charset val="128"/>
    </font>
    <font>
      <sz val="16"/>
      <name val="Meiryo UI"/>
      <family val="3"/>
      <charset val="128"/>
    </font>
    <font>
      <sz val="11"/>
      <name val="Meiryo UI"/>
      <family val="3"/>
      <charset val="128"/>
    </font>
  </fonts>
  <fills count="9">
    <fill>
      <patternFill patternType="none"/>
    </fill>
    <fill>
      <patternFill patternType="gray125"/>
    </fill>
    <fill>
      <patternFill patternType="solid">
        <fgColor rgb="FF0070C0"/>
        <bgColor indexed="64"/>
      </patternFill>
    </fill>
    <fill>
      <patternFill patternType="solid">
        <fgColor rgb="FF0241BE"/>
        <bgColor indexed="64"/>
      </patternFill>
    </fill>
    <fill>
      <patternFill patternType="solid">
        <fgColor rgb="FFFFC000"/>
        <bgColor indexed="64"/>
      </patternFill>
    </fill>
    <fill>
      <patternFill patternType="solid">
        <fgColor theme="1"/>
        <bgColor indexed="64"/>
      </patternFill>
    </fill>
    <fill>
      <patternFill patternType="solid">
        <fgColor theme="0"/>
        <bgColor indexed="64"/>
      </patternFill>
    </fill>
    <fill>
      <patternFill patternType="solid">
        <fgColor rgb="FFFFFF00"/>
        <bgColor indexed="64"/>
      </patternFill>
    </fill>
    <fill>
      <patternFill patternType="solid">
        <fgColor rgb="FFFFFF00"/>
        <bgColor theme="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double">
        <color indexed="64"/>
      </top>
      <bottom style="medium">
        <color indexed="64"/>
      </bottom>
      <diagonal/>
    </border>
    <border>
      <left style="thin">
        <color indexed="64"/>
      </left>
      <right/>
      <top style="medium">
        <color indexed="64"/>
      </top>
      <bottom style="thin">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bottom style="thin">
        <color indexed="64"/>
      </bottom>
      <diagonal/>
    </border>
    <border>
      <left style="thick">
        <color indexed="64"/>
      </left>
      <right/>
      <top style="thin">
        <color indexed="64"/>
      </top>
      <bottom/>
      <diagonal/>
    </border>
    <border>
      <left style="thin">
        <color indexed="64"/>
      </left>
      <right style="thick">
        <color indexed="64"/>
      </right>
      <top style="thin">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ck">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ck">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double">
        <color indexed="64"/>
      </top>
      <bottom style="medium">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rgb="FF000000"/>
      </top>
      <bottom style="thin">
        <color indexed="64"/>
      </bottom>
      <diagonal/>
    </border>
    <border>
      <left style="medium">
        <color indexed="64"/>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style="thick">
        <color indexed="64"/>
      </left>
      <right style="thin">
        <color indexed="64"/>
      </right>
      <top style="thin">
        <color rgb="FF000000"/>
      </top>
      <bottom style="thin">
        <color indexed="64"/>
      </bottom>
      <diagonal/>
    </border>
    <border>
      <left style="thin">
        <color indexed="64"/>
      </left>
      <right style="thick">
        <color indexed="64"/>
      </right>
      <top style="thin">
        <color rgb="FF000000"/>
      </top>
      <bottom style="thin">
        <color indexed="64"/>
      </bottom>
      <diagonal/>
    </border>
    <border>
      <left/>
      <right style="thick">
        <color rgb="FF000000"/>
      </right>
      <top style="medium">
        <color indexed="64"/>
      </top>
      <bottom style="thin">
        <color indexed="64"/>
      </bottom>
      <diagonal/>
    </border>
    <border>
      <left/>
      <right style="thick">
        <color rgb="FF000000"/>
      </right>
      <top style="thin">
        <color indexed="64"/>
      </top>
      <bottom style="thin">
        <color indexed="64"/>
      </bottom>
      <diagonal/>
    </border>
    <border>
      <left style="thin">
        <color indexed="64"/>
      </left>
      <right style="thick">
        <color rgb="FF000000"/>
      </right>
      <top style="thin">
        <color indexed="64"/>
      </top>
      <bottom style="medium">
        <color indexed="64"/>
      </bottom>
      <diagonal/>
    </border>
    <border>
      <left style="thick">
        <color rgb="FF000000"/>
      </left>
      <right/>
      <top style="thick">
        <color rgb="FF000000"/>
      </top>
      <bottom style="thin">
        <color indexed="64"/>
      </bottom>
      <diagonal/>
    </border>
    <border>
      <left/>
      <right style="thick">
        <color indexed="64"/>
      </right>
      <top style="thick">
        <color rgb="FF000000"/>
      </top>
      <bottom style="thin">
        <color indexed="64"/>
      </bottom>
      <diagonal/>
    </border>
    <border>
      <left style="thick">
        <color rgb="FF000000"/>
      </left>
      <right/>
      <top style="thin">
        <color indexed="64"/>
      </top>
      <bottom style="thin">
        <color indexed="64"/>
      </bottom>
      <diagonal/>
    </border>
    <border>
      <left style="thick">
        <color rgb="FF000000"/>
      </left>
      <right/>
      <top style="thin">
        <color indexed="64"/>
      </top>
      <bottom style="medium">
        <color indexed="64"/>
      </bottom>
      <diagonal/>
    </border>
    <border>
      <left style="thin">
        <color indexed="64"/>
      </left>
      <right style="thick">
        <color indexed="64"/>
      </right>
      <top style="double">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38" fontId="10" fillId="2" borderId="7" xfId="0" applyNumberFormat="1" applyFont="1" applyFill="1" applyBorder="1">
      <alignment vertical="center"/>
    </xf>
    <xf numFmtId="0" fontId="2" fillId="0" borderId="0" xfId="0" applyFont="1" applyAlignment="1">
      <alignment horizontal="right" vertical="center"/>
    </xf>
    <xf numFmtId="38" fontId="10" fillId="2" borderId="8" xfId="0" applyNumberFormat="1" applyFont="1" applyFill="1" applyBorder="1">
      <alignment vertical="center"/>
    </xf>
    <xf numFmtId="38" fontId="11" fillId="0" borderId="1" xfId="1" applyFont="1" applyFill="1" applyBorder="1">
      <alignment vertical="center"/>
    </xf>
    <xf numFmtId="38" fontId="11" fillId="0" borderId="10" xfId="1" applyFont="1" applyFill="1" applyBorder="1">
      <alignment vertical="center"/>
    </xf>
    <xf numFmtId="0" fontId="11" fillId="0" borderId="1" xfId="0" applyFont="1" applyBorder="1" applyAlignment="1">
      <alignment horizontal="center" vertical="center"/>
    </xf>
    <xf numFmtId="0" fontId="11" fillId="0" borderId="1" xfId="0" applyFont="1" applyBorder="1" applyAlignment="1">
      <alignment vertical="center" wrapText="1"/>
    </xf>
    <xf numFmtId="0" fontId="2" fillId="0" borderId="0" xfId="0" applyFont="1" applyAlignment="1">
      <alignment horizontal="right"/>
    </xf>
    <xf numFmtId="0" fontId="6" fillId="0" borderId="0" xfId="0" applyFont="1">
      <alignment vertical="center"/>
    </xf>
    <xf numFmtId="0" fontId="11" fillId="0" borderId="11" xfId="0" applyFont="1" applyBorder="1" applyAlignment="1">
      <alignment horizontal="center" vertical="center"/>
    </xf>
    <xf numFmtId="38" fontId="2" fillId="6" borderId="33" xfId="1" applyFont="1" applyFill="1" applyBorder="1" applyAlignment="1">
      <alignment horizontal="right" vertical="center"/>
    </xf>
    <xf numFmtId="0" fontId="12" fillId="7" borderId="34" xfId="0" applyFont="1" applyFill="1" applyBorder="1" applyAlignment="1">
      <alignment horizontal="center" vertical="center"/>
    </xf>
    <xf numFmtId="0" fontId="12" fillId="7" borderId="34" xfId="0" applyFont="1" applyFill="1" applyBorder="1" applyAlignment="1">
      <alignment horizontal="center" vertical="center" wrapText="1"/>
    </xf>
    <xf numFmtId="0" fontId="2" fillId="5" borderId="35" xfId="0" applyFont="1" applyFill="1" applyBorder="1">
      <alignment vertical="center"/>
    </xf>
    <xf numFmtId="0" fontId="11" fillId="0" borderId="20" xfId="0" applyFont="1" applyBorder="1" applyAlignment="1">
      <alignment horizontal="center" vertical="center" shrinkToFit="1"/>
    </xf>
    <xf numFmtId="0" fontId="5" fillId="0" borderId="23" xfId="0" applyFont="1" applyBorder="1">
      <alignment vertical="center"/>
    </xf>
    <xf numFmtId="0" fontId="8" fillId="3" borderId="45" xfId="0" applyFont="1" applyFill="1" applyBorder="1" applyAlignment="1">
      <alignment horizontal="center" vertical="center"/>
    </xf>
    <xf numFmtId="0" fontId="8" fillId="3" borderId="9" xfId="0" applyFont="1" applyFill="1" applyBorder="1" applyAlignment="1">
      <alignment horizontal="center" vertical="center"/>
    </xf>
    <xf numFmtId="0" fontId="5" fillId="4" borderId="47" xfId="0" applyFont="1" applyFill="1" applyBorder="1">
      <alignment vertical="center"/>
    </xf>
    <xf numFmtId="0" fontId="14" fillId="0" borderId="31" xfId="0" applyFont="1" applyBorder="1" applyAlignment="1">
      <alignment horizontal="center" vertical="center" shrinkToFit="1"/>
    </xf>
    <xf numFmtId="0" fontId="11" fillId="0" borderId="11" xfId="0" applyFont="1" applyBorder="1" applyAlignment="1">
      <alignment vertical="center" wrapText="1"/>
    </xf>
    <xf numFmtId="38" fontId="11" fillId="0" borderId="11" xfId="1" applyFont="1" applyBorder="1">
      <alignment vertical="center"/>
    </xf>
    <xf numFmtId="38" fontId="11" fillId="0" borderId="13" xfId="1" applyFont="1" applyBorder="1">
      <alignment vertical="center"/>
    </xf>
    <xf numFmtId="0" fontId="12" fillId="7" borderId="15" xfId="0" applyFont="1" applyFill="1" applyBorder="1" applyAlignment="1">
      <alignment horizontal="center" vertical="center"/>
    </xf>
    <xf numFmtId="38" fontId="15" fillId="0" borderId="28" xfId="1" applyFont="1" applyBorder="1">
      <alignment vertical="center"/>
    </xf>
    <xf numFmtId="0" fontId="13" fillId="0" borderId="29" xfId="0" applyFont="1" applyBorder="1" applyAlignment="1">
      <alignment vertical="center" wrapText="1"/>
    </xf>
    <xf numFmtId="38" fontId="11" fillId="0" borderId="1" xfId="1" applyFont="1" applyBorder="1">
      <alignment vertical="center"/>
    </xf>
    <xf numFmtId="38" fontId="11" fillId="0" borderId="10" xfId="1" applyFont="1" applyBorder="1">
      <alignment vertical="center"/>
    </xf>
    <xf numFmtId="38" fontId="15" fillId="0" borderId="17" xfId="1" applyFont="1" applyBorder="1">
      <alignment vertical="center"/>
    </xf>
    <xf numFmtId="0" fontId="13" fillId="0" borderId="19" xfId="0" applyFont="1" applyBorder="1">
      <alignment vertical="center"/>
    </xf>
    <xf numFmtId="38" fontId="15" fillId="0" borderId="17" xfId="1" applyFont="1" applyBorder="1" applyAlignment="1">
      <alignment horizontal="right" vertical="center"/>
    </xf>
    <xf numFmtId="0" fontId="13" fillId="0" borderId="19" xfId="0" applyFont="1" applyBorder="1" applyAlignment="1">
      <alignment vertical="center" wrapText="1"/>
    </xf>
    <xf numFmtId="0" fontId="12" fillId="8" borderId="34" xfId="0" applyFont="1" applyFill="1" applyBorder="1" applyAlignment="1">
      <alignment horizontal="center" vertical="center" wrapText="1"/>
    </xf>
    <xf numFmtId="38" fontId="15" fillId="0" borderId="17" xfId="1" applyFont="1" applyFill="1" applyBorder="1" applyAlignment="1">
      <alignment horizontal="right" vertical="center"/>
    </xf>
    <xf numFmtId="0" fontId="16" fillId="7" borderId="14" xfId="0" applyFont="1" applyFill="1" applyBorder="1" applyAlignment="1">
      <alignment horizontal="center" vertical="center" wrapText="1"/>
    </xf>
    <xf numFmtId="0" fontId="11" fillId="0" borderId="30" xfId="0" applyFont="1" applyBorder="1" applyAlignment="1">
      <alignment horizontal="center" vertical="center" shrinkToFit="1"/>
    </xf>
    <xf numFmtId="0" fontId="11" fillId="0" borderId="2" xfId="0" applyFont="1" applyBorder="1" applyAlignment="1">
      <alignment horizontal="center" vertical="center"/>
    </xf>
    <xf numFmtId="0" fontId="11" fillId="0" borderId="2" xfId="0" applyFont="1" applyBorder="1" applyAlignment="1">
      <alignment vertical="center" wrapText="1"/>
    </xf>
    <xf numFmtId="38" fontId="11" fillId="0" borderId="2" xfId="1" applyFont="1" applyBorder="1">
      <alignment vertical="center"/>
    </xf>
    <xf numFmtId="38" fontId="11" fillId="0" borderId="4" xfId="1" applyFont="1" applyBorder="1">
      <alignment vertical="center"/>
    </xf>
    <xf numFmtId="0" fontId="12" fillId="7" borderId="16" xfId="0" applyFont="1" applyFill="1" applyBorder="1" applyAlignment="1">
      <alignment horizontal="center" vertical="center"/>
    </xf>
    <xf numFmtId="38" fontId="15" fillId="0" borderId="25" xfId="1" applyFont="1" applyBorder="1" applyAlignment="1">
      <alignment horizontal="right" vertical="center"/>
    </xf>
    <xf numFmtId="0" fontId="13" fillId="0" borderId="26" xfId="0" applyFont="1" applyBorder="1" applyAlignment="1">
      <alignment vertical="center" wrapText="1"/>
    </xf>
    <xf numFmtId="0" fontId="11" fillId="0" borderId="38" xfId="0" applyFont="1" applyBorder="1" applyAlignment="1">
      <alignment horizontal="center" vertical="center" shrinkToFit="1"/>
    </xf>
    <xf numFmtId="0" fontId="11" fillId="0" borderId="39" xfId="0" applyFont="1" applyBorder="1" applyAlignment="1">
      <alignment horizontal="center" vertical="center"/>
    </xf>
    <xf numFmtId="0" fontId="11" fillId="0" borderId="39" xfId="0" applyFont="1" applyBorder="1" applyAlignment="1">
      <alignment vertical="center" wrapText="1"/>
    </xf>
    <xf numFmtId="38" fontId="11" fillId="0" borderId="39" xfId="1" applyFont="1" applyBorder="1">
      <alignment vertical="center"/>
    </xf>
    <xf numFmtId="38" fontId="11" fillId="0" borderId="40" xfId="1" applyFont="1" applyBorder="1">
      <alignment vertical="center"/>
    </xf>
    <xf numFmtId="0" fontId="16" fillId="7" borderId="41" xfId="0" applyFont="1" applyFill="1" applyBorder="1" applyAlignment="1">
      <alignment horizontal="center" vertical="center" wrapText="1"/>
    </xf>
    <xf numFmtId="38" fontId="15" fillId="0" borderId="42" xfId="1" applyFont="1" applyFill="1" applyBorder="1" applyAlignment="1">
      <alignment horizontal="right" vertical="center"/>
    </xf>
    <xf numFmtId="0" fontId="13" fillId="0" borderId="37" xfId="0" applyFont="1" applyFill="1" applyBorder="1" applyAlignment="1">
      <alignment vertical="center" wrapText="1"/>
    </xf>
    <xf numFmtId="38" fontId="10" fillId="2" borderId="50" xfId="0" applyNumberFormat="1" applyFont="1" applyFill="1" applyBorder="1">
      <alignment vertical="center"/>
    </xf>
    <xf numFmtId="0" fontId="9" fillId="2" borderId="32" xfId="0" applyFont="1" applyFill="1" applyBorder="1" applyAlignment="1">
      <alignment horizontal="center" vertical="center"/>
    </xf>
    <xf numFmtId="0" fontId="9" fillId="2" borderId="5"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43" xfId="0" applyFont="1" applyFill="1" applyBorder="1" applyAlignment="1">
      <alignment horizontal="center" vertical="center"/>
    </xf>
    <xf numFmtId="0" fontId="5" fillId="4" borderId="46" xfId="0" applyFont="1" applyFill="1" applyBorder="1" applyAlignment="1">
      <alignment horizontal="center" vertical="center" wrapText="1"/>
    </xf>
    <xf numFmtId="0" fontId="5" fillId="4" borderId="48" xfId="0" applyFont="1" applyFill="1" applyBorder="1" applyAlignment="1">
      <alignment horizontal="center" vertical="center" wrapText="1"/>
    </xf>
    <xf numFmtId="0" fontId="5" fillId="4" borderId="49" xfId="0" applyFont="1" applyFill="1" applyBorder="1" applyAlignment="1">
      <alignment horizontal="center" vertical="center" wrapText="1"/>
    </xf>
    <xf numFmtId="0" fontId="13" fillId="4" borderId="24" xfId="0" applyFont="1" applyFill="1" applyBorder="1" applyAlignment="1">
      <alignment horizontal="center" vertical="center"/>
    </xf>
    <xf numFmtId="0" fontId="13" fillId="4" borderId="19" xfId="0" applyFont="1" applyFill="1" applyBorder="1" applyAlignment="1">
      <alignment horizontal="center" vertical="center"/>
    </xf>
    <xf numFmtId="0" fontId="13" fillId="4" borderId="23"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6" xfId="0" applyFont="1" applyFill="1" applyBorder="1" applyAlignment="1">
      <alignment horizontal="center" vertical="center"/>
    </xf>
    <xf numFmtId="0" fontId="8" fillId="3" borderId="27" xfId="0" applyFont="1" applyFill="1" applyBorder="1" applyAlignment="1">
      <alignment horizontal="center" vertical="center"/>
    </xf>
    <xf numFmtId="0" fontId="8" fillId="3" borderId="21"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44" xfId="0" applyFont="1" applyFill="1" applyBorder="1" applyAlignment="1">
      <alignment horizontal="center" vertical="center"/>
    </xf>
    <xf numFmtId="0" fontId="7" fillId="4" borderId="17" xfId="0" applyFont="1" applyFill="1" applyBorder="1" applyAlignment="1">
      <alignment horizontal="center" vertical="center" wrapText="1"/>
    </xf>
    <xf numFmtId="0" fontId="7" fillId="4" borderId="22"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BBDF7"/>
      <color rgb="FF66FFFF"/>
      <color rgb="FF073CE7"/>
      <color rgb="FFFCD0F9"/>
      <color rgb="FF0241BE"/>
      <color rgb="FFFDE7FB"/>
      <color rgb="FF4717F9"/>
      <color rgb="FF005C2A"/>
      <color rgb="FF00863D"/>
      <color rgb="FF66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582384</xdr:colOff>
      <xdr:row>18</xdr:row>
      <xdr:rowOff>12931</xdr:rowOff>
    </xdr:from>
    <xdr:to>
      <xdr:col>21</xdr:col>
      <xdr:colOff>177345</xdr:colOff>
      <xdr:row>18</xdr:row>
      <xdr:rowOff>12931</xdr:rowOff>
    </xdr:to>
    <xdr:cxnSp macro="">
      <xdr:nvCxnSpPr>
        <xdr:cNvPr id="2" name="直線コネクタ 1">
          <a:extLst>
            <a:ext uri="{FF2B5EF4-FFF2-40B4-BE49-F238E27FC236}">
              <a16:creationId xmlns:a16="http://schemas.microsoft.com/office/drawing/2014/main" id="{D5C76EEF-3970-4112-ADC7-909EC1080C11}"/>
            </a:ext>
          </a:extLst>
        </xdr:cNvPr>
        <xdr:cNvCxnSpPr/>
      </xdr:nvCxnSpPr>
      <xdr:spPr>
        <a:xfrm>
          <a:off x="582384" y="4127731"/>
          <a:ext cx="13676721" cy="0"/>
        </a:xfrm>
        <a:prstGeom prst="line">
          <a:avLst/>
        </a:prstGeom>
        <a:ln w="76200">
          <a:gradFill>
            <a:gsLst>
              <a:gs pos="0">
                <a:schemeClr val="accent1">
                  <a:lumMod val="50000"/>
                </a:schemeClr>
              </a:gs>
              <a:gs pos="32000">
                <a:schemeClr val="accent1">
                  <a:lumMod val="75000"/>
                </a:schemeClr>
              </a:gs>
              <a:gs pos="65000">
                <a:schemeClr val="accent1">
                  <a:lumMod val="40000"/>
                  <a:lumOff val="60000"/>
                </a:schemeClr>
              </a:gs>
              <a:gs pos="100000">
                <a:schemeClr val="accent1">
                  <a:lumMod val="20000"/>
                  <a:lumOff val="80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601977</xdr:colOff>
      <xdr:row>8</xdr:row>
      <xdr:rowOff>76200</xdr:rowOff>
    </xdr:from>
    <xdr:to>
      <xdr:col>18</xdr:col>
      <xdr:colOff>70969</xdr:colOff>
      <xdr:row>16</xdr:row>
      <xdr:rowOff>141514</xdr:rowOff>
    </xdr:to>
    <xdr:sp macro="" textlink="">
      <xdr:nvSpPr>
        <xdr:cNvPr id="3" name="テキスト ボックス 3">
          <a:extLst>
            <a:ext uri="{FF2B5EF4-FFF2-40B4-BE49-F238E27FC236}">
              <a16:creationId xmlns:a16="http://schemas.microsoft.com/office/drawing/2014/main" id="{10713237-B1D4-437A-BB97-8AB16C0A10E3}"/>
            </a:ext>
          </a:extLst>
        </xdr:cNvPr>
        <xdr:cNvSpPr txBox="1"/>
      </xdr:nvSpPr>
      <xdr:spPr>
        <a:xfrm>
          <a:off x="1943097" y="1905000"/>
          <a:ext cx="10197952" cy="1894114"/>
        </a:xfrm>
        <a:prstGeom prst="rect">
          <a:avLst/>
        </a:prstGeom>
        <a:noFill/>
      </xdr:spPr>
      <xdr:txBody>
        <a:bodyPr wrap="square" rtlCol="0">
          <a:noAutofit/>
        </a:bodyPr>
        <a:lstStyle>
          <a:defPPr>
            <a:defRPr lang="ja-JP"/>
          </a:defPPr>
          <a:lvl1pPr marL="0" algn="l" defTabSz="1351593" rtl="0" eaLnBrk="1" latinLnBrk="0" hangingPunct="1">
            <a:defRPr kumimoji="1" sz="2600" kern="1200">
              <a:solidFill>
                <a:schemeClr val="tx1"/>
              </a:solidFill>
              <a:latin typeface="+mn-lt"/>
              <a:ea typeface="+mn-ea"/>
              <a:cs typeface="+mn-cs"/>
            </a:defRPr>
          </a:lvl1pPr>
          <a:lvl2pPr marL="675796" algn="l" defTabSz="1351593" rtl="0" eaLnBrk="1" latinLnBrk="0" hangingPunct="1">
            <a:defRPr kumimoji="1" sz="2600" kern="1200">
              <a:solidFill>
                <a:schemeClr val="tx1"/>
              </a:solidFill>
              <a:latin typeface="+mn-lt"/>
              <a:ea typeface="+mn-ea"/>
              <a:cs typeface="+mn-cs"/>
            </a:defRPr>
          </a:lvl2pPr>
          <a:lvl3pPr marL="1351593" algn="l" defTabSz="1351593" rtl="0" eaLnBrk="1" latinLnBrk="0" hangingPunct="1">
            <a:defRPr kumimoji="1" sz="2600" kern="1200">
              <a:solidFill>
                <a:schemeClr val="tx1"/>
              </a:solidFill>
              <a:latin typeface="+mn-lt"/>
              <a:ea typeface="+mn-ea"/>
              <a:cs typeface="+mn-cs"/>
            </a:defRPr>
          </a:lvl3pPr>
          <a:lvl4pPr marL="2027389" algn="l" defTabSz="1351593" rtl="0" eaLnBrk="1" latinLnBrk="0" hangingPunct="1">
            <a:defRPr kumimoji="1" sz="2600" kern="1200">
              <a:solidFill>
                <a:schemeClr val="tx1"/>
              </a:solidFill>
              <a:latin typeface="+mn-lt"/>
              <a:ea typeface="+mn-ea"/>
              <a:cs typeface="+mn-cs"/>
            </a:defRPr>
          </a:lvl4pPr>
          <a:lvl5pPr marL="2703186" algn="l" defTabSz="1351593" rtl="0" eaLnBrk="1" latinLnBrk="0" hangingPunct="1">
            <a:defRPr kumimoji="1" sz="2600" kern="1200">
              <a:solidFill>
                <a:schemeClr val="tx1"/>
              </a:solidFill>
              <a:latin typeface="+mn-lt"/>
              <a:ea typeface="+mn-ea"/>
              <a:cs typeface="+mn-cs"/>
            </a:defRPr>
          </a:lvl5pPr>
          <a:lvl6pPr marL="3378982" algn="l" defTabSz="1351593" rtl="0" eaLnBrk="1" latinLnBrk="0" hangingPunct="1">
            <a:defRPr kumimoji="1" sz="2600" kern="1200">
              <a:solidFill>
                <a:schemeClr val="tx1"/>
              </a:solidFill>
              <a:latin typeface="+mn-lt"/>
              <a:ea typeface="+mn-ea"/>
              <a:cs typeface="+mn-cs"/>
            </a:defRPr>
          </a:lvl6pPr>
          <a:lvl7pPr marL="4054779" algn="l" defTabSz="1351593" rtl="0" eaLnBrk="1" latinLnBrk="0" hangingPunct="1">
            <a:defRPr kumimoji="1" sz="2600" kern="1200">
              <a:solidFill>
                <a:schemeClr val="tx1"/>
              </a:solidFill>
              <a:latin typeface="+mn-lt"/>
              <a:ea typeface="+mn-ea"/>
              <a:cs typeface="+mn-cs"/>
            </a:defRPr>
          </a:lvl7pPr>
          <a:lvl8pPr marL="4730575" algn="l" defTabSz="1351593" rtl="0" eaLnBrk="1" latinLnBrk="0" hangingPunct="1">
            <a:defRPr kumimoji="1" sz="2600" kern="1200">
              <a:solidFill>
                <a:schemeClr val="tx1"/>
              </a:solidFill>
              <a:latin typeface="+mn-lt"/>
              <a:ea typeface="+mn-ea"/>
              <a:cs typeface="+mn-cs"/>
            </a:defRPr>
          </a:lvl8pPr>
          <a:lvl9pPr marL="5406372" algn="l" defTabSz="1351593" rtl="0" eaLnBrk="1" latinLnBrk="0" hangingPunct="1">
            <a:defRPr kumimoji="1" sz="2600" kern="1200">
              <a:solidFill>
                <a:schemeClr val="tx1"/>
              </a:solidFill>
              <a:latin typeface="+mn-lt"/>
              <a:ea typeface="+mn-ea"/>
              <a:cs typeface="+mn-cs"/>
            </a:defRPr>
          </a:lvl9pPr>
        </a:lstStyle>
        <a:p>
          <a:pPr algn="ctr"/>
          <a:r>
            <a:rPr lang="zh-TW" altLang="en-US" sz="4000" b="1">
              <a:latin typeface="Meiryo UI" panose="020B0604030504040204" pitchFamily="50" charset="-128"/>
              <a:ea typeface="Meiryo UI" panose="020B0604030504040204" pitchFamily="50" charset="-128"/>
              <a:cs typeface="Meiryo UI" panose="020B0604030504040204" pitchFamily="50" charset="-128"/>
            </a:rPr>
            <a:t>令和８年度　宿泊税活用候補事業一覧</a:t>
          </a:r>
          <a:endParaRPr lang="en-US" altLang="zh-TW" sz="4000" b="1">
            <a:latin typeface="Meiryo UI" panose="020B0604030504040204" pitchFamily="50" charset="-128"/>
            <a:ea typeface="Meiryo UI" panose="020B0604030504040204" pitchFamily="50" charset="-128"/>
            <a:cs typeface="Meiryo UI" panose="020B0604030504040204" pitchFamily="50" charset="-128"/>
          </a:endParaRPr>
        </a:p>
        <a:p>
          <a:pPr algn="ctr"/>
          <a:r>
            <a:rPr lang="en-US" altLang="zh-TW" sz="4000" b="1">
              <a:latin typeface="Meiryo UI" panose="020B0604030504040204" pitchFamily="50" charset="-128"/>
              <a:ea typeface="Meiryo UI" panose="020B0604030504040204" pitchFamily="50" charset="-128"/>
              <a:cs typeface="Meiryo UI" panose="020B0604030504040204" pitchFamily="50" charset="-128"/>
            </a:rPr>
            <a:t>【</a:t>
          </a:r>
          <a:r>
            <a:rPr lang="zh-TW" altLang="en-US" sz="4000" b="1">
              <a:latin typeface="Meiryo UI" panose="020B0604030504040204" pitchFamily="50" charset="-128"/>
              <a:ea typeface="Meiryo UI" panose="020B0604030504040204" pitchFamily="50" charset="-128"/>
              <a:cs typeface="Meiryo UI" panose="020B0604030504040204" pitchFamily="50" charset="-128"/>
            </a:rPr>
            <a:t>府民文化部</a:t>
          </a:r>
          <a:r>
            <a:rPr lang="ja-JP" altLang="en-US" sz="4000" b="1">
              <a:latin typeface="Meiryo UI" panose="020B0604030504040204" pitchFamily="50" charset="-128"/>
              <a:ea typeface="Meiryo UI" panose="020B0604030504040204" pitchFamily="50" charset="-128"/>
              <a:cs typeface="Meiryo UI" panose="020B0604030504040204" pitchFamily="50" charset="-128"/>
            </a:rPr>
            <a:t>以外</a:t>
          </a:r>
          <a:r>
            <a:rPr lang="en-US" altLang="zh-TW" sz="4000" b="1">
              <a:latin typeface="Meiryo UI" panose="020B0604030504040204" pitchFamily="50" charset="-128"/>
              <a:ea typeface="Meiryo UI" panose="020B0604030504040204" pitchFamily="50" charset="-128"/>
              <a:cs typeface="Meiryo UI" panose="020B0604030504040204" pitchFamily="50" charset="-128"/>
            </a:rPr>
            <a:t>】</a:t>
          </a:r>
          <a:endParaRPr lang="zh-TW" altLang="en-US" sz="4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17</xdr:col>
      <xdr:colOff>315684</xdr:colOff>
      <xdr:row>0</xdr:row>
      <xdr:rowOff>185057</xdr:rowOff>
    </xdr:from>
    <xdr:to>
      <xdr:col>20</xdr:col>
      <xdr:colOff>184885</xdr:colOff>
      <xdr:row>3</xdr:row>
      <xdr:rowOff>207138</xdr:rowOff>
    </xdr:to>
    <xdr:sp macro="" textlink="">
      <xdr:nvSpPr>
        <xdr:cNvPr id="4" name="正方形/長方形 3">
          <a:extLst>
            <a:ext uri="{FF2B5EF4-FFF2-40B4-BE49-F238E27FC236}">
              <a16:creationId xmlns:a16="http://schemas.microsoft.com/office/drawing/2014/main" id="{49035D34-44AF-4612-89DD-3E1029A226CD}"/>
            </a:ext>
          </a:extLst>
        </xdr:cNvPr>
        <xdr:cNvSpPr/>
      </xdr:nvSpPr>
      <xdr:spPr>
        <a:xfrm>
          <a:off x="11715204" y="185057"/>
          <a:ext cx="1880881" cy="707881"/>
        </a:xfrm>
        <a:prstGeom prst="rect">
          <a:avLst/>
        </a:prstGeom>
        <a:ln w="19050">
          <a:solidFill>
            <a:schemeClr val="tx1"/>
          </a:solidFill>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ja-JP"/>
          </a:defPPr>
          <a:lvl1pPr marL="0" algn="l" defTabSz="1351593" rtl="0" eaLnBrk="1" latinLnBrk="0" hangingPunct="1">
            <a:defRPr kumimoji="1" sz="2600" kern="1200">
              <a:solidFill>
                <a:schemeClr val="dk1"/>
              </a:solidFill>
              <a:latin typeface="+mn-lt"/>
              <a:ea typeface="+mn-ea"/>
              <a:cs typeface="+mn-cs"/>
            </a:defRPr>
          </a:lvl1pPr>
          <a:lvl2pPr marL="675796" algn="l" defTabSz="1351593" rtl="0" eaLnBrk="1" latinLnBrk="0" hangingPunct="1">
            <a:defRPr kumimoji="1" sz="2600" kern="1200">
              <a:solidFill>
                <a:schemeClr val="dk1"/>
              </a:solidFill>
              <a:latin typeface="+mn-lt"/>
              <a:ea typeface="+mn-ea"/>
              <a:cs typeface="+mn-cs"/>
            </a:defRPr>
          </a:lvl2pPr>
          <a:lvl3pPr marL="1351593" algn="l" defTabSz="1351593" rtl="0" eaLnBrk="1" latinLnBrk="0" hangingPunct="1">
            <a:defRPr kumimoji="1" sz="2600" kern="1200">
              <a:solidFill>
                <a:schemeClr val="dk1"/>
              </a:solidFill>
              <a:latin typeface="+mn-lt"/>
              <a:ea typeface="+mn-ea"/>
              <a:cs typeface="+mn-cs"/>
            </a:defRPr>
          </a:lvl3pPr>
          <a:lvl4pPr marL="2027389" algn="l" defTabSz="1351593" rtl="0" eaLnBrk="1" latinLnBrk="0" hangingPunct="1">
            <a:defRPr kumimoji="1" sz="2600" kern="1200">
              <a:solidFill>
                <a:schemeClr val="dk1"/>
              </a:solidFill>
              <a:latin typeface="+mn-lt"/>
              <a:ea typeface="+mn-ea"/>
              <a:cs typeface="+mn-cs"/>
            </a:defRPr>
          </a:lvl4pPr>
          <a:lvl5pPr marL="2703186" algn="l" defTabSz="1351593" rtl="0" eaLnBrk="1" latinLnBrk="0" hangingPunct="1">
            <a:defRPr kumimoji="1" sz="2600" kern="1200">
              <a:solidFill>
                <a:schemeClr val="dk1"/>
              </a:solidFill>
              <a:latin typeface="+mn-lt"/>
              <a:ea typeface="+mn-ea"/>
              <a:cs typeface="+mn-cs"/>
            </a:defRPr>
          </a:lvl5pPr>
          <a:lvl6pPr marL="3378982" algn="l" defTabSz="1351593" rtl="0" eaLnBrk="1" latinLnBrk="0" hangingPunct="1">
            <a:defRPr kumimoji="1" sz="2600" kern="1200">
              <a:solidFill>
                <a:schemeClr val="dk1"/>
              </a:solidFill>
              <a:latin typeface="+mn-lt"/>
              <a:ea typeface="+mn-ea"/>
              <a:cs typeface="+mn-cs"/>
            </a:defRPr>
          </a:lvl6pPr>
          <a:lvl7pPr marL="4054779" algn="l" defTabSz="1351593" rtl="0" eaLnBrk="1" latinLnBrk="0" hangingPunct="1">
            <a:defRPr kumimoji="1" sz="2600" kern="1200">
              <a:solidFill>
                <a:schemeClr val="dk1"/>
              </a:solidFill>
              <a:latin typeface="+mn-lt"/>
              <a:ea typeface="+mn-ea"/>
              <a:cs typeface="+mn-cs"/>
            </a:defRPr>
          </a:lvl7pPr>
          <a:lvl8pPr marL="4730575" algn="l" defTabSz="1351593" rtl="0" eaLnBrk="1" latinLnBrk="0" hangingPunct="1">
            <a:defRPr kumimoji="1" sz="2600" kern="1200">
              <a:solidFill>
                <a:schemeClr val="dk1"/>
              </a:solidFill>
              <a:latin typeface="+mn-lt"/>
              <a:ea typeface="+mn-ea"/>
              <a:cs typeface="+mn-cs"/>
            </a:defRPr>
          </a:lvl8pPr>
          <a:lvl9pPr marL="5406372" algn="l" defTabSz="1351593" rtl="0" eaLnBrk="1" latinLnBrk="0" hangingPunct="1">
            <a:defRPr kumimoji="1" sz="2600" kern="1200">
              <a:solidFill>
                <a:schemeClr val="dk1"/>
              </a:solidFill>
              <a:latin typeface="+mn-lt"/>
              <a:ea typeface="+mn-ea"/>
              <a:cs typeface="+mn-cs"/>
            </a:defRPr>
          </a:lvl9pPr>
        </a:lstStyle>
        <a:p>
          <a:pPr algn="ctr"/>
          <a:r>
            <a:rPr kumimoji="1" lang="ja-JP" altLang="en-US" sz="2000">
              <a:latin typeface="Meiryo UI" panose="020B0604030504040204" pitchFamily="50" charset="-128"/>
              <a:ea typeface="Meiryo UI" panose="020B0604030504040204" pitchFamily="50" charset="-128"/>
            </a:rPr>
            <a:t>資料２－２</a:t>
          </a:r>
        </a:p>
      </xdr:txBody>
    </xdr:sp>
    <xdr:clientData/>
  </xdr:twoCellAnchor>
  <xdr:twoCellAnchor>
    <xdr:from>
      <xdr:col>4</xdr:col>
      <xdr:colOff>315684</xdr:colOff>
      <xdr:row>24</xdr:row>
      <xdr:rowOff>174173</xdr:rowOff>
    </xdr:from>
    <xdr:to>
      <xdr:col>18</xdr:col>
      <xdr:colOff>108855</xdr:colOff>
      <xdr:row>30</xdr:row>
      <xdr:rowOff>10887</xdr:rowOff>
    </xdr:to>
    <xdr:sp macro="" textlink="">
      <xdr:nvSpPr>
        <xdr:cNvPr id="5" name="テキスト ボックス 3">
          <a:extLst>
            <a:ext uri="{FF2B5EF4-FFF2-40B4-BE49-F238E27FC236}">
              <a16:creationId xmlns:a16="http://schemas.microsoft.com/office/drawing/2014/main" id="{1A5BB19A-F4AE-4482-92FA-8919A138B1BB}"/>
            </a:ext>
          </a:extLst>
        </xdr:cNvPr>
        <xdr:cNvSpPr txBox="1"/>
      </xdr:nvSpPr>
      <xdr:spPr>
        <a:xfrm>
          <a:off x="3015341" y="5660573"/>
          <a:ext cx="9241971" cy="1208314"/>
        </a:xfrm>
        <a:prstGeom prst="rect">
          <a:avLst/>
        </a:prstGeom>
        <a:noFill/>
        <a:ln>
          <a:solidFill>
            <a:schemeClr val="tx1"/>
          </a:solidFill>
          <a:prstDash val="dash"/>
        </a:ln>
      </xdr:spPr>
      <xdr:txBody>
        <a:bodyPr wrap="square" rtlCol="0" anchor="ctr">
          <a:noAutofit/>
        </a:bodyPr>
        <a:lstStyle>
          <a:defPPr>
            <a:defRPr lang="ja-JP"/>
          </a:defPPr>
          <a:lvl1pPr marL="0" algn="l" defTabSz="1351593" rtl="0" eaLnBrk="1" latinLnBrk="0" hangingPunct="1">
            <a:defRPr kumimoji="1" sz="2600" kern="1200">
              <a:solidFill>
                <a:schemeClr val="tx1"/>
              </a:solidFill>
              <a:latin typeface="+mn-lt"/>
              <a:ea typeface="+mn-ea"/>
              <a:cs typeface="+mn-cs"/>
            </a:defRPr>
          </a:lvl1pPr>
          <a:lvl2pPr marL="675796" algn="l" defTabSz="1351593" rtl="0" eaLnBrk="1" latinLnBrk="0" hangingPunct="1">
            <a:defRPr kumimoji="1" sz="2600" kern="1200">
              <a:solidFill>
                <a:schemeClr val="tx1"/>
              </a:solidFill>
              <a:latin typeface="+mn-lt"/>
              <a:ea typeface="+mn-ea"/>
              <a:cs typeface="+mn-cs"/>
            </a:defRPr>
          </a:lvl2pPr>
          <a:lvl3pPr marL="1351593" algn="l" defTabSz="1351593" rtl="0" eaLnBrk="1" latinLnBrk="0" hangingPunct="1">
            <a:defRPr kumimoji="1" sz="2600" kern="1200">
              <a:solidFill>
                <a:schemeClr val="tx1"/>
              </a:solidFill>
              <a:latin typeface="+mn-lt"/>
              <a:ea typeface="+mn-ea"/>
              <a:cs typeface="+mn-cs"/>
            </a:defRPr>
          </a:lvl3pPr>
          <a:lvl4pPr marL="2027389" algn="l" defTabSz="1351593" rtl="0" eaLnBrk="1" latinLnBrk="0" hangingPunct="1">
            <a:defRPr kumimoji="1" sz="2600" kern="1200">
              <a:solidFill>
                <a:schemeClr val="tx1"/>
              </a:solidFill>
              <a:latin typeface="+mn-lt"/>
              <a:ea typeface="+mn-ea"/>
              <a:cs typeface="+mn-cs"/>
            </a:defRPr>
          </a:lvl4pPr>
          <a:lvl5pPr marL="2703186" algn="l" defTabSz="1351593" rtl="0" eaLnBrk="1" latinLnBrk="0" hangingPunct="1">
            <a:defRPr kumimoji="1" sz="2600" kern="1200">
              <a:solidFill>
                <a:schemeClr val="tx1"/>
              </a:solidFill>
              <a:latin typeface="+mn-lt"/>
              <a:ea typeface="+mn-ea"/>
              <a:cs typeface="+mn-cs"/>
            </a:defRPr>
          </a:lvl5pPr>
          <a:lvl6pPr marL="3378982" algn="l" defTabSz="1351593" rtl="0" eaLnBrk="1" latinLnBrk="0" hangingPunct="1">
            <a:defRPr kumimoji="1" sz="2600" kern="1200">
              <a:solidFill>
                <a:schemeClr val="tx1"/>
              </a:solidFill>
              <a:latin typeface="+mn-lt"/>
              <a:ea typeface="+mn-ea"/>
              <a:cs typeface="+mn-cs"/>
            </a:defRPr>
          </a:lvl6pPr>
          <a:lvl7pPr marL="4054779" algn="l" defTabSz="1351593" rtl="0" eaLnBrk="1" latinLnBrk="0" hangingPunct="1">
            <a:defRPr kumimoji="1" sz="2600" kern="1200">
              <a:solidFill>
                <a:schemeClr val="tx1"/>
              </a:solidFill>
              <a:latin typeface="+mn-lt"/>
              <a:ea typeface="+mn-ea"/>
              <a:cs typeface="+mn-cs"/>
            </a:defRPr>
          </a:lvl7pPr>
          <a:lvl8pPr marL="4730575" algn="l" defTabSz="1351593" rtl="0" eaLnBrk="1" latinLnBrk="0" hangingPunct="1">
            <a:defRPr kumimoji="1" sz="2600" kern="1200">
              <a:solidFill>
                <a:schemeClr val="tx1"/>
              </a:solidFill>
              <a:latin typeface="+mn-lt"/>
              <a:ea typeface="+mn-ea"/>
              <a:cs typeface="+mn-cs"/>
            </a:defRPr>
          </a:lvl8pPr>
          <a:lvl9pPr marL="5406372" algn="l" defTabSz="1351593" rtl="0" eaLnBrk="1" latinLnBrk="0" hangingPunct="1">
            <a:defRPr kumimoji="1" sz="2600" kern="1200">
              <a:solidFill>
                <a:schemeClr val="tx1"/>
              </a:solidFill>
              <a:latin typeface="+mn-lt"/>
              <a:ea typeface="+mn-ea"/>
              <a:cs typeface="+mn-cs"/>
            </a:defRPr>
          </a:lvl9pPr>
        </a:lstStyle>
        <a:p>
          <a:pPr algn="l"/>
          <a:r>
            <a:rPr lang="en-US" altLang="ja-JP" sz="2000" b="1">
              <a:latin typeface="Meiryo UI" panose="020B0604030504040204" pitchFamily="50" charset="-128"/>
              <a:ea typeface="Meiryo UI" panose="020B0604030504040204" pitchFamily="50" charset="-128"/>
              <a:cs typeface="Meiryo UI" panose="020B0604030504040204" pitchFamily="50" charset="-128"/>
            </a:rPr>
            <a:t> ※</a:t>
          </a:r>
          <a:r>
            <a:rPr lang="ja-JP" altLang="en-US" sz="2000" b="1">
              <a:latin typeface="Meiryo UI" panose="020B0604030504040204" pitchFamily="50" charset="-128"/>
              <a:ea typeface="Meiryo UI" panose="020B0604030504040204" pitchFamily="50" charset="-128"/>
              <a:cs typeface="Meiryo UI" panose="020B0604030504040204" pitchFamily="50" charset="-128"/>
            </a:rPr>
            <a:t>本資料の事業費は、会議開催（令和</a:t>
          </a:r>
          <a:r>
            <a:rPr lang="en-US" altLang="ja-JP" sz="2000" b="1">
              <a:latin typeface="Meiryo UI" panose="020B0604030504040204" pitchFamily="50" charset="-128"/>
              <a:ea typeface="Meiryo UI" panose="020B0604030504040204" pitchFamily="50" charset="-128"/>
              <a:cs typeface="Meiryo UI" panose="020B0604030504040204" pitchFamily="50" charset="-128"/>
            </a:rPr>
            <a:t>7</a:t>
          </a:r>
          <a:r>
            <a:rPr lang="ja-JP" altLang="en-US" sz="2000" b="1">
              <a:latin typeface="Meiryo UI" panose="020B0604030504040204" pitchFamily="50" charset="-128"/>
              <a:ea typeface="Meiryo UI" panose="020B0604030504040204" pitchFamily="50" charset="-128"/>
              <a:cs typeface="Meiryo UI" panose="020B0604030504040204" pitchFamily="50" charset="-128"/>
            </a:rPr>
            <a:t>年</a:t>
          </a:r>
          <a:r>
            <a:rPr lang="en-US" altLang="ja-JP" sz="2000" b="1">
              <a:latin typeface="Meiryo UI" panose="020B0604030504040204" pitchFamily="50" charset="-128"/>
              <a:ea typeface="Meiryo UI" panose="020B0604030504040204" pitchFamily="50" charset="-128"/>
              <a:cs typeface="Meiryo UI" panose="020B0604030504040204" pitchFamily="50" charset="-128"/>
            </a:rPr>
            <a:t>12</a:t>
          </a:r>
          <a:r>
            <a:rPr lang="ja-JP" altLang="en-US" sz="2000" b="1">
              <a:latin typeface="Meiryo UI" panose="020B0604030504040204" pitchFamily="50" charset="-128"/>
              <a:ea typeface="Meiryo UI" panose="020B0604030504040204" pitchFamily="50" charset="-128"/>
              <a:cs typeface="Meiryo UI" panose="020B0604030504040204" pitchFamily="50" charset="-128"/>
            </a:rPr>
            <a:t>月</a:t>
          </a:r>
          <a:r>
            <a:rPr lang="en-US" altLang="ja-JP" sz="2000" b="1">
              <a:latin typeface="Meiryo UI" panose="020B0604030504040204" pitchFamily="50" charset="-128"/>
              <a:ea typeface="Meiryo UI" panose="020B0604030504040204" pitchFamily="50" charset="-128"/>
              <a:cs typeface="Meiryo UI" panose="020B0604030504040204" pitchFamily="50" charset="-128"/>
            </a:rPr>
            <a:t>19</a:t>
          </a:r>
          <a:r>
            <a:rPr lang="ja-JP" altLang="en-US" sz="2000" b="1">
              <a:latin typeface="Meiryo UI" panose="020B0604030504040204" pitchFamily="50" charset="-128"/>
              <a:ea typeface="Meiryo UI" panose="020B0604030504040204" pitchFamily="50" charset="-128"/>
              <a:cs typeface="Meiryo UI" panose="020B0604030504040204" pitchFamily="50" charset="-128"/>
            </a:rPr>
            <a:t>日）時点のものであり、</a:t>
          </a:r>
          <a:endParaRPr lang="en-US" altLang="ja-JP" sz="2000" b="1">
            <a:latin typeface="Meiryo UI" panose="020B0604030504040204" pitchFamily="50" charset="-128"/>
            <a:ea typeface="Meiryo UI" panose="020B0604030504040204" pitchFamily="50" charset="-128"/>
            <a:cs typeface="Meiryo UI" panose="020B0604030504040204" pitchFamily="50" charset="-128"/>
          </a:endParaRPr>
        </a:p>
        <a:p>
          <a:pPr algn="l"/>
          <a:r>
            <a:rPr lang="ja-JP" altLang="en-US" sz="2000" b="1" baseline="0">
              <a:latin typeface="Meiryo UI" panose="020B0604030504040204" pitchFamily="50" charset="-128"/>
              <a:ea typeface="Meiryo UI" panose="020B0604030504040204" pitchFamily="50" charset="-128"/>
              <a:cs typeface="Meiryo UI" panose="020B0604030504040204" pitchFamily="50" charset="-128"/>
            </a:rPr>
            <a:t>    </a:t>
          </a:r>
          <a:r>
            <a:rPr lang="ja-JP" altLang="en-US" sz="2000" b="1">
              <a:latin typeface="Meiryo UI" panose="020B0604030504040204" pitchFamily="50" charset="-128"/>
              <a:ea typeface="Meiryo UI" panose="020B0604030504040204" pitchFamily="50" charset="-128"/>
              <a:cs typeface="Meiryo UI" panose="020B0604030504040204" pitchFamily="50" charset="-128"/>
            </a:rPr>
            <a:t>令和８年度当初予算額と一致しない場合がある。</a:t>
          </a:r>
          <a:endParaRPr lang="en-US" altLang="zh-TW" sz="2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3A11E-A491-4244-8942-BBCB6C29122F}">
  <sheetPr>
    <pageSetUpPr fitToPage="1"/>
  </sheetPr>
  <dimension ref="A2:A11"/>
  <sheetViews>
    <sheetView showGridLines="0" tabSelected="1" view="pageBreakPreview" zoomScale="70" zoomScaleNormal="70" zoomScaleSheetLayoutView="70" workbookViewId="0">
      <selection activeCell="B1" sqref="B1"/>
    </sheetView>
  </sheetViews>
  <sheetFormatPr defaultRowHeight="18" x14ac:dyDescent="0.45"/>
  <sheetData>
    <row r="2" customFormat="1" x14ac:dyDescent="0.45"/>
    <row r="3" customFormat="1" x14ac:dyDescent="0.45"/>
    <row r="4" customFormat="1" x14ac:dyDescent="0.45"/>
    <row r="5" customFormat="1" x14ac:dyDescent="0.45"/>
    <row r="6" customFormat="1" x14ac:dyDescent="0.45"/>
    <row r="7" customFormat="1" x14ac:dyDescent="0.45"/>
    <row r="8" customFormat="1" x14ac:dyDescent="0.45"/>
    <row r="9" customFormat="1" x14ac:dyDescent="0.45"/>
    <row r="10" customFormat="1" x14ac:dyDescent="0.45"/>
    <row r="11" customFormat="1" x14ac:dyDescent="0.45"/>
  </sheetData>
  <phoneticPr fontId="3"/>
  <printOptions horizontalCentered="1"/>
  <pageMargins left="0.19685039370078741" right="0.19685039370078741" top="0.74803149606299213" bottom="0.74803149606299213" header="0.31496062992125984" footer="0.31496062992125984"/>
  <pageSetup paperSize="9" scale="7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A2A1E-7020-4D0A-A73B-60E213C29882}">
  <sheetPr>
    <pageSetUpPr fitToPage="1"/>
  </sheetPr>
  <dimension ref="A1:N67"/>
  <sheetViews>
    <sheetView showGridLines="0" view="pageBreakPreview" zoomScaleNormal="100" zoomScaleSheetLayoutView="100" workbookViewId="0">
      <pane ySplit="5" topLeftCell="A9" activePane="bottomLeft" state="frozen"/>
      <selection activeCell="N5" sqref="N5:N6"/>
      <selection pane="bottomLeft"/>
    </sheetView>
  </sheetViews>
  <sheetFormatPr defaultColWidth="8.69921875" defaultRowHeight="15.75" customHeight="1" x14ac:dyDescent="0.45"/>
  <cols>
    <col min="1" max="1" width="6.09765625" style="3" customWidth="1"/>
    <col min="2" max="2" width="4.8984375" style="3" customWidth="1"/>
    <col min="3" max="3" width="9.59765625" style="1" customWidth="1"/>
    <col min="4" max="4" width="11.59765625" style="1" customWidth="1"/>
    <col min="5" max="5" width="37.59765625" style="1" customWidth="1"/>
    <col min="6" max="10" width="8.19921875" style="1" customWidth="1"/>
    <col min="11" max="11" width="11.69921875" style="1" customWidth="1"/>
    <col min="12" max="12" width="8.59765625" style="1" customWidth="1"/>
    <col min="13" max="13" width="11.59765625" style="1" customWidth="1"/>
    <col min="14" max="14" width="44.19921875" style="1" customWidth="1"/>
    <col min="15" max="16384" width="8.69921875" style="1"/>
  </cols>
  <sheetData>
    <row r="1" spans="1:14" ht="24.6" x14ac:dyDescent="0.45">
      <c r="A1" s="13" t="s">
        <v>20</v>
      </c>
      <c r="B1" s="13"/>
      <c r="C1" s="13"/>
      <c r="D1" s="13"/>
      <c r="E1" s="13"/>
      <c r="F1" s="13"/>
      <c r="G1" s="13"/>
      <c r="H1" s="13"/>
      <c r="I1" s="13"/>
      <c r="J1" s="13"/>
      <c r="K1" s="13"/>
    </row>
    <row r="2" spans="1:14" ht="16.2" customHeight="1" thickBot="1" x14ac:dyDescent="0.35">
      <c r="A2" s="4"/>
      <c r="B2" s="4"/>
      <c r="C2" s="4"/>
      <c r="D2" s="4"/>
      <c r="E2" s="4"/>
      <c r="F2" s="4"/>
      <c r="G2" s="4"/>
      <c r="H2" s="4"/>
      <c r="I2" s="4"/>
      <c r="J2" s="4"/>
      <c r="K2" s="6"/>
      <c r="N2" s="12" t="s">
        <v>0</v>
      </c>
    </row>
    <row r="3" spans="1:14" ht="18" customHeight="1" thickTop="1" x14ac:dyDescent="0.45">
      <c r="A3" s="72" t="s">
        <v>1</v>
      </c>
      <c r="B3" s="59" t="s">
        <v>2</v>
      </c>
      <c r="C3" s="59" t="s">
        <v>3</v>
      </c>
      <c r="D3" s="59" t="s">
        <v>4</v>
      </c>
      <c r="E3" s="59" t="s">
        <v>5</v>
      </c>
      <c r="F3" s="59" t="s">
        <v>6</v>
      </c>
      <c r="G3" s="62" t="s">
        <v>7</v>
      </c>
      <c r="H3" s="63"/>
      <c r="I3" s="63"/>
      <c r="J3" s="63"/>
      <c r="K3" s="64"/>
      <c r="L3" s="65" t="s">
        <v>8</v>
      </c>
      <c r="M3" s="23"/>
      <c r="N3" s="68" t="s">
        <v>181</v>
      </c>
    </row>
    <row r="4" spans="1:14" ht="18" customHeight="1" x14ac:dyDescent="0.45">
      <c r="A4" s="73"/>
      <c r="B4" s="60"/>
      <c r="C4" s="60"/>
      <c r="D4" s="60"/>
      <c r="E4" s="60"/>
      <c r="F4" s="60"/>
      <c r="G4" s="71" t="s">
        <v>9</v>
      </c>
      <c r="H4" s="71" t="s">
        <v>10</v>
      </c>
      <c r="I4" s="71" t="s">
        <v>11</v>
      </c>
      <c r="J4" s="75" t="s">
        <v>12</v>
      </c>
      <c r="K4" s="76"/>
      <c r="L4" s="66"/>
      <c r="M4" s="77" t="s">
        <v>13</v>
      </c>
      <c r="N4" s="69"/>
    </row>
    <row r="5" spans="1:14" ht="18" customHeight="1" thickBot="1" x14ac:dyDescent="0.5">
      <c r="A5" s="74"/>
      <c r="B5" s="61"/>
      <c r="C5" s="61"/>
      <c r="D5" s="61"/>
      <c r="E5" s="61"/>
      <c r="F5" s="61"/>
      <c r="G5" s="61"/>
      <c r="H5" s="61"/>
      <c r="I5" s="61"/>
      <c r="J5" s="22"/>
      <c r="K5" s="21" t="s">
        <v>14</v>
      </c>
      <c r="L5" s="67"/>
      <c r="M5" s="78"/>
      <c r="N5" s="70"/>
    </row>
    <row r="6" spans="1:14" s="2" customFormat="1" ht="36.75" customHeight="1" x14ac:dyDescent="0.45">
      <c r="A6" s="24" t="s">
        <v>21</v>
      </c>
      <c r="B6" s="14" t="s">
        <v>18</v>
      </c>
      <c r="C6" s="25" t="s">
        <v>22</v>
      </c>
      <c r="D6" s="25" t="s">
        <v>23</v>
      </c>
      <c r="E6" s="25" t="s">
        <v>24</v>
      </c>
      <c r="F6" s="26">
        <v>90000</v>
      </c>
      <c r="G6" s="26">
        <v>0</v>
      </c>
      <c r="H6" s="26">
        <v>0</v>
      </c>
      <c r="I6" s="26">
        <v>0</v>
      </c>
      <c r="J6" s="26">
        <v>90000</v>
      </c>
      <c r="K6" s="27">
        <v>90000</v>
      </c>
      <c r="L6" s="28" t="s">
        <v>19</v>
      </c>
      <c r="M6" s="29">
        <v>90000</v>
      </c>
      <c r="N6" s="30"/>
    </row>
    <row r="7" spans="1:14" s="2" customFormat="1" ht="36.75" customHeight="1" x14ac:dyDescent="0.45">
      <c r="A7" s="19" t="s">
        <v>25</v>
      </c>
      <c r="B7" s="10" t="s">
        <v>15</v>
      </c>
      <c r="C7" s="11" t="s">
        <v>26</v>
      </c>
      <c r="D7" s="25" t="s">
        <v>23</v>
      </c>
      <c r="E7" s="11" t="s">
        <v>27</v>
      </c>
      <c r="F7" s="31">
        <v>50000</v>
      </c>
      <c r="G7" s="31">
        <v>0</v>
      </c>
      <c r="H7" s="31">
        <v>0</v>
      </c>
      <c r="I7" s="31">
        <v>0</v>
      </c>
      <c r="J7" s="31">
        <v>50000</v>
      </c>
      <c r="K7" s="32">
        <v>50000</v>
      </c>
      <c r="L7" s="16" t="s">
        <v>19</v>
      </c>
      <c r="M7" s="33">
        <v>50000</v>
      </c>
      <c r="N7" s="34"/>
    </row>
    <row r="8" spans="1:14" s="2" customFormat="1" ht="36.75" customHeight="1" x14ac:dyDescent="0.45">
      <c r="A8" s="19" t="s">
        <v>28</v>
      </c>
      <c r="B8" s="10" t="s">
        <v>17</v>
      </c>
      <c r="C8" s="11" t="s">
        <v>29</v>
      </c>
      <c r="D8" s="11" t="s">
        <v>30</v>
      </c>
      <c r="E8" s="11" t="s">
        <v>31</v>
      </c>
      <c r="F8" s="31">
        <v>20000</v>
      </c>
      <c r="G8" s="31">
        <v>0</v>
      </c>
      <c r="H8" s="31">
        <v>0</v>
      </c>
      <c r="I8" s="31">
        <v>0</v>
      </c>
      <c r="J8" s="31">
        <f t="shared" ref="J8:J47" si="0">F8-G8-H8-I8</f>
        <v>20000</v>
      </c>
      <c r="K8" s="32">
        <v>20000</v>
      </c>
      <c r="L8" s="16" t="s">
        <v>19</v>
      </c>
      <c r="M8" s="35">
        <v>20000</v>
      </c>
      <c r="N8" s="34"/>
    </row>
    <row r="9" spans="1:14" s="2" customFormat="1" ht="36.75" customHeight="1" x14ac:dyDescent="0.45">
      <c r="A9" s="19" t="s">
        <v>32</v>
      </c>
      <c r="B9" s="10" t="s">
        <v>17</v>
      </c>
      <c r="C9" s="11" t="s">
        <v>29</v>
      </c>
      <c r="D9" s="11" t="s">
        <v>30</v>
      </c>
      <c r="E9" s="11" t="s">
        <v>33</v>
      </c>
      <c r="F9" s="31">
        <v>25000</v>
      </c>
      <c r="G9" s="31">
        <v>0</v>
      </c>
      <c r="H9" s="31">
        <v>0</v>
      </c>
      <c r="I9" s="31">
        <v>0</v>
      </c>
      <c r="J9" s="31">
        <f t="shared" si="0"/>
        <v>25000</v>
      </c>
      <c r="K9" s="32">
        <v>25000</v>
      </c>
      <c r="L9" s="16" t="s">
        <v>34</v>
      </c>
      <c r="M9" s="35">
        <v>0</v>
      </c>
      <c r="N9" s="36" t="s">
        <v>35</v>
      </c>
    </row>
    <row r="10" spans="1:14" s="2" customFormat="1" ht="36.75" customHeight="1" x14ac:dyDescent="0.45">
      <c r="A10" s="19" t="s">
        <v>36</v>
      </c>
      <c r="B10" s="10" t="s">
        <v>17</v>
      </c>
      <c r="C10" s="11" t="s">
        <v>29</v>
      </c>
      <c r="D10" s="11" t="s">
        <v>37</v>
      </c>
      <c r="E10" s="11" t="s">
        <v>38</v>
      </c>
      <c r="F10" s="31">
        <v>6067</v>
      </c>
      <c r="G10" s="31">
        <v>0</v>
      </c>
      <c r="H10" s="31">
        <v>0</v>
      </c>
      <c r="I10" s="31">
        <v>0</v>
      </c>
      <c r="J10" s="32">
        <f t="shared" si="0"/>
        <v>6067</v>
      </c>
      <c r="K10" s="32">
        <v>6067</v>
      </c>
      <c r="L10" s="16" t="s">
        <v>34</v>
      </c>
      <c r="M10" s="35">
        <v>0</v>
      </c>
      <c r="N10" s="36" t="s">
        <v>39</v>
      </c>
    </row>
    <row r="11" spans="1:14" s="2" customFormat="1" ht="36.75" customHeight="1" x14ac:dyDescent="0.45">
      <c r="A11" s="19" t="s">
        <v>40</v>
      </c>
      <c r="B11" s="10" t="s">
        <v>18</v>
      </c>
      <c r="C11" s="11" t="s">
        <v>41</v>
      </c>
      <c r="D11" s="11" t="s">
        <v>42</v>
      </c>
      <c r="E11" s="11" t="s">
        <v>43</v>
      </c>
      <c r="F11" s="31">
        <v>23098</v>
      </c>
      <c r="G11" s="31">
        <v>0</v>
      </c>
      <c r="H11" s="31">
        <v>0</v>
      </c>
      <c r="I11" s="31">
        <v>0</v>
      </c>
      <c r="J11" s="32">
        <f t="shared" si="0"/>
        <v>23098</v>
      </c>
      <c r="K11" s="32">
        <v>23098</v>
      </c>
      <c r="L11" s="37" t="s">
        <v>19</v>
      </c>
      <c r="M11" s="35">
        <v>23098</v>
      </c>
      <c r="N11" s="36" t="s">
        <v>44</v>
      </c>
    </row>
    <row r="12" spans="1:14" s="2" customFormat="1" ht="36.75" customHeight="1" x14ac:dyDescent="0.45">
      <c r="A12" s="19" t="s">
        <v>45</v>
      </c>
      <c r="B12" s="10" t="s">
        <v>46</v>
      </c>
      <c r="C12" s="11" t="s">
        <v>47</v>
      </c>
      <c r="D12" s="11" t="s">
        <v>48</v>
      </c>
      <c r="E12" s="11" t="s">
        <v>49</v>
      </c>
      <c r="F12" s="31">
        <v>250000</v>
      </c>
      <c r="G12" s="31">
        <v>0</v>
      </c>
      <c r="H12" s="31">
        <v>0</v>
      </c>
      <c r="I12" s="31">
        <v>0</v>
      </c>
      <c r="J12" s="32">
        <f t="shared" si="0"/>
        <v>250000</v>
      </c>
      <c r="K12" s="32">
        <v>250000</v>
      </c>
      <c r="L12" s="16" t="s">
        <v>19</v>
      </c>
      <c r="M12" s="35">
        <v>250000</v>
      </c>
      <c r="N12" s="34"/>
    </row>
    <row r="13" spans="1:14" s="2" customFormat="1" ht="36.75" customHeight="1" x14ac:dyDescent="0.45">
      <c r="A13" s="19" t="s">
        <v>50</v>
      </c>
      <c r="B13" s="10" t="s">
        <v>17</v>
      </c>
      <c r="C13" s="11" t="s">
        <v>51</v>
      </c>
      <c r="D13" s="11" t="s">
        <v>52</v>
      </c>
      <c r="E13" s="11" t="s">
        <v>53</v>
      </c>
      <c r="F13" s="31">
        <v>48400</v>
      </c>
      <c r="G13" s="31">
        <v>25666</v>
      </c>
      <c r="H13" s="31">
        <v>0</v>
      </c>
      <c r="I13" s="31">
        <v>0</v>
      </c>
      <c r="J13" s="32">
        <f t="shared" si="0"/>
        <v>22734</v>
      </c>
      <c r="K13" s="32">
        <v>22734</v>
      </c>
      <c r="L13" s="37" t="s">
        <v>19</v>
      </c>
      <c r="M13" s="33">
        <v>22734</v>
      </c>
      <c r="N13" s="36" t="s">
        <v>54</v>
      </c>
    </row>
    <row r="14" spans="1:14" s="2" customFormat="1" ht="36.75" customHeight="1" x14ac:dyDescent="0.45">
      <c r="A14" s="19" t="s">
        <v>55</v>
      </c>
      <c r="B14" s="10" t="s">
        <v>18</v>
      </c>
      <c r="C14" s="11" t="s">
        <v>56</v>
      </c>
      <c r="D14" s="11" t="s">
        <v>57</v>
      </c>
      <c r="E14" s="11" t="s">
        <v>58</v>
      </c>
      <c r="F14" s="31">
        <v>2295</v>
      </c>
      <c r="G14" s="31">
        <v>0</v>
      </c>
      <c r="H14" s="31">
        <v>0</v>
      </c>
      <c r="I14" s="31">
        <v>0</v>
      </c>
      <c r="J14" s="32">
        <f t="shared" si="0"/>
        <v>2295</v>
      </c>
      <c r="K14" s="32">
        <v>2295</v>
      </c>
      <c r="L14" s="16" t="s">
        <v>19</v>
      </c>
      <c r="M14" s="35">
        <v>2295</v>
      </c>
      <c r="N14" s="36" t="s">
        <v>59</v>
      </c>
    </row>
    <row r="15" spans="1:14" s="2" customFormat="1" ht="36.75" customHeight="1" x14ac:dyDescent="0.45">
      <c r="A15" s="19" t="s">
        <v>60</v>
      </c>
      <c r="B15" s="10" t="s">
        <v>15</v>
      </c>
      <c r="C15" s="11" t="s">
        <v>61</v>
      </c>
      <c r="D15" s="11" t="s">
        <v>62</v>
      </c>
      <c r="E15" s="11" t="s">
        <v>63</v>
      </c>
      <c r="F15" s="31">
        <v>16900</v>
      </c>
      <c r="G15" s="31">
        <v>0</v>
      </c>
      <c r="H15" s="31">
        <v>0</v>
      </c>
      <c r="I15" s="31">
        <v>0</v>
      </c>
      <c r="J15" s="32">
        <f t="shared" si="0"/>
        <v>16900</v>
      </c>
      <c r="K15" s="32">
        <v>16900</v>
      </c>
      <c r="L15" s="16" t="s">
        <v>19</v>
      </c>
      <c r="M15" s="35">
        <v>16900</v>
      </c>
      <c r="N15" s="34"/>
    </row>
    <row r="16" spans="1:14" s="2" customFormat="1" ht="36.75" customHeight="1" x14ac:dyDescent="0.45">
      <c r="A16" s="19" t="s">
        <v>64</v>
      </c>
      <c r="B16" s="10" t="s">
        <v>15</v>
      </c>
      <c r="C16" s="11" t="s">
        <v>61</v>
      </c>
      <c r="D16" s="11" t="s">
        <v>62</v>
      </c>
      <c r="E16" s="11" t="s">
        <v>65</v>
      </c>
      <c r="F16" s="8">
        <v>5000</v>
      </c>
      <c r="G16" s="31">
        <v>0</v>
      </c>
      <c r="H16" s="31">
        <v>0</v>
      </c>
      <c r="I16" s="31">
        <v>0</v>
      </c>
      <c r="J16" s="9">
        <f t="shared" si="0"/>
        <v>5000</v>
      </c>
      <c r="K16" s="9">
        <v>5000</v>
      </c>
      <c r="L16" s="37" t="s">
        <v>19</v>
      </c>
      <c r="M16" s="38">
        <v>5000</v>
      </c>
      <c r="N16" s="36"/>
    </row>
    <row r="17" spans="1:14" s="2" customFormat="1" ht="36.75" customHeight="1" x14ac:dyDescent="0.45">
      <c r="A17" s="19" t="s">
        <v>66</v>
      </c>
      <c r="B17" s="10" t="s">
        <v>15</v>
      </c>
      <c r="C17" s="11" t="s">
        <v>61</v>
      </c>
      <c r="D17" s="11" t="s">
        <v>67</v>
      </c>
      <c r="E17" s="11" t="s">
        <v>68</v>
      </c>
      <c r="F17" s="31">
        <v>9601</v>
      </c>
      <c r="G17" s="31">
        <v>0</v>
      </c>
      <c r="H17" s="31">
        <v>0</v>
      </c>
      <c r="I17" s="31">
        <v>0</v>
      </c>
      <c r="J17" s="32">
        <f t="shared" si="0"/>
        <v>9601</v>
      </c>
      <c r="K17" s="32">
        <v>9601</v>
      </c>
      <c r="L17" s="16" t="s">
        <v>19</v>
      </c>
      <c r="M17" s="35">
        <v>9601</v>
      </c>
      <c r="N17" s="34"/>
    </row>
    <row r="18" spans="1:14" s="2" customFormat="1" ht="36.75" customHeight="1" x14ac:dyDescent="0.45">
      <c r="A18" s="19" t="s">
        <v>69</v>
      </c>
      <c r="B18" s="10" t="s">
        <v>15</v>
      </c>
      <c r="C18" s="11" t="s">
        <v>61</v>
      </c>
      <c r="D18" s="11" t="s">
        <v>70</v>
      </c>
      <c r="E18" s="11" t="s">
        <v>71</v>
      </c>
      <c r="F18" s="31">
        <v>67238</v>
      </c>
      <c r="G18" s="31">
        <v>0</v>
      </c>
      <c r="H18" s="31">
        <v>0</v>
      </c>
      <c r="I18" s="31">
        <v>0</v>
      </c>
      <c r="J18" s="32">
        <f t="shared" si="0"/>
        <v>67238</v>
      </c>
      <c r="K18" s="32">
        <v>67238</v>
      </c>
      <c r="L18" s="16" t="s">
        <v>19</v>
      </c>
      <c r="M18" s="35">
        <v>67238</v>
      </c>
      <c r="N18" s="34"/>
    </row>
    <row r="19" spans="1:14" s="2" customFormat="1" ht="36.75" customHeight="1" x14ac:dyDescent="0.45">
      <c r="A19" s="19" t="s">
        <v>72</v>
      </c>
      <c r="B19" s="10" t="s">
        <v>17</v>
      </c>
      <c r="C19" s="11" t="s">
        <v>61</v>
      </c>
      <c r="D19" s="11" t="s">
        <v>73</v>
      </c>
      <c r="E19" s="11" t="s">
        <v>74</v>
      </c>
      <c r="F19" s="31">
        <v>5653</v>
      </c>
      <c r="G19" s="31">
        <v>0</v>
      </c>
      <c r="H19" s="31">
        <v>0</v>
      </c>
      <c r="I19" s="31">
        <v>0</v>
      </c>
      <c r="J19" s="32">
        <f t="shared" si="0"/>
        <v>5653</v>
      </c>
      <c r="K19" s="32">
        <v>5653</v>
      </c>
      <c r="L19" s="16" t="s">
        <v>34</v>
      </c>
      <c r="M19" s="38">
        <v>0</v>
      </c>
      <c r="N19" s="36" t="s">
        <v>75</v>
      </c>
    </row>
    <row r="20" spans="1:14" s="2" customFormat="1" ht="51.6" customHeight="1" x14ac:dyDescent="0.45">
      <c r="A20" s="19" t="s">
        <v>76</v>
      </c>
      <c r="B20" s="10" t="s">
        <v>17</v>
      </c>
      <c r="C20" s="11" t="s">
        <v>61</v>
      </c>
      <c r="D20" s="11" t="s">
        <v>67</v>
      </c>
      <c r="E20" s="11" t="s">
        <v>77</v>
      </c>
      <c r="F20" s="31">
        <v>6840</v>
      </c>
      <c r="G20" s="31">
        <v>0</v>
      </c>
      <c r="H20" s="31">
        <v>0</v>
      </c>
      <c r="I20" s="31">
        <v>0</v>
      </c>
      <c r="J20" s="32">
        <f t="shared" si="0"/>
        <v>6840</v>
      </c>
      <c r="K20" s="32">
        <v>6840</v>
      </c>
      <c r="L20" s="16" t="s">
        <v>34</v>
      </c>
      <c r="M20" s="38">
        <v>0</v>
      </c>
      <c r="N20" s="36" t="s">
        <v>78</v>
      </c>
    </row>
    <row r="21" spans="1:14" s="2" customFormat="1" ht="36.75" customHeight="1" x14ac:dyDescent="0.45">
      <c r="A21" s="19" t="s">
        <v>79</v>
      </c>
      <c r="B21" s="10" t="s">
        <v>18</v>
      </c>
      <c r="C21" s="11" t="s">
        <v>80</v>
      </c>
      <c r="D21" s="11" t="s">
        <v>81</v>
      </c>
      <c r="E21" s="11" t="s">
        <v>82</v>
      </c>
      <c r="F21" s="31">
        <v>510084</v>
      </c>
      <c r="G21" s="31">
        <v>0</v>
      </c>
      <c r="H21" s="31">
        <v>0</v>
      </c>
      <c r="I21" s="31">
        <v>0</v>
      </c>
      <c r="J21" s="32">
        <f t="shared" si="0"/>
        <v>510084</v>
      </c>
      <c r="K21" s="32">
        <v>510084</v>
      </c>
      <c r="L21" s="16" t="s">
        <v>19</v>
      </c>
      <c r="M21" s="35">
        <v>510084</v>
      </c>
      <c r="N21" s="34"/>
    </row>
    <row r="22" spans="1:14" s="2" customFormat="1" ht="36.75" customHeight="1" x14ac:dyDescent="0.45">
      <c r="A22" s="19" t="s">
        <v>83</v>
      </c>
      <c r="B22" s="10" t="s">
        <v>17</v>
      </c>
      <c r="C22" s="11" t="s">
        <v>84</v>
      </c>
      <c r="D22" s="11" t="s">
        <v>85</v>
      </c>
      <c r="E22" s="11" t="s">
        <v>86</v>
      </c>
      <c r="F22" s="31">
        <v>60807</v>
      </c>
      <c r="G22" s="31">
        <v>0</v>
      </c>
      <c r="H22" s="31">
        <v>0</v>
      </c>
      <c r="I22" s="31">
        <v>0</v>
      </c>
      <c r="J22" s="32">
        <f t="shared" si="0"/>
        <v>60807</v>
      </c>
      <c r="K22" s="32">
        <v>60807</v>
      </c>
      <c r="L22" s="16" t="s">
        <v>19</v>
      </c>
      <c r="M22" s="35">
        <v>60807</v>
      </c>
      <c r="N22" s="34"/>
    </row>
    <row r="23" spans="1:14" s="2" customFormat="1" ht="36.75" customHeight="1" x14ac:dyDescent="0.45">
      <c r="A23" s="19" t="s">
        <v>176</v>
      </c>
      <c r="B23" s="10" t="s">
        <v>18</v>
      </c>
      <c r="C23" s="11" t="s">
        <v>80</v>
      </c>
      <c r="D23" s="11" t="s">
        <v>88</v>
      </c>
      <c r="E23" s="11" t="s">
        <v>89</v>
      </c>
      <c r="F23" s="8">
        <v>441373</v>
      </c>
      <c r="G23" s="8">
        <v>0</v>
      </c>
      <c r="H23" s="8">
        <v>0</v>
      </c>
      <c r="I23" s="8">
        <v>0</v>
      </c>
      <c r="J23" s="9">
        <f t="shared" si="0"/>
        <v>441373</v>
      </c>
      <c r="K23" s="9">
        <v>441373</v>
      </c>
      <c r="L23" s="39" t="s">
        <v>184</v>
      </c>
      <c r="M23" s="38">
        <v>220686</v>
      </c>
      <c r="N23" s="36" t="s">
        <v>90</v>
      </c>
    </row>
    <row r="24" spans="1:14" s="2" customFormat="1" ht="36.75" customHeight="1" x14ac:dyDescent="0.45">
      <c r="A24" s="19" t="s">
        <v>87</v>
      </c>
      <c r="B24" s="10" t="s">
        <v>17</v>
      </c>
      <c r="C24" s="11" t="s">
        <v>80</v>
      </c>
      <c r="D24" s="11" t="s">
        <v>81</v>
      </c>
      <c r="E24" s="11" t="s">
        <v>92</v>
      </c>
      <c r="F24" s="8">
        <v>121400</v>
      </c>
      <c r="G24" s="8">
        <v>0</v>
      </c>
      <c r="H24" s="8">
        <v>0</v>
      </c>
      <c r="I24" s="8">
        <v>0</v>
      </c>
      <c r="J24" s="8">
        <f t="shared" si="0"/>
        <v>121400</v>
      </c>
      <c r="K24" s="9">
        <v>121400</v>
      </c>
      <c r="L24" s="16" t="s">
        <v>34</v>
      </c>
      <c r="M24" s="38">
        <v>0</v>
      </c>
      <c r="N24" s="36" t="s">
        <v>93</v>
      </c>
    </row>
    <row r="25" spans="1:14" s="2" customFormat="1" ht="36.75" customHeight="1" x14ac:dyDescent="0.45">
      <c r="A25" s="19" t="s">
        <v>91</v>
      </c>
      <c r="B25" s="10" t="s">
        <v>17</v>
      </c>
      <c r="C25" s="11" t="s">
        <v>95</v>
      </c>
      <c r="D25" s="11" t="s">
        <v>96</v>
      </c>
      <c r="E25" s="11" t="s">
        <v>97</v>
      </c>
      <c r="F25" s="8">
        <f>97945+3200</f>
        <v>101145</v>
      </c>
      <c r="G25" s="8">
        <v>0</v>
      </c>
      <c r="H25" s="8">
        <v>0</v>
      </c>
      <c r="I25" s="8">
        <v>0</v>
      </c>
      <c r="J25" s="9">
        <f t="shared" si="0"/>
        <v>101145</v>
      </c>
      <c r="K25" s="9">
        <v>101145</v>
      </c>
      <c r="L25" s="39" t="s">
        <v>184</v>
      </c>
      <c r="M25" s="38">
        <v>97945</v>
      </c>
      <c r="N25" s="36" t="s">
        <v>98</v>
      </c>
    </row>
    <row r="26" spans="1:14" s="2" customFormat="1" ht="36.75" customHeight="1" x14ac:dyDescent="0.45">
      <c r="A26" s="19" t="s">
        <v>94</v>
      </c>
      <c r="B26" s="10" t="s">
        <v>17</v>
      </c>
      <c r="C26" s="11" t="s">
        <v>95</v>
      </c>
      <c r="D26" s="11" t="s">
        <v>100</v>
      </c>
      <c r="E26" s="11" t="s">
        <v>101</v>
      </c>
      <c r="F26" s="8">
        <v>23063</v>
      </c>
      <c r="G26" s="8">
        <v>0</v>
      </c>
      <c r="H26" s="8">
        <v>0</v>
      </c>
      <c r="I26" s="8">
        <v>0</v>
      </c>
      <c r="J26" s="9">
        <f t="shared" si="0"/>
        <v>23063</v>
      </c>
      <c r="K26" s="9">
        <v>23063</v>
      </c>
      <c r="L26" s="37" t="s">
        <v>19</v>
      </c>
      <c r="M26" s="38">
        <v>23063</v>
      </c>
      <c r="N26" s="36"/>
    </row>
    <row r="27" spans="1:14" s="2" customFormat="1" ht="36.75" customHeight="1" x14ac:dyDescent="0.45">
      <c r="A27" s="19" t="s">
        <v>99</v>
      </c>
      <c r="B27" s="10" t="s">
        <v>15</v>
      </c>
      <c r="C27" s="11" t="s">
        <v>103</v>
      </c>
      <c r="D27" s="11" t="s">
        <v>104</v>
      </c>
      <c r="E27" s="11" t="s">
        <v>105</v>
      </c>
      <c r="F27" s="8">
        <v>36000</v>
      </c>
      <c r="G27" s="8">
        <v>0</v>
      </c>
      <c r="H27" s="8">
        <v>0</v>
      </c>
      <c r="I27" s="8">
        <v>0</v>
      </c>
      <c r="J27" s="9">
        <f t="shared" si="0"/>
        <v>36000</v>
      </c>
      <c r="K27" s="9">
        <v>36000</v>
      </c>
      <c r="L27" s="16" t="s">
        <v>19</v>
      </c>
      <c r="M27" s="38">
        <v>36000</v>
      </c>
      <c r="N27" s="34"/>
    </row>
    <row r="28" spans="1:14" s="2" customFormat="1" ht="36.75" customHeight="1" x14ac:dyDescent="0.45">
      <c r="A28" s="19" t="s">
        <v>102</v>
      </c>
      <c r="B28" s="10" t="s">
        <v>107</v>
      </c>
      <c r="C28" s="11" t="s">
        <v>95</v>
      </c>
      <c r="D28" s="11" t="s">
        <v>108</v>
      </c>
      <c r="E28" s="11" t="s">
        <v>109</v>
      </c>
      <c r="F28" s="8">
        <v>162857</v>
      </c>
      <c r="G28" s="8">
        <v>0</v>
      </c>
      <c r="H28" s="8">
        <v>0</v>
      </c>
      <c r="I28" s="8">
        <v>0</v>
      </c>
      <c r="J28" s="9">
        <f t="shared" si="0"/>
        <v>162857</v>
      </c>
      <c r="K28" s="9">
        <v>162857</v>
      </c>
      <c r="L28" s="37" t="s">
        <v>19</v>
      </c>
      <c r="M28" s="38">
        <v>162857</v>
      </c>
      <c r="N28" s="36"/>
    </row>
    <row r="29" spans="1:14" s="2" customFormat="1" ht="36.75" customHeight="1" x14ac:dyDescent="0.45">
      <c r="A29" s="19" t="s">
        <v>177</v>
      </c>
      <c r="B29" s="10" t="s">
        <v>15</v>
      </c>
      <c r="C29" s="11" t="s">
        <v>111</v>
      </c>
      <c r="D29" s="11" t="s">
        <v>100</v>
      </c>
      <c r="E29" s="11" t="s">
        <v>112</v>
      </c>
      <c r="F29" s="8">
        <v>69064</v>
      </c>
      <c r="G29" s="8">
        <v>0</v>
      </c>
      <c r="H29" s="8">
        <v>0</v>
      </c>
      <c r="I29" s="8">
        <v>0</v>
      </c>
      <c r="J29" s="9">
        <f t="shared" si="0"/>
        <v>69064</v>
      </c>
      <c r="K29" s="9">
        <v>69064</v>
      </c>
      <c r="L29" s="16" t="s">
        <v>19</v>
      </c>
      <c r="M29" s="38">
        <v>69064</v>
      </c>
      <c r="N29" s="36" t="s">
        <v>113</v>
      </c>
    </row>
    <row r="30" spans="1:14" s="2" customFormat="1" ht="36.75" customHeight="1" x14ac:dyDescent="0.45">
      <c r="A30" s="19" t="s">
        <v>106</v>
      </c>
      <c r="B30" s="10" t="s">
        <v>107</v>
      </c>
      <c r="C30" s="11" t="s">
        <v>95</v>
      </c>
      <c r="D30" s="11" t="s">
        <v>96</v>
      </c>
      <c r="E30" s="11" t="s">
        <v>115</v>
      </c>
      <c r="F30" s="8">
        <v>20000</v>
      </c>
      <c r="G30" s="8">
        <v>0</v>
      </c>
      <c r="H30" s="8">
        <v>0</v>
      </c>
      <c r="I30" s="8">
        <v>0</v>
      </c>
      <c r="J30" s="9">
        <f t="shared" si="0"/>
        <v>20000</v>
      </c>
      <c r="K30" s="9">
        <v>20000</v>
      </c>
      <c r="L30" s="16" t="s">
        <v>19</v>
      </c>
      <c r="M30" s="38">
        <v>20000</v>
      </c>
      <c r="N30" s="34"/>
    </row>
    <row r="31" spans="1:14" s="2" customFormat="1" ht="36.75" customHeight="1" x14ac:dyDescent="0.45">
      <c r="A31" s="19" t="s">
        <v>110</v>
      </c>
      <c r="B31" s="10" t="s">
        <v>18</v>
      </c>
      <c r="C31" s="11" t="s">
        <v>117</v>
      </c>
      <c r="D31" s="11" t="s">
        <v>118</v>
      </c>
      <c r="E31" s="11" t="s">
        <v>119</v>
      </c>
      <c r="F31" s="8">
        <v>60000</v>
      </c>
      <c r="G31" s="8">
        <v>0</v>
      </c>
      <c r="H31" s="8">
        <v>0</v>
      </c>
      <c r="I31" s="8">
        <v>0</v>
      </c>
      <c r="J31" s="9">
        <f t="shared" si="0"/>
        <v>60000</v>
      </c>
      <c r="K31" s="9">
        <v>60000</v>
      </c>
      <c r="L31" s="17" t="s">
        <v>19</v>
      </c>
      <c r="M31" s="38">
        <v>60000</v>
      </c>
      <c r="N31" s="36" t="s">
        <v>120</v>
      </c>
    </row>
    <row r="32" spans="1:14" s="2" customFormat="1" ht="36.75" customHeight="1" x14ac:dyDescent="0.45">
      <c r="A32" s="19" t="s">
        <v>178</v>
      </c>
      <c r="B32" s="10" t="s">
        <v>18</v>
      </c>
      <c r="C32" s="11" t="s">
        <v>117</v>
      </c>
      <c r="D32" s="11" t="s">
        <v>122</v>
      </c>
      <c r="E32" s="11" t="s">
        <v>123</v>
      </c>
      <c r="F32" s="8">
        <v>338000</v>
      </c>
      <c r="G32" s="8">
        <v>0</v>
      </c>
      <c r="H32" s="8">
        <v>0</v>
      </c>
      <c r="I32" s="8">
        <v>0</v>
      </c>
      <c r="J32" s="9">
        <f t="shared" si="0"/>
        <v>338000</v>
      </c>
      <c r="K32" s="9">
        <v>338000</v>
      </c>
      <c r="L32" s="39" t="s">
        <v>184</v>
      </c>
      <c r="M32" s="38">
        <v>143000</v>
      </c>
      <c r="N32" s="36" t="s">
        <v>182</v>
      </c>
    </row>
    <row r="33" spans="1:14" s="2" customFormat="1" ht="36.75" customHeight="1" x14ac:dyDescent="0.45">
      <c r="A33" s="19" t="s">
        <v>179</v>
      </c>
      <c r="B33" s="10" t="s">
        <v>18</v>
      </c>
      <c r="C33" s="11" t="s">
        <v>125</v>
      </c>
      <c r="D33" s="11" t="s">
        <v>126</v>
      </c>
      <c r="E33" s="11" t="s">
        <v>127</v>
      </c>
      <c r="F33" s="31">
        <v>15000</v>
      </c>
      <c r="G33" s="31">
        <v>0</v>
      </c>
      <c r="H33" s="31">
        <v>0</v>
      </c>
      <c r="I33" s="31">
        <v>0</v>
      </c>
      <c r="J33" s="32">
        <f t="shared" si="0"/>
        <v>15000</v>
      </c>
      <c r="K33" s="32">
        <v>15000</v>
      </c>
      <c r="L33" s="16" t="s">
        <v>19</v>
      </c>
      <c r="M33" s="35">
        <v>15000</v>
      </c>
      <c r="N33" s="36" t="s">
        <v>128</v>
      </c>
    </row>
    <row r="34" spans="1:14" s="2" customFormat="1" ht="36.75" customHeight="1" x14ac:dyDescent="0.45">
      <c r="A34" s="40" t="s">
        <v>114</v>
      </c>
      <c r="B34" s="41" t="s">
        <v>17</v>
      </c>
      <c r="C34" s="42" t="s">
        <v>117</v>
      </c>
      <c r="D34" s="42" t="s">
        <v>129</v>
      </c>
      <c r="E34" s="42" t="s">
        <v>130</v>
      </c>
      <c r="F34" s="43">
        <v>20000</v>
      </c>
      <c r="G34" s="43">
        <v>10000</v>
      </c>
      <c r="H34" s="43">
        <v>0</v>
      </c>
      <c r="I34" s="43">
        <v>0</v>
      </c>
      <c r="J34" s="44">
        <f>F34-G34-H34-I34</f>
        <v>10000</v>
      </c>
      <c r="K34" s="44">
        <v>10000</v>
      </c>
      <c r="L34" s="45" t="s">
        <v>34</v>
      </c>
      <c r="M34" s="46">
        <v>0</v>
      </c>
      <c r="N34" s="47" t="s">
        <v>131</v>
      </c>
    </row>
    <row r="35" spans="1:14" s="2" customFormat="1" ht="36.75" customHeight="1" x14ac:dyDescent="0.45">
      <c r="A35" s="48" t="s">
        <v>116</v>
      </c>
      <c r="B35" s="49" t="s">
        <v>17</v>
      </c>
      <c r="C35" s="50" t="s">
        <v>117</v>
      </c>
      <c r="D35" s="50" t="s">
        <v>132</v>
      </c>
      <c r="E35" s="50" t="s">
        <v>133</v>
      </c>
      <c r="F35" s="51">
        <v>160000</v>
      </c>
      <c r="G35" s="51">
        <v>0</v>
      </c>
      <c r="H35" s="51">
        <v>0</v>
      </c>
      <c r="I35" s="51">
        <v>0</v>
      </c>
      <c r="J35" s="52">
        <f>F35-G35-H35-I35</f>
        <v>160000</v>
      </c>
      <c r="K35" s="52">
        <v>160000</v>
      </c>
      <c r="L35" s="53" t="s">
        <v>184</v>
      </c>
      <c r="M35" s="54">
        <v>61020</v>
      </c>
      <c r="N35" s="55" t="s">
        <v>183</v>
      </c>
    </row>
    <row r="36" spans="1:14" s="2" customFormat="1" ht="36.75" customHeight="1" x14ac:dyDescent="0.45">
      <c r="A36" s="19" t="s">
        <v>121</v>
      </c>
      <c r="B36" s="10" t="s">
        <v>18</v>
      </c>
      <c r="C36" s="11" t="s">
        <v>135</v>
      </c>
      <c r="D36" s="11" t="s">
        <v>136</v>
      </c>
      <c r="E36" s="11" t="s">
        <v>137</v>
      </c>
      <c r="F36" s="31">
        <v>102121</v>
      </c>
      <c r="G36" s="31">
        <v>0</v>
      </c>
      <c r="H36" s="31">
        <v>0</v>
      </c>
      <c r="I36" s="31">
        <v>0</v>
      </c>
      <c r="J36" s="32">
        <f t="shared" si="0"/>
        <v>102121</v>
      </c>
      <c r="K36" s="32">
        <v>102121</v>
      </c>
      <c r="L36" s="16" t="s">
        <v>19</v>
      </c>
      <c r="M36" s="35">
        <v>102121</v>
      </c>
      <c r="N36" s="36"/>
    </row>
    <row r="37" spans="1:14" s="2" customFormat="1" ht="36.75" customHeight="1" x14ac:dyDescent="0.45">
      <c r="A37" s="19" t="s">
        <v>124</v>
      </c>
      <c r="B37" s="10" t="s">
        <v>18</v>
      </c>
      <c r="C37" s="11" t="s">
        <v>117</v>
      </c>
      <c r="D37" s="11" t="s">
        <v>136</v>
      </c>
      <c r="E37" s="11" t="s">
        <v>139</v>
      </c>
      <c r="F37" s="31">
        <v>5100</v>
      </c>
      <c r="G37" s="31">
        <v>0</v>
      </c>
      <c r="H37" s="31">
        <v>0</v>
      </c>
      <c r="I37" s="31">
        <v>0</v>
      </c>
      <c r="J37" s="32">
        <f t="shared" si="0"/>
        <v>5100</v>
      </c>
      <c r="K37" s="32">
        <v>5100</v>
      </c>
      <c r="L37" s="16" t="s">
        <v>19</v>
      </c>
      <c r="M37" s="35">
        <v>5100</v>
      </c>
      <c r="N37" s="36" t="s">
        <v>140</v>
      </c>
    </row>
    <row r="38" spans="1:14" s="2" customFormat="1" ht="36.75" customHeight="1" x14ac:dyDescent="0.45">
      <c r="A38" s="19" t="s">
        <v>134</v>
      </c>
      <c r="B38" s="10" t="s">
        <v>17</v>
      </c>
      <c r="C38" s="11" t="s">
        <v>117</v>
      </c>
      <c r="D38" s="11" t="s">
        <v>141</v>
      </c>
      <c r="E38" s="11" t="s">
        <v>142</v>
      </c>
      <c r="F38" s="31">
        <v>30819</v>
      </c>
      <c r="G38" s="31">
        <v>13868</v>
      </c>
      <c r="H38" s="31">
        <v>0</v>
      </c>
      <c r="I38" s="31">
        <v>0</v>
      </c>
      <c r="J38" s="32">
        <f>F38-G38-H38-I38</f>
        <v>16951</v>
      </c>
      <c r="K38" s="32">
        <v>16951</v>
      </c>
      <c r="L38" s="16" t="s">
        <v>16</v>
      </c>
      <c r="M38" s="35">
        <v>16951</v>
      </c>
      <c r="N38" s="36"/>
    </row>
    <row r="39" spans="1:14" s="2" customFormat="1" ht="36.75" customHeight="1" x14ac:dyDescent="0.45">
      <c r="A39" s="19" t="s">
        <v>138</v>
      </c>
      <c r="B39" s="10" t="s">
        <v>17</v>
      </c>
      <c r="C39" s="11" t="s">
        <v>144</v>
      </c>
      <c r="D39" s="11" t="s">
        <v>145</v>
      </c>
      <c r="E39" s="11" t="s">
        <v>146</v>
      </c>
      <c r="F39" s="8">
        <v>27677</v>
      </c>
      <c r="G39" s="8">
        <v>0</v>
      </c>
      <c r="H39" s="8">
        <v>0</v>
      </c>
      <c r="I39" s="8">
        <v>0</v>
      </c>
      <c r="J39" s="9">
        <f t="shared" si="0"/>
        <v>27677</v>
      </c>
      <c r="K39" s="9">
        <v>27677</v>
      </c>
      <c r="L39" s="16" t="s">
        <v>19</v>
      </c>
      <c r="M39" s="35">
        <v>27677</v>
      </c>
      <c r="N39" s="36" t="s">
        <v>147</v>
      </c>
    </row>
    <row r="40" spans="1:14" s="2" customFormat="1" ht="36.75" customHeight="1" x14ac:dyDescent="0.45">
      <c r="A40" s="19" t="s">
        <v>143</v>
      </c>
      <c r="B40" s="10" t="s">
        <v>15</v>
      </c>
      <c r="C40" s="11" t="s">
        <v>149</v>
      </c>
      <c r="D40" s="11" t="s">
        <v>150</v>
      </c>
      <c r="E40" s="11" t="s">
        <v>180</v>
      </c>
      <c r="F40" s="31">
        <v>1942000</v>
      </c>
      <c r="G40" s="31">
        <v>517800</v>
      </c>
      <c r="H40" s="31">
        <v>0</v>
      </c>
      <c r="I40" s="31">
        <v>0</v>
      </c>
      <c r="J40" s="32">
        <f t="shared" si="0"/>
        <v>1424200</v>
      </c>
      <c r="K40" s="32">
        <f>J40</f>
        <v>1424200</v>
      </c>
      <c r="L40" s="16" t="s">
        <v>19</v>
      </c>
      <c r="M40" s="35">
        <v>1424200</v>
      </c>
      <c r="N40" s="34"/>
    </row>
    <row r="41" spans="1:14" s="2" customFormat="1" ht="36.75" customHeight="1" x14ac:dyDescent="0.45">
      <c r="A41" s="19" t="s">
        <v>148</v>
      </c>
      <c r="B41" s="10" t="s">
        <v>17</v>
      </c>
      <c r="C41" s="11" t="s">
        <v>144</v>
      </c>
      <c r="D41" s="11" t="s">
        <v>145</v>
      </c>
      <c r="E41" s="11" t="s">
        <v>152</v>
      </c>
      <c r="F41" s="31">
        <v>20239</v>
      </c>
      <c r="G41" s="31">
        <v>0</v>
      </c>
      <c r="H41" s="31">
        <v>0</v>
      </c>
      <c r="I41" s="31">
        <v>0</v>
      </c>
      <c r="J41" s="32">
        <f t="shared" si="0"/>
        <v>20239</v>
      </c>
      <c r="K41" s="32">
        <v>20239</v>
      </c>
      <c r="L41" s="39" t="s">
        <v>184</v>
      </c>
      <c r="M41" s="38">
        <v>10285</v>
      </c>
      <c r="N41" s="36" t="s">
        <v>153</v>
      </c>
    </row>
    <row r="42" spans="1:14" s="2" customFormat="1" ht="36.75" customHeight="1" x14ac:dyDescent="0.45">
      <c r="A42" s="19" t="s">
        <v>151</v>
      </c>
      <c r="B42" s="10" t="s">
        <v>15</v>
      </c>
      <c r="C42" s="11" t="s">
        <v>155</v>
      </c>
      <c r="D42" s="11" t="s">
        <v>156</v>
      </c>
      <c r="E42" s="11" t="s">
        <v>157</v>
      </c>
      <c r="F42" s="31">
        <v>191848</v>
      </c>
      <c r="G42" s="31">
        <v>0</v>
      </c>
      <c r="H42" s="31">
        <v>0</v>
      </c>
      <c r="I42" s="31">
        <v>0</v>
      </c>
      <c r="J42" s="31">
        <v>191848</v>
      </c>
      <c r="K42" s="32">
        <v>191848</v>
      </c>
      <c r="L42" s="16" t="s">
        <v>19</v>
      </c>
      <c r="M42" s="33">
        <v>191848</v>
      </c>
      <c r="N42" s="34"/>
    </row>
    <row r="43" spans="1:14" s="2" customFormat="1" ht="36.75" customHeight="1" x14ac:dyDescent="0.45">
      <c r="A43" s="19" t="s">
        <v>154</v>
      </c>
      <c r="B43" s="10" t="s">
        <v>15</v>
      </c>
      <c r="C43" s="11" t="s">
        <v>159</v>
      </c>
      <c r="D43" s="11" t="s">
        <v>160</v>
      </c>
      <c r="E43" s="11" t="s">
        <v>161</v>
      </c>
      <c r="F43" s="31">
        <v>432295</v>
      </c>
      <c r="G43" s="31">
        <v>0</v>
      </c>
      <c r="H43" s="31">
        <v>0</v>
      </c>
      <c r="I43" s="31">
        <v>0</v>
      </c>
      <c r="J43" s="32">
        <f t="shared" si="0"/>
        <v>432295</v>
      </c>
      <c r="K43" s="32">
        <f t="shared" ref="K43" si="1">F43-G43-I43</f>
        <v>432295</v>
      </c>
      <c r="L43" s="16" t="s">
        <v>19</v>
      </c>
      <c r="M43" s="35">
        <v>432295</v>
      </c>
      <c r="N43" s="34"/>
    </row>
    <row r="44" spans="1:14" s="2" customFormat="1" ht="36.75" customHeight="1" x14ac:dyDescent="0.45">
      <c r="A44" s="19" t="s">
        <v>158</v>
      </c>
      <c r="B44" s="10" t="s">
        <v>17</v>
      </c>
      <c r="C44" s="11" t="s">
        <v>163</v>
      </c>
      <c r="D44" s="11" t="s">
        <v>164</v>
      </c>
      <c r="E44" s="11" t="s">
        <v>165</v>
      </c>
      <c r="F44" s="31">
        <v>38652</v>
      </c>
      <c r="G44" s="31">
        <v>0</v>
      </c>
      <c r="H44" s="31">
        <v>0</v>
      </c>
      <c r="I44" s="31">
        <v>0</v>
      </c>
      <c r="J44" s="31">
        <f t="shared" si="0"/>
        <v>38652</v>
      </c>
      <c r="K44" s="32">
        <v>38652</v>
      </c>
      <c r="L44" s="16" t="s">
        <v>19</v>
      </c>
      <c r="M44" s="35">
        <v>38652</v>
      </c>
      <c r="N44" s="34"/>
    </row>
    <row r="45" spans="1:14" s="2" customFormat="1" ht="36.75" customHeight="1" x14ac:dyDescent="0.45">
      <c r="A45" s="19" t="s">
        <v>162</v>
      </c>
      <c r="B45" s="10" t="s">
        <v>15</v>
      </c>
      <c r="C45" s="11" t="s">
        <v>163</v>
      </c>
      <c r="D45" s="11" t="s">
        <v>164</v>
      </c>
      <c r="E45" s="11" t="s">
        <v>167</v>
      </c>
      <c r="F45" s="31">
        <f>69713+2057</f>
        <v>71770</v>
      </c>
      <c r="G45" s="31">
        <v>0</v>
      </c>
      <c r="H45" s="31">
        <v>0</v>
      </c>
      <c r="I45" s="31">
        <v>0</v>
      </c>
      <c r="J45" s="31">
        <f t="shared" si="0"/>
        <v>71770</v>
      </c>
      <c r="K45" s="32">
        <v>71770</v>
      </c>
      <c r="L45" s="39" t="s">
        <v>184</v>
      </c>
      <c r="M45" s="35">
        <v>69713</v>
      </c>
      <c r="N45" s="36" t="s">
        <v>168</v>
      </c>
    </row>
    <row r="46" spans="1:14" s="2" customFormat="1" ht="36.75" customHeight="1" x14ac:dyDescent="0.45">
      <c r="A46" s="19" t="s">
        <v>166</v>
      </c>
      <c r="B46" s="10" t="s">
        <v>15</v>
      </c>
      <c r="C46" s="11" t="s">
        <v>163</v>
      </c>
      <c r="D46" s="11" t="s">
        <v>170</v>
      </c>
      <c r="E46" s="11" t="s">
        <v>171</v>
      </c>
      <c r="F46" s="31">
        <v>59090</v>
      </c>
      <c r="G46" s="31">
        <v>0</v>
      </c>
      <c r="H46" s="31">
        <v>0</v>
      </c>
      <c r="I46" s="31">
        <v>0</v>
      </c>
      <c r="J46" s="31">
        <f t="shared" si="0"/>
        <v>59090</v>
      </c>
      <c r="K46" s="32">
        <v>59090</v>
      </c>
      <c r="L46" s="16" t="s">
        <v>19</v>
      </c>
      <c r="M46" s="35">
        <v>59090</v>
      </c>
      <c r="N46" s="34"/>
    </row>
    <row r="47" spans="1:14" s="2" customFormat="1" ht="36.75" customHeight="1" thickBot="1" x14ac:dyDescent="0.5">
      <c r="A47" s="40" t="s">
        <v>169</v>
      </c>
      <c r="B47" s="41" t="s">
        <v>15</v>
      </c>
      <c r="C47" s="42" t="s">
        <v>172</v>
      </c>
      <c r="D47" s="42" t="s">
        <v>173</v>
      </c>
      <c r="E47" s="42" t="s">
        <v>174</v>
      </c>
      <c r="F47" s="43">
        <v>6042</v>
      </c>
      <c r="G47" s="43">
        <v>0</v>
      </c>
      <c r="H47" s="43">
        <v>0</v>
      </c>
      <c r="I47" s="43">
        <v>0</v>
      </c>
      <c r="J47" s="44">
        <f t="shared" si="0"/>
        <v>6042</v>
      </c>
      <c r="K47" s="44">
        <v>6042</v>
      </c>
      <c r="L47" s="45" t="s">
        <v>19</v>
      </c>
      <c r="M47" s="46">
        <v>6042</v>
      </c>
      <c r="N47" s="47"/>
    </row>
    <row r="48" spans="1:14" ht="36.75" customHeight="1" thickTop="1" thickBot="1" x14ac:dyDescent="0.5">
      <c r="A48" s="57" t="s">
        <v>175</v>
      </c>
      <c r="B48" s="58"/>
      <c r="C48" s="58"/>
      <c r="D48" s="58"/>
      <c r="E48" s="58"/>
      <c r="F48" s="5">
        <f t="shared" ref="F48:K48" si="2">SUM(F6:F47)</f>
        <v>5692538</v>
      </c>
      <c r="G48" s="7">
        <f t="shared" si="2"/>
        <v>567334</v>
      </c>
      <c r="H48" s="7">
        <f t="shared" si="2"/>
        <v>0</v>
      </c>
      <c r="I48" s="7">
        <f t="shared" si="2"/>
        <v>0</v>
      </c>
      <c r="J48" s="7">
        <f t="shared" si="2"/>
        <v>5125204</v>
      </c>
      <c r="K48" s="56">
        <f t="shared" si="2"/>
        <v>5125204</v>
      </c>
      <c r="L48" s="18"/>
      <c r="M48" s="15">
        <f>SUM(M6:M47)</f>
        <v>4420366</v>
      </c>
      <c r="N48" s="20"/>
    </row>
    <row r="49" spans="2:2" ht="5.7" customHeight="1" x14ac:dyDescent="0.45"/>
    <row r="50" spans="2:2" ht="15" x14ac:dyDescent="0.45">
      <c r="B50" s="1"/>
    </row>
    <row r="62" spans="2:2" ht="36.450000000000003" customHeight="1" x14ac:dyDescent="0.45"/>
    <row r="63" spans="2:2" ht="36.450000000000003" customHeight="1" x14ac:dyDescent="0.45"/>
    <row r="64" spans="2:2" ht="36.450000000000003" customHeight="1" x14ac:dyDescent="0.45"/>
    <row r="65" ht="36.450000000000003" customHeight="1" x14ac:dyDescent="0.45"/>
    <row r="66" ht="36.450000000000003" customHeight="1" x14ac:dyDescent="0.45"/>
    <row r="67" ht="36.450000000000003" customHeight="1" x14ac:dyDescent="0.45"/>
  </sheetData>
  <autoFilter ref="A5:E5" xr:uid="{4A851A65-A573-4311-B018-9DDD5D284B7E}"/>
  <mergeCells count="15">
    <mergeCell ref="A48:E48"/>
    <mergeCell ref="F3:F5"/>
    <mergeCell ref="G3:K3"/>
    <mergeCell ref="L3:L5"/>
    <mergeCell ref="N3:N5"/>
    <mergeCell ref="G4:G5"/>
    <mergeCell ref="E3:E5"/>
    <mergeCell ref="A3:A5"/>
    <mergeCell ref="B3:B5"/>
    <mergeCell ref="C3:C5"/>
    <mergeCell ref="D3:D5"/>
    <mergeCell ref="H4:H5"/>
    <mergeCell ref="I4:I5"/>
    <mergeCell ref="J4:K4"/>
    <mergeCell ref="M4:M5"/>
  </mergeCells>
  <phoneticPr fontId="3"/>
  <printOptions horizontalCentered="1"/>
  <pageMargins left="0.11811023622047245" right="0.11811023622047245" top="0.55118110236220474" bottom="0.55118110236220474" header="0.31496062992125984" footer="0.31496062992125984"/>
  <pageSetup paperSize="8" fitToHeight="0" orientation="landscape" r:id="rId1"/>
  <headerFooter>
    <oddFooter>&amp;C&amp;"Meiryo UI,標準"&amp;P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表紙２－２</vt:lpstr>
      <vt:lpstr>資料２－２</vt:lpstr>
      <vt:lpstr>'資料２－２'!Print_Area</vt:lpstr>
      <vt:lpstr>'表紙２－２'!Print_Area</vt:lpstr>
      <vt:lpstr>'資料２－２'!Print_Titles</vt:lpstr>
    </vt:vector>
  </TitlesOfParts>
  <Manager/>
  <Company>大阪府</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大阪府</dc:creator>
  <cp:keywords/>
  <dc:description/>
  <cp:lastModifiedBy>小川　真司</cp:lastModifiedBy>
  <cp:revision/>
  <cp:lastPrinted>2026-03-03T06:27:15Z</cp:lastPrinted>
  <dcterms:created xsi:type="dcterms:W3CDTF">2021-06-03T05:54:32Z</dcterms:created>
  <dcterms:modified xsi:type="dcterms:W3CDTF">2026-03-31T02:25:29Z</dcterms:modified>
  <cp:category/>
  <cp:contentStatus/>
</cp:coreProperties>
</file>