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939$\doc\!作業用からの自動移行分!\S37A\LIB\03_観光環境整備Ｇ\00_01_(附属機関）大阪府観光客受入環境整備の推進に関する調査検討会議\★調査検討会議（R7）\第５回（R71219）\10_HP（会議後）\"/>
    </mc:Choice>
  </mc:AlternateContent>
  <xr:revisionPtr revIDLastSave="0" documentId="14_{9CCFF497-87B1-4E83-A058-2AB7440CAC76}" xr6:coauthVersionLast="47" xr6:coauthVersionMax="47" xr10:uidLastSave="{00000000-0000-0000-0000-000000000000}"/>
  <bookViews>
    <workbookView xWindow="-108" yWindow="-108" windowWidth="23256" windowHeight="13896" tabRatio="760" xr2:uid="{00000000-000D-0000-FFFF-FFFF00000000}"/>
  </bookViews>
  <sheets>
    <sheet name="表紙２－１" sheetId="10" r:id="rId1"/>
    <sheet name="資料２－１" sheetId="1" r:id="rId2"/>
  </sheets>
  <definedNames>
    <definedName name="_xlnm.Print_Area" localSheetId="1">'資料２－１'!$A$1:$N$46</definedName>
    <definedName name="_xlnm.Print_Area" localSheetId="0">'表紙２－１'!$B$1:$U$37</definedName>
    <definedName name="_xlnm.Print_Titles" localSheetId="1">'資料２－１'!$1:$5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9" i="1" l="1"/>
  <c r="K9" i="1"/>
  <c r="F9" i="1"/>
  <c r="M6" i="1"/>
  <c r="K6" i="1"/>
  <c r="F6" i="1"/>
  <c r="H45" i="1"/>
  <c r="G45" i="1"/>
  <c r="I45" i="1"/>
  <c r="M45" i="1" l="1"/>
  <c r="K45" i="1"/>
  <c r="F32" i="1"/>
  <c r="F45" i="1" s="1"/>
  <c r="J44" i="1" l="1"/>
  <c r="J28" i="1"/>
  <c r="J29" i="1"/>
  <c r="J30" i="1"/>
  <c r="J31" i="1"/>
  <c r="J33" i="1"/>
  <c r="J34" i="1"/>
  <c r="J35" i="1"/>
  <c r="J36" i="1"/>
  <c r="J37" i="1"/>
  <c r="J38" i="1"/>
  <c r="J39" i="1"/>
  <c r="J40" i="1"/>
  <c r="J41" i="1"/>
  <c r="J42" i="1"/>
  <c r="J43" i="1"/>
  <c r="J23" i="1"/>
  <c r="J24" i="1"/>
  <c r="J25" i="1"/>
  <c r="J26" i="1"/>
  <c r="J27" i="1"/>
  <c r="J11" i="1"/>
  <c r="J32" i="1" l="1"/>
  <c r="J9" i="1" l="1"/>
  <c r="J10" i="1"/>
  <c r="J13" i="1"/>
  <c r="J14" i="1"/>
  <c r="J15" i="1"/>
  <c r="J8" i="1"/>
  <c r="J20" i="1" l="1"/>
  <c r="J19" i="1"/>
  <c r="J18" i="1"/>
  <c r="J17" i="1"/>
  <c r="J16" i="1"/>
  <c r="J22" i="1"/>
  <c r="J21" i="1"/>
  <c r="J7" i="1" l="1"/>
  <c r="J6" i="1"/>
  <c r="J45" i="1" s="1"/>
</calcChain>
</file>

<file path=xl/sharedStrings.xml><?xml version="1.0" encoding="utf-8"?>
<sst xmlns="http://schemas.openxmlformats.org/spreadsheetml/2006/main" count="253" uniqueCount="112">
  <si>
    <t>【府民文化部】令和８年度当初予算　宿泊税活用候補事業一覧</t>
    <rPh sb="1" eb="5">
      <t>フミンブンカ</t>
    </rPh>
    <rPh sb="5" eb="6">
      <t>ブ</t>
    </rPh>
    <rPh sb="7" eb="9">
      <t>レイワ</t>
    </rPh>
    <rPh sb="10" eb="12">
      <t>ネンド</t>
    </rPh>
    <rPh sb="12" eb="14">
      <t>トウショ</t>
    </rPh>
    <rPh sb="14" eb="16">
      <t>ヨサン</t>
    </rPh>
    <rPh sb="17" eb="22">
      <t>シュクハクゼイカツヨウ</t>
    </rPh>
    <rPh sb="22" eb="28">
      <t>コウホジギョウイチラン</t>
    </rPh>
    <phoneticPr fontId="3"/>
  </si>
  <si>
    <t>単位：千円</t>
    <phoneticPr fontId="3"/>
  </si>
  <si>
    <t>№</t>
    <phoneticPr fontId="3"/>
  </si>
  <si>
    <t>区分</t>
    <rPh sb="0" eb="2">
      <t>クブン</t>
    </rPh>
    <phoneticPr fontId="3"/>
  </si>
  <si>
    <t>部局</t>
    <rPh sb="0" eb="2">
      <t>ブキョク</t>
    </rPh>
    <phoneticPr fontId="3"/>
  </si>
  <si>
    <t>所属</t>
    <rPh sb="0" eb="2">
      <t>ショゾク</t>
    </rPh>
    <phoneticPr fontId="3"/>
  </si>
  <si>
    <t>事業名</t>
    <rPh sb="0" eb="3">
      <t>ジギョウメイ</t>
    </rPh>
    <phoneticPr fontId="3"/>
  </si>
  <si>
    <t>事業費</t>
    <rPh sb="0" eb="3">
      <t>ジギョウヒ</t>
    </rPh>
    <phoneticPr fontId="3"/>
  </si>
  <si>
    <t>財源内訳</t>
    <rPh sb="0" eb="4">
      <t>ザイゲンウチワケ</t>
    </rPh>
    <phoneticPr fontId="3"/>
  </si>
  <si>
    <t>R8年度
充当可否
（案）</t>
    <rPh sb="2" eb="4">
      <t>ネンド</t>
    </rPh>
    <rPh sb="5" eb="7">
      <t>ジュウトウ</t>
    </rPh>
    <rPh sb="7" eb="9">
      <t>カヒ</t>
    </rPh>
    <rPh sb="11" eb="12">
      <t>アン</t>
    </rPh>
    <phoneticPr fontId="3"/>
  </si>
  <si>
    <t>国庫</t>
    <rPh sb="0" eb="2">
      <t>コッコ</t>
    </rPh>
    <phoneticPr fontId="3"/>
  </si>
  <si>
    <t>地方債</t>
    <rPh sb="0" eb="3">
      <t>チホウサイ</t>
    </rPh>
    <phoneticPr fontId="3"/>
  </si>
  <si>
    <t>その他</t>
    <rPh sb="2" eb="3">
      <t>タ</t>
    </rPh>
    <phoneticPr fontId="3"/>
  </si>
  <si>
    <t>一般財源</t>
    <phoneticPr fontId="3"/>
  </si>
  <si>
    <t>宿泊税
活用額</t>
    <rPh sb="0" eb="3">
      <t>シュクハクゼイ</t>
    </rPh>
    <rPh sb="4" eb="7">
      <t>カツヨウガク</t>
    </rPh>
    <phoneticPr fontId="3"/>
  </si>
  <si>
    <t>うち宿泊税</t>
    <rPh sb="2" eb="5">
      <t>シュクハクゼイ</t>
    </rPh>
    <phoneticPr fontId="3"/>
  </si>
  <si>
    <t>府文1</t>
    <rPh sb="0" eb="1">
      <t>フ</t>
    </rPh>
    <rPh sb="1" eb="2">
      <t>ブン</t>
    </rPh>
    <phoneticPr fontId="3"/>
  </si>
  <si>
    <t>継続</t>
    <rPh sb="0" eb="2">
      <t>ケイゾク</t>
    </rPh>
    <phoneticPr fontId="3"/>
  </si>
  <si>
    <t>府民文化部</t>
    <rPh sb="0" eb="5">
      <t>フミンブンカブ</t>
    </rPh>
    <phoneticPr fontId="3"/>
  </si>
  <si>
    <t>府民文化総務課</t>
    <rPh sb="0" eb="7">
      <t>フミンブンカソウムカ</t>
    </rPh>
    <phoneticPr fontId="3"/>
  </si>
  <si>
    <t>日本万国博覧会記念公園事業特別会計繰出金
　・日本万国博覧会記念公園事業特別会計繰出金（単独）</t>
    <rPh sb="0" eb="2">
      <t>ニホン</t>
    </rPh>
    <rPh sb="2" eb="4">
      <t>バンコク</t>
    </rPh>
    <rPh sb="4" eb="7">
      <t>ハクランカイ</t>
    </rPh>
    <rPh sb="7" eb="9">
      <t>キネン</t>
    </rPh>
    <rPh sb="9" eb="11">
      <t>コウエン</t>
    </rPh>
    <rPh sb="11" eb="13">
      <t>ジギョウ</t>
    </rPh>
    <rPh sb="13" eb="15">
      <t>トクベツ</t>
    </rPh>
    <rPh sb="15" eb="17">
      <t>カイケイ</t>
    </rPh>
    <rPh sb="17" eb="18">
      <t>クリ</t>
    </rPh>
    <rPh sb="18" eb="20">
      <t>シュッキン</t>
    </rPh>
    <rPh sb="23" eb="25">
      <t>ニホン</t>
    </rPh>
    <rPh sb="25" eb="27">
      <t>バンコク</t>
    </rPh>
    <rPh sb="27" eb="30">
      <t>ハクランカイ</t>
    </rPh>
    <rPh sb="30" eb="32">
      <t>キネン</t>
    </rPh>
    <rPh sb="32" eb="34">
      <t>コウエン</t>
    </rPh>
    <rPh sb="34" eb="36">
      <t>ジギョウ</t>
    </rPh>
    <rPh sb="36" eb="38">
      <t>トクベツ</t>
    </rPh>
    <rPh sb="38" eb="40">
      <t>カイケイ</t>
    </rPh>
    <rPh sb="40" eb="41">
      <t>クリ</t>
    </rPh>
    <rPh sb="41" eb="43">
      <t>シュッキン</t>
    </rPh>
    <rPh sb="44" eb="46">
      <t>タンドク</t>
    </rPh>
    <phoneticPr fontId="3"/>
  </si>
  <si>
    <t>○</t>
    <phoneticPr fontId="3"/>
  </si>
  <si>
    <t>府文2</t>
    <rPh sb="0" eb="1">
      <t>フ</t>
    </rPh>
    <rPh sb="1" eb="2">
      <t>ブン</t>
    </rPh>
    <phoneticPr fontId="3"/>
  </si>
  <si>
    <t>府民文化部</t>
    <rPh sb="0" eb="2">
      <t>フミン</t>
    </rPh>
    <rPh sb="2" eb="5">
      <t>ブンカブ</t>
    </rPh>
    <phoneticPr fontId="3"/>
  </si>
  <si>
    <t>人権局</t>
    <rPh sb="0" eb="2">
      <t>ジンケン</t>
    </rPh>
    <rPh sb="2" eb="3">
      <t>キョク</t>
    </rPh>
    <phoneticPr fontId="3"/>
  </si>
  <si>
    <t>大阪国際平和センター事業費
　・大阪国際平和センター来館者受入環境整備事業</t>
    <rPh sb="0" eb="2">
      <t>オオサカ</t>
    </rPh>
    <rPh sb="2" eb="4">
      <t>コクサイ</t>
    </rPh>
    <rPh sb="4" eb="6">
      <t>ヘイワ</t>
    </rPh>
    <rPh sb="10" eb="12">
      <t>ジギョウ</t>
    </rPh>
    <rPh sb="12" eb="13">
      <t>ヒ</t>
    </rPh>
    <rPh sb="16" eb="18">
      <t>オオサカ</t>
    </rPh>
    <rPh sb="18" eb="20">
      <t>コクサイ</t>
    </rPh>
    <rPh sb="20" eb="22">
      <t>ヘイワ</t>
    </rPh>
    <rPh sb="26" eb="29">
      <t>ライカンシャ</t>
    </rPh>
    <rPh sb="29" eb="31">
      <t>ウケイレ</t>
    </rPh>
    <rPh sb="31" eb="33">
      <t>カンキョウ</t>
    </rPh>
    <rPh sb="33" eb="35">
      <t>セイビ</t>
    </rPh>
    <rPh sb="35" eb="37">
      <t>ジギョウ</t>
    </rPh>
    <phoneticPr fontId="3"/>
  </si>
  <si>
    <t>府文3</t>
    <rPh sb="0" eb="1">
      <t>フ</t>
    </rPh>
    <rPh sb="1" eb="2">
      <t>ブン</t>
    </rPh>
    <phoneticPr fontId="3"/>
  </si>
  <si>
    <t>府民文化部</t>
  </si>
  <si>
    <t>府政情報室</t>
    <phoneticPr fontId="3"/>
  </si>
  <si>
    <t>広報活動推進費（政策）
　・国内主要都市をはじめとする「もずやん」活用大阪PR事業</t>
    <phoneticPr fontId="3"/>
  </si>
  <si>
    <t>府文4</t>
    <rPh sb="0" eb="1">
      <t>フ</t>
    </rPh>
    <rPh sb="1" eb="2">
      <t>ブン</t>
    </rPh>
    <phoneticPr fontId="3"/>
  </si>
  <si>
    <t>新規</t>
    <rPh sb="0" eb="2">
      <t>シンキ</t>
    </rPh>
    <phoneticPr fontId="3"/>
  </si>
  <si>
    <t>都市魅力創造局
企画・観光課</t>
    <rPh sb="0" eb="4">
      <t>トシミリョク</t>
    </rPh>
    <rPh sb="4" eb="7">
      <t>ソウゾウキョク</t>
    </rPh>
    <rPh sb="8" eb="10">
      <t>キカク</t>
    </rPh>
    <rPh sb="11" eb="14">
      <t>カンコウカ</t>
    </rPh>
    <phoneticPr fontId="3"/>
  </si>
  <si>
    <t>観光促進費（政策）
　・持続可能な観光政策調査事業</t>
    <rPh sb="0" eb="2">
      <t>カンコウ</t>
    </rPh>
    <rPh sb="2" eb="4">
      <t>ソクシン</t>
    </rPh>
    <rPh sb="4" eb="5">
      <t>ヒ</t>
    </rPh>
    <rPh sb="6" eb="8">
      <t>セイサク</t>
    </rPh>
    <rPh sb="12" eb="14">
      <t>ジゾク</t>
    </rPh>
    <rPh sb="14" eb="16">
      <t>カノウ</t>
    </rPh>
    <rPh sb="17" eb="19">
      <t>カンコウ</t>
    </rPh>
    <rPh sb="19" eb="21">
      <t>セイサク</t>
    </rPh>
    <rPh sb="21" eb="23">
      <t>チョウサ</t>
    </rPh>
    <rPh sb="23" eb="25">
      <t>ジギョウ</t>
    </rPh>
    <phoneticPr fontId="3"/>
  </si>
  <si>
    <t>府文5</t>
    <rPh sb="0" eb="1">
      <t>フ</t>
    </rPh>
    <rPh sb="1" eb="2">
      <t>ブン</t>
    </rPh>
    <phoneticPr fontId="3"/>
  </si>
  <si>
    <t>観光促進費（政策）
　・大阪観光関連商談会事業</t>
    <phoneticPr fontId="3"/>
  </si>
  <si>
    <t>府文6</t>
    <rPh sb="0" eb="1">
      <t>フ</t>
    </rPh>
    <rPh sb="1" eb="2">
      <t>ブン</t>
    </rPh>
    <phoneticPr fontId="3"/>
  </si>
  <si>
    <t>観光促進費（政策）
　・観光資源としてのミャクミャクモニュメント等活用事業</t>
    <phoneticPr fontId="3"/>
  </si>
  <si>
    <t>府文7</t>
    <rPh sb="0" eb="1">
      <t>フ</t>
    </rPh>
    <rPh sb="1" eb="2">
      <t>ブン</t>
    </rPh>
    <phoneticPr fontId="3"/>
  </si>
  <si>
    <t>観光促進費（政策）
　・観光人材にかかる調査研究事業</t>
    <phoneticPr fontId="3"/>
  </si>
  <si>
    <t>府文8</t>
    <rPh sb="0" eb="1">
      <t>フ</t>
    </rPh>
    <rPh sb="1" eb="2">
      <t>ブン</t>
    </rPh>
    <phoneticPr fontId="3"/>
  </si>
  <si>
    <t>外国人旅行者安全確保事業
　・外国人旅行者安全確保事業費</t>
    <phoneticPr fontId="3"/>
  </si>
  <si>
    <t>府文9</t>
    <rPh sb="0" eb="1">
      <t>フ</t>
    </rPh>
    <rPh sb="1" eb="2">
      <t>ブン</t>
    </rPh>
    <phoneticPr fontId="3"/>
  </si>
  <si>
    <t>宿泊税導入推進事業費
　・宿泊税導入推進事業費</t>
    <phoneticPr fontId="3"/>
  </si>
  <si>
    <t>府文10</t>
    <rPh sb="0" eb="1">
      <t>フ</t>
    </rPh>
    <rPh sb="1" eb="2">
      <t>ブン</t>
    </rPh>
    <phoneticPr fontId="3"/>
  </si>
  <si>
    <t>多言語メニュー作成支援事業費
　・大阪の「食」でおもてなし受入環境整備事業</t>
    <rPh sb="0" eb="3">
      <t>タゲンゴ</t>
    </rPh>
    <rPh sb="7" eb="9">
      <t>サクセイ</t>
    </rPh>
    <rPh sb="9" eb="11">
      <t>シエン</t>
    </rPh>
    <rPh sb="11" eb="14">
      <t>ジギョウヒ</t>
    </rPh>
    <rPh sb="17" eb="19">
      <t>オオサカ</t>
    </rPh>
    <rPh sb="21" eb="22">
      <t>ショク</t>
    </rPh>
    <rPh sb="29" eb="31">
      <t>ウケイレ</t>
    </rPh>
    <rPh sb="31" eb="33">
      <t>カンキョウ</t>
    </rPh>
    <rPh sb="33" eb="35">
      <t>セイビ</t>
    </rPh>
    <rPh sb="35" eb="37">
      <t>ジギョウ</t>
    </rPh>
    <phoneticPr fontId="5"/>
  </si>
  <si>
    <t>府文11</t>
    <rPh sb="0" eb="1">
      <t>フ</t>
    </rPh>
    <rPh sb="1" eb="2">
      <t>ブン</t>
    </rPh>
    <phoneticPr fontId="3"/>
  </si>
  <si>
    <t>市町村等観光振興支援事業費
　・市町村等観光振興支援事業、懇話会運営費</t>
    <rPh sb="0" eb="3">
      <t>シチョウソン</t>
    </rPh>
    <rPh sb="3" eb="4">
      <t>トウ</t>
    </rPh>
    <rPh sb="4" eb="6">
      <t>カンコウ</t>
    </rPh>
    <rPh sb="6" eb="8">
      <t>シンコウ</t>
    </rPh>
    <rPh sb="8" eb="10">
      <t>シエン</t>
    </rPh>
    <rPh sb="10" eb="13">
      <t>ジギョウヒ</t>
    </rPh>
    <rPh sb="16" eb="19">
      <t>シチョウソン</t>
    </rPh>
    <rPh sb="19" eb="20">
      <t>トウ</t>
    </rPh>
    <rPh sb="20" eb="22">
      <t>カンコウ</t>
    </rPh>
    <rPh sb="22" eb="24">
      <t>シンコウ</t>
    </rPh>
    <rPh sb="24" eb="26">
      <t>シエン</t>
    </rPh>
    <rPh sb="26" eb="28">
      <t>ジギョウ</t>
    </rPh>
    <rPh sb="29" eb="32">
      <t>コンワカイ</t>
    </rPh>
    <rPh sb="32" eb="35">
      <t>ウンエイヒ</t>
    </rPh>
    <phoneticPr fontId="5"/>
  </si>
  <si>
    <t>府文12</t>
    <rPh sb="0" eb="1">
      <t>フ</t>
    </rPh>
    <rPh sb="1" eb="2">
      <t>ブン</t>
    </rPh>
    <phoneticPr fontId="3"/>
  </si>
  <si>
    <t>トラベルサービスセンター運営費負担金
　・総合相談所運営事業</t>
    <rPh sb="12" eb="15">
      <t>ウンエイヒ</t>
    </rPh>
    <rPh sb="15" eb="18">
      <t>フタンキン</t>
    </rPh>
    <rPh sb="21" eb="23">
      <t>ソウゴウ</t>
    </rPh>
    <rPh sb="23" eb="25">
      <t>ソウダン</t>
    </rPh>
    <rPh sb="25" eb="26">
      <t>ジョ</t>
    </rPh>
    <rPh sb="26" eb="28">
      <t>ウンエイ</t>
    </rPh>
    <rPh sb="28" eb="30">
      <t>ジギョウ</t>
    </rPh>
    <phoneticPr fontId="5"/>
  </si>
  <si>
    <t>府文13</t>
    <rPh sb="0" eb="1">
      <t>フ</t>
    </rPh>
    <rPh sb="1" eb="2">
      <t>ブン</t>
    </rPh>
    <phoneticPr fontId="3"/>
  </si>
  <si>
    <t>宿泊施設おもてなし環境整備促進事業費補助金
　・宿泊施設における環境整備促進事業</t>
    <rPh sb="0" eb="2">
      <t>シュクハク</t>
    </rPh>
    <rPh sb="2" eb="4">
      <t>シセツ</t>
    </rPh>
    <rPh sb="9" eb="11">
      <t>カンキョウ</t>
    </rPh>
    <rPh sb="11" eb="13">
      <t>セイビ</t>
    </rPh>
    <rPh sb="13" eb="15">
      <t>ソクシン</t>
    </rPh>
    <rPh sb="15" eb="18">
      <t>ジギョウヒ</t>
    </rPh>
    <rPh sb="18" eb="21">
      <t>ホジョキン</t>
    </rPh>
    <rPh sb="24" eb="26">
      <t>シュクハク</t>
    </rPh>
    <rPh sb="26" eb="28">
      <t>シセツ</t>
    </rPh>
    <rPh sb="32" eb="34">
      <t>カンキョウ</t>
    </rPh>
    <rPh sb="34" eb="36">
      <t>セイビ</t>
    </rPh>
    <rPh sb="36" eb="38">
      <t>ソクシン</t>
    </rPh>
    <rPh sb="38" eb="40">
      <t>ジギョウ</t>
    </rPh>
    <phoneticPr fontId="5"/>
  </si>
  <si>
    <t>府文14</t>
    <rPh sb="0" eb="1">
      <t>フ</t>
    </rPh>
    <rPh sb="1" eb="2">
      <t>ブン</t>
    </rPh>
    <phoneticPr fontId="3"/>
  </si>
  <si>
    <t>Osaka Free Wi-Fi設置促進事業費
　・OpenRoaming対応Wi-Fi設置促進事業</t>
    <phoneticPr fontId="3"/>
  </si>
  <si>
    <t>府文15</t>
    <rPh sb="0" eb="1">
      <t>フ</t>
    </rPh>
    <rPh sb="1" eb="2">
      <t>ブン</t>
    </rPh>
    <phoneticPr fontId="3"/>
  </si>
  <si>
    <t>オーバーツーリズム未然防止・抑制対策事業
　・スーツケース等輸送サービス利用促進事業</t>
    <phoneticPr fontId="4"/>
  </si>
  <si>
    <t>府文16</t>
    <rPh sb="0" eb="1">
      <t>フ</t>
    </rPh>
    <rPh sb="1" eb="2">
      <t>ブン</t>
    </rPh>
    <phoneticPr fontId="3"/>
  </si>
  <si>
    <t>オーバーツーリズム未然防止・抑制対策事業
　・観光デジタルマップ事業</t>
    <phoneticPr fontId="11"/>
  </si>
  <si>
    <t>府文17</t>
    <rPh sb="0" eb="1">
      <t>フ</t>
    </rPh>
    <rPh sb="1" eb="2">
      <t>ブン</t>
    </rPh>
    <phoneticPr fontId="3"/>
  </si>
  <si>
    <t>ウェルカム大阪おもてなし事業費
　・観光ボランティア推進事業</t>
    <rPh sb="5" eb="7">
      <t>オオサカ</t>
    </rPh>
    <rPh sb="12" eb="15">
      <t>ジギョウヒ</t>
    </rPh>
    <rPh sb="18" eb="20">
      <t>カンコウ</t>
    </rPh>
    <rPh sb="26" eb="28">
      <t>スイシン</t>
    </rPh>
    <rPh sb="28" eb="30">
      <t>ジギョウ</t>
    </rPh>
    <phoneticPr fontId="3"/>
  </si>
  <si>
    <t>府文18</t>
    <rPh sb="0" eb="1">
      <t>フ</t>
    </rPh>
    <rPh sb="1" eb="2">
      <t>ブン</t>
    </rPh>
    <phoneticPr fontId="3"/>
  </si>
  <si>
    <t>オーバーツーリズム未然防止・抑制対策事業
　・オーバーツーリズム対策特別補助金</t>
    <phoneticPr fontId="14"/>
  </si>
  <si>
    <t>府文19</t>
    <rPh sb="0" eb="1">
      <t>フ</t>
    </rPh>
    <rPh sb="1" eb="2">
      <t>ブン</t>
    </rPh>
    <phoneticPr fontId="3"/>
  </si>
  <si>
    <t>府民文化部</t>
    <rPh sb="0" eb="4">
      <t>フミンブンカ</t>
    </rPh>
    <rPh sb="4" eb="5">
      <t>ブ</t>
    </rPh>
    <phoneticPr fontId="3"/>
  </si>
  <si>
    <t>MICE誘致推進事業費
　・国際会議開催支援事業</t>
    <rPh sb="4" eb="6">
      <t>ユウチ</t>
    </rPh>
    <rPh sb="6" eb="8">
      <t>スイシン</t>
    </rPh>
    <rPh sb="8" eb="11">
      <t>ジギョウヒ</t>
    </rPh>
    <rPh sb="14" eb="16">
      <t>コクサイ</t>
    </rPh>
    <rPh sb="16" eb="18">
      <t>カイギ</t>
    </rPh>
    <rPh sb="18" eb="20">
      <t>カイサイ</t>
    </rPh>
    <rPh sb="20" eb="22">
      <t>シエン</t>
    </rPh>
    <rPh sb="22" eb="24">
      <t>ジギョウ</t>
    </rPh>
    <phoneticPr fontId="3"/>
  </si>
  <si>
    <t>府文20</t>
    <rPh sb="0" eb="1">
      <t>フ</t>
    </rPh>
    <rPh sb="1" eb="2">
      <t>ブン</t>
    </rPh>
    <phoneticPr fontId="3"/>
  </si>
  <si>
    <t>観光促進費（政策）
　・ラグジュアリー・ツーリズム推進事業</t>
    <rPh sb="0" eb="2">
      <t>カンコウ</t>
    </rPh>
    <rPh sb="2" eb="4">
      <t>ソクシン</t>
    </rPh>
    <rPh sb="4" eb="5">
      <t>ヒ</t>
    </rPh>
    <rPh sb="6" eb="8">
      <t>セイサク</t>
    </rPh>
    <rPh sb="25" eb="27">
      <t>スイシン</t>
    </rPh>
    <rPh sb="27" eb="29">
      <t>ジギョウ</t>
    </rPh>
    <phoneticPr fontId="3"/>
  </si>
  <si>
    <t>府文21</t>
    <rPh sb="0" eb="1">
      <t>フ</t>
    </rPh>
    <rPh sb="1" eb="2">
      <t>ブン</t>
    </rPh>
    <phoneticPr fontId="3"/>
  </si>
  <si>
    <t>観光促進費（政策）
　・データマーケティング推進事業</t>
    <rPh sb="0" eb="2">
      <t>カンコウ</t>
    </rPh>
    <rPh sb="2" eb="4">
      <t>ソクシン</t>
    </rPh>
    <rPh sb="4" eb="5">
      <t>ヒ</t>
    </rPh>
    <rPh sb="6" eb="8">
      <t>セイサク</t>
    </rPh>
    <rPh sb="22" eb="24">
      <t>スイシン</t>
    </rPh>
    <rPh sb="24" eb="26">
      <t>ジギョウ</t>
    </rPh>
    <phoneticPr fontId="3"/>
  </si>
  <si>
    <t>府文22</t>
    <rPh sb="0" eb="1">
      <t>フ</t>
    </rPh>
    <rPh sb="1" eb="2">
      <t>ブン</t>
    </rPh>
    <phoneticPr fontId="3"/>
  </si>
  <si>
    <t xml:space="preserve">観光促進費（政策）
　・デジタルプロモーション推進事業 </t>
    <rPh sb="0" eb="2">
      <t>カンコウ</t>
    </rPh>
    <rPh sb="2" eb="4">
      <t>ソクシン</t>
    </rPh>
    <rPh sb="4" eb="5">
      <t>ヒ</t>
    </rPh>
    <rPh sb="6" eb="8">
      <t>セイサク</t>
    </rPh>
    <rPh sb="23" eb="25">
      <t>スイシン</t>
    </rPh>
    <rPh sb="25" eb="27">
      <t>ジギョウ</t>
    </rPh>
    <phoneticPr fontId="3"/>
  </si>
  <si>
    <t>府文23</t>
    <rPh sb="0" eb="1">
      <t>フ</t>
    </rPh>
    <rPh sb="1" eb="2">
      <t>ブン</t>
    </rPh>
    <phoneticPr fontId="3"/>
  </si>
  <si>
    <t>都市魅力創造局
魅力づくり推進課</t>
    <rPh sb="0" eb="7">
      <t>トシミリョクソウゾウキョク</t>
    </rPh>
    <rPh sb="8" eb="10">
      <t>ミリョク</t>
    </rPh>
    <rPh sb="13" eb="16">
      <t>スイシンカ</t>
    </rPh>
    <phoneticPr fontId="3"/>
  </si>
  <si>
    <t>百舌鳥・古市古墳群世界遺産保存活用事業費
　・百舌鳥・古市古墳群世界文化遺産保存活用</t>
    <phoneticPr fontId="3"/>
  </si>
  <si>
    <t>府文24</t>
    <rPh sb="0" eb="1">
      <t>フ</t>
    </rPh>
    <rPh sb="1" eb="2">
      <t>ブン</t>
    </rPh>
    <phoneticPr fontId="3"/>
  </si>
  <si>
    <t>水と光とみどりのまちづくり推進事業費
　・水と光を活かした景観創出事業</t>
    <phoneticPr fontId="3"/>
  </si>
  <si>
    <t>府文25</t>
    <rPh sb="0" eb="1">
      <t>フ</t>
    </rPh>
    <rPh sb="1" eb="2">
      <t>ブン</t>
    </rPh>
    <phoneticPr fontId="3"/>
  </si>
  <si>
    <t>水と光とみどりのまちづくり推進事業費
　・ナイトクルーズによる周遊性向上事業</t>
    <phoneticPr fontId="3"/>
  </si>
  <si>
    <t>府文26</t>
    <rPh sb="0" eb="1">
      <t>フ</t>
    </rPh>
    <rPh sb="1" eb="2">
      <t>ブン</t>
    </rPh>
    <phoneticPr fontId="3"/>
  </si>
  <si>
    <t>水と光とみどりのまちづくり推進事業費
　・舟運ルート発掘・創出事業</t>
    <phoneticPr fontId="3"/>
  </si>
  <si>
    <t>府文27</t>
    <rPh sb="0" eb="1">
      <t>フ</t>
    </rPh>
    <rPh sb="1" eb="2">
      <t>ブン</t>
    </rPh>
    <phoneticPr fontId="3"/>
  </si>
  <si>
    <t>ナイトカルチャー魅力創出事業費
　・大阪・光の饗宴（御堂筋イルミネーション事業）
　・ナイトカルチャー発掘・創出事業</t>
    <phoneticPr fontId="3"/>
  </si>
  <si>
    <t>府文28</t>
    <rPh sb="0" eb="1">
      <t>フ</t>
    </rPh>
    <rPh sb="1" eb="2">
      <t>ブン</t>
    </rPh>
    <phoneticPr fontId="3"/>
  </si>
  <si>
    <t>国内外への魅力発信事業費負担金
　・御堂筋を活用した国内外への魅力発信事業</t>
    <phoneticPr fontId="3"/>
  </si>
  <si>
    <t>府文29</t>
    <rPh sb="0" eb="1">
      <t>フ</t>
    </rPh>
    <rPh sb="1" eb="2">
      <t>ブン</t>
    </rPh>
    <phoneticPr fontId="3"/>
  </si>
  <si>
    <t>周遊促進事業費
　・大阪府内周遊ツアー推進事業</t>
    <rPh sb="0" eb="2">
      <t>シュウユウ</t>
    </rPh>
    <rPh sb="2" eb="4">
      <t>ソクシン</t>
    </rPh>
    <rPh sb="4" eb="7">
      <t>ジギョウヒ</t>
    </rPh>
    <rPh sb="10" eb="12">
      <t>オオサカ</t>
    </rPh>
    <rPh sb="12" eb="14">
      <t>フナイ</t>
    </rPh>
    <rPh sb="14" eb="16">
      <t>シュウユウ</t>
    </rPh>
    <rPh sb="19" eb="21">
      <t>スイシン</t>
    </rPh>
    <rPh sb="21" eb="23">
      <t>ジギョウ</t>
    </rPh>
    <phoneticPr fontId="3"/>
  </si>
  <si>
    <t>府文30</t>
    <rPh sb="0" eb="1">
      <t>フ</t>
    </rPh>
    <rPh sb="1" eb="2">
      <t>ブン</t>
    </rPh>
    <phoneticPr fontId="3"/>
  </si>
  <si>
    <t>周遊促進事業費
　・大阪の継続的なにぎわい創出・発信事業</t>
    <rPh sb="0" eb="2">
      <t>シュウユウ</t>
    </rPh>
    <rPh sb="2" eb="4">
      <t>ソクシン</t>
    </rPh>
    <rPh sb="4" eb="7">
      <t>ジギョウヒ</t>
    </rPh>
    <rPh sb="10" eb="12">
      <t>オオサカ</t>
    </rPh>
    <rPh sb="13" eb="16">
      <t>ケイゾクテキ</t>
    </rPh>
    <rPh sb="21" eb="23">
      <t>ソウシュツ</t>
    </rPh>
    <rPh sb="24" eb="26">
      <t>ハッシン</t>
    </rPh>
    <rPh sb="26" eb="28">
      <t>ジギョウ</t>
    </rPh>
    <phoneticPr fontId="3"/>
  </si>
  <si>
    <t>府文31</t>
    <rPh sb="0" eb="1">
      <t>フ</t>
    </rPh>
    <rPh sb="1" eb="2">
      <t>ブン</t>
    </rPh>
    <phoneticPr fontId="3"/>
  </si>
  <si>
    <t>都市魅力創造局
国際課</t>
    <rPh sb="0" eb="7">
      <t>トシミリョクソウゾウキョク</t>
    </rPh>
    <rPh sb="8" eb="11">
      <t>コクサイカ</t>
    </rPh>
    <phoneticPr fontId="3"/>
  </si>
  <si>
    <t>外国人相談対応力強化事業費
　・外国人相談対応力強化事業</t>
    <rPh sb="0" eb="2">
      <t>ガイコク</t>
    </rPh>
    <rPh sb="2" eb="3">
      <t>ジン</t>
    </rPh>
    <rPh sb="3" eb="5">
      <t>ソウダン</t>
    </rPh>
    <rPh sb="5" eb="7">
      <t>タイオウ</t>
    </rPh>
    <rPh sb="7" eb="8">
      <t>リョク</t>
    </rPh>
    <rPh sb="8" eb="10">
      <t>キョウカ</t>
    </rPh>
    <rPh sb="10" eb="12">
      <t>ジギョウ</t>
    </rPh>
    <rPh sb="12" eb="13">
      <t>ヒ</t>
    </rPh>
    <rPh sb="16" eb="18">
      <t>ガイコク</t>
    </rPh>
    <rPh sb="18" eb="19">
      <t>ジン</t>
    </rPh>
    <rPh sb="19" eb="21">
      <t>ソウダン</t>
    </rPh>
    <rPh sb="21" eb="23">
      <t>タイオウ</t>
    </rPh>
    <rPh sb="23" eb="24">
      <t>リョク</t>
    </rPh>
    <rPh sb="24" eb="26">
      <t>キョウカ</t>
    </rPh>
    <rPh sb="26" eb="28">
      <t>ジギョウ</t>
    </rPh>
    <phoneticPr fontId="3"/>
  </si>
  <si>
    <t>府文32</t>
    <rPh sb="0" eb="1">
      <t>フ</t>
    </rPh>
    <rPh sb="1" eb="2">
      <t>ブン</t>
    </rPh>
    <phoneticPr fontId="3"/>
  </si>
  <si>
    <t>文化・スポーツ室</t>
    <rPh sb="0" eb="2">
      <t>ブンカ</t>
    </rPh>
    <rPh sb="7" eb="8">
      <t>シツ</t>
    </rPh>
    <phoneticPr fontId="3"/>
  </si>
  <si>
    <t>大阪文化芸術創出事業費
　・大阪文化芸術推進事業</t>
    <rPh sb="0" eb="2">
      <t>オオサカ</t>
    </rPh>
    <rPh sb="2" eb="4">
      <t>ブンカ</t>
    </rPh>
    <rPh sb="4" eb="6">
      <t>ゲイジュツ</t>
    </rPh>
    <rPh sb="6" eb="8">
      <t>ソウシュツ</t>
    </rPh>
    <rPh sb="8" eb="11">
      <t>ジギョウヒ</t>
    </rPh>
    <rPh sb="14" eb="16">
      <t>オオサカ</t>
    </rPh>
    <rPh sb="16" eb="18">
      <t>ブンカ</t>
    </rPh>
    <rPh sb="18" eb="20">
      <t>ゲイジュツ</t>
    </rPh>
    <rPh sb="20" eb="22">
      <t>スイシン</t>
    </rPh>
    <rPh sb="22" eb="24">
      <t>ジギョウ</t>
    </rPh>
    <phoneticPr fontId="3"/>
  </si>
  <si>
    <t>府文33</t>
    <rPh sb="0" eb="1">
      <t>フ</t>
    </rPh>
    <rPh sb="1" eb="2">
      <t>ブン</t>
    </rPh>
    <phoneticPr fontId="3"/>
  </si>
  <si>
    <t>大阪文化芸術創出事業費
　・大阪文化資源魅力向上事業（文フェス）</t>
    <rPh sb="0" eb="2">
      <t>オオサカ</t>
    </rPh>
    <rPh sb="2" eb="4">
      <t>ブンカ</t>
    </rPh>
    <rPh sb="4" eb="6">
      <t>ゲイジュツ</t>
    </rPh>
    <rPh sb="6" eb="8">
      <t>ソウシュツ</t>
    </rPh>
    <rPh sb="8" eb="11">
      <t>ジギョウヒ</t>
    </rPh>
    <rPh sb="14" eb="16">
      <t>オオサカ</t>
    </rPh>
    <rPh sb="16" eb="18">
      <t>ブンカ</t>
    </rPh>
    <rPh sb="18" eb="20">
      <t>シゲン</t>
    </rPh>
    <rPh sb="20" eb="22">
      <t>ミリョク</t>
    </rPh>
    <rPh sb="22" eb="24">
      <t>コウジョウ</t>
    </rPh>
    <rPh sb="24" eb="26">
      <t>ジギョウ</t>
    </rPh>
    <rPh sb="27" eb="28">
      <t>ブン</t>
    </rPh>
    <phoneticPr fontId="3"/>
  </si>
  <si>
    <t>府文34</t>
    <rPh sb="0" eb="1">
      <t>フ</t>
    </rPh>
    <rPh sb="1" eb="2">
      <t>ブン</t>
    </rPh>
    <phoneticPr fontId="3"/>
  </si>
  <si>
    <t>大阪アートマネジメント人材育成事業
　・大阪アートマネジメント人材育成事業</t>
    <phoneticPr fontId="3"/>
  </si>
  <si>
    <t>府文35</t>
    <rPh sb="0" eb="1">
      <t>フ</t>
    </rPh>
    <rPh sb="1" eb="2">
      <t>ブン</t>
    </rPh>
    <phoneticPr fontId="3"/>
  </si>
  <si>
    <t>現代美術振興事業費
　・大阪府所蔵美術作品活用活性化事業</t>
    <rPh sb="0" eb="2">
      <t>ゲンダイ</t>
    </rPh>
    <rPh sb="2" eb="4">
      <t>ビジュツ</t>
    </rPh>
    <rPh sb="4" eb="6">
      <t>シンコウ</t>
    </rPh>
    <rPh sb="6" eb="8">
      <t>ジギョウ</t>
    </rPh>
    <rPh sb="8" eb="9">
      <t>ヒ</t>
    </rPh>
    <rPh sb="12" eb="15">
      <t>オオサカフ</t>
    </rPh>
    <rPh sb="15" eb="17">
      <t>ショゾウ</t>
    </rPh>
    <rPh sb="17" eb="19">
      <t>ビジュツ</t>
    </rPh>
    <rPh sb="19" eb="21">
      <t>サクヒン</t>
    </rPh>
    <rPh sb="21" eb="23">
      <t>カツヨウ</t>
    </rPh>
    <rPh sb="23" eb="26">
      <t>カッセイカ</t>
    </rPh>
    <rPh sb="26" eb="28">
      <t>ジギョウ</t>
    </rPh>
    <phoneticPr fontId="3"/>
  </si>
  <si>
    <t>府文36</t>
    <rPh sb="0" eb="1">
      <t>フ</t>
    </rPh>
    <rPh sb="1" eb="2">
      <t>ブン</t>
    </rPh>
    <phoneticPr fontId="3"/>
  </si>
  <si>
    <t>上方演芸資料館管理運営費
　・上方演芸資料館運営費</t>
    <phoneticPr fontId="3"/>
  </si>
  <si>
    <t>府文37</t>
    <rPh sb="0" eb="1">
      <t>フ</t>
    </rPh>
    <rPh sb="1" eb="2">
      <t>ブン</t>
    </rPh>
    <phoneticPr fontId="3"/>
  </si>
  <si>
    <t>スポーツツーリズム推進事業費
　・大規模スポーツ大会の誘致、開催等支援事業</t>
    <phoneticPr fontId="3"/>
  </si>
  <si>
    <t>調査等支援事業については、府で大会を開催しない団体に対し補助金を交付する可能性があるため、宿泊税は充当しない</t>
  </si>
  <si>
    <t>府文38</t>
    <rPh sb="0" eb="1">
      <t>フ</t>
    </rPh>
    <rPh sb="1" eb="2">
      <t>ブン</t>
    </rPh>
    <phoneticPr fontId="3"/>
  </si>
  <si>
    <t>スポーツツーリズム推進事業費
　・スポーツツーリズム推進事業</t>
    <phoneticPr fontId="3"/>
  </si>
  <si>
    <t>府文39</t>
    <rPh sb="0" eb="1">
      <t>フ</t>
    </rPh>
    <rPh sb="1" eb="2">
      <t>ブン</t>
    </rPh>
    <phoneticPr fontId="3"/>
  </si>
  <si>
    <t>スポーツツーリズム推進事業費
　・アウトドアスポーツによるスポーツツーリズム推進事業</t>
    <phoneticPr fontId="3"/>
  </si>
  <si>
    <t>府民文化部　合計</t>
    <rPh sb="0" eb="5">
      <t>フミンブンカブ</t>
    </rPh>
    <rPh sb="6" eb="8">
      <t>ゴウケイ</t>
    </rPh>
    <phoneticPr fontId="3"/>
  </si>
  <si>
    <t>事業内容・宿泊税充当に関する意見</t>
    <phoneticPr fontId="3"/>
  </si>
  <si>
    <r>
      <rPr>
        <sz val="11"/>
        <rFont val="Meiryo UI"/>
        <family val="3"/>
        <charset val="128"/>
      </rPr>
      <t>一部</t>
    </r>
    <r>
      <rPr>
        <sz val="16"/>
        <rFont val="Meiryo UI"/>
        <family val="3"/>
        <charset val="128"/>
      </rPr>
      <t xml:space="preserve">
○</t>
    </r>
    <rPh sb="0" eb="2">
      <t>イチブ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</si>
</sst>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sz val="10"/>
      <color theme="1"/>
      <name val="Meiryo UI"/>
      <family val="3"/>
      <charset val="128"/>
    </font>
    <font>
      <sz val="9"/>
      <color theme="1"/>
      <name val="Meiryo UI"/>
      <family val="3"/>
      <charset val="128"/>
    </font>
    <font>
      <sz val="18"/>
      <color theme="1"/>
      <name val="Meiryo UI"/>
      <family val="3"/>
      <charset val="128"/>
    </font>
    <font>
      <sz val="8"/>
      <color theme="1"/>
      <name val="Meiryo UI"/>
      <family val="3"/>
      <charset val="128"/>
    </font>
    <font>
      <b/>
      <sz val="9"/>
      <color theme="0"/>
      <name val="Meiryo UI"/>
      <family val="3"/>
      <charset val="128"/>
    </font>
    <font>
      <b/>
      <sz val="11"/>
      <color theme="0"/>
      <name val="Meiryo UI"/>
      <family val="3"/>
      <charset val="128"/>
    </font>
    <font>
      <b/>
      <sz val="8"/>
      <color theme="0"/>
      <name val="Meiryo UI"/>
      <family val="3"/>
      <charset val="128"/>
    </font>
    <font>
      <sz val="11"/>
      <color rgb="FF9C0006"/>
      <name val="游ゴシック"/>
      <family val="2"/>
      <charset val="128"/>
      <scheme val="minor"/>
    </font>
    <font>
      <sz val="8"/>
      <name val="Meiryo UI"/>
      <family val="3"/>
      <charset val="128"/>
    </font>
    <font>
      <sz val="10"/>
      <name val="Meiryo UI"/>
      <family val="3"/>
      <charset val="128"/>
    </font>
    <font>
      <sz val="24"/>
      <name val="Meiryo UI"/>
      <family val="3"/>
      <charset val="128"/>
    </font>
    <font>
      <sz val="9"/>
      <name val="Meiryo UI"/>
      <family val="3"/>
      <charset val="128"/>
    </font>
    <font>
      <sz val="16"/>
      <name val="Meiryo UI"/>
      <family val="3"/>
      <charset val="128"/>
    </font>
    <font>
      <sz val="11"/>
      <name val="Meiryo UI"/>
      <family val="3"/>
      <charset val="128"/>
    </font>
  </fonts>
  <fills count="8">
    <fill>
      <patternFill patternType="none"/>
    </fill>
    <fill>
      <patternFill patternType="gray125"/>
    </fill>
    <fill>
      <patternFill patternType="solid">
        <fgColor rgb="FF0070C0"/>
        <bgColor indexed="64"/>
      </patternFill>
    </fill>
    <fill>
      <patternFill patternType="solid">
        <fgColor rgb="FF0241BE"/>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ck">
        <color indexed="64"/>
      </left>
      <right style="thin">
        <color indexed="64"/>
      </right>
      <top style="double">
        <color indexed="64"/>
      </top>
      <bottom style="medium">
        <color indexed="64"/>
      </bottom>
      <diagonal/>
    </border>
    <border>
      <left style="thin">
        <color indexed="64"/>
      </left>
      <right style="thick">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right style="thick">
        <color rgb="FF000000"/>
      </right>
      <top style="medium">
        <color indexed="64"/>
      </top>
      <bottom style="thin">
        <color indexed="64"/>
      </bottom>
      <diagonal/>
    </border>
    <border>
      <left/>
      <right style="thick">
        <color rgb="FF000000"/>
      </right>
      <top style="thin">
        <color indexed="64"/>
      </top>
      <bottom style="thin">
        <color indexed="64"/>
      </bottom>
      <diagonal/>
    </border>
    <border>
      <left style="thin">
        <color indexed="64"/>
      </left>
      <right style="thick">
        <color rgb="FF000000"/>
      </right>
      <top style="thin">
        <color indexed="64"/>
      </top>
      <bottom style="medium">
        <color indexed="64"/>
      </bottom>
      <diagonal/>
    </border>
    <border>
      <left/>
      <right/>
      <top style="thick">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center" vertical="center"/>
    </xf>
    <xf numFmtId="38" fontId="10" fillId="2" borderId="7" xfId="0" applyNumberFormat="1" applyFont="1" applyFill="1" applyBorder="1">
      <alignment vertical="center"/>
    </xf>
    <xf numFmtId="0" fontId="2" fillId="0" borderId="0" xfId="0" applyFont="1" applyAlignment="1">
      <alignment horizontal="right" vertical="center"/>
    </xf>
    <xf numFmtId="38" fontId="10" fillId="2" borderId="8" xfId="0" applyNumberFormat="1" applyFont="1" applyFill="1" applyBorder="1">
      <alignment vertical="center"/>
    </xf>
    <xf numFmtId="38" fontId="12" fillId="0" borderId="1" xfId="1" applyFont="1" applyFill="1" applyBorder="1">
      <alignment vertical="center"/>
    </xf>
    <xf numFmtId="38" fontId="12" fillId="0" borderId="10" xfId="1" applyFont="1" applyFill="1" applyBorder="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5" fillId="4" borderId="17" xfId="0" applyFont="1" applyFill="1" applyBorder="1">
      <alignment vertical="center"/>
    </xf>
    <xf numFmtId="38" fontId="12" fillId="0" borderId="12" xfId="1" applyFont="1" applyBorder="1">
      <alignment vertical="center"/>
    </xf>
    <xf numFmtId="38" fontId="12" fillId="0" borderId="14" xfId="1" applyFont="1" applyBorder="1">
      <alignment vertical="center"/>
    </xf>
    <xf numFmtId="0" fontId="2" fillId="0" borderId="0" xfId="0" applyFont="1" applyAlignment="1">
      <alignment horizontal="right"/>
    </xf>
    <xf numFmtId="0" fontId="2" fillId="5" borderId="29" xfId="0" applyFont="1" applyFill="1" applyBorder="1">
      <alignment vertical="center"/>
    </xf>
    <xf numFmtId="38" fontId="2" fillId="6" borderId="30" xfId="1" applyFont="1" applyFill="1" applyBorder="1" applyAlignment="1">
      <alignment horizontal="right" vertical="center"/>
    </xf>
    <xf numFmtId="0" fontId="2" fillId="5" borderId="31" xfId="0" applyFont="1" applyFill="1" applyBorder="1">
      <alignment vertical="center"/>
    </xf>
    <xf numFmtId="0" fontId="6" fillId="0" borderId="0" xfId="0" applyFont="1">
      <alignment vertical="center"/>
    </xf>
    <xf numFmtId="0" fontId="8" fillId="3" borderId="9" xfId="0" applyFont="1" applyFill="1" applyBorder="1" applyAlignment="1">
      <alignment horizontal="center" vertical="center"/>
    </xf>
    <xf numFmtId="0" fontId="8" fillId="3" borderId="36" xfId="0" applyFont="1" applyFill="1" applyBorder="1" applyAlignment="1">
      <alignment horizontal="center" vertical="center"/>
    </xf>
    <xf numFmtId="0" fontId="12" fillId="0" borderId="21" xfId="0" applyFont="1" applyBorder="1" applyAlignment="1">
      <alignment horizontal="center" vertical="center" shrinkToFit="1"/>
    </xf>
    <xf numFmtId="38" fontId="12" fillId="0" borderId="1" xfId="1" applyFont="1" applyBorder="1">
      <alignment vertical="center"/>
    </xf>
    <xf numFmtId="38" fontId="12" fillId="0" borderId="10" xfId="1" applyFont="1" applyBorder="1">
      <alignment vertical="center"/>
    </xf>
    <xf numFmtId="0" fontId="14" fillId="7" borderId="15" xfId="0" applyFont="1" applyFill="1" applyBorder="1" applyAlignment="1">
      <alignment horizontal="center" vertical="center"/>
    </xf>
    <xf numFmtId="38" fontId="13" fillId="0" borderId="18" xfId="1" applyFont="1" applyBorder="1" applyAlignment="1">
      <alignment horizontal="right" vertical="center"/>
    </xf>
    <xf numFmtId="0" fontId="13" fillId="0" borderId="20" xfId="0" applyFont="1" applyBorder="1">
      <alignment vertical="center"/>
    </xf>
    <xf numFmtId="38" fontId="13" fillId="0" borderId="18" xfId="1" applyFont="1" applyFill="1" applyBorder="1" applyAlignment="1">
      <alignment horizontal="right" vertical="center"/>
    </xf>
    <xf numFmtId="0" fontId="13" fillId="0" borderId="20" xfId="0" applyFont="1" applyBorder="1" applyAlignment="1">
      <alignment vertical="center" wrapText="1"/>
    </xf>
    <xf numFmtId="0" fontId="14" fillId="7" borderId="15" xfId="0" applyFont="1" applyFill="1" applyBorder="1" applyAlignment="1">
      <alignment horizontal="center" vertical="center" wrapText="1"/>
    </xf>
    <xf numFmtId="38" fontId="13" fillId="0" borderId="18" xfId="1" applyFont="1" applyBorder="1">
      <alignment vertical="center"/>
    </xf>
    <xf numFmtId="38" fontId="12" fillId="0" borderId="2" xfId="1" applyFont="1" applyBorder="1">
      <alignment vertical="center"/>
    </xf>
    <xf numFmtId="38" fontId="12" fillId="0" borderId="4" xfId="1" applyFont="1" applyBorder="1">
      <alignment vertical="center"/>
    </xf>
    <xf numFmtId="0" fontId="12" fillId="0" borderId="2" xfId="0" applyFont="1" applyBorder="1" applyAlignment="1">
      <alignment horizontal="center" vertical="center"/>
    </xf>
    <xf numFmtId="0" fontId="16" fillId="7" borderId="15" xfId="0" applyFont="1" applyFill="1" applyBorder="1" applyAlignment="1">
      <alignment horizontal="center" vertical="center" wrapText="1"/>
    </xf>
    <xf numFmtId="0" fontId="15" fillId="0" borderId="20" xfId="0" applyFont="1" applyBorder="1" applyAlignment="1">
      <alignment vertical="center" wrapText="1"/>
    </xf>
    <xf numFmtId="0" fontId="12" fillId="0" borderId="28" xfId="0" applyFont="1" applyBorder="1" applyAlignment="1">
      <alignment horizontal="center" vertical="center" shrinkToFit="1"/>
    </xf>
    <xf numFmtId="0" fontId="12" fillId="0" borderId="2" xfId="0" applyFont="1" applyBorder="1" applyAlignment="1">
      <alignment vertical="center" wrapText="1"/>
    </xf>
    <xf numFmtId="0" fontId="14" fillId="7" borderId="16" xfId="0" applyFont="1" applyFill="1" applyBorder="1" applyAlignment="1">
      <alignment horizontal="center" vertical="center"/>
    </xf>
    <xf numFmtId="38" fontId="13" fillId="0" borderId="25" xfId="1" applyFont="1" applyBorder="1" applyAlignment="1">
      <alignment horizontal="right" vertical="center"/>
    </xf>
    <xf numFmtId="0" fontId="13" fillId="0" borderId="26" xfId="0" applyFont="1" applyBorder="1">
      <alignment vertical="center"/>
    </xf>
    <xf numFmtId="0" fontId="15" fillId="4" borderId="24"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23" xfId="0" applyFont="1" applyFill="1" applyBorder="1" applyAlignment="1">
      <alignment horizontal="center" vertical="center"/>
    </xf>
    <xf numFmtId="0" fontId="9" fillId="2" borderId="32" xfId="0" applyFont="1" applyFill="1" applyBorder="1" applyAlignment="1">
      <alignment horizontal="center" vertical="center"/>
    </xf>
    <xf numFmtId="0" fontId="9" fillId="2" borderId="5" xfId="0" applyFont="1" applyFill="1" applyBorder="1" applyAlignment="1">
      <alignment horizontal="center" vertical="center"/>
    </xf>
    <xf numFmtId="0" fontId="5" fillId="4" borderId="3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8" fillId="3" borderId="33"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3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BBDF7"/>
      <color rgb="FF66FFFF"/>
      <color rgb="FF073CE7"/>
      <color rgb="FFFCD0F9"/>
      <color rgb="FF0241BE"/>
      <color rgb="FFFDE7FB"/>
      <color rgb="FF4717F9"/>
      <color rgb="FF005C2A"/>
      <color rgb="FF00863D"/>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582384</xdr:colOff>
      <xdr:row>18</xdr:row>
      <xdr:rowOff>12931</xdr:rowOff>
    </xdr:from>
    <xdr:to>
      <xdr:col>21</xdr:col>
      <xdr:colOff>177345</xdr:colOff>
      <xdr:row>18</xdr:row>
      <xdr:rowOff>12931</xdr:rowOff>
    </xdr:to>
    <xdr:cxnSp macro="">
      <xdr:nvCxnSpPr>
        <xdr:cNvPr id="2" name="直線コネクタ 1">
          <a:extLst>
            <a:ext uri="{FF2B5EF4-FFF2-40B4-BE49-F238E27FC236}">
              <a16:creationId xmlns:a16="http://schemas.microsoft.com/office/drawing/2014/main" id="{24E179BB-0CEF-4E1D-8A19-F37AEFE60B0E}"/>
            </a:ext>
          </a:extLst>
        </xdr:cNvPr>
        <xdr:cNvCxnSpPr/>
      </xdr:nvCxnSpPr>
      <xdr:spPr>
        <a:xfrm>
          <a:off x="582384" y="4127731"/>
          <a:ext cx="13768161" cy="0"/>
        </a:xfrm>
        <a:prstGeom prst="line">
          <a:avLst/>
        </a:prstGeom>
        <a:ln w="76200">
          <a:gradFill>
            <a:gsLst>
              <a:gs pos="0">
                <a:schemeClr val="accent1">
                  <a:lumMod val="50000"/>
                </a:schemeClr>
              </a:gs>
              <a:gs pos="32000">
                <a:schemeClr val="accent1">
                  <a:lumMod val="75000"/>
                </a:schemeClr>
              </a:gs>
              <a:gs pos="65000">
                <a:schemeClr val="accent1">
                  <a:lumMod val="40000"/>
                  <a:lumOff val="60000"/>
                </a:schemeClr>
              </a:gs>
              <a:gs pos="100000">
                <a:schemeClr val="accent1">
                  <a:lumMod val="20000"/>
                  <a:lumOff val="80000"/>
                </a:schemeClr>
              </a:gs>
            </a:gsLst>
            <a:lin ang="5400000" scaled="1"/>
          </a:gra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601977</xdr:colOff>
      <xdr:row>8</xdr:row>
      <xdr:rowOff>76200</xdr:rowOff>
    </xdr:from>
    <xdr:to>
      <xdr:col>18</xdr:col>
      <xdr:colOff>70969</xdr:colOff>
      <xdr:row>16</xdr:row>
      <xdr:rowOff>141514</xdr:rowOff>
    </xdr:to>
    <xdr:sp macro="" textlink="">
      <xdr:nvSpPr>
        <xdr:cNvPr id="3" name="テキスト ボックス 3">
          <a:extLst>
            <a:ext uri="{FF2B5EF4-FFF2-40B4-BE49-F238E27FC236}">
              <a16:creationId xmlns:a16="http://schemas.microsoft.com/office/drawing/2014/main" id="{6DFDC342-978B-4894-BEB3-5E01CCE573DB}"/>
            </a:ext>
          </a:extLst>
        </xdr:cNvPr>
        <xdr:cNvSpPr txBox="1"/>
      </xdr:nvSpPr>
      <xdr:spPr>
        <a:xfrm>
          <a:off x="1951806" y="1905000"/>
          <a:ext cx="10267620" cy="1894114"/>
        </a:xfrm>
        <a:prstGeom prst="rect">
          <a:avLst/>
        </a:prstGeom>
        <a:noFill/>
      </xdr:spPr>
      <xdr:txBody>
        <a:bodyPr wrap="square" rtlCol="0">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ctr"/>
          <a:r>
            <a:rPr lang="zh-TW" altLang="en-US" sz="4000" b="1">
              <a:latin typeface="Meiryo UI" panose="020B0604030504040204" pitchFamily="50" charset="-128"/>
              <a:ea typeface="Meiryo UI" panose="020B0604030504040204" pitchFamily="50" charset="-128"/>
              <a:cs typeface="Meiryo UI" panose="020B0604030504040204" pitchFamily="50" charset="-128"/>
            </a:rPr>
            <a:t>令和８年度　宿泊税活用候補事業一覧</a:t>
          </a:r>
          <a:endParaRPr lang="en-US" altLang="zh-TW" sz="4000" b="1">
            <a:latin typeface="Meiryo UI" panose="020B0604030504040204" pitchFamily="50" charset="-128"/>
            <a:ea typeface="Meiryo UI" panose="020B0604030504040204" pitchFamily="50" charset="-128"/>
            <a:cs typeface="Meiryo UI" panose="020B0604030504040204" pitchFamily="50" charset="-128"/>
          </a:endParaRPr>
        </a:p>
        <a:p>
          <a:pPr algn="ct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r>
            <a:rPr lang="zh-TW" altLang="en-US" sz="4000" b="1">
              <a:latin typeface="Meiryo UI" panose="020B0604030504040204" pitchFamily="50" charset="-128"/>
              <a:ea typeface="Meiryo UI" panose="020B0604030504040204" pitchFamily="50" charset="-128"/>
              <a:cs typeface="Meiryo UI" panose="020B0604030504040204" pitchFamily="50" charset="-128"/>
            </a:rPr>
            <a:t>府民文化部</a:t>
          </a:r>
          <a:r>
            <a:rPr lang="en-US" altLang="zh-TW" sz="4000" b="1">
              <a:latin typeface="Meiryo UI" panose="020B0604030504040204" pitchFamily="50" charset="-128"/>
              <a:ea typeface="Meiryo UI" panose="020B0604030504040204" pitchFamily="50" charset="-128"/>
              <a:cs typeface="Meiryo UI" panose="020B0604030504040204" pitchFamily="50" charset="-128"/>
            </a:rPr>
            <a:t>】</a:t>
          </a:r>
          <a:endParaRPr lang="zh-TW" altLang="en-US" sz="4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315684</xdr:colOff>
      <xdr:row>0</xdr:row>
      <xdr:rowOff>185057</xdr:rowOff>
    </xdr:from>
    <xdr:to>
      <xdr:col>20</xdr:col>
      <xdr:colOff>184885</xdr:colOff>
      <xdr:row>3</xdr:row>
      <xdr:rowOff>207138</xdr:rowOff>
    </xdr:to>
    <xdr:sp macro="" textlink="">
      <xdr:nvSpPr>
        <xdr:cNvPr id="4" name="正方形/長方形 3">
          <a:extLst>
            <a:ext uri="{FF2B5EF4-FFF2-40B4-BE49-F238E27FC236}">
              <a16:creationId xmlns:a16="http://schemas.microsoft.com/office/drawing/2014/main" id="{050EB4F7-9BD1-47C9-ACC9-8AD893611548}"/>
            </a:ext>
          </a:extLst>
        </xdr:cNvPr>
        <xdr:cNvSpPr/>
      </xdr:nvSpPr>
      <xdr:spPr>
        <a:xfrm>
          <a:off x="11789227" y="185057"/>
          <a:ext cx="1893944" cy="707881"/>
        </a:xfrm>
        <a:prstGeom prst="rect">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1351593" rtl="0" eaLnBrk="1" latinLnBrk="0" hangingPunct="1">
            <a:defRPr kumimoji="1" sz="2600" kern="1200">
              <a:solidFill>
                <a:schemeClr val="dk1"/>
              </a:solidFill>
              <a:latin typeface="+mn-lt"/>
              <a:ea typeface="+mn-ea"/>
              <a:cs typeface="+mn-cs"/>
            </a:defRPr>
          </a:lvl1pPr>
          <a:lvl2pPr marL="675796" algn="l" defTabSz="1351593" rtl="0" eaLnBrk="1" latinLnBrk="0" hangingPunct="1">
            <a:defRPr kumimoji="1" sz="2600" kern="1200">
              <a:solidFill>
                <a:schemeClr val="dk1"/>
              </a:solidFill>
              <a:latin typeface="+mn-lt"/>
              <a:ea typeface="+mn-ea"/>
              <a:cs typeface="+mn-cs"/>
            </a:defRPr>
          </a:lvl2pPr>
          <a:lvl3pPr marL="1351593" algn="l" defTabSz="1351593" rtl="0" eaLnBrk="1" latinLnBrk="0" hangingPunct="1">
            <a:defRPr kumimoji="1" sz="2600" kern="1200">
              <a:solidFill>
                <a:schemeClr val="dk1"/>
              </a:solidFill>
              <a:latin typeface="+mn-lt"/>
              <a:ea typeface="+mn-ea"/>
              <a:cs typeface="+mn-cs"/>
            </a:defRPr>
          </a:lvl3pPr>
          <a:lvl4pPr marL="2027389" algn="l" defTabSz="1351593" rtl="0" eaLnBrk="1" latinLnBrk="0" hangingPunct="1">
            <a:defRPr kumimoji="1" sz="2600" kern="1200">
              <a:solidFill>
                <a:schemeClr val="dk1"/>
              </a:solidFill>
              <a:latin typeface="+mn-lt"/>
              <a:ea typeface="+mn-ea"/>
              <a:cs typeface="+mn-cs"/>
            </a:defRPr>
          </a:lvl4pPr>
          <a:lvl5pPr marL="2703186" algn="l" defTabSz="1351593" rtl="0" eaLnBrk="1" latinLnBrk="0" hangingPunct="1">
            <a:defRPr kumimoji="1" sz="2600" kern="1200">
              <a:solidFill>
                <a:schemeClr val="dk1"/>
              </a:solidFill>
              <a:latin typeface="+mn-lt"/>
              <a:ea typeface="+mn-ea"/>
              <a:cs typeface="+mn-cs"/>
            </a:defRPr>
          </a:lvl5pPr>
          <a:lvl6pPr marL="3378982" algn="l" defTabSz="1351593" rtl="0" eaLnBrk="1" latinLnBrk="0" hangingPunct="1">
            <a:defRPr kumimoji="1" sz="2600" kern="1200">
              <a:solidFill>
                <a:schemeClr val="dk1"/>
              </a:solidFill>
              <a:latin typeface="+mn-lt"/>
              <a:ea typeface="+mn-ea"/>
              <a:cs typeface="+mn-cs"/>
            </a:defRPr>
          </a:lvl6pPr>
          <a:lvl7pPr marL="4054779" algn="l" defTabSz="1351593" rtl="0" eaLnBrk="1" latinLnBrk="0" hangingPunct="1">
            <a:defRPr kumimoji="1" sz="2600" kern="1200">
              <a:solidFill>
                <a:schemeClr val="dk1"/>
              </a:solidFill>
              <a:latin typeface="+mn-lt"/>
              <a:ea typeface="+mn-ea"/>
              <a:cs typeface="+mn-cs"/>
            </a:defRPr>
          </a:lvl7pPr>
          <a:lvl8pPr marL="4730575" algn="l" defTabSz="1351593" rtl="0" eaLnBrk="1" latinLnBrk="0" hangingPunct="1">
            <a:defRPr kumimoji="1" sz="2600" kern="1200">
              <a:solidFill>
                <a:schemeClr val="dk1"/>
              </a:solidFill>
              <a:latin typeface="+mn-lt"/>
              <a:ea typeface="+mn-ea"/>
              <a:cs typeface="+mn-cs"/>
            </a:defRPr>
          </a:lvl8pPr>
          <a:lvl9pPr marL="5406372" algn="l" defTabSz="1351593" rtl="0" eaLnBrk="1" latinLnBrk="0" hangingPunct="1">
            <a:defRPr kumimoji="1" sz="2600" kern="1200">
              <a:solidFill>
                <a:schemeClr val="dk1"/>
              </a:solidFill>
              <a:latin typeface="+mn-lt"/>
              <a:ea typeface="+mn-ea"/>
              <a:cs typeface="+mn-cs"/>
            </a:defRPr>
          </a:lvl9pPr>
        </a:lstStyle>
        <a:p>
          <a:pPr algn="ctr"/>
          <a:r>
            <a:rPr kumimoji="1" lang="ja-JP" altLang="en-US" sz="2000">
              <a:latin typeface="Meiryo UI" panose="020B0604030504040204" pitchFamily="50" charset="-128"/>
              <a:ea typeface="Meiryo UI" panose="020B0604030504040204" pitchFamily="50" charset="-128"/>
            </a:rPr>
            <a:t>資料２－１</a:t>
          </a:r>
        </a:p>
      </xdr:txBody>
    </xdr:sp>
    <xdr:clientData/>
  </xdr:twoCellAnchor>
  <xdr:twoCellAnchor>
    <xdr:from>
      <xdr:col>4</xdr:col>
      <xdr:colOff>304800</xdr:colOff>
      <xdr:row>24</xdr:row>
      <xdr:rowOff>152400</xdr:rowOff>
    </xdr:from>
    <xdr:to>
      <xdr:col>18</xdr:col>
      <xdr:colOff>97971</xdr:colOff>
      <xdr:row>29</xdr:row>
      <xdr:rowOff>217714</xdr:rowOff>
    </xdr:to>
    <xdr:sp macro="" textlink="">
      <xdr:nvSpPr>
        <xdr:cNvPr id="5" name="テキスト ボックス 3">
          <a:extLst>
            <a:ext uri="{FF2B5EF4-FFF2-40B4-BE49-F238E27FC236}">
              <a16:creationId xmlns:a16="http://schemas.microsoft.com/office/drawing/2014/main" id="{8065B71E-2322-4D32-B7C0-85B22310AAC5}"/>
            </a:ext>
          </a:extLst>
        </xdr:cNvPr>
        <xdr:cNvSpPr txBox="1"/>
      </xdr:nvSpPr>
      <xdr:spPr>
        <a:xfrm>
          <a:off x="3004457" y="5638800"/>
          <a:ext cx="9241971" cy="1208314"/>
        </a:xfrm>
        <a:prstGeom prst="rect">
          <a:avLst/>
        </a:prstGeom>
        <a:noFill/>
        <a:ln>
          <a:solidFill>
            <a:schemeClr val="tx1"/>
          </a:solidFill>
          <a:prstDash val="dash"/>
        </a:ln>
      </xdr:spPr>
      <xdr:txBody>
        <a:bodyPr wrap="square" rtlCol="0" anchor="ctr">
          <a:noAutofit/>
        </a:bodyPr>
        <a:lstStyle>
          <a:defPPr>
            <a:defRPr lang="ja-JP"/>
          </a:defPPr>
          <a:lvl1pPr marL="0" algn="l" defTabSz="1351593" rtl="0" eaLnBrk="1" latinLnBrk="0" hangingPunct="1">
            <a:defRPr kumimoji="1" sz="2600" kern="1200">
              <a:solidFill>
                <a:schemeClr val="tx1"/>
              </a:solidFill>
              <a:latin typeface="+mn-lt"/>
              <a:ea typeface="+mn-ea"/>
              <a:cs typeface="+mn-cs"/>
            </a:defRPr>
          </a:lvl1pPr>
          <a:lvl2pPr marL="675796" algn="l" defTabSz="1351593" rtl="0" eaLnBrk="1" latinLnBrk="0" hangingPunct="1">
            <a:defRPr kumimoji="1" sz="2600" kern="1200">
              <a:solidFill>
                <a:schemeClr val="tx1"/>
              </a:solidFill>
              <a:latin typeface="+mn-lt"/>
              <a:ea typeface="+mn-ea"/>
              <a:cs typeface="+mn-cs"/>
            </a:defRPr>
          </a:lvl2pPr>
          <a:lvl3pPr marL="1351593" algn="l" defTabSz="1351593" rtl="0" eaLnBrk="1" latinLnBrk="0" hangingPunct="1">
            <a:defRPr kumimoji="1" sz="2600" kern="1200">
              <a:solidFill>
                <a:schemeClr val="tx1"/>
              </a:solidFill>
              <a:latin typeface="+mn-lt"/>
              <a:ea typeface="+mn-ea"/>
              <a:cs typeface="+mn-cs"/>
            </a:defRPr>
          </a:lvl3pPr>
          <a:lvl4pPr marL="2027389" algn="l" defTabSz="1351593" rtl="0" eaLnBrk="1" latinLnBrk="0" hangingPunct="1">
            <a:defRPr kumimoji="1" sz="2600" kern="1200">
              <a:solidFill>
                <a:schemeClr val="tx1"/>
              </a:solidFill>
              <a:latin typeface="+mn-lt"/>
              <a:ea typeface="+mn-ea"/>
              <a:cs typeface="+mn-cs"/>
            </a:defRPr>
          </a:lvl4pPr>
          <a:lvl5pPr marL="2703186" algn="l" defTabSz="1351593" rtl="0" eaLnBrk="1" latinLnBrk="0" hangingPunct="1">
            <a:defRPr kumimoji="1" sz="2600" kern="1200">
              <a:solidFill>
                <a:schemeClr val="tx1"/>
              </a:solidFill>
              <a:latin typeface="+mn-lt"/>
              <a:ea typeface="+mn-ea"/>
              <a:cs typeface="+mn-cs"/>
            </a:defRPr>
          </a:lvl5pPr>
          <a:lvl6pPr marL="3378982" algn="l" defTabSz="1351593" rtl="0" eaLnBrk="1" latinLnBrk="0" hangingPunct="1">
            <a:defRPr kumimoji="1" sz="2600" kern="1200">
              <a:solidFill>
                <a:schemeClr val="tx1"/>
              </a:solidFill>
              <a:latin typeface="+mn-lt"/>
              <a:ea typeface="+mn-ea"/>
              <a:cs typeface="+mn-cs"/>
            </a:defRPr>
          </a:lvl6pPr>
          <a:lvl7pPr marL="4054779" algn="l" defTabSz="1351593" rtl="0" eaLnBrk="1" latinLnBrk="0" hangingPunct="1">
            <a:defRPr kumimoji="1" sz="2600" kern="1200">
              <a:solidFill>
                <a:schemeClr val="tx1"/>
              </a:solidFill>
              <a:latin typeface="+mn-lt"/>
              <a:ea typeface="+mn-ea"/>
              <a:cs typeface="+mn-cs"/>
            </a:defRPr>
          </a:lvl7pPr>
          <a:lvl8pPr marL="4730575" algn="l" defTabSz="1351593" rtl="0" eaLnBrk="1" latinLnBrk="0" hangingPunct="1">
            <a:defRPr kumimoji="1" sz="2600" kern="1200">
              <a:solidFill>
                <a:schemeClr val="tx1"/>
              </a:solidFill>
              <a:latin typeface="+mn-lt"/>
              <a:ea typeface="+mn-ea"/>
              <a:cs typeface="+mn-cs"/>
            </a:defRPr>
          </a:lvl8pPr>
          <a:lvl9pPr marL="5406372" algn="l" defTabSz="1351593" rtl="0" eaLnBrk="1" latinLnBrk="0" hangingPunct="1">
            <a:defRPr kumimoji="1" sz="2600" kern="1200">
              <a:solidFill>
                <a:schemeClr val="tx1"/>
              </a:solidFill>
              <a:latin typeface="+mn-lt"/>
              <a:ea typeface="+mn-ea"/>
              <a:cs typeface="+mn-cs"/>
            </a:defRPr>
          </a:lvl9pPr>
        </a:lstStyle>
        <a:p>
          <a:pPr algn="l"/>
          <a:r>
            <a:rPr lang="en-US" altLang="ja-JP" sz="2000" b="1">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本資料の事業費は、会議開催（令和</a:t>
          </a:r>
          <a:r>
            <a:rPr lang="en-US" altLang="ja-JP" sz="2000" b="1">
              <a:latin typeface="Meiryo UI" panose="020B0604030504040204" pitchFamily="50" charset="-128"/>
              <a:ea typeface="Meiryo UI" panose="020B0604030504040204" pitchFamily="50" charset="-128"/>
              <a:cs typeface="Meiryo UI" panose="020B0604030504040204" pitchFamily="50" charset="-128"/>
            </a:rPr>
            <a:t>7</a:t>
          </a:r>
          <a:r>
            <a:rPr lang="ja-JP" altLang="en-US" sz="2000" b="1">
              <a:latin typeface="Meiryo UI" panose="020B0604030504040204" pitchFamily="50" charset="-128"/>
              <a:ea typeface="Meiryo UI" panose="020B0604030504040204" pitchFamily="50" charset="-128"/>
              <a:cs typeface="Meiryo UI" panose="020B0604030504040204" pitchFamily="50" charset="-128"/>
            </a:rPr>
            <a:t>年</a:t>
          </a:r>
          <a:r>
            <a:rPr lang="en-US" altLang="ja-JP" sz="2000" b="1">
              <a:latin typeface="Meiryo UI" panose="020B0604030504040204" pitchFamily="50" charset="-128"/>
              <a:ea typeface="Meiryo UI" panose="020B0604030504040204" pitchFamily="50" charset="-128"/>
              <a:cs typeface="Meiryo UI" panose="020B0604030504040204" pitchFamily="50" charset="-128"/>
            </a:rPr>
            <a:t>12</a:t>
          </a:r>
          <a:r>
            <a:rPr lang="ja-JP" altLang="en-US" sz="2000" b="1">
              <a:latin typeface="Meiryo UI" panose="020B0604030504040204" pitchFamily="50" charset="-128"/>
              <a:ea typeface="Meiryo UI" panose="020B0604030504040204" pitchFamily="50" charset="-128"/>
              <a:cs typeface="Meiryo UI" panose="020B0604030504040204" pitchFamily="50" charset="-128"/>
            </a:rPr>
            <a:t>月</a:t>
          </a:r>
          <a:r>
            <a:rPr lang="en-US" altLang="ja-JP" sz="2000" b="1">
              <a:latin typeface="Meiryo UI" panose="020B0604030504040204" pitchFamily="50" charset="-128"/>
              <a:ea typeface="Meiryo UI" panose="020B0604030504040204" pitchFamily="50" charset="-128"/>
              <a:cs typeface="Meiryo UI" panose="020B0604030504040204" pitchFamily="50" charset="-128"/>
            </a:rPr>
            <a:t>19</a:t>
          </a:r>
          <a:r>
            <a:rPr lang="ja-JP" altLang="en-US" sz="2000" b="1">
              <a:latin typeface="Meiryo UI" panose="020B0604030504040204" pitchFamily="50" charset="-128"/>
              <a:ea typeface="Meiryo UI" panose="020B0604030504040204" pitchFamily="50" charset="-128"/>
              <a:cs typeface="Meiryo UI" panose="020B0604030504040204" pitchFamily="50" charset="-128"/>
            </a:rPr>
            <a:t>日）時点のものであり、</a:t>
          </a:r>
          <a:endParaRPr lang="en-US" altLang="ja-JP" sz="2000" b="1">
            <a:latin typeface="Meiryo UI" panose="020B0604030504040204" pitchFamily="50" charset="-128"/>
            <a:ea typeface="Meiryo UI" panose="020B0604030504040204" pitchFamily="50" charset="-128"/>
            <a:cs typeface="Meiryo UI" panose="020B0604030504040204" pitchFamily="50" charset="-128"/>
          </a:endParaRPr>
        </a:p>
        <a:p>
          <a:pPr algn="l"/>
          <a:r>
            <a:rPr lang="ja-JP" altLang="en-US" sz="2000" b="1" baseline="0">
              <a:latin typeface="Meiryo UI" panose="020B0604030504040204" pitchFamily="50" charset="-128"/>
              <a:ea typeface="Meiryo UI" panose="020B0604030504040204" pitchFamily="50" charset="-128"/>
              <a:cs typeface="Meiryo UI" panose="020B0604030504040204" pitchFamily="50" charset="-128"/>
            </a:rPr>
            <a:t>    </a:t>
          </a:r>
          <a:r>
            <a:rPr lang="ja-JP" altLang="en-US" sz="2000" b="1">
              <a:latin typeface="Meiryo UI" panose="020B0604030504040204" pitchFamily="50" charset="-128"/>
              <a:ea typeface="Meiryo UI" panose="020B0604030504040204" pitchFamily="50" charset="-128"/>
              <a:cs typeface="Meiryo UI" panose="020B0604030504040204" pitchFamily="50" charset="-128"/>
            </a:rPr>
            <a:t>令和８年度当初予算額と一致しない場合がある。</a:t>
          </a:r>
          <a:endParaRPr lang="en-US" altLang="zh-TW"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06ACE-3B3A-4EAB-A766-92D37946BCA5}">
  <sheetPr>
    <pageSetUpPr fitToPage="1"/>
  </sheetPr>
  <dimension ref="A2:A11"/>
  <sheetViews>
    <sheetView showGridLines="0" tabSelected="1" view="pageBreakPreview" zoomScale="70" zoomScaleNormal="70" zoomScaleSheetLayoutView="70" workbookViewId="0">
      <selection activeCell="B1" sqref="B1"/>
    </sheetView>
  </sheetViews>
  <sheetFormatPr defaultRowHeight="18" x14ac:dyDescent="0.45"/>
  <sheetData>
    <row r="2" customFormat="1" x14ac:dyDescent="0.45"/>
    <row r="3" customFormat="1" x14ac:dyDescent="0.45"/>
    <row r="4" customFormat="1" x14ac:dyDescent="0.45"/>
    <row r="5" customFormat="1" x14ac:dyDescent="0.45"/>
    <row r="6" customFormat="1" x14ac:dyDescent="0.45"/>
    <row r="7" customFormat="1" x14ac:dyDescent="0.45"/>
    <row r="8" customFormat="1" x14ac:dyDescent="0.45"/>
    <row r="9" customFormat="1" x14ac:dyDescent="0.45"/>
    <row r="10" customFormat="1" x14ac:dyDescent="0.45"/>
    <row r="11" customFormat="1" x14ac:dyDescent="0.45"/>
  </sheetData>
  <phoneticPr fontId="3"/>
  <printOptions horizontalCentered="1"/>
  <pageMargins left="0.19685039370078741" right="0.19685039370078741"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7"/>
  <sheetViews>
    <sheetView showGridLines="0" view="pageBreakPreview" zoomScaleNormal="100" zoomScaleSheetLayoutView="100" workbookViewId="0">
      <pane ySplit="5" topLeftCell="A6" activePane="bottomLeft" state="frozen"/>
      <selection pane="bottomLeft"/>
    </sheetView>
  </sheetViews>
  <sheetFormatPr defaultColWidth="8.59765625" defaultRowHeight="15" x14ac:dyDescent="0.45"/>
  <cols>
    <col min="1" max="1" width="6.09765625" style="3" customWidth="1"/>
    <col min="2" max="2" width="4.8984375" style="3" customWidth="1"/>
    <col min="3" max="3" width="9.59765625" style="1" customWidth="1"/>
    <col min="4" max="4" width="11.59765625" style="1" customWidth="1"/>
    <col min="5" max="5" width="37.59765625" style="1" customWidth="1"/>
    <col min="6" max="10" width="8.19921875" style="1" customWidth="1"/>
    <col min="11" max="11" width="11.69921875" style="1" customWidth="1"/>
    <col min="12" max="12" width="8.59765625" style="1"/>
    <col min="13" max="13" width="11.59765625" style="1" customWidth="1"/>
    <col min="14" max="14" width="44.19921875" style="1" customWidth="1"/>
    <col min="15" max="16384" width="8.59765625" style="1"/>
  </cols>
  <sheetData>
    <row r="1" spans="1:14" ht="24.6" x14ac:dyDescent="0.45">
      <c r="A1" s="19" t="s">
        <v>0</v>
      </c>
      <c r="B1" s="19"/>
      <c r="C1" s="19"/>
      <c r="D1" s="19"/>
      <c r="E1" s="19"/>
      <c r="F1" s="19"/>
      <c r="G1" s="19"/>
      <c r="H1" s="19"/>
      <c r="I1" s="19"/>
      <c r="J1" s="19"/>
      <c r="K1" s="19"/>
    </row>
    <row r="2" spans="1:14" ht="16.350000000000001" customHeight="1" thickBot="1" x14ac:dyDescent="0.35">
      <c r="A2" s="4"/>
      <c r="B2" s="4"/>
      <c r="C2" s="4"/>
      <c r="D2" s="4"/>
      <c r="E2" s="4"/>
      <c r="F2" s="4"/>
      <c r="G2" s="4"/>
      <c r="H2" s="4"/>
      <c r="I2" s="4"/>
      <c r="J2" s="4"/>
      <c r="K2" s="6"/>
      <c r="N2" s="15" t="s">
        <v>1</v>
      </c>
    </row>
    <row r="3" spans="1:14" ht="18" customHeight="1" thickTop="1" x14ac:dyDescent="0.45">
      <c r="A3" s="50" t="s">
        <v>2</v>
      </c>
      <c r="B3" s="53" t="s">
        <v>3</v>
      </c>
      <c r="C3" s="53" t="s">
        <v>4</v>
      </c>
      <c r="D3" s="53" t="s">
        <v>5</v>
      </c>
      <c r="E3" s="53" t="s">
        <v>6</v>
      </c>
      <c r="F3" s="53" t="s">
        <v>7</v>
      </c>
      <c r="G3" s="59" t="s">
        <v>8</v>
      </c>
      <c r="H3" s="60"/>
      <c r="I3" s="60"/>
      <c r="J3" s="60"/>
      <c r="K3" s="61"/>
      <c r="L3" s="47" t="s">
        <v>9</v>
      </c>
      <c r="M3" s="12"/>
      <c r="N3" s="42" t="s">
        <v>110</v>
      </c>
    </row>
    <row r="4" spans="1:14" ht="18" customHeight="1" x14ac:dyDescent="0.45">
      <c r="A4" s="51"/>
      <c r="B4" s="54"/>
      <c r="C4" s="54"/>
      <c r="D4" s="54"/>
      <c r="E4" s="54"/>
      <c r="F4" s="54"/>
      <c r="G4" s="56" t="s">
        <v>10</v>
      </c>
      <c r="H4" s="56" t="s">
        <v>11</v>
      </c>
      <c r="I4" s="56" t="s">
        <v>12</v>
      </c>
      <c r="J4" s="57" t="s">
        <v>13</v>
      </c>
      <c r="K4" s="58"/>
      <c r="L4" s="48"/>
      <c r="M4" s="49" t="s">
        <v>14</v>
      </c>
      <c r="N4" s="43"/>
    </row>
    <row r="5" spans="1:14" ht="18" customHeight="1" thickBot="1" x14ac:dyDescent="0.5">
      <c r="A5" s="52"/>
      <c r="B5" s="55"/>
      <c r="C5" s="55"/>
      <c r="D5" s="55"/>
      <c r="E5" s="55"/>
      <c r="F5" s="55"/>
      <c r="G5" s="55"/>
      <c r="H5" s="55"/>
      <c r="I5" s="55"/>
      <c r="J5" s="20"/>
      <c r="K5" s="21" t="s">
        <v>15</v>
      </c>
      <c r="L5" s="48"/>
      <c r="M5" s="49"/>
      <c r="N5" s="44"/>
    </row>
    <row r="6" spans="1:14" s="2" customFormat="1" ht="36.6" customHeight="1" x14ac:dyDescent="0.45">
      <c r="A6" s="22" t="s">
        <v>16</v>
      </c>
      <c r="B6" s="10" t="s">
        <v>17</v>
      </c>
      <c r="C6" s="11" t="s">
        <v>18</v>
      </c>
      <c r="D6" s="11" t="s">
        <v>19</v>
      </c>
      <c r="E6" s="11" t="s">
        <v>20</v>
      </c>
      <c r="F6" s="23">
        <f>455017+29504</f>
        <v>484521</v>
      </c>
      <c r="G6" s="23">
        <v>0</v>
      </c>
      <c r="H6" s="23">
        <v>0</v>
      </c>
      <c r="I6" s="23">
        <v>0</v>
      </c>
      <c r="J6" s="24">
        <f>F6-G6-H6-I6</f>
        <v>484521</v>
      </c>
      <c r="K6" s="24">
        <f>455017+29504</f>
        <v>484521</v>
      </c>
      <c r="L6" s="25" t="s">
        <v>21</v>
      </c>
      <c r="M6" s="26">
        <f>455017+29504</f>
        <v>484521</v>
      </c>
      <c r="N6" s="27"/>
    </row>
    <row r="7" spans="1:14" s="2" customFormat="1" ht="36.6" customHeight="1" x14ac:dyDescent="0.45">
      <c r="A7" s="22" t="s">
        <v>22</v>
      </c>
      <c r="B7" s="10" t="s">
        <v>17</v>
      </c>
      <c r="C7" s="11" t="s">
        <v>23</v>
      </c>
      <c r="D7" s="11" t="s">
        <v>24</v>
      </c>
      <c r="E7" s="11" t="s">
        <v>25</v>
      </c>
      <c r="F7" s="8">
        <v>1221</v>
      </c>
      <c r="G7" s="8">
        <v>0</v>
      </c>
      <c r="H7" s="8">
        <v>0</v>
      </c>
      <c r="I7" s="8">
        <v>0</v>
      </c>
      <c r="J7" s="9">
        <f t="shared" ref="J7" si="0">F7-G7-H7-I7</f>
        <v>1221</v>
      </c>
      <c r="K7" s="9">
        <v>1221</v>
      </c>
      <c r="L7" s="25" t="s">
        <v>21</v>
      </c>
      <c r="M7" s="26">
        <v>1221</v>
      </c>
      <c r="N7" s="27"/>
    </row>
    <row r="8" spans="1:14" s="2" customFormat="1" ht="36.6" customHeight="1" x14ac:dyDescent="0.45">
      <c r="A8" s="22" t="s">
        <v>26</v>
      </c>
      <c r="B8" s="10" t="s">
        <v>17</v>
      </c>
      <c r="C8" s="11" t="s">
        <v>27</v>
      </c>
      <c r="D8" s="11" t="s">
        <v>28</v>
      </c>
      <c r="E8" s="11" t="s">
        <v>29</v>
      </c>
      <c r="F8" s="8">
        <v>53476</v>
      </c>
      <c r="G8" s="8">
        <v>0</v>
      </c>
      <c r="H8" s="8">
        <v>0</v>
      </c>
      <c r="I8" s="8">
        <v>0</v>
      </c>
      <c r="J8" s="9">
        <f t="shared" ref="J8" si="1">F8-G8-H8-I8</f>
        <v>53476</v>
      </c>
      <c r="K8" s="9">
        <v>53476</v>
      </c>
      <c r="L8" s="25" t="s">
        <v>21</v>
      </c>
      <c r="M8" s="28">
        <v>53476</v>
      </c>
      <c r="N8" s="29"/>
    </row>
    <row r="9" spans="1:14" s="2" customFormat="1" ht="36.6" customHeight="1" x14ac:dyDescent="0.45">
      <c r="A9" s="22" t="s">
        <v>30</v>
      </c>
      <c r="B9" s="10" t="s">
        <v>31</v>
      </c>
      <c r="C9" s="11" t="s">
        <v>18</v>
      </c>
      <c r="D9" s="11" t="s">
        <v>32</v>
      </c>
      <c r="E9" s="11" t="s">
        <v>33</v>
      </c>
      <c r="F9" s="8">
        <f>35771+19360</f>
        <v>55131</v>
      </c>
      <c r="G9" s="8">
        <v>0</v>
      </c>
      <c r="H9" s="8">
        <v>0</v>
      </c>
      <c r="I9" s="8">
        <v>0</v>
      </c>
      <c r="J9" s="9">
        <f>F9-G9-H9-I9</f>
        <v>55131</v>
      </c>
      <c r="K9" s="9">
        <f>35771+19360</f>
        <v>55131</v>
      </c>
      <c r="L9" s="25" t="s">
        <v>21</v>
      </c>
      <c r="M9" s="26">
        <f>35771+19360</f>
        <v>55131</v>
      </c>
      <c r="N9" s="29"/>
    </row>
    <row r="10" spans="1:14" s="2" customFormat="1" ht="36.6" customHeight="1" x14ac:dyDescent="0.45">
      <c r="A10" s="22" t="s">
        <v>34</v>
      </c>
      <c r="B10" s="10" t="s">
        <v>31</v>
      </c>
      <c r="C10" s="11" t="s">
        <v>18</v>
      </c>
      <c r="D10" s="11" t="s">
        <v>32</v>
      </c>
      <c r="E10" s="11" t="s">
        <v>35</v>
      </c>
      <c r="F10" s="8">
        <v>67918</v>
      </c>
      <c r="G10" s="8">
        <v>0</v>
      </c>
      <c r="H10" s="8">
        <v>0</v>
      </c>
      <c r="I10" s="8">
        <v>0</v>
      </c>
      <c r="J10" s="9">
        <f>F10-G10-H10-I10</f>
        <v>67918</v>
      </c>
      <c r="K10" s="9">
        <v>67918</v>
      </c>
      <c r="L10" s="25" t="s">
        <v>21</v>
      </c>
      <c r="M10" s="28">
        <v>67918</v>
      </c>
      <c r="N10" s="27"/>
    </row>
    <row r="11" spans="1:14" s="2" customFormat="1" ht="36.6" customHeight="1" x14ac:dyDescent="0.45">
      <c r="A11" s="22" t="s">
        <v>36</v>
      </c>
      <c r="B11" s="10" t="s">
        <v>31</v>
      </c>
      <c r="C11" s="11" t="s">
        <v>18</v>
      </c>
      <c r="D11" s="11" t="s">
        <v>32</v>
      </c>
      <c r="E11" s="11" t="s">
        <v>37</v>
      </c>
      <c r="F11" s="8">
        <v>59381</v>
      </c>
      <c r="G11" s="8">
        <v>0</v>
      </c>
      <c r="H11" s="8">
        <v>0</v>
      </c>
      <c r="I11" s="8">
        <v>0</v>
      </c>
      <c r="J11" s="9">
        <f>F11-G11-H11-I11</f>
        <v>59381</v>
      </c>
      <c r="K11" s="8">
        <v>59381</v>
      </c>
      <c r="L11" s="25" t="s">
        <v>21</v>
      </c>
      <c r="M11" s="28">
        <v>59381</v>
      </c>
      <c r="N11" s="27"/>
    </row>
    <row r="12" spans="1:14" s="2" customFormat="1" ht="36.6" customHeight="1" x14ac:dyDescent="0.45">
      <c r="A12" s="22" t="s">
        <v>38</v>
      </c>
      <c r="B12" s="10" t="s">
        <v>31</v>
      </c>
      <c r="C12" s="11" t="s">
        <v>18</v>
      </c>
      <c r="D12" s="11" t="s">
        <v>32</v>
      </c>
      <c r="E12" s="11" t="s">
        <v>39</v>
      </c>
      <c r="F12" s="8">
        <v>11220</v>
      </c>
      <c r="G12" s="8">
        <v>0</v>
      </c>
      <c r="H12" s="8">
        <v>0</v>
      </c>
      <c r="I12" s="8">
        <v>0</v>
      </c>
      <c r="J12" s="8">
        <v>11220</v>
      </c>
      <c r="K12" s="8">
        <v>11220</v>
      </c>
      <c r="L12" s="25" t="s">
        <v>21</v>
      </c>
      <c r="M12" s="28">
        <v>11220</v>
      </c>
      <c r="N12" s="27"/>
    </row>
    <row r="13" spans="1:14" s="2" customFormat="1" ht="36.6" customHeight="1" x14ac:dyDescent="0.45">
      <c r="A13" s="22" t="s">
        <v>40</v>
      </c>
      <c r="B13" s="10" t="s">
        <v>17</v>
      </c>
      <c r="C13" s="11" t="s">
        <v>18</v>
      </c>
      <c r="D13" s="11" t="s">
        <v>32</v>
      </c>
      <c r="E13" s="11" t="s">
        <v>41</v>
      </c>
      <c r="F13" s="8">
        <v>12476</v>
      </c>
      <c r="G13" s="8">
        <v>0</v>
      </c>
      <c r="H13" s="8">
        <v>0</v>
      </c>
      <c r="I13" s="8">
        <v>0</v>
      </c>
      <c r="J13" s="9">
        <f>F13-G13-H13-I13</f>
        <v>12476</v>
      </c>
      <c r="K13" s="9">
        <v>12476</v>
      </c>
      <c r="L13" s="25" t="s">
        <v>21</v>
      </c>
      <c r="M13" s="26">
        <v>12476</v>
      </c>
      <c r="N13" s="27"/>
    </row>
    <row r="14" spans="1:14" s="2" customFormat="1" ht="36.6" customHeight="1" x14ac:dyDescent="0.45">
      <c r="A14" s="22" t="s">
        <v>42</v>
      </c>
      <c r="B14" s="10" t="s">
        <v>17</v>
      </c>
      <c r="C14" s="11" t="s">
        <v>18</v>
      </c>
      <c r="D14" s="11" t="s">
        <v>32</v>
      </c>
      <c r="E14" s="11" t="s">
        <v>43</v>
      </c>
      <c r="F14" s="8">
        <v>6654</v>
      </c>
      <c r="G14" s="8">
        <v>0</v>
      </c>
      <c r="H14" s="8">
        <v>0</v>
      </c>
      <c r="I14" s="8">
        <v>0</v>
      </c>
      <c r="J14" s="9">
        <f>F14-G14-H14-I14</f>
        <v>6654</v>
      </c>
      <c r="K14" s="9">
        <v>6654</v>
      </c>
      <c r="L14" s="30" t="s">
        <v>21</v>
      </c>
      <c r="M14" s="26">
        <v>6654</v>
      </c>
      <c r="N14" s="27"/>
    </row>
    <row r="15" spans="1:14" s="2" customFormat="1" ht="36.6" customHeight="1" x14ac:dyDescent="0.45">
      <c r="A15" s="22" t="s">
        <v>44</v>
      </c>
      <c r="B15" s="10" t="s">
        <v>17</v>
      </c>
      <c r="C15" s="11" t="s">
        <v>18</v>
      </c>
      <c r="D15" s="11" t="s">
        <v>32</v>
      </c>
      <c r="E15" s="11" t="s">
        <v>45</v>
      </c>
      <c r="F15" s="8">
        <v>5216</v>
      </c>
      <c r="G15" s="8">
        <v>0</v>
      </c>
      <c r="H15" s="8">
        <v>0</v>
      </c>
      <c r="I15" s="8">
        <v>0</v>
      </c>
      <c r="J15" s="9">
        <f>F15-G15-H15-I15</f>
        <v>5216</v>
      </c>
      <c r="K15" s="9">
        <v>5216</v>
      </c>
      <c r="L15" s="25" t="s">
        <v>21</v>
      </c>
      <c r="M15" s="26">
        <v>5216</v>
      </c>
      <c r="N15" s="27"/>
    </row>
    <row r="16" spans="1:14" s="2" customFormat="1" ht="36.6" customHeight="1" x14ac:dyDescent="0.45">
      <c r="A16" s="22" t="s">
        <v>46</v>
      </c>
      <c r="B16" s="10" t="s">
        <v>17</v>
      </c>
      <c r="C16" s="11" t="s">
        <v>18</v>
      </c>
      <c r="D16" s="11" t="s">
        <v>32</v>
      </c>
      <c r="E16" s="11" t="s">
        <v>47</v>
      </c>
      <c r="F16" s="8">
        <v>264484</v>
      </c>
      <c r="G16" s="8">
        <v>0</v>
      </c>
      <c r="H16" s="8">
        <v>0</v>
      </c>
      <c r="I16" s="8">
        <v>0</v>
      </c>
      <c r="J16" s="9">
        <f t="shared" ref="J16:J20" si="2">F16-G16-H16-I16</f>
        <v>264484</v>
      </c>
      <c r="K16" s="9">
        <v>264484</v>
      </c>
      <c r="L16" s="25" t="s">
        <v>21</v>
      </c>
      <c r="M16" s="26">
        <v>264484</v>
      </c>
      <c r="N16" s="27"/>
    </row>
    <row r="17" spans="1:14" s="2" customFormat="1" ht="36.6" customHeight="1" x14ac:dyDescent="0.45">
      <c r="A17" s="22" t="s">
        <v>48</v>
      </c>
      <c r="B17" s="10" t="s">
        <v>17</v>
      </c>
      <c r="C17" s="11" t="s">
        <v>18</v>
      </c>
      <c r="D17" s="11" t="s">
        <v>32</v>
      </c>
      <c r="E17" s="11" t="s">
        <v>49</v>
      </c>
      <c r="F17" s="8">
        <v>59135</v>
      </c>
      <c r="G17" s="8">
        <v>0</v>
      </c>
      <c r="H17" s="8">
        <v>0</v>
      </c>
      <c r="I17" s="8">
        <v>0</v>
      </c>
      <c r="J17" s="9">
        <f t="shared" si="2"/>
        <v>59135</v>
      </c>
      <c r="K17" s="9">
        <v>59135</v>
      </c>
      <c r="L17" s="25" t="s">
        <v>21</v>
      </c>
      <c r="M17" s="26">
        <v>59135</v>
      </c>
      <c r="N17" s="27"/>
    </row>
    <row r="18" spans="1:14" s="2" customFormat="1" ht="36.6" customHeight="1" x14ac:dyDescent="0.45">
      <c r="A18" s="22" t="s">
        <v>50</v>
      </c>
      <c r="B18" s="10" t="s">
        <v>17</v>
      </c>
      <c r="C18" s="11" t="s">
        <v>18</v>
      </c>
      <c r="D18" s="11" t="s">
        <v>32</v>
      </c>
      <c r="E18" s="11" t="s">
        <v>51</v>
      </c>
      <c r="F18" s="8">
        <v>54000</v>
      </c>
      <c r="G18" s="8">
        <v>0</v>
      </c>
      <c r="H18" s="8">
        <v>0</v>
      </c>
      <c r="I18" s="8">
        <v>0</v>
      </c>
      <c r="J18" s="9">
        <f t="shared" si="2"/>
        <v>54000</v>
      </c>
      <c r="K18" s="9">
        <v>54000</v>
      </c>
      <c r="L18" s="25" t="s">
        <v>21</v>
      </c>
      <c r="M18" s="26">
        <v>54000</v>
      </c>
      <c r="N18" s="27"/>
    </row>
    <row r="19" spans="1:14" s="2" customFormat="1" ht="36.6" customHeight="1" x14ac:dyDescent="0.45">
      <c r="A19" s="22" t="s">
        <v>52</v>
      </c>
      <c r="B19" s="10" t="s">
        <v>17</v>
      </c>
      <c r="C19" s="11" t="s">
        <v>18</v>
      </c>
      <c r="D19" s="11" t="s">
        <v>32</v>
      </c>
      <c r="E19" s="11" t="s">
        <v>53</v>
      </c>
      <c r="F19" s="8">
        <v>96000</v>
      </c>
      <c r="G19" s="8">
        <v>0</v>
      </c>
      <c r="H19" s="8">
        <v>0</v>
      </c>
      <c r="I19" s="8">
        <v>0</v>
      </c>
      <c r="J19" s="9">
        <f t="shared" si="2"/>
        <v>96000</v>
      </c>
      <c r="K19" s="8">
        <v>96000</v>
      </c>
      <c r="L19" s="25" t="s">
        <v>21</v>
      </c>
      <c r="M19" s="26">
        <v>96000</v>
      </c>
      <c r="N19" s="27"/>
    </row>
    <row r="20" spans="1:14" s="2" customFormat="1" ht="36.6" customHeight="1" x14ac:dyDescent="0.45">
      <c r="A20" s="22" t="s">
        <v>54</v>
      </c>
      <c r="B20" s="10" t="s">
        <v>17</v>
      </c>
      <c r="C20" s="11" t="s">
        <v>18</v>
      </c>
      <c r="D20" s="11" t="s">
        <v>32</v>
      </c>
      <c r="E20" s="11" t="s">
        <v>55</v>
      </c>
      <c r="F20" s="8">
        <v>141050</v>
      </c>
      <c r="G20" s="8">
        <v>0</v>
      </c>
      <c r="H20" s="8">
        <v>0</v>
      </c>
      <c r="I20" s="8">
        <v>0</v>
      </c>
      <c r="J20" s="9">
        <f t="shared" si="2"/>
        <v>141050</v>
      </c>
      <c r="K20" s="9">
        <v>141050</v>
      </c>
      <c r="L20" s="25" t="s">
        <v>21</v>
      </c>
      <c r="M20" s="26">
        <v>141050</v>
      </c>
      <c r="N20" s="27"/>
    </row>
    <row r="21" spans="1:14" s="2" customFormat="1" ht="36.6" customHeight="1" x14ac:dyDescent="0.45">
      <c r="A21" s="22" t="s">
        <v>56</v>
      </c>
      <c r="B21" s="10" t="s">
        <v>17</v>
      </c>
      <c r="C21" s="11" t="s">
        <v>18</v>
      </c>
      <c r="D21" s="11" t="s">
        <v>32</v>
      </c>
      <c r="E21" s="11" t="s">
        <v>57</v>
      </c>
      <c r="F21" s="8">
        <v>28820</v>
      </c>
      <c r="G21" s="8">
        <v>0</v>
      </c>
      <c r="H21" s="8">
        <v>0</v>
      </c>
      <c r="I21" s="8">
        <v>0</v>
      </c>
      <c r="J21" s="9">
        <f t="shared" ref="J21:J43" si="3">F21-G21-H21-I21</f>
        <v>28820</v>
      </c>
      <c r="K21" s="9">
        <v>28820</v>
      </c>
      <c r="L21" s="25" t="s">
        <v>21</v>
      </c>
      <c r="M21" s="26">
        <v>28820</v>
      </c>
      <c r="N21" s="27"/>
    </row>
    <row r="22" spans="1:14" s="2" customFormat="1" ht="36.6" customHeight="1" x14ac:dyDescent="0.45">
      <c r="A22" s="22" t="s">
        <v>58</v>
      </c>
      <c r="B22" s="10" t="s">
        <v>31</v>
      </c>
      <c r="C22" s="11" t="s">
        <v>18</v>
      </c>
      <c r="D22" s="11" t="s">
        <v>32</v>
      </c>
      <c r="E22" s="11" t="s">
        <v>59</v>
      </c>
      <c r="F22" s="8">
        <v>291395</v>
      </c>
      <c r="G22" s="8">
        <v>0</v>
      </c>
      <c r="H22" s="8">
        <v>0</v>
      </c>
      <c r="I22" s="8">
        <v>0</v>
      </c>
      <c r="J22" s="9">
        <f t="shared" si="3"/>
        <v>291395</v>
      </c>
      <c r="K22" s="8">
        <v>291395</v>
      </c>
      <c r="L22" s="25" t="s">
        <v>21</v>
      </c>
      <c r="M22" s="26">
        <v>291395</v>
      </c>
      <c r="N22" s="27"/>
    </row>
    <row r="23" spans="1:14" s="2" customFormat="1" ht="36.6" customHeight="1" x14ac:dyDescent="0.45">
      <c r="A23" s="22" t="s">
        <v>60</v>
      </c>
      <c r="B23" s="10" t="s">
        <v>31</v>
      </c>
      <c r="C23" s="11" t="s">
        <v>18</v>
      </c>
      <c r="D23" s="11" t="s">
        <v>32</v>
      </c>
      <c r="E23" s="11" t="s">
        <v>61</v>
      </c>
      <c r="F23" s="8">
        <v>1000000</v>
      </c>
      <c r="G23" s="8">
        <v>0</v>
      </c>
      <c r="H23" s="8">
        <v>0</v>
      </c>
      <c r="I23" s="8">
        <v>0</v>
      </c>
      <c r="J23" s="9">
        <f t="shared" si="3"/>
        <v>1000000</v>
      </c>
      <c r="K23" s="9">
        <v>1000000</v>
      </c>
      <c r="L23" s="25" t="s">
        <v>21</v>
      </c>
      <c r="M23" s="28">
        <v>1000000</v>
      </c>
      <c r="N23" s="27"/>
    </row>
    <row r="24" spans="1:14" s="2" customFormat="1" ht="36.6" customHeight="1" x14ac:dyDescent="0.45">
      <c r="A24" s="22" t="s">
        <v>62</v>
      </c>
      <c r="B24" s="10" t="s">
        <v>17</v>
      </c>
      <c r="C24" s="11" t="s">
        <v>63</v>
      </c>
      <c r="D24" s="11" t="s">
        <v>32</v>
      </c>
      <c r="E24" s="11" t="s">
        <v>64</v>
      </c>
      <c r="F24" s="23">
        <v>42150</v>
      </c>
      <c r="G24" s="23">
        <v>0</v>
      </c>
      <c r="H24" s="23">
        <v>0</v>
      </c>
      <c r="I24" s="23">
        <v>0</v>
      </c>
      <c r="J24" s="23">
        <f t="shared" si="3"/>
        <v>42150</v>
      </c>
      <c r="K24" s="24">
        <v>42150</v>
      </c>
      <c r="L24" s="25" t="s">
        <v>21</v>
      </c>
      <c r="M24" s="31">
        <v>42150</v>
      </c>
      <c r="N24" s="27"/>
    </row>
    <row r="25" spans="1:14" s="2" customFormat="1" ht="36.6" customHeight="1" x14ac:dyDescent="0.45">
      <c r="A25" s="22" t="s">
        <v>65</v>
      </c>
      <c r="B25" s="10" t="s">
        <v>17</v>
      </c>
      <c r="C25" s="11" t="s">
        <v>63</v>
      </c>
      <c r="D25" s="11" t="s">
        <v>32</v>
      </c>
      <c r="E25" s="11" t="s">
        <v>66</v>
      </c>
      <c r="F25" s="23">
        <v>30000</v>
      </c>
      <c r="G25" s="23">
        <v>0</v>
      </c>
      <c r="H25" s="23">
        <v>0</v>
      </c>
      <c r="I25" s="23">
        <v>0</v>
      </c>
      <c r="J25" s="23">
        <f t="shared" si="3"/>
        <v>30000</v>
      </c>
      <c r="K25" s="24">
        <v>30000</v>
      </c>
      <c r="L25" s="25" t="s">
        <v>21</v>
      </c>
      <c r="M25" s="26">
        <v>30000</v>
      </c>
      <c r="N25" s="27"/>
    </row>
    <row r="26" spans="1:14" s="2" customFormat="1" ht="36.6" customHeight="1" x14ac:dyDescent="0.45">
      <c r="A26" s="22" t="s">
        <v>67</v>
      </c>
      <c r="B26" s="10" t="s">
        <v>17</v>
      </c>
      <c r="C26" s="11" t="s">
        <v>63</v>
      </c>
      <c r="D26" s="11" t="s">
        <v>32</v>
      </c>
      <c r="E26" s="11" t="s">
        <v>68</v>
      </c>
      <c r="F26" s="32">
        <v>107156</v>
      </c>
      <c r="G26" s="32">
        <v>0</v>
      </c>
      <c r="H26" s="32">
        <v>0</v>
      </c>
      <c r="I26" s="32">
        <v>0</v>
      </c>
      <c r="J26" s="32">
        <f t="shared" si="3"/>
        <v>107156</v>
      </c>
      <c r="K26" s="33">
        <v>107156</v>
      </c>
      <c r="L26" s="25" t="s">
        <v>21</v>
      </c>
      <c r="M26" s="26">
        <v>107156</v>
      </c>
      <c r="N26" s="27"/>
    </row>
    <row r="27" spans="1:14" s="2" customFormat="1" ht="36.6" customHeight="1" x14ac:dyDescent="0.45">
      <c r="A27" s="22" t="s">
        <v>69</v>
      </c>
      <c r="B27" s="10" t="s">
        <v>17</v>
      </c>
      <c r="C27" s="11" t="s">
        <v>18</v>
      </c>
      <c r="D27" s="11" t="s">
        <v>32</v>
      </c>
      <c r="E27" s="11" t="s">
        <v>70</v>
      </c>
      <c r="F27" s="23">
        <v>307703</v>
      </c>
      <c r="G27" s="23">
        <v>0</v>
      </c>
      <c r="H27" s="23">
        <v>0</v>
      </c>
      <c r="I27" s="23">
        <v>0</v>
      </c>
      <c r="J27" s="23">
        <f t="shared" si="3"/>
        <v>307703</v>
      </c>
      <c r="K27" s="23">
        <v>307703</v>
      </c>
      <c r="L27" s="25" t="s">
        <v>21</v>
      </c>
      <c r="M27" s="26">
        <v>307703</v>
      </c>
      <c r="N27" s="27"/>
    </row>
    <row r="28" spans="1:14" s="2" customFormat="1" ht="36.6" customHeight="1" x14ac:dyDescent="0.45">
      <c r="A28" s="22" t="s">
        <v>71</v>
      </c>
      <c r="B28" s="10" t="s">
        <v>17</v>
      </c>
      <c r="C28" s="11" t="s">
        <v>18</v>
      </c>
      <c r="D28" s="11" t="s">
        <v>72</v>
      </c>
      <c r="E28" s="11" t="s">
        <v>73</v>
      </c>
      <c r="F28" s="13">
        <v>5442</v>
      </c>
      <c r="G28" s="13">
        <v>0</v>
      </c>
      <c r="H28" s="13">
        <v>0</v>
      </c>
      <c r="I28" s="13">
        <v>0</v>
      </c>
      <c r="J28" s="14">
        <f t="shared" si="3"/>
        <v>5442</v>
      </c>
      <c r="K28" s="13">
        <v>5442</v>
      </c>
      <c r="L28" s="25" t="s">
        <v>21</v>
      </c>
      <c r="M28" s="26">
        <v>5442</v>
      </c>
      <c r="N28" s="27"/>
    </row>
    <row r="29" spans="1:14" s="2" customFormat="1" ht="36.6" customHeight="1" x14ac:dyDescent="0.45">
      <c r="A29" s="22" t="s">
        <v>74</v>
      </c>
      <c r="B29" s="10" t="s">
        <v>17</v>
      </c>
      <c r="C29" s="11" t="s">
        <v>18</v>
      </c>
      <c r="D29" s="11" t="s">
        <v>72</v>
      </c>
      <c r="E29" s="11" t="s">
        <v>75</v>
      </c>
      <c r="F29" s="23">
        <v>98699</v>
      </c>
      <c r="G29" s="23">
        <v>0</v>
      </c>
      <c r="H29" s="23">
        <v>0</v>
      </c>
      <c r="I29" s="23">
        <v>0</v>
      </c>
      <c r="J29" s="23">
        <f t="shared" si="3"/>
        <v>98699</v>
      </c>
      <c r="K29" s="23">
        <v>98699</v>
      </c>
      <c r="L29" s="25" t="s">
        <v>21</v>
      </c>
      <c r="M29" s="26">
        <v>98699</v>
      </c>
      <c r="N29" s="27"/>
    </row>
    <row r="30" spans="1:14" s="2" customFormat="1" ht="36.6" customHeight="1" x14ac:dyDescent="0.45">
      <c r="A30" s="22" t="s">
        <v>76</v>
      </c>
      <c r="B30" s="34" t="s">
        <v>31</v>
      </c>
      <c r="C30" s="11" t="s">
        <v>18</v>
      </c>
      <c r="D30" s="11" t="s">
        <v>72</v>
      </c>
      <c r="E30" s="11" t="s">
        <v>77</v>
      </c>
      <c r="F30" s="8">
        <v>94926</v>
      </c>
      <c r="G30" s="8">
        <v>0</v>
      </c>
      <c r="H30" s="8">
        <v>0</v>
      </c>
      <c r="I30" s="8">
        <v>47463</v>
      </c>
      <c r="J30" s="8">
        <f t="shared" si="3"/>
        <v>47463</v>
      </c>
      <c r="K30" s="8">
        <v>47463</v>
      </c>
      <c r="L30" s="25" t="s">
        <v>21</v>
      </c>
      <c r="M30" s="26">
        <v>47463</v>
      </c>
      <c r="N30" s="27"/>
    </row>
    <row r="31" spans="1:14" s="2" customFormat="1" ht="36.6" customHeight="1" x14ac:dyDescent="0.45">
      <c r="A31" s="22" t="s">
        <v>78</v>
      </c>
      <c r="B31" s="10" t="s">
        <v>17</v>
      </c>
      <c r="C31" s="11" t="s">
        <v>18</v>
      </c>
      <c r="D31" s="11" t="s">
        <v>72</v>
      </c>
      <c r="E31" s="11" t="s">
        <v>79</v>
      </c>
      <c r="F31" s="23">
        <v>10173</v>
      </c>
      <c r="G31" s="23">
        <v>0</v>
      </c>
      <c r="H31" s="23">
        <v>0</v>
      </c>
      <c r="I31" s="23">
        <v>0</v>
      </c>
      <c r="J31" s="23">
        <f t="shared" si="3"/>
        <v>10173</v>
      </c>
      <c r="K31" s="23">
        <v>10173</v>
      </c>
      <c r="L31" s="25" t="s">
        <v>21</v>
      </c>
      <c r="M31" s="31">
        <v>10173</v>
      </c>
      <c r="N31" s="27"/>
    </row>
    <row r="32" spans="1:14" s="2" customFormat="1" ht="36.6" customHeight="1" x14ac:dyDescent="0.45">
      <c r="A32" s="22" t="s">
        <v>80</v>
      </c>
      <c r="B32" s="10" t="s">
        <v>17</v>
      </c>
      <c r="C32" s="11" t="s">
        <v>18</v>
      </c>
      <c r="D32" s="11" t="s">
        <v>72</v>
      </c>
      <c r="E32" s="11" t="s">
        <v>81</v>
      </c>
      <c r="F32" s="8">
        <f>297722+67029</f>
        <v>364751</v>
      </c>
      <c r="G32" s="8">
        <v>0</v>
      </c>
      <c r="H32" s="8">
        <v>0</v>
      </c>
      <c r="I32" s="8">
        <v>0</v>
      </c>
      <c r="J32" s="8">
        <f t="shared" si="3"/>
        <v>364751</v>
      </c>
      <c r="K32" s="8">
        <v>297722</v>
      </c>
      <c r="L32" s="30" t="s">
        <v>21</v>
      </c>
      <c r="M32" s="26">
        <v>297722</v>
      </c>
      <c r="N32" s="29"/>
    </row>
    <row r="33" spans="1:14" s="2" customFormat="1" ht="36.6" customHeight="1" x14ac:dyDescent="0.45">
      <c r="A33" s="22" t="s">
        <v>82</v>
      </c>
      <c r="B33" s="10" t="s">
        <v>31</v>
      </c>
      <c r="C33" s="11" t="s">
        <v>18</v>
      </c>
      <c r="D33" s="11" t="s">
        <v>72</v>
      </c>
      <c r="E33" s="11" t="s">
        <v>83</v>
      </c>
      <c r="F33" s="8">
        <v>320000</v>
      </c>
      <c r="G33" s="8">
        <v>0</v>
      </c>
      <c r="H33" s="8">
        <v>0</v>
      </c>
      <c r="I33" s="8">
        <v>0</v>
      </c>
      <c r="J33" s="8">
        <f t="shared" si="3"/>
        <v>320000</v>
      </c>
      <c r="K33" s="8">
        <v>320000</v>
      </c>
      <c r="L33" s="25" t="s">
        <v>21</v>
      </c>
      <c r="M33" s="28">
        <v>320000</v>
      </c>
      <c r="N33" s="27"/>
    </row>
    <row r="34" spans="1:14" s="2" customFormat="1" ht="36.6" customHeight="1" x14ac:dyDescent="0.45">
      <c r="A34" s="22" t="s">
        <v>84</v>
      </c>
      <c r="B34" s="10" t="s">
        <v>17</v>
      </c>
      <c r="C34" s="11" t="s">
        <v>18</v>
      </c>
      <c r="D34" s="11" t="s">
        <v>72</v>
      </c>
      <c r="E34" s="11" t="s">
        <v>85</v>
      </c>
      <c r="F34" s="8">
        <v>69730</v>
      </c>
      <c r="G34" s="8">
        <v>0</v>
      </c>
      <c r="H34" s="8">
        <v>0</v>
      </c>
      <c r="I34" s="8">
        <v>0</v>
      </c>
      <c r="J34" s="8">
        <f t="shared" si="3"/>
        <v>69730</v>
      </c>
      <c r="K34" s="8">
        <v>69730</v>
      </c>
      <c r="L34" s="25" t="s">
        <v>21</v>
      </c>
      <c r="M34" s="26">
        <v>69730</v>
      </c>
      <c r="N34" s="27"/>
    </row>
    <row r="35" spans="1:14" s="2" customFormat="1" ht="36.6" customHeight="1" x14ac:dyDescent="0.45">
      <c r="A35" s="22" t="s">
        <v>86</v>
      </c>
      <c r="B35" s="10" t="s">
        <v>31</v>
      </c>
      <c r="C35" s="11" t="s">
        <v>18</v>
      </c>
      <c r="D35" s="11" t="s">
        <v>72</v>
      </c>
      <c r="E35" s="11" t="s">
        <v>87</v>
      </c>
      <c r="F35" s="8">
        <v>300000</v>
      </c>
      <c r="G35" s="8">
        <v>0</v>
      </c>
      <c r="H35" s="8">
        <v>0</v>
      </c>
      <c r="I35" s="8">
        <v>0</v>
      </c>
      <c r="J35" s="8">
        <f t="shared" si="3"/>
        <v>300000</v>
      </c>
      <c r="K35" s="8">
        <v>300000</v>
      </c>
      <c r="L35" s="25" t="s">
        <v>21</v>
      </c>
      <c r="M35" s="26">
        <v>300000</v>
      </c>
      <c r="N35" s="27"/>
    </row>
    <row r="36" spans="1:14" s="2" customFormat="1" ht="36.6" customHeight="1" x14ac:dyDescent="0.45">
      <c r="A36" s="22" t="s">
        <v>88</v>
      </c>
      <c r="B36" s="10" t="s">
        <v>17</v>
      </c>
      <c r="C36" s="11" t="s">
        <v>18</v>
      </c>
      <c r="D36" s="11" t="s">
        <v>89</v>
      </c>
      <c r="E36" s="11" t="s">
        <v>90</v>
      </c>
      <c r="F36" s="8">
        <v>33542</v>
      </c>
      <c r="G36" s="8">
        <v>0</v>
      </c>
      <c r="H36" s="8">
        <v>0</v>
      </c>
      <c r="I36" s="8">
        <v>0</v>
      </c>
      <c r="J36" s="9">
        <f t="shared" si="3"/>
        <v>33542</v>
      </c>
      <c r="K36" s="9">
        <v>19690</v>
      </c>
      <c r="L36" s="25" t="s">
        <v>21</v>
      </c>
      <c r="M36" s="26">
        <v>19690</v>
      </c>
      <c r="N36" s="27"/>
    </row>
    <row r="37" spans="1:14" s="2" customFormat="1" ht="36.6" customHeight="1" x14ac:dyDescent="0.45">
      <c r="A37" s="22" t="s">
        <v>91</v>
      </c>
      <c r="B37" s="10" t="s">
        <v>31</v>
      </c>
      <c r="C37" s="11" t="s">
        <v>18</v>
      </c>
      <c r="D37" s="11" t="s">
        <v>92</v>
      </c>
      <c r="E37" s="11" t="s">
        <v>93</v>
      </c>
      <c r="F37" s="23">
        <v>350000</v>
      </c>
      <c r="G37" s="23">
        <v>0</v>
      </c>
      <c r="H37" s="23">
        <v>0</v>
      </c>
      <c r="I37" s="23">
        <v>0</v>
      </c>
      <c r="J37" s="24">
        <f t="shared" si="3"/>
        <v>350000</v>
      </c>
      <c r="K37" s="24">
        <v>350000</v>
      </c>
      <c r="L37" s="25" t="s">
        <v>21</v>
      </c>
      <c r="M37" s="26">
        <v>350000</v>
      </c>
      <c r="N37" s="27"/>
    </row>
    <row r="38" spans="1:14" s="2" customFormat="1" ht="36.6" customHeight="1" x14ac:dyDescent="0.45">
      <c r="A38" s="22" t="s">
        <v>94</v>
      </c>
      <c r="B38" s="10" t="s">
        <v>31</v>
      </c>
      <c r="C38" s="11" t="s">
        <v>23</v>
      </c>
      <c r="D38" s="11" t="s">
        <v>92</v>
      </c>
      <c r="E38" s="11" t="s">
        <v>95</v>
      </c>
      <c r="F38" s="23">
        <v>144000</v>
      </c>
      <c r="G38" s="23">
        <v>0</v>
      </c>
      <c r="H38" s="23">
        <v>0</v>
      </c>
      <c r="I38" s="23">
        <v>0</v>
      </c>
      <c r="J38" s="24">
        <f t="shared" si="3"/>
        <v>144000</v>
      </c>
      <c r="K38" s="24">
        <v>144000</v>
      </c>
      <c r="L38" s="25" t="s">
        <v>21</v>
      </c>
      <c r="M38" s="26">
        <v>144000</v>
      </c>
      <c r="N38" s="27"/>
    </row>
    <row r="39" spans="1:14" s="2" customFormat="1" ht="36.6" customHeight="1" x14ac:dyDescent="0.45">
      <c r="A39" s="22" t="s">
        <v>96</v>
      </c>
      <c r="B39" s="10" t="s">
        <v>31</v>
      </c>
      <c r="C39" s="11" t="s">
        <v>23</v>
      </c>
      <c r="D39" s="11" t="s">
        <v>92</v>
      </c>
      <c r="E39" s="11" t="s">
        <v>97</v>
      </c>
      <c r="F39" s="23">
        <v>22162</v>
      </c>
      <c r="G39" s="23">
        <v>0</v>
      </c>
      <c r="H39" s="23">
        <v>0</v>
      </c>
      <c r="I39" s="23">
        <v>0</v>
      </c>
      <c r="J39" s="24">
        <f t="shared" si="3"/>
        <v>22162</v>
      </c>
      <c r="K39" s="24">
        <v>22162</v>
      </c>
      <c r="L39" s="25" t="s">
        <v>21</v>
      </c>
      <c r="M39" s="26">
        <v>22162</v>
      </c>
      <c r="N39" s="27"/>
    </row>
    <row r="40" spans="1:14" s="2" customFormat="1" ht="36.6" customHeight="1" x14ac:dyDescent="0.45">
      <c r="A40" s="22" t="s">
        <v>98</v>
      </c>
      <c r="B40" s="10" t="s">
        <v>17</v>
      </c>
      <c r="C40" s="11" t="s">
        <v>18</v>
      </c>
      <c r="D40" s="11" t="s">
        <v>92</v>
      </c>
      <c r="E40" s="11" t="s">
        <v>99</v>
      </c>
      <c r="F40" s="23">
        <v>115471</v>
      </c>
      <c r="G40" s="23">
        <v>0</v>
      </c>
      <c r="H40" s="23">
        <v>0</v>
      </c>
      <c r="I40" s="23">
        <v>0</v>
      </c>
      <c r="J40" s="24">
        <f t="shared" si="3"/>
        <v>115471</v>
      </c>
      <c r="K40" s="24">
        <v>115471</v>
      </c>
      <c r="L40" s="25" t="s">
        <v>21</v>
      </c>
      <c r="M40" s="26">
        <v>115471</v>
      </c>
      <c r="N40" s="27"/>
    </row>
    <row r="41" spans="1:14" s="2" customFormat="1" ht="36.6" customHeight="1" x14ac:dyDescent="0.45">
      <c r="A41" s="22" t="s">
        <v>100</v>
      </c>
      <c r="B41" s="10" t="s">
        <v>17</v>
      </c>
      <c r="C41" s="11" t="s">
        <v>18</v>
      </c>
      <c r="D41" s="11" t="s">
        <v>92</v>
      </c>
      <c r="E41" s="11" t="s">
        <v>101</v>
      </c>
      <c r="F41" s="23">
        <v>56514</v>
      </c>
      <c r="G41" s="23">
        <v>0</v>
      </c>
      <c r="H41" s="23">
        <v>0</v>
      </c>
      <c r="I41" s="23">
        <v>0</v>
      </c>
      <c r="J41" s="24">
        <f t="shared" si="3"/>
        <v>56514</v>
      </c>
      <c r="K41" s="24">
        <v>13663</v>
      </c>
      <c r="L41" s="25" t="s">
        <v>21</v>
      </c>
      <c r="M41" s="26">
        <v>13663</v>
      </c>
      <c r="N41" s="27"/>
    </row>
    <row r="42" spans="1:14" s="2" customFormat="1" ht="36.6" customHeight="1" x14ac:dyDescent="0.45">
      <c r="A42" s="22" t="s">
        <v>102</v>
      </c>
      <c r="B42" s="10" t="s">
        <v>17</v>
      </c>
      <c r="C42" s="11" t="s">
        <v>18</v>
      </c>
      <c r="D42" s="11" t="s">
        <v>92</v>
      </c>
      <c r="E42" s="11" t="s">
        <v>103</v>
      </c>
      <c r="F42" s="23">
        <v>200000</v>
      </c>
      <c r="G42" s="23">
        <v>0</v>
      </c>
      <c r="H42" s="23">
        <v>0</v>
      </c>
      <c r="I42" s="23">
        <v>0</v>
      </c>
      <c r="J42" s="24">
        <f t="shared" si="3"/>
        <v>200000</v>
      </c>
      <c r="K42" s="24">
        <v>200000</v>
      </c>
      <c r="L42" s="35" t="s">
        <v>111</v>
      </c>
      <c r="M42" s="26">
        <v>194000</v>
      </c>
      <c r="N42" s="36" t="s">
        <v>104</v>
      </c>
    </row>
    <row r="43" spans="1:14" s="2" customFormat="1" ht="36.6" customHeight="1" x14ac:dyDescent="0.45">
      <c r="A43" s="22" t="s">
        <v>105</v>
      </c>
      <c r="B43" s="10" t="s">
        <v>17</v>
      </c>
      <c r="C43" s="11" t="s">
        <v>18</v>
      </c>
      <c r="D43" s="11" t="s">
        <v>92</v>
      </c>
      <c r="E43" s="11" t="s">
        <v>106</v>
      </c>
      <c r="F43" s="23">
        <v>200000</v>
      </c>
      <c r="G43" s="23">
        <v>10000</v>
      </c>
      <c r="H43" s="23">
        <v>0</v>
      </c>
      <c r="I43" s="23">
        <v>0</v>
      </c>
      <c r="J43" s="24">
        <f t="shared" si="3"/>
        <v>190000</v>
      </c>
      <c r="K43" s="24">
        <v>190000</v>
      </c>
      <c r="L43" s="25" t="s">
        <v>21</v>
      </c>
      <c r="M43" s="28">
        <v>190000</v>
      </c>
      <c r="N43" s="27"/>
    </row>
    <row r="44" spans="1:14" s="2" customFormat="1" ht="36.6" customHeight="1" thickBot="1" x14ac:dyDescent="0.5">
      <c r="A44" s="37" t="s">
        <v>107</v>
      </c>
      <c r="B44" s="34" t="s">
        <v>17</v>
      </c>
      <c r="C44" s="38" t="s">
        <v>18</v>
      </c>
      <c r="D44" s="38" t="s">
        <v>92</v>
      </c>
      <c r="E44" s="38" t="s">
        <v>108</v>
      </c>
      <c r="F44" s="32">
        <v>70000</v>
      </c>
      <c r="G44" s="32">
        <v>0</v>
      </c>
      <c r="H44" s="32">
        <v>0</v>
      </c>
      <c r="I44" s="32">
        <v>0</v>
      </c>
      <c r="J44" s="33">
        <f t="shared" ref="J44" si="4">F44-G44-H44-I44</f>
        <v>70000</v>
      </c>
      <c r="K44" s="33">
        <v>70000</v>
      </c>
      <c r="L44" s="39" t="s">
        <v>21</v>
      </c>
      <c r="M44" s="40">
        <v>70000</v>
      </c>
      <c r="N44" s="41"/>
    </row>
    <row r="45" spans="1:14" ht="36.6" customHeight="1" thickTop="1" thickBot="1" x14ac:dyDescent="0.5">
      <c r="A45" s="45" t="s">
        <v>109</v>
      </c>
      <c r="B45" s="46"/>
      <c r="C45" s="46"/>
      <c r="D45" s="46"/>
      <c r="E45" s="46"/>
      <c r="F45" s="5">
        <f>SUM(F6:F44)</f>
        <v>5634517</v>
      </c>
      <c r="G45" s="7">
        <f>SUM(G6:G44)</f>
        <v>10000</v>
      </c>
      <c r="H45" s="7">
        <f>SUM(H6:H44)</f>
        <v>0</v>
      </c>
      <c r="I45" s="7">
        <f t="shared" ref="I45:K45" si="5">SUM(I6:I44)</f>
        <v>47463</v>
      </c>
      <c r="J45" s="7">
        <f>SUM(J6:J44)</f>
        <v>5577054</v>
      </c>
      <c r="K45" s="7">
        <f t="shared" si="5"/>
        <v>5453322</v>
      </c>
      <c r="L45" s="16"/>
      <c r="M45" s="17">
        <f>SUM(M6:M44)</f>
        <v>5447322</v>
      </c>
      <c r="N45" s="18"/>
    </row>
    <row r="46" spans="1:14" ht="5.7" customHeight="1" x14ac:dyDescent="0.45"/>
    <row r="47" spans="1:14" x14ac:dyDescent="0.45">
      <c r="B47" s="1"/>
    </row>
  </sheetData>
  <mergeCells count="15">
    <mergeCell ref="N3:N5"/>
    <mergeCell ref="A45:E45"/>
    <mergeCell ref="L3:L5"/>
    <mergeCell ref="M4:M5"/>
    <mergeCell ref="A3:A5"/>
    <mergeCell ref="D3:D5"/>
    <mergeCell ref="E3:E5"/>
    <mergeCell ref="C3:C5"/>
    <mergeCell ref="B3:B5"/>
    <mergeCell ref="G4:G5"/>
    <mergeCell ref="H4:H5"/>
    <mergeCell ref="I4:I5"/>
    <mergeCell ref="J4:K4"/>
    <mergeCell ref="F3:F5"/>
    <mergeCell ref="G3:K3"/>
  </mergeCells>
  <phoneticPr fontId="3"/>
  <printOptions horizontalCentered="1"/>
  <pageMargins left="0.11811023622047245" right="0.11811023622047245" top="0.55118110236220474" bottom="0.55118110236220474" header="0.31496062992125984" footer="0.31496062992125984"/>
  <pageSetup paperSize="8" fitToHeight="0" orientation="landscape" cellComments="asDisplayed" r:id="rId1"/>
  <headerFooter>
    <oddFooter>&amp;C&amp;"Meiryo UI,標準"&amp;P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表紙２－１</vt:lpstr>
      <vt:lpstr>資料２－１</vt:lpstr>
      <vt:lpstr>'資料２－１'!Print_Area</vt:lpstr>
      <vt:lpstr>'表紙２－１'!Print_Area</vt:lpstr>
      <vt:lpstr>'資料２－１'!Print_Titles</vt:lpstr>
    </vt:vector>
  </TitlesOfParts>
  <Manager/>
  <Company>大阪府</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大阪府</dc:creator>
  <cp:keywords/>
  <dc:description/>
  <cp:lastModifiedBy>小川　真司</cp:lastModifiedBy>
  <cp:revision/>
  <cp:lastPrinted>2026-03-03T06:27:15Z</cp:lastPrinted>
  <dcterms:created xsi:type="dcterms:W3CDTF">2021-06-03T05:54:32Z</dcterms:created>
  <dcterms:modified xsi:type="dcterms:W3CDTF">2026-03-31T02:25:06Z</dcterms:modified>
  <cp:category/>
  <cp:contentStatus/>
</cp:coreProperties>
</file>