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0ws100005\F\01健全育成G\01青少年健全育成条例関係\20　文科省事業\07 令和４年度\08報告書\03 R4入稿データ\"/>
    </mc:Choice>
  </mc:AlternateContent>
  <bookViews>
    <workbookView xWindow="-105" yWindow="-105" windowWidth="23250" windowHeight="12450"/>
  </bookViews>
  <sheets>
    <sheet name="Sheet1 (2)" sheetId="2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7" i="25" l="1"/>
  <c r="N270" i="25" s="1"/>
  <c r="G267" i="25"/>
  <c r="I270" i="25" s="1"/>
  <c r="B267" i="25"/>
  <c r="D270" i="25" s="1"/>
  <c r="L260" i="25"/>
  <c r="N262" i="25" s="1"/>
  <c r="G260" i="25"/>
  <c r="I263" i="25" s="1"/>
  <c r="B260" i="25"/>
  <c r="D262" i="25" s="1"/>
  <c r="L253" i="25"/>
  <c r="N255" i="25" s="1"/>
  <c r="G253" i="25"/>
  <c r="I255" i="25" s="1"/>
  <c r="B253" i="25"/>
  <c r="D256" i="25" s="1"/>
  <c r="L246" i="25"/>
  <c r="N248" i="25" s="1"/>
  <c r="G246" i="25"/>
  <c r="I249" i="25" s="1"/>
  <c r="B246" i="25"/>
  <c r="D248" i="25" s="1"/>
  <c r="L239" i="25"/>
  <c r="N242" i="25" s="1"/>
  <c r="G239" i="25"/>
  <c r="I242" i="25" s="1"/>
  <c r="B239" i="25"/>
  <c r="D242" i="25" s="1"/>
  <c r="L232" i="25"/>
  <c r="N235" i="25" s="1"/>
  <c r="G232" i="25"/>
  <c r="I234" i="25" s="1"/>
  <c r="B232" i="25"/>
  <c r="D235" i="25" s="1"/>
  <c r="L225" i="25"/>
  <c r="N227" i="25" s="1"/>
  <c r="G225" i="25"/>
  <c r="I228" i="25" s="1"/>
  <c r="B225" i="25"/>
  <c r="D228" i="25" s="1"/>
  <c r="L218" i="25"/>
  <c r="N220" i="25" s="1"/>
  <c r="G218" i="25"/>
  <c r="I221" i="25" s="1"/>
  <c r="B218" i="25"/>
  <c r="D221" i="25" s="1"/>
  <c r="L211" i="25"/>
  <c r="N214" i="25" s="1"/>
  <c r="G211" i="25"/>
  <c r="I214" i="25" s="1"/>
  <c r="B211" i="25"/>
  <c r="D213" i="25" s="1"/>
  <c r="L204" i="25"/>
  <c r="N207" i="25" s="1"/>
  <c r="G204" i="25"/>
  <c r="I206" i="25" s="1"/>
  <c r="B204" i="25"/>
  <c r="D207" i="25" s="1"/>
  <c r="L147" i="25"/>
  <c r="N150" i="25" s="1"/>
  <c r="G147" i="25"/>
  <c r="I152" i="25" s="1"/>
  <c r="B147" i="25"/>
  <c r="D151" i="25" s="1"/>
  <c r="I207" i="25" l="1"/>
  <c r="I208" i="25" s="1"/>
  <c r="I227" i="25"/>
  <c r="D263" i="25"/>
  <c r="N206" i="25"/>
  <c r="N208" i="25" s="1"/>
  <c r="I269" i="25"/>
  <c r="I271" i="25" s="1"/>
  <c r="N241" i="25"/>
  <c r="D269" i="25"/>
  <c r="N221" i="25"/>
  <c r="N222" i="25" s="1"/>
  <c r="D214" i="25"/>
  <c r="N243" i="25"/>
  <c r="I213" i="25"/>
  <c r="I241" i="25"/>
  <c r="I243" i="25" s="1"/>
  <c r="N228" i="25"/>
  <c r="I229" i="25"/>
  <c r="D249" i="25"/>
  <c r="D250" i="25" s="1"/>
  <c r="D206" i="25"/>
  <c r="D208" i="25" s="1"/>
  <c r="I220" i="25"/>
  <c r="I222" i="25" s="1"/>
  <c r="N249" i="25"/>
  <c r="N250" i="25" s="1"/>
  <c r="D220" i="25"/>
  <c r="D264" i="25"/>
  <c r="D255" i="25"/>
  <c r="D257" i="25" s="1"/>
  <c r="N269" i="25"/>
  <c r="N271" i="25" s="1"/>
  <c r="N263" i="25"/>
  <c r="N264" i="25" s="1"/>
  <c r="I262" i="25"/>
  <c r="I264" i="25" s="1"/>
  <c r="N256" i="25"/>
  <c r="N257" i="25" s="1"/>
  <c r="I256" i="25"/>
  <c r="I257" i="25" s="1"/>
  <c r="I248" i="25"/>
  <c r="I250" i="25" s="1"/>
  <c r="D241" i="25"/>
  <c r="D243" i="25" s="1"/>
  <c r="N234" i="25"/>
  <c r="N236" i="25" s="1"/>
  <c r="I235" i="25"/>
  <c r="I236" i="25" s="1"/>
  <c r="D234" i="25"/>
  <c r="D236" i="25" s="1"/>
  <c r="D227" i="25"/>
  <c r="D229" i="25" s="1"/>
  <c r="N213" i="25"/>
  <c r="N215" i="25" s="1"/>
  <c r="D215" i="25"/>
  <c r="D271" i="25"/>
  <c r="N229" i="25"/>
  <c r="D222" i="25"/>
  <c r="I215" i="25"/>
  <c r="I151" i="25"/>
  <c r="I150" i="25"/>
  <c r="I149" i="25"/>
  <c r="D149" i="25"/>
  <c r="D152" i="25"/>
  <c r="D150" i="25"/>
  <c r="N149" i="25"/>
  <c r="N152" i="25"/>
  <c r="N151" i="25"/>
  <c r="I153" i="25" l="1"/>
  <c r="D153" i="25"/>
  <c r="N153" i="25"/>
  <c r="L34" i="25" l="1"/>
  <c r="N36" i="25" s="1"/>
  <c r="G34" i="25"/>
  <c r="I37" i="25" s="1"/>
  <c r="B34" i="25"/>
  <c r="D37" i="25" s="1"/>
  <c r="L21" i="25"/>
  <c r="N27" i="25" s="1"/>
  <c r="G21" i="25"/>
  <c r="I26" i="25" s="1"/>
  <c r="B21" i="25"/>
  <c r="D25" i="25" s="1"/>
  <c r="L12" i="25"/>
  <c r="N15" i="25" s="1"/>
  <c r="G12" i="25"/>
  <c r="I15" i="25" s="1"/>
  <c r="B12" i="25"/>
  <c r="D14" i="25" s="1"/>
  <c r="L3" i="25"/>
  <c r="N6" i="25" s="1"/>
  <c r="G3" i="25"/>
  <c r="I6" i="25" s="1"/>
  <c r="B3" i="25"/>
  <c r="D5" i="25" s="1"/>
  <c r="N5" i="25" l="1"/>
  <c r="N38" i="25"/>
  <c r="D28" i="25"/>
  <c r="N30" i="25"/>
  <c r="I14" i="25"/>
  <c r="D24" i="25"/>
  <c r="N26" i="25"/>
  <c r="N14" i="25"/>
  <c r="I29" i="25"/>
  <c r="D8" i="25"/>
  <c r="D23" i="25"/>
  <c r="I25" i="25"/>
  <c r="I36" i="25"/>
  <c r="D7" i="25"/>
  <c r="I8" i="25"/>
  <c r="N8" i="25"/>
  <c r="D16" i="25"/>
  <c r="I17" i="25"/>
  <c r="N17" i="25"/>
  <c r="D27" i="25"/>
  <c r="I23" i="25"/>
  <c r="I28" i="25"/>
  <c r="I24" i="25"/>
  <c r="N29" i="25"/>
  <c r="N25" i="25"/>
  <c r="D36" i="25"/>
  <c r="I38" i="25"/>
  <c r="N37" i="25"/>
  <c r="I5" i="25"/>
  <c r="D6" i="25"/>
  <c r="I7" i="25"/>
  <c r="N7" i="25"/>
  <c r="D15" i="25"/>
  <c r="I16" i="25"/>
  <c r="N16" i="25"/>
  <c r="D30" i="25"/>
  <c r="D26" i="25"/>
  <c r="I27" i="25"/>
  <c r="N23" i="25"/>
  <c r="N28" i="25"/>
  <c r="N24" i="25"/>
  <c r="D38" i="25"/>
  <c r="D17" i="25"/>
  <c r="D29" i="25"/>
  <c r="I30" i="25"/>
  <c r="N39" i="25" l="1"/>
  <c r="D39" i="25"/>
  <c r="I18" i="25"/>
  <c r="I39" i="25"/>
  <c r="D18" i="25"/>
  <c r="D9" i="25"/>
  <c r="N31" i="25"/>
  <c r="N9" i="25"/>
  <c r="I9" i="25"/>
  <c r="N18" i="25"/>
  <c r="I31" i="25"/>
  <c r="D31" i="25"/>
  <c r="L196" i="25" l="1"/>
  <c r="N198" i="25" s="1"/>
  <c r="G196" i="25"/>
  <c r="I198" i="25" s="1"/>
  <c r="B196" i="25"/>
  <c r="D198" i="25" s="1"/>
  <c r="L189" i="25"/>
  <c r="N191" i="25" s="1"/>
  <c r="G189" i="25"/>
  <c r="I191" i="25" s="1"/>
  <c r="B189" i="25"/>
  <c r="D191" i="25" s="1"/>
  <c r="L182" i="25"/>
  <c r="N184" i="25" s="1"/>
  <c r="G182" i="25"/>
  <c r="I184" i="25" s="1"/>
  <c r="B182" i="25"/>
  <c r="D184" i="25" s="1"/>
  <c r="L173" i="25"/>
  <c r="G173" i="25"/>
  <c r="B173" i="25"/>
  <c r="D175" i="25" s="1"/>
  <c r="L164" i="25"/>
  <c r="N166" i="25" s="1"/>
  <c r="G164" i="25"/>
  <c r="B164" i="25"/>
  <c r="L156" i="25"/>
  <c r="N158" i="25" s="1"/>
  <c r="G156" i="25"/>
  <c r="B156" i="25"/>
  <c r="D158" i="25" s="1"/>
  <c r="L136" i="25"/>
  <c r="G136" i="25"/>
  <c r="B136" i="25"/>
  <c r="L123" i="25"/>
  <c r="N125" i="25" s="1"/>
  <c r="G123" i="25"/>
  <c r="B123" i="25"/>
  <c r="D125" i="25" s="1"/>
  <c r="L113" i="25"/>
  <c r="N115" i="25" s="1"/>
  <c r="G113" i="25"/>
  <c r="B113" i="25"/>
  <c r="D115" i="25" s="1"/>
  <c r="L103" i="25"/>
  <c r="N105" i="25" s="1"/>
  <c r="G103" i="25"/>
  <c r="B103" i="25"/>
  <c r="D105" i="25" s="1"/>
  <c r="L94" i="25"/>
  <c r="N96" i="25" s="1"/>
  <c r="G94" i="25"/>
  <c r="B94" i="25"/>
  <c r="L84" i="25"/>
  <c r="G84" i="25"/>
  <c r="B84" i="25"/>
  <c r="L74" i="25"/>
  <c r="N76" i="25" s="1"/>
  <c r="G74" i="25"/>
  <c r="B74" i="25"/>
  <c r="D76" i="25" s="1"/>
  <c r="L64" i="25"/>
  <c r="N66" i="25" s="1"/>
  <c r="G64" i="25"/>
  <c r="B64" i="25"/>
  <c r="L50" i="25"/>
  <c r="G50" i="25"/>
  <c r="I52" i="25" s="1"/>
  <c r="B50" i="25"/>
  <c r="L41" i="25"/>
  <c r="N43" i="25" s="1"/>
  <c r="G41" i="25"/>
  <c r="B41" i="25"/>
  <c r="D142" i="25" l="1"/>
  <c r="D138" i="25"/>
  <c r="D139" i="25"/>
  <c r="D143" i="25"/>
  <c r="D140" i="25"/>
  <c r="D141" i="25"/>
  <c r="I118" i="25"/>
  <c r="I115" i="25"/>
  <c r="I168" i="25"/>
  <c r="I166" i="25"/>
  <c r="N177" i="25"/>
  <c r="N175" i="25"/>
  <c r="I70" i="25"/>
  <c r="I66" i="25"/>
  <c r="I159" i="25"/>
  <c r="I158" i="25"/>
  <c r="N88" i="25"/>
  <c r="N86" i="25"/>
  <c r="D52" i="25"/>
  <c r="D100" i="25"/>
  <c r="D96" i="25"/>
  <c r="D46" i="25"/>
  <c r="D43" i="25"/>
  <c r="D87" i="25"/>
  <c r="D86" i="25"/>
  <c r="I98" i="25"/>
  <c r="I96" i="25"/>
  <c r="I142" i="25"/>
  <c r="I138" i="25"/>
  <c r="D70" i="25"/>
  <c r="D66" i="25"/>
  <c r="I80" i="25"/>
  <c r="I76" i="25"/>
  <c r="I109" i="25"/>
  <c r="I105" i="25"/>
  <c r="I45" i="25"/>
  <c r="I43" i="25"/>
  <c r="N52" i="25"/>
  <c r="I90" i="25"/>
  <c r="I86" i="25"/>
  <c r="I132" i="25"/>
  <c r="I125" i="25"/>
  <c r="N142" i="25"/>
  <c r="N138" i="25"/>
  <c r="D168" i="25"/>
  <c r="D166" i="25"/>
  <c r="I178" i="25"/>
  <c r="I175" i="25"/>
  <c r="I177" i="25"/>
  <c r="N45" i="25"/>
  <c r="N68" i="25"/>
  <c r="D159" i="25"/>
  <c r="N56" i="25"/>
  <c r="N70" i="25"/>
  <c r="I126" i="25"/>
  <c r="D90" i="25"/>
  <c r="I116" i="25"/>
  <c r="I192" i="25"/>
  <c r="I193" i="25" s="1"/>
  <c r="I199" i="25"/>
  <c r="I200" i="25" s="1"/>
  <c r="N44" i="25"/>
  <c r="N46" i="25"/>
  <c r="N57" i="25"/>
  <c r="N67" i="25"/>
  <c r="N69" i="25"/>
  <c r="N87" i="25"/>
  <c r="D89" i="25"/>
  <c r="N90" i="25"/>
  <c r="I130" i="25"/>
  <c r="I160" i="25"/>
  <c r="I169" i="25"/>
  <c r="I176" i="25"/>
  <c r="N78" i="25"/>
  <c r="D88" i="25"/>
  <c r="N89" i="25"/>
  <c r="I128" i="25"/>
  <c r="I167" i="25"/>
  <c r="I108" i="25"/>
  <c r="I106" i="25"/>
  <c r="D55" i="25"/>
  <c r="D45" i="25"/>
  <c r="N53" i="25"/>
  <c r="D58" i="25"/>
  <c r="D59" i="25"/>
  <c r="N60" i="25"/>
  <c r="D68" i="25"/>
  <c r="D79" i="25"/>
  <c r="D80" i="25"/>
  <c r="D97" i="25"/>
  <c r="N98" i="25"/>
  <c r="I107" i="25"/>
  <c r="I117" i="25"/>
  <c r="I127" i="25"/>
  <c r="I129" i="25"/>
  <c r="I131" i="25"/>
  <c r="I141" i="25"/>
  <c r="I185" i="25"/>
  <c r="I186" i="25" s="1"/>
  <c r="D77" i="25"/>
  <c r="I140" i="25"/>
  <c r="D44" i="25"/>
  <c r="D56" i="25"/>
  <c r="D57" i="25"/>
  <c r="N58" i="25"/>
  <c r="N59" i="25"/>
  <c r="D67" i="25"/>
  <c r="D78" i="25"/>
  <c r="N79" i="25"/>
  <c r="N80" i="25"/>
  <c r="N97" i="25"/>
  <c r="I100" i="25"/>
  <c r="I119" i="25"/>
  <c r="I143" i="25"/>
  <c r="D54" i="25"/>
  <c r="D53" i="25"/>
  <c r="N54" i="25"/>
  <c r="N55" i="25"/>
  <c r="D60" i="25"/>
  <c r="D69" i="25"/>
  <c r="N77" i="25"/>
  <c r="D98" i="25"/>
  <c r="I99" i="25"/>
  <c r="I139" i="25"/>
  <c r="N118" i="25"/>
  <c r="N116" i="25"/>
  <c r="N119" i="25"/>
  <c r="N117" i="25"/>
  <c r="N199" i="25"/>
  <c r="D192" i="25"/>
  <c r="I59" i="25"/>
  <c r="I57" i="25"/>
  <c r="I55" i="25"/>
  <c r="I53" i="25"/>
  <c r="I60" i="25"/>
  <c r="I58" i="25"/>
  <c r="I56" i="25"/>
  <c r="I54" i="25"/>
  <c r="N185" i="25"/>
  <c r="I44" i="25"/>
  <c r="I46" i="25"/>
  <c r="I67" i="25"/>
  <c r="I69" i="25"/>
  <c r="I77" i="25"/>
  <c r="I79" i="25"/>
  <c r="I87" i="25"/>
  <c r="I89" i="25"/>
  <c r="I97" i="25"/>
  <c r="D109" i="25"/>
  <c r="D107" i="25"/>
  <c r="D108" i="25"/>
  <c r="D106" i="25"/>
  <c r="N132" i="25"/>
  <c r="N130" i="25"/>
  <c r="N128" i="25"/>
  <c r="N126" i="25"/>
  <c r="N131" i="25"/>
  <c r="N129" i="25"/>
  <c r="N127" i="25"/>
  <c r="D119" i="25"/>
  <c r="D117" i="25"/>
  <c r="D118" i="25"/>
  <c r="D116" i="25"/>
  <c r="N160" i="25"/>
  <c r="N159" i="25"/>
  <c r="N169" i="25"/>
  <c r="N167" i="25"/>
  <c r="N168" i="25"/>
  <c r="I68" i="25"/>
  <c r="I78" i="25"/>
  <c r="I88" i="25"/>
  <c r="N99" i="25"/>
  <c r="N100" i="25"/>
  <c r="D99" i="25"/>
  <c r="N108" i="25"/>
  <c r="N106" i="25"/>
  <c r="N109" i="25"/>
  <c r="N107" i="25"/>
  <c r="D131" i="25"/>
  <c r="D129" i="25"/>
  <c r="D127" i="25"/>
  <c r="D132" i="25"/>
  <c r="D130" i="25"/>
  <c r="D128" i="25"/>
  <c r="D126" i="25"/>
  <c r="D178" i="25"/>
  <c r="D176" i="25"/>
  <c r="D177" i="25"/>
  <c r="N139" i="25"/>
  <c r="N141" i="25"/>
  <c r="N143" i="25"/>
  <c r="D160" i="25"/>
  <c r="D167" i="25"/>
  <c r="D169" i="25"/>
  <c r="N176" i="25"/>
  <c r="N178" i="25"/>
  <c r="D185" i="25"/>
  <c r="D186" i="25" s="1"/>
  <c r="N192" i="25"/>
  <c r="N193" i="25" s="1"/>
  <c r="D199" i="25"/>
  <c r="D200" i="25" s="1"/>
  <c r="N140" i="25"/>
  <c r="D161" i="25" l="1"/>
  <c r="I179" i="25"/>
  <c r="I170" i="25"/>
  <c r="N71" i="25"/>
  <c r="N47" i="25"/>
  <c r="D47" i="25"/>
  <c r="D101" i="25"/>
  <c r="N91" i="25"/>
  <c r="D81" i="25"/>
  <c r="I110" i="25"/>
  <c r="N186" i="25"/>
  <c r="D193" i="25"/>
  <c r="I161" i="25"/>
  <c r="N61" i="25"/>
  <c r="I133" i="25"/>
  <c r="D91" i="25"/>
  <c r="I101" i="25"/>
  <c r="N200" i="25"/>
  <c r="I120" i="25"/>
  <c r="N81" i="25"/>
  <c r="D61" i="25"/>
  <c r="D71" i="25"/>
  <c r="I71" i="25"/>
  <c r="D120" i="25"/>
  <c r="N120" i="25"/>
  <c r="I144" i="25"/>
  <c r="N101" i="25"/>
  <c r="N144" i="25"/>
  <c r="D179" i="25"/>
  <c r="D133" i="25"/>
  <c r="N110" i="25"/>
  <c r="I81" i="25"/>
  <c r="N170" i="25"/>
  <c r="I91" i="25"/>
  <c r="N161" i="25"/>
  <c r="N133" i="25"/>
  <c r="I61" i="25"/>
  <c r="N179" i="25"/>
  <c r="D170" i="25"/>
  <c r="I47" i="25"/>
  <c r="D110" i="25"/>
  <c r="D144" i="25"/>
</calcChain>
</file>

<file path=xl/sharedStrings.xml><?xml version="1.0" encoding="utf-8"?>
<sst xmlns="http://schemas.openxmlformats.org/spreadsheetml/2006/main" count="663" uniqueCount="95">
  <si>
    <t>※各質問項目で集計可能数は異なっています。</t>
    <rPh sb="1" eb="2">
      <t>カク</t>
    </rPh>
    <rPh sb="2" eb="4">
      <t>シツモン</t>
    </rPh>
    <rPh sb="4" eb="6">
      <t>コウモク</t>
    </rPh>
    <rPh sb="7" eb="9">
      <t>シュウケイ</t>
    </rPh>
    <rPh sb="9" eb="11">
      <t>カノウ</t>
    </rPh>
    <rPh sb="11" eb="12">
      <t>スウ</t>
    </rPh>
    <rPh sb="13" eb="14">
      <t>コト</t>
    </rPh>
    <phoneticPr fontId="1"/>
  </si>
  <si>
    <t>小学生</t>
    <rPh sb="0" eb="3">
      <t>ショウガクセイ</t>
    </rPh>
    <phoneticPr fontId="1"/>
  </si>
  <si>
    <t>中学生</t>
    <rPh sb="0" eb="3">
      <t>チュウガクセイ</t>
    </rPh>
    <phoneticPr fontId="1"/>
  </si>
  <si>
    <t>高校生</t>
    <rPh sb="0" eb="3">
      <t>コウコウセイ</t>
    </rPh>
    <phoneticPr fontId="1"/>
  </si>
  <si>
    <t>回答数</t>
    <rPh sb="0" eb="3">
      <t>カイトウスウ</t>
    </rPh>
    <phoneticPr fontId="1"/>
  </si>
  <si>
    <t>％</t>
    <phoneticPr fontId="1"/>
  </si>
  <si>
    <t>ある</t>
  </si>
  <si>
    <t>ない</t>
  </si>
  <si>
    <t>持っていない</t>
    <rPh sb="0" eb="1">
      <t>モ</t>
    </rPh>
    <phoneticPr fontId="1"/>
  </si>
  <si>
    <t>携帯電話</t>
    <rPh sb="0" eb="4">
      <t>ケイタイデンワ</t>
    </rPh>
    <phoneticPr fontId="1"/>
  </si>
  <si>
    <t>スマホ</t>
    <phoneticPr fontId="1"/>
  </si>
  <si>
    <t>両方</t>
    <rPh sb="0" eb="2">
      <t>リョウホウ</t>
    </rPh>
    <phoneticPr fontId="1"/>
  </si>
  <si>
    <t>しない</t>
  </si>
  <si>
    <t>１時間～</t>
  </si>
  <si>
    <t>２時間～</t>
  </si>
  <si>
    <t>３時間～</t>
  </si>
  <si>
    <t>４時間～</t>
  </si>
  <si>
    <t>５時間～</t>
  </si>
  <si>
    <t>オンラインゲーム</t>
  </si>
  <si>
    <t>課金しない</t>
  </si>
  <si>
    <t>1,000円～</t>
  </si>
  <si>
    <t>5,000円～</t>
  </si>
  <si>
    <t>～500円</t>
  </si>
  <si>
    <t>500円～</t>
  </si>
  <si>
    <t>相談する</t>
  </si>
  <si>
    <t>相談しない</t>
  </si>
  <si>
    <t>一度もない</t>
  </si>
  <si>
    <t>一度はある</t>
  </si>
  <si>
    <t>少しある</t>
  </si>
  <si>
    <t>何度もある</t>
  </si>
  <si>
    <t>している</t>
  </si>
  <si>
    <t>したことはない</t>
  </si>
  <si>
    <t>決めている</t>
  </si>
  <si>
    <t>決めていない</t>
  </si>
  <si>
    <t>はい</t>
  </si>
  <si>
    <t>いいえ</t>
  </si>
  <si>
    <t>問題なし</t>
    <rPh sb="0" eb="2">
      <t>モンダイ</t>
    </rPh>
    <phoneticPr fontId="1"/>
  </si>
  <si>
    <t>危険</t>
    <rPh sb="0" eb="2">
      <t>キケン</t>
    </rPh>
    <phoneticPr fontId="1"/>
  </si>
  <si>
    <t>依存傾向</t>
    <rPh sb="0" eb="4">
      <t>イゾンケイコウ</t>
    </rPh>
    <phoneticPr fontId="1"/>
  </si>
  <si>
    <t>20代</t>
  </si>
  <si>
    <t>30代</t>
  </si>
  <si>
    <t>40代</t>
  </si>
  <si>
    <t>50代以上</t>
  </si>
  <si>
    <t>①　あなたは、携帯電話やスマートフォンを持っていますか</t>
  </si>
  <si>
    <t>使わない</t>
  </si>
  <si>
    <t>④　お子さまは、自分専用の携帯電話・スマートフォンを持っていますか</t>
  </si>
  <si>
    <t>分からない</t>
  </si>
  <si>
    <t>勉強・読書</t>
  </si>
  <si>
    <t>⑦　お子さまは、ご自分の顔が映っている動画や写真をSNSにアップしたことがありますか</t>
  </si>
  <si>
    <t>⑧　お子さまは、ご自分のインターネット上の投稿や書き込みを多くの人から批判や注意されたことはありますか</t>
  </si>
  <si>
    <t>１万円～</t>
  </si>
  <si>
    <t>５万円～</t>
  </si>
  <si>
    <t>⑪　お子さまは、インターネット上で知り合った人と実際に会ったことはありますか</t>
  </si>
  <si>
    <t>⑬　お子さまが、これまでで１回の課金額が一番多かったのはいくらですか</t>
  </si>
  <si>
    <t>以前していた</t>
  </si>
  <si>
    <t>お答えいただいた方の年齢</t>
    <phoneticPr fontId="1"/>
  </si>
  <si>
    <t>持っていない</t>
  </si>
  <si>
    <t>携帯電話</t>
  </si>
  <si>
    <t>スマホ</t>
  </si>
  <si>
    <t>両方</t>
  </si>
  <si>
    <t>②　あなたは、一日どれくらいインターネットを利用していますか</t>
  </si>
  <si>
    <t>～30分</t>
  </si>
  <si>
    <t>30分～</t>
  </si>
  <si>
    <t>③　依存傾向（保護者）</t>
    <rPh sb="2" eb="6">
      <t>イゾンケイコウ</t>
    </rPh>
    <rPh sb="7" eb="10">
      <t>ホゴシャ</t>
    </rPh>
    <phoneticPr fontId="2"/>
  </si>
  <si>
    <t>⑤　お子さまは、平日、勉強や読書以外でインターネットをどれくらい利用しますか</t>
    <phoneticPr fontId="1"/>
  </si>
  <si>
    <t>⑥　お子さまが、平日、インターネットで一番長くすることはどれですか</t>
    <phoneticPr fontId="1"/>
  </si>
  <si>
    <t>動画視聴</t>
  </si>
  <si>
    <t>SNS</t>
  </si>
  <si>
    <t>⑨　お子さまは、インターネット上、またはインターネットがきっかけで、ケンカやトラブルにあったことはありますか</t>
  </si>
  <si>
    <t>⑩　お子さまは、会ったことがない人とインターネット上でやりとりをしたことはありますか</t>
  </si>
  <si>
    <t>⑫　お子さまの課金について、これまでの合計金額はいくらですか</t>
    <phoneticPr fontId="1"/>
  </si>
  <si>
    <t>⑭　お子さまが、ゲーム等で保護者の方のクレジットカードを無断で利用して課金したことがありますか</t>
  </si>
  <si>
    <t>クレジットカード情報を無断登録</t>
    <rPh sb="8" eb="10">
      <t>ジョウホウ</t>
    </rPh>
    <rPh sb="11" eb="13">
      <t>ムダン</t>
    </rPh>
    <phoneticPr fontId="2"/>
  </si>
  <si>
    <t>登録済クレジットカード情報で決済</t>
  </si>
  <si>
    <t>両方</t>
    <rPh sb="0" eb="2">
      <t>リョウホウ</t>
    </rPh>
    <phoneticPr fontId="2"/>
  </si>
  <si>
    <t>⑮　お子さまが、課金するときは保護者など大人に相談されますか</t>
  </si>
  <si>
    <t>⑯　お子さまが使う携帯電話・スマートフォンに「あんしんフィルター」などのフィルタリングを設定していますか</t>
    <phoneticPr fontId="1"/>
  </si>
  <si>
    <t>⑰　お子さまが使う携帯電話・スマートフォンにスクリーンタイムやファミリーリンクなどの時間制限機能を使っていますか</t>
  </si>
  <si>
    <t>⑱　お子さまとスマートフォン等の使い方のルールを決めていますか</t>
  </si>
  <si>
    <t>⑲　ルールはお子さまと話し合って決めましたか</t>
  </si>
  <si>
    <t>⑳　お子さまは、決めたルールを守らなかったことがありましたか</t>
  </si>
  <si>
    <t>　ａ　「夜何時までならインターネットをしてよいか」を決めている</t>
    <phoneticPr fontId="1"/>
  </si>
  <si>
    <t>㉑　あなたのご家庭では、お子さまとの間に次のａ～ｊのようなルールがありますか</t>
    <phoneticPr fontId="1"/>
  </si>
  <si>
    <t>　ｂ　「一日何時間までならインターネットをしてよいか」を決めている</t>
    <phoneticPr fontId="1"/>
  </si>
  <si>
    <t>　ｃ　「居間（リビング）でしかインターネットをしない」と決めている</t>
    <phoneticPr fontId="1"/>
  </si>
  <si>
    <t>　ｄ　「食事中はインターネットをしない」と決めている</t>
    <phoneticPr fontId="1"/>
  </si>
  <si>
    <t>　ｅ　「寝るときはインターネットをしない」と決めている</t>
    <phoneticPr fontId="1"/>
  </si>
  <si>
    <t>　ｆ　「人が嫌がることをSNS等に投稿しない」と決めている</t>
    <phoneticPr fontId="1"/>
  </si>
  <si>
    <t>　ｇ　「個人情報をSNS等に投稿しない」と決めている</t>
    <phoneticPr fontId="1"/>
  </si>
  <si>
    <t>　ｈ　「知らない人とインターネットでやり取りをしない」と決めている</t>
    <phoneticPr fontId="1"/>
  </si>
  <si>
    <t>　ｉ　「インターネットで知り合った人と会わない」と決めている</t>
    <phoneticPr fontId="1"/>
  </si>
  <si>
    <t>　ｊ　「課金に関するルール」を決めている</t>
    <phoneticPr fontId="1"/>
  </si>
  <si>
    <t>使っている</t>
    <rPh sb="0" eb="1">
      <t>ツカ</t>
    </rPh>
    <phoneticPr fontId="1"/>
  </si>
  <si>
    <t>使ったことはない</t>
    <rPh sb="0" eb="1">
      <t>ツカ</t>
    </rPh>
    <phoneticPr fontId="1"/>
  </si>
  <si>
    <t>使っていた</t>
    <rPh sb="0" eb="1">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</si>
</sst>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N=&quot;#,##0_);[Red]\(#,##0\)"/>
    <numFmt numFmtId="177" formatCode="0.0%"/>
  </numFmts>
  <fonts count="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176" fontId="0" fillId="0" borderId="1" xfId="0" applyNumberFormat="1" applyBorder="1" applyAlignment="1">
      <alignment horizontal="right" vertical="center" wrapText="1"/>
    </xf>
    <xf numFmtId="0" fontId="0" fillId="2" borderId="2" xfId="0" applyFill="1" applyBorder="1">
      <alignment vertical="center"/>
    </xf>
    <xf numFmtId="0" fontId="0" fillId="2" borderId="2" xfId="0" applyFill="1" applyBorder="1" applyAlignment="1">
      <alignment horizontal="center" vertical="center"/>
    </xf>
    <xf numFmtId="0" fontId="0" fillId="0" borderId="0" xfId="0" applyAlignment="1">
      <alignment horizontal="center" vertical="center"/>
    </xf>
    <xf numFmtId="0" fontId="0" fillId="0" borderId="2" xfId="0" applyBorder="1">
      <alignment vertical="center"/>
    </xf>
    <xf numFmtId="177" fontId="0" fillId="0" borderId="2" xfId="0" applyNumberFormat="1" applyBorder="1">
      <alignment vertical="center"/>
    </xf>
    <xf numFmtId="177" fontId="0" fillId="0" borderId="0" xfId="0" applyNumberFormat="1">
      <alignment vertical="center"/>
    </xf>
    <xf numFmtId="0" fontId="0" fillId="0" borderId="2" xfId="0" applyBorder="1" applyAlignment="1">
      <alignment vertical="center" shrinkToFit="1"/>
    </xf>
    <xf numFmtId="0" fontId="0" fillId="0" borderId="2" xfId="0" applyBorder="1" applyAlignment="1">
      <alignment vertical="center" wrapText="1"/>
    </xf>
    <xf numFmtId="0" fontId="3"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1"/>
  <sheetViews>
    <sheetView tabSelected="1" zoomScaleNormal="100" workbookViewId="0"/>
  </sheetViews>
  <sheetFormatPr defaultRowHeight="18.75" x14ac:dyDescent="0.4"/>
  <cols>
    <col min="1" max="1" width="8.75" customWidth="1"/>
    <col min="2" max="2" width="11.125" bestFit="1" customWidth="1"/>
    <col min="3" max="4" width="8.5" customWidth="1"/>
    <col min="5" max="5" width="6.375" customWidth="1"/>
    <col min="7" max="7" width="11.125" bestFit="1" customWidth="1"/>
    <col min="8" max="9" width="8.5" customWidth="1"/>
    <col min="10" max="10" width="6.375" customWidth="1"/>
    <col min="12" max="12" width="11.125" bestFit="1" customWidth="1"/>
    <col min="13" max="14" width="8.5" customWidth="1"/>
    <col min="15" max="15" width="6.5" customWidth="1"/>
    <col min="16" max="16" width="9.25" customWidth="1"/>
    <col min="18" max="18" width="11.125" customWidth="1"/>
    <col min="19" max="20" width="8.5" customWidth="1"/>
  </cols>
  <sheetData>
    <row r="1" spans="1:14" x14ac:dyDescent="0.4">
      <c r="A1" t="s">
        <v>0</v>
      </c>
    </row>
    <row r="2" spans="1:14" x14ac:dyDescent="0.4">
      <c r="A2" t="s">
        <v>55</v>
      </c>
    </row>
    <row r="3" spans="1:14" x14ac:dyDescent="0.4">
      <c r="A3" t="s">
        <v>1</v>
      </c>
      <c r="B3" s="1">
        <f>SUM(C5:C8)</f>
        <v>3149</v>
      </c>
      <c r="F3" t="s">
        <v>2</v>
      </c>
      <c r="G3" s="1">
        <f>SUM(H5:H8)</f>
        <v>1768</v>
      </c>
      <c r="K3" t="s">
        <v>3</v>
      </c>
      <c r="L3" s="1">
        <f>SUM(M5:M8)</f>
        <v>2184</v>
      </c>
    </row>
    <row r="4" spans="1:14" x14ac:dyDescent="0.4">
      <c r="B4" s="2"/>
      <c r="C4" s="3" t="s">
        <v>4</v>
      </c>
      <c r="D4" s="3" t="s">
        <v>5</v>
      </c>
      <c r="E4" s="4"/>
      <c r="G4" s="2"/>
      <c r="H4" s="3" t="s">
        <v>4</v>
      </c>
      <c r="I4" s="3" t="s">
        <v>5</v>
      </c>
      <c r="J4" s="4"/>
      <c r="L4" s="2"/>
      <c r="M4" s="3" t="s">
        <v>4</v>
      </c>
      <c r="N4" s="3" t="s">
        <v>5</v>
      </c>
    </row>
    <row r="5" spans="1:14" x14ac:dyDescent="0.4">
      <c r="B5" s="5" t="s">
        <v>39</v>
      </c>
      <c r="C5" s="5">
        <v>51</v>
      </c>
      <c r="D5" s="6">
        <f>C5/$B$3</f>
        <v>1.6195617656398858E-2</v>
      </c>
      <c r="E5" s="7"/>
      <c r="G5" s="5" t="s">
        <v>39</v>
      </c>
      <c r="H5" s="5">
        <v>9</v>
      </c>
      <c r="I5" s="6">
        <f>H5/$G$3</f>
        <v>5.0904977375565612E-3</v>
      </c>
      <c r="J5" s="7"/>
      <c r="L5" s="5" t="s">
        <v>39</v>
      </c>
      <c r="M5" s="5">
        <v>3</v>
      </c>
      <c r="N5" s="6">
        <f>M5/$L$3</f>
        <v>1.3736263736263737E-3</v>
      </c>
    </row>
    <row r="6" spans="1:14" x14ac:dyDescent="0.4">
      <c r="B6" s="5" t="s">
        <v>40</v>
      </c>
      <c r="C6" s="5">
        <v>1068</v>
      </c>
      <c r="D6" s="6">
        <f t="shared" ref="D6:D8" si="0">C6/$B$3</f>
        <v>0.33915528739282313</v>
      </c>
      <c r="E6" s="7"/>
      <c r="G6" s="5" t="s">
        <v>40</v>
      </c>
      <c r="H6" s="5">
        <v>176</v>
      </c>
      <c r="I6" s="6">
        <f t="shared" ref="I6:I8" si="1">H6/$G$3</f>
        <v>9.9547511312217188E-2</v>
      </c>
      <c r="J6" s="7"/>
      <c r="L6" s="5" t="s">
        <v>40</v>
      </c>
      <c r="M6" s="5">
        <v>121</v>
      </c>
      <c r="N6" s="6">
        <f t="shared" ref="N6:N8" si="2">M6/$L$3</f>
        <v>5.54029304029304E-2</v>
      </c>
    </row>
    <row r="7" spans="1:14" x14ac:dyDescent="0.4">
      <c r="B7" s="5" t="s">
        <v>41</v>
      </c>
      <c r="C7" s="5">
        <v>1828</v>
      </c>
      <c r="D7" s="6">
        <f t="shared" si="0"/>
        <v>0.58050174658621789</v>
      </c>
      <c r="E7" s="7"/>
      <c r="G7" s="5" t="s">
        <v>41</v>
      </c>
      <c r="H7" s="5">
        <v>1269</v>
      </c>
      <c r="I7" s="6">
        <f t="shared" si="1"/>
        <v>0.71776018099547512</v>
      </c>
      <c r="J7" s="7"/>
      <c r="L7" s="5" t="s">
        <v>41</v>
      </c>
      <c r="M7" s="5">
        <v>1379</v>
      </c>
      <c r="N7" s="6">
        <f t="shared" si="2"/>
        <v>0.63141025641025639</v>
      </c>
    </row>
    <row r="8" spans="1:14" x14ac:dyDescent="0.4">
      <c r="B8" s="5" t="s">
        <v>42</v>
      </c>
      <c r="C8" s="5">
        <v>202</v>
      </c>
      <c r="D8" s="6">
        <f t="shared" si="0"/>
        <v>6.4147348364560181E-2</v>
      </c>
      <c r="E8" s="7"/>
      <c r="G8" s="5" t="s">
        <v>42</v>
      </c>
      <c r="H8" s="5">
        <v>314</v>
      </c>
      <c r="I8" s="6">
        <f t="shared" si="1"/>
        <v>0.17760180995475114</v>
      </c>
      <c r="J8" s="7"/>
      <c r="L8" s="5" t="s">
        <v>42</v>
      </c>
      <c r="M8" s="5">
        <v>681</v>
      </c>
      <c r="N8" s="6">
        <f t="shared" si="2"/>
        <v>0.31181318681318682</v>
      </c>
    </row>
    <row r="9" spans="1:14" x14ac:dyDescent="0.4">
      <c r="D9" s="7">
        <f>SUM(D5:D8)</f>
        <v>1.0000000000000002</v>
      </c>
      <c r="E9" s="7"/>
      <c r="I9" s="7">
        <f>SUM(I5:I8)</f>
        <v>1</v>
      </c>
      <c r="J9" s="7"/>
      <c r="N9" s="7">
        <f>SUM(N5:N8)</f>
        <v>1</v>
      </c>
    </row>
    <row r="11" spans="1:14" x14ac:dyDescent="0.4">
      <c r="A11" t="s">
        <v>43</v>
      </c>
    </row>
    <row r="12" spans="1:14" x14ac:dyDescent="0.4">
      <c r="A12" t="s">
        <v>1</v>
      </c>
      <c r="B12" s="1">
        <f>SUM(C14:C17)</f>
        <v>3159</v>
      </c>
      <c r="F12" t="s">
        <v>2</v>
      </c>
      <c r="G12" s="1">
        <f>SUM(H14:H17)</f>
        <v>1771</v>
      </c>
      <c r="K12" t="s">
        <v>3</v>
      </c>
      <c r="L12" s="1">
        <f>SUM(M14:M17)</f>
        <v>2197</v>
      </c>
    </row>
    <row r="13" spans="1:14" x14ac:dyDescent="0.4">
      <c r="B13" s="2"/>
      <c r="C13" s="3" t="s">
        <v>4</v>
      </c>
      <c r="D13" s="3" t="s">
        <v>5</v>
      </c>
      <c r="E13" s="4"/>
      <c r="G13" s="2"/>
      <c r="H13" s="3" t="s">
        <v>4</v>
      </c>
      <c r="I13" s="3" t="s">
        <v>5</v>
      </c>
      <c r="J13" s="4"/>
      <c r="L13" s="2"/>
      <c r="M13" s="3" t="s">
        <v>4</v>
      </c>
      <c r="N13" s="3" t="s">
        <v>5</v>
      </c>
    </row>
    <row r="14" spans="1:14" x14ac:dyDescent="0.4">
      <c r="B14" s="8" t="s">
        <v>56</v>
      </c>
      <c r="C14" s="5">
        <v>13</v>
      </c>
      <c r="D14" s="6">
        <f>C14/$B$12</f>
        <v>4.11522633744856E-3</v>
      </c>
      <c r="E14" s="7"/>
      <c r="G14" s="8" t="s">
        <v>8</v>
      </c>
      <c r="H14" s="5">
        <v>12</v>
      </c>
      <c r="I14" s="6">
        <f>H14/$G$12</f>
        <v>6.7758328627893849E-3</v>
      </c>
      <c r="J14" s="7"/>
      <c r="L14" s="8" t="s">
        <v>8</v>
      </c>
      <c r="M14" s="5">
        <v>7</v>
      </c>
      <c r="N14" s="6">
        <f>M14/$L$12</f>
        <v>3.1861629494765588E-3</v>
      </c>
    </row>
    <row r="15" spans="1:14" x14ac:dyDescent="0.4">
      <c r="B15" s="8" t="s">
        <v>57</v>
      </c>
      <c r="C15" s="5">
        <v>63</v>
      </c>
      <c r="D15" s="6">
        <f t="shared" ref="D15:D17" si="3">C15/$B$12</f>
        <v>1.9943019943019943E-2</v>
      </c>
      <c r="E15" s="7"/>
      <c r="G15" s="8" t="s">
        <v>9</v>
      </c>
      <c r="H15" s="5">
        <v>25</v>
      </c>
      <c r="I15" s="6">
        <f t="shared" ref="I15:I17" si="4">H15/$G$12</f>
        <v>1.4116318464144552E-2</v>
      </c>
      <c r="J15" s="7"/>
      <c r="L15" s="8" t="s">
        <v>9</v>
      </c>
      <c r="M15" s="5">
        <v>49</v>
      </c>
      <c r="N15" s="6">
        <f t="shared" ref="N15:N17" si="5">M15/$L$12</f>
        <v>2.2303140646335911E-2</v>
      </c>
    </row>
    <row r="16" spans="1:14" x14ac:dyDescent="0.4">
      <c r="B16" s="8" t="s">
        <v>58</v>
      </c>
      <c r="C16" s="5">
        <v>3031</v>
      </c>
      <c r="D16" s="6">
        <f t="shared" si="3"/>
        <v>0.95948084836973724</v>
      </c>
      <c r="E16" s="7"/>
      <c r="G16" s="8" t="s">
        <v>10</v>
      </c>
      <c r="H16" s="5">
        <v>1701</v>
      </c>
      <c r="I16" s="6">
        <f t="shared" si="4"/>
        <v>0.96047430830039526</v>
      </c>
      <c r="J16" s="7"/>
      <c r="L16" s="8" t="s">
        <v>10</v>
      </c>
      <c r="M16" s="5">
        <v>2115</v>
      </c>
      <c r="N16" s="6">
        <f t="shared" si="5"/>
        <v>0.96267637687756036</v>
      </c>
    </row>
    <row r="17" spans="1:14" x14ac:dyDescent="0.4">
      <c r="B17" s="5" t="s">
        <v>59</v>
      </c>
      <c r="C17" s="5">
        <v>52</v>
      </c>
      <c r="D17" s="6">
        <f t="shared" si="3"/>
        <v>1.646090534979424E-2</v>
      </c>
      <c r="E17" s="7"/>
      <c r="G17" s="5" t="s">
        <v>11</v>
      </c>
      <c r="H17" s="5">
        <v>33</v>
      </c>
      <c r="I17" s="6">
        <f t="shared" si="4"/>
        <v>1.8633540372670808E-2</v>
      </c>
      <c r="J17" s="7"/>
      <c r="L17" s="5" t="s">
        <v>11</v>
      </c>
      <c r="M17" s="5">
        <v>26</v>
      </c>
      <c r="N17" s="6">
        <f t="shared" si="5"/>
        <v>1.1834319526627219E-2</v>
      </c>
    </row>
    <row r="18" spans="1:14" x14ac:dyDescent="0.4">
      <c r="D18" s="7">
        <f>SUM(D14:D17)</f>
        <v>1</v>
      </c>
      <c r="E18" s="7"/>
      <c r="I18" s="7">
        <f>SUM(I14:I17)</f>
        <v>1</v>
      </c>
      <c r="J18" s="7"/>
      <c r="N18" s="7">
        <f>SUM(N14:N17)</f>
        <v>1</v>
      </c>
    </row>
    <row r="20" spans="1:14" x14ac:dyDescent="0.4">
      <c r="A20" t="s">
        <v>60</v>
      </c>
    </row>
    <row r="21" spans="1:14" x14ac:dyDescent="0.4">
      <c r="A21" t="s">
        <v>1</v>
      </c>
      <c r="B21" s="1">
        <f>SUM(C23:C30)</f>
        <v>3152</v>
      </c>
      <c r="F21" t="s">
        <v>2</v>
      </c>
      <c r="G21" s="1">
        <f>SUM(H23:H30)</f>
        <v>1776</v>
      </c>
      <c r="K21" t="s">
        <v>3</v>
      </c>
      <c r="L21" s="1">
        <f>SUM(M23:M30)</f>
        <v>2201</v>
      </c>
    </row>
    <row r="22" spans="1:14" x14ac:dyDescent="0.4">
      <c r="B22" s="2"/>
      <c r="C22" s="3" t="s">
        <v>4</v>
      </c>
      <c r="D22" s="3" t="s">
        <v>5</v>
      </c>
      <c r="E22" s="4"/>
      <c r="G22" s="2"/>
      <c r="H22" s="3" t="s">
        <v>4</v>
      </c>
      <c r="I22" s="3" t="s">
        <v>5</v>
      </c>
      <c r="J22" s="4"/>
      <c r="L22" s="2"/>
      <c r="M22" s="3" t="s">
        <v>4</v>
      </c>
      <c r="N22" s="3" t="s">
        <v>5</v>
      </c>
    </row>
    <row r="23" spans="1:14" x14ac:dyDescent="0.4">
      <c r="B23" s="5" t="s">
        <v>44</v>
      </c>
      <c r="C23" s="5">
        <v>20</v>
      </c>
      <c r="D23" s="6">
        <f>C23/$B$21</f>
        <v>6.3451776649746192E-3</v>
      </c>
      <c r="E23" s="7"/>
      <c r="G23" s="5" t="s">
        <v>44</v>
      </c>
      <c r="H23" s="5">
        <v>6</v>
      </c>
      <c r="I23" s="6">
        <f>H23/$G$21</f>
        <v>3.3783783783783786E-3</v>
      </c>
      <c r="J23" s="7"/>
      <c r="L23" s="5" t="s">
        <v>44</v>
      </c>
      <c r="M23" s="5">
        <v>13</v>
      </c>
      <c r="N23" s="6">
        <f>M23/$L$21</f>
        <v>5.906406179009541E-3</v>
      </c>
    </row>
    <row r="24" spans="1:14" x14ac:dyDescent="0.4">
      <c r="B24" s="5" t="s">
        <v>61</v>
      </c>
      <c r="C24" s="5">
        <v>218</v>
      </c>
      <c r="D24" s="6">
        <f t="shared" ref="D24:D30" si="6">C24/$B$21</f>
        <v>6.9162436548223349E-2</v>
      </c>
      <c r="E24" s="7"/>
      <c r="G24" s="5" t="s">
        <v>61</v>
      </c>
      <c r="H24" s="5">
        <v>176</v>
      </c>
      <c r="I24" s="6">
        <f t="shared" ref="I24:I30" si="7">H24/$G$21</f>
        <v>9.90990990990991E-2</v>
      </c>
      <c r="J24" s="7"/>
      <c r="L24" s="5" t="s">
        <v>61</v>
      </c>
      <c r="M24" s="5">
        <v>217</v>
      </c>
      <c r="N24" s="6">
        <f t="shared" ref="N24:N30" si="8">M24/$L$21</f>
        <v>9.8591549295774641E-2</v>
      </c>
    </row>
    <row r="25" spans="1:14" x14ac:dyDescent="0.4">
      <c r="B25" s="5" t="s">
        <v>62</v>
      </c>
      <c r="C25" s="5">
        <v>412</v>
      </c>
      <c r="D25" s="6">
        <f t="shared" si="6"/>
        <v>0.13071065989847716</v>
      </c>
      <c r="E25" s="7"/>
      <c r="G25" s="5" t="s">
        <v>62</v>
      </c>
      <c r="H25" s="5">
        <v>225</v>
      </c>
      <c r="I25" s="6">
        <f t="shared" si="7"/>
        <v>0.1266891891891892</v>
      </c>
      <c r="J25" s="7"/>
      <c r="L25" s="5" t="s">
        <v>62</v>
      </c>
      <c r="M25" s="5">
        <v>274</v>
      </c>
      <c r="N25" s="6">
        <f t="shared" si="8"/>
        <v>0.12448886869604725</v>
      </c>
    </row>
    <row r="26" spans="1:14" x14ac:dyDescent="0.4">
      <c r="B26" s="5" t="s">
        <v>13</v>
      </c>
      <c r="C26" s="5">
        <v>965</v>
      </c>
      <c r="D26" s="6">
        <f t="shared" si="6"/>
        <v>0.30615482233502539</v>
      </c>
      <c r="E26" s="7"/>
      <c r="G26" s="5" t="s">
        <v>13</v>
      </c>
      <c r="H26" s="5">
        <v>579</v>
      </c>
      <c r="I26" s="6">
        <f t="shared" si="7"/>
        <v>0.32601351351351349</v>
      </c>
      <c r="J26" s="7"/>
      <c r="L26" s="5" t="s">
        <v>13</v>
      </c>
      <c r="M26" s="5">
        <v>612</v>
      </c>
      <c r="N26" s="6">
        <f t="shared" si="8"/>
        <v>0.27805542935029531</v>
      </c>
    </row>
    <row r="27" spans="1:14" x14ac:dyDescent="0.4">
      <c r="B27" s="5" t="s">
        <v>14</v>
      </c>
      <c r="C27" s="5">
        <v>864</v>
      </c>
      <c r="D27" s="6">
        <f t="shared" si="6"/>
        <v>0.27411167512690354</v>
      </c>
      <c r="E27" s="7"/>
      <c r="G27" s="5" t="s">
        <v>14</v>
      </c>
      <c r="H27" s="5">
        <v>446</v>
      </c>
      <c r="I27" s="6">
        <f t="shared" si="7"/>
        <v>0.25112612612612611</v>
      </c>
      <c r="J27" s="7"/>
      <c r="L27" s="5" t="s">
        <v>14</v>
      </c>
      <c r="M27" s="5">
        <v>622</v>
      </c>
      <c r="N27" s="6">
        <f t="shared" si="8"/>
        <v>0.28259881871876419</v>
      </c>
    </row>
    <row r="28" spans="1:14" x14ac:dyDescent="0.4">
      <c r="B28" s="5" t="s">
        <v>15</v>
      </c>
      <c r="C28" s="5">
        <v>444</v>
      </c>
      <c r="D28" s="6">
        <f t="shared" si="6"/>
        <v>0.14086294416243655</v>
      </c>
      <c r="E28" s="7"/>
      <c r="G28" s="5" t="s">
        <v>15</v>
      </c>
      <c r="H28" s="5">
        <v>240</v>
      </c>
      <c r="I28" s="6">
        <f t="shared" si="7"/>
        <v>0.13513513513513514</v>
      </c>
      <c r="J28" s="7"/>
      <c r="L28" s="5" t="s">
        <v>15</v>
      </c>
      <c r="M28" s="5">
        <v>292</v>
      </c>
      <c r="N28" s="6">
        <f t="shared" si="8"/>
        <v>0.13266696955929122</v>
      </c>
    </row>
    <row r="29" spans="1:14" x14ac:dyDescent="0.4">
      <c r="B29" s="8" t="s">
        <v>16</v>
      </c>
      <c r="C29" s="5">
        <v>121</v>
      </c>
      <c r="D29" s="6">
        <f t="shared" si="6"/>
        <v>3.8388324873096444E-2</v>
      </c>
      <c r="E29" s="7"/>
      <c r="G29" s="8" t="s">
        <v>16</v>
      </c>
      <c r="H29" s="5">
        <v>55</v>
      </c>
      <c r="I29" s="6">
        <f t="shared" si="7"/>
        <v>3.0968468468468468E-2</v>
      </c>
      <c r="J29" s="7"/>
      <c r="L29" s="8" t="s">
        <v>16</v>
      </c>
      <c r="M29" s="5">
        <v>88</v>
      </c>
      <c r="N29" s="6">
        <f t="shared" si="8"/>
        <v>3.9981826442526125E-2</v>
      </c>
    </row>
    <row r="30" spans="1:14" x14ac:dyDescent="0.4">
      <c r="B30" s="8" t="s">
        <v>17</v>
      </c>
      <c r="C30" s="5">
        <v>108</v>
      </c>
      <c r="D30" s="6">
        <f t="shared" si="6"/>
        <v>3.4263959390862943E-2</v>
      </c>
      <c r="E30" s="7"/>
      <c r="G30" s="8" t="s">
        <v>17</v>
      </c>
      <c r="H30" s="5">
        <v>49</v>
      </c>
      <c r="I30" s="6">
        <f t="shared" si="7"/>
        <v>2.7590090090090089E-2</v>
      </c>
      <c r="J30" s="7"/>
      <c r="L30" s="8" t="s">
        <v>17</v>
      </c>
      <c r="M30" s="5">
        <v>83</v>
      </c>
      <c r="N30" s="6">
        <f t="shared" si="8"/>
        <v>3.7710131758291687E-2</v>
      </c>
    </row>
    <row r="31" spans="1:14" x14ac:dyDescent="0.4">
      <c r="D31" s="7">
        <f>SUM(D23:D30)</f>
        <v>0.99999999999999989</v>
      </c>
      <c r="E31" s="7"/>
      <c r="I31" s="7">
        <f>SUM(I23:I30)</f>
        <v>0.99999999999999989</v>
      </c>
      <c r="J31" s="7"/>
      <c r="N31" s="7">
        <f>SUM(N23:N30)</f>
        <v>1</v>
      </c>
    </row>
    <row r="32" spans="1:14" x14ac:dyDescent="0.4">
      <c r="D32" s="7"/>
      <c r="E32" s="7"/>
      <c r="I32" s="7"/>
      <c r="J32" s="7"/>
      <c r="N32" s="7"/>
    </row>
    <row r="33" spans="1:14" x14ac:dyDescent="0.4">
      <c r="A33" t="s">
        <v>63</v>
      </c>
    </row>
    <row r="34" spans="1:14" x14ac:dyDescent="0.4">
      <c r="A34" t="s">
        <v>1</v>
      </c>
      <c r="B34" s="1">
        <f>SUM(C36:C38)</f>
        <v>3159</v>
      </c>
      <c r="F34" t="s">
        <v>2</v>
      </c>
      <c r="G34" s="1">
        <f>SUM(H36:H38)</f>
        <v>1779</v>
      </c>
      <c r="K34" t="s">
        <v>3</v>
      </c>
      <c r="L34" s="1">
        <f>SUM(M36:M38)</f>
        <v>2200</v>
      </c>
    </row>
    <row r="35" spans="1:14" x14ac:dyDescent="0.4">
      <c r="B35" s="2"/>
      <c r="C35" s="3" t="s">
        <v>4</v>
      </c>
      <c r="D35" s="3" t="s">
        <v>5</v>
      </c>
      <c r="E35" s="4"/>
      <c r="G35" s="2"/>
      <c r="H35" s="3" t="s">
        <v>4</v>
      </c>
      <c r="I35" s="3" t="s">
        <v>5</v>
      </c>
      <c r="J35" s="4"/>
      <c r="L35" s="2"/>
      <c r="M35" s="3" t="s">
        <v>4</v>
      </c>
      <c r="N35" s="3" t="s">
        <v>5</v>
      </c>
    </row>
    <row r="36" spans="1:14" x14ac:dyDescent="0.4">
      <c r="B36" s="9" t="s">
        <v>36</v>
      </c>
      <c r="C36" s="5">
        <v>2048</v>
      </c>
      <c r="D36" s="6">
        <f>C36/$B$34</f>
        <v>0.64830642608420386</v>
      </c>
      <c r="E36" s="7"/>
      <c r="G36" s="9" t="s">
        <v>36</v>
      </c>
      <c r="H36" s="5">
        <v>1269</v>
      </c>
      <c r="I36" s="6">
        <f>H36/$G$34</f>
        <v>0.71332209106239464</v>
      </c>
      <c r="J36" s="7"/>
      <c r="L36" s="9" t="s">
        <v>36</v>
      </c>
      <c r="M36" s="5">
        <v>1578</v>
      </c>
      <c r="N36" s="6">
        <f>M36/$L$34</f>
        <v>0.71727272727272728</v>
      </c>
    </row>
    <row r="37" spans="1:14" x14ac:dyDescent="0.4">
      <c r="B37" s="9" t="s">
        <v>37</v>
      </c>
      <c r="C37" s="5">
        <v>839</v>
      </c>
      <c r="D37" s="6">
        <f t="shared" ref="D37:D38" si="9">C37/$B$34</f>
        <v>0.26559037670148783</v>
      </c>
      <c r="E37" s="7"/>
      <c r="G37" s="9" t="s">
        <v>37</v>
      </c>
      <c r="H37" s="5">
        <v>413</v>
      </c>
      <c r="I37" s="6">
        <f t="shared" ref="I37:I38" si="10">H37/$G$34</f>
        <v>0.23215289488476673</v>
      </c>
      <c r="J37" s="7"/>
      <c r="L37" s="9" t="s">
        <v>37</v>
      </c>
      <c r="M37" s="5">
        <v>512</v>
      </c>
      <c r="N37" s="6">
        <f t="shared" ref="N37:N38" si="11">M37/$L$34</f>
        <v>0.23272727272727273</v>
      </c>
    </row>
    <row r="38" spans="1:14" x14ac:dyDescent="0.4">
      <c r="B38" s="9" t="s">
        <v>38</v>
      </c>
      <c r="C38" s="5">
        <v>272</v>
      </c>
      <c r="D38" s="6">
        <f t="shared" si="9"/>
        <v>8.6103197214308327E-2</v>
      </c>
      <c r="E38" s="7"/>
      <c r="G38" s="9" t="s">
        <v>38</v>
      </c>
      <c r="H38" s="5">
        <v>97</v>
      </c>
      <c r="I38" s="6">
        <f t="shared" si="10"/>
        <v>5.4525014052838675E-2</v>
      </c>
      <c r="J38" s="7"/>
      <c r="L38" s="9" t="s">
        <v>38</v>
      </c>
      <c r="M38" s="5">
        <v>110</v>
      </c>
      <c r="N38" s="6">
        <f t="shared" si="11"/>
        <v>0.05</v>
      </c>
    </row>
    <row r="39" spans="1:14" x14ac:dyDescent="0.4">
      <c r="D39" s="7">
        <f>SUM(D36:D38)</f>
        <v>1</v>
      </c>
      <c r="E39" s="7"/>
      <c r="I39" s="7">
        <f>SUM(I36:I38)</f>
        <v>1</v>
      </c>
      <c r="J39" s="7"/>
      <c r="N39" s="7">
        <f>SUM(N36:N38)</f>
        <v>1</v>
      </c>
    </row>
    <row r="40" spans="1:14" x14ac:dyDescent="0.4">
      <c r="A40" t="s">
        <v>45</v>
      </c>
    </row>
    <row r="41" spans="1:14" x14ac:dyDescent="0.4">
      <c r="A41" t="s">
        <v>1</v>
      </c>
      <c r="B41" s="1">
        <f>SUM(C43:C46)</f>
        <v>3152</v>
      </c>
      <c r="F41" t="s">
        <v>2</v>
      </c>
      <c r="G41" s="1">
        <f>SUM(H43:H46)</f>
        <v>1769</v>
      </c>
      <c r="K41" t="s">
        <v>3</v>
      </c>
      <c r="L41" s="1">
        <f>SUM(M43:M46)</f>
        <v>2197</v>
      </c>
    </row>
    <row r="42" spans="1:14" x14ac:dyDescent="0.4">
      <c r="B42" s="2"/>
      <c r="C42" s="3" t="s">
        <v>4</v>
      </c>
      <c r="D42" s="3" t="s">
        <v>5</v>
      </c>
      <c r="E42" s="4"/>
      <c r="G42" s="2"/>
      <c r="H42" s="3" t="s">
        <v>4</v>
      </c>
      <c r="I42" s="3" t="s">
        <v>5</v>
      </c>
      <c r="J42" s="4"/>
      <c r="L42" s="2"/>
      <c r="M42" s="3" t="s">
        <v>4</v>
      </c>
      <c r="N42" s="3" t="s">
        <v>5</v>
      </c>
    </row>
    <row r="43" spans="1:14" x14ac:dyDescent="0.4">
      <c r="B43" s="8" t="s">
        <v>8</v>
      </c>
      <c r="C43" s="5">
        <v>1621</v>
      </c>
      <c r="D43" s="6">
        <f>C43/$B$41</f>
        <v>0.51427664974619292</v>
      </c>
      <c r="E43" s="7"/>
      <c r="G43" s="8" t="s">
        <v>8</v>
      </c>
      <c r="H43" s="5">
        <v>242</v>
      </c>
      <c r="I43" s="6">
        <f>H43/$G$41</f>
        <v>0.13680045223289994</v>
      </c>
      <c r="J43" s="7"/>
      <c r="L43" s="8" t="s">
        <v>8</v>
      </c>
      <c r="M43" s="5">
        <v>33</v>
      </c>
      <c r="N43" s="6">
        <f>M43/$L$41</f>
        <v>1.5020482476103778E-2</v>
      </c>
    </row>
    <row r="44" spans="1:14" x14ac:dyDescent="0.4">
      <c r="B44" s="8" t="s">
        <v>9</v>
      </c>
      <c r="C44" s="5">
        <v>610</v>
      </c>
      <c r="D44" s="6">
        <f>C44/$B$41</f>
        <v>0.1935279187817259</v>
      </c>
      <c r="E44" s="7"/>
      <c r="G44" s="8" t="s">
        <v>9</v>
      </c>
      <c r="H44" s="5">
        <v>48</v>
      </c>
      <c r="I44" s="6">
        <f>H44/$G$41</f>
        <v>2.7133973996608253E-2</v>
      </c>
      <c r="J44" s="7"/>
      <c r="L44" s="8" t="s">
        <v>9</v>
      </c>
      <c r="M44" s="5">
        <v>19</v>
      </c>
      <c r="N44" s="6">
        <f>M44/$L$41</f>
        <v>8.6481565771506595E-3</v>
      </c>
    </row>
    <row r="45" spans="1:14" x14ac:dyDescent="0.4">
      <c r="B45" s="8" t="s">
        <v>10</v>
      </c>
      <c r="C45" s="5">
        <v>884</v>
      </c>
      <c r="D45" s="6">
        <f>C45/$B$41</f>
        <v>0.28045685279187815</v>
      </c>
      <c r="E45" s="7"/>
      <c r="G45" s="8" t="s">
        <v>10</v>
      </c>
      <c r="H45" s="5">
        <v>1462</v>
      </c>
      <c r="I45" s="6">
        <f>H45/$G$41</f>
        <v>0.82645562464669309</v>
      </c>
      <c r="J45" s="7"/>
      <c r="L45" s="8" t="s">
        <v>10</v>
      </c>
      <c r="M45" s="5">
        <v>2136</v>
      </c>
      <c r="N45" s="6">
        <f>M45/$L$41</f>
        <v>0.97223486572598994</v>
      </c>
    </row>
    <row r="46" spans="1:14" x14ac:dyDescent="0.4">
      <c r="B46" s="5" t="s">
        <v>11</v>
      </c>
      <c r="C46" s="5">
        <v>37</v>
      </c>
      <c r="D46" s="6">
        <f>C46/$B$41</f>
        <v>1.1738578680203046E-2</v>
      </c>
      <c r="E46" s="7"/>
      <c r="G46" s="5" t="s">
        <v>11</v>
      </c>
      <c r="H46" s="5">
        <v>17</v>
      </c>
      <c r="I46" s="6">
        <f>H46/$G$41</f>
        <v>9.6099491237987555E-3</v>
      </c>
      <c r="J46" s="7"/>
      <c r="L46" s="5" t="s">
        <v>11</v>
      </c>
      <c r="M46" s="5">
        <v>9</v>
      </c>
      <c r="N46" s="6">
        <f>M46/$L$41</f>
        <v>4.0964952207555756E-3</v>
      </c>
    </row>
    <row r="47" spans="1:14" x14ac:dyDescent="0.4">
      <c r="D47" s="7">
        <f>SUM(D43:D46)</f>
        <v>1</v>
      </c>
      <c r="E47" s="7"/>
      <c r="I47" s="7">
        <f>SUM(I43:I46)</f>
        <v>1</v>
      </c>
      <c r="J47" s="7"/>
      <c r="N47" s="7">
        <f>SUM(N43:N46)</f>
        <v>1</v>
      </c>
    </row>
    <row r="49" spans="1:14" x14ac:dyDescent="0.4">
      <c r="A49" t="s">
        <v>64</v>
      </c>
    </row>
    <row r="50" spans="1:14" x14ac:dyDescent="0.4">
      <c r="A50" t="s">
        <v>1</v>
      </c>
      <c r="B50" s="1">
        <f>SUM(C52:C60)</f>
        <v>3148</v>
      </c>
      <c r="F50" t="s">
        <v>2</v>
      </c>
      <c r="G50" s="1">
        <f>SUM(H52:H60)</f>
        <v>1777</v>
      </c>
      <c r="K50" t="s">
        <v>3</v>
      </c>
      <c r="L50" s="1">
        <f>SUM(M52:M60)</f>
        <v>2195</v>
      </c>
    </row>
    <row r="51" spans="1:14" x14ac:dyDescent="0.4">
      <c r="B51" s="2"/>
      <c r="C51" s="3" t="s">
        <v>4</v>
      </c>
      <c r="D51" s="3" t="s">
        <v>5</v>
      </c>
      <c r="E51" s="4"/>
      <c r="G51" s="2"/>
      <c r="H51" s="3" t="s">
        <v>4</v>
      </c>
      <c r="I51" s="3" t="s">
        <v>5</v>
      </c>
      <c r="J51" s="4"/>
      <c r="L51" s="2"/>
      <c r="M51" s="3" t="s">
        <v>4</v>
      </c>
      <c r="N51" s="3" t="s">
        <v>5</v>
      </c>
    </row>
    <row r="52" spans="1:14" x14ac:dyDescent="0.4">
      <c r="B52" s="5" t="s">
        <v>12</v>
      </c>
      <c r="C52" s="5">
        <v>467</v>
      </c>
      <c r="D52" s="6">
        <f>C52/$B$50</f>
        <v>0.14834815756035577</v>
      </c>
      <c r="E52" s="7"/>
      <c r="G52" s="5" t="s">
        <v>12</v>
      </c>
      <c r="H52" s="5">
        <v>48</v>
      </c>
      <c r="I52" s="6">
        <f>H52/$G$50</f>
        <v>2.7011817670230726E-2</v>
      </c>
      <c r="J52" s="7"/>
      <c r="L52" s="5" t="s">
        <v>12</v>
      </c>
      <c r="M52" s="5">
        <v>14</v>
      </c>
      <c r="N52" s="6">
        <f>M52/$L$50</f>
        <v>6.3781321184510249E-3</v>
      </c>
    </row>
    <row r="53" spans="1:14" x14ac:dyDescent="0.4">
      <c r="B53" s="8" t="s">
        <v>61</v>
      </c>
      <c r="C53" s="5">
        <v>519</v>
      </c>
      <c r="D53" s="6">
        <f t="shared" ref="D53:D60" si="12">C53/$B$50</f>
        <v>0.16486658195679796</v>
      </c>
      <c r="E53" s="7"/>
      <c r="G53" s="8" t="s">
        <v>61</v>
      </c>
      <c r="H53" s="5">
        <v>124</v>
      </c>
      <c r="I53" s="6">
        <f t="shared" ref="I53:I60" si="13">H53/$G$50</f>
        <v>6.9780528981429377E-2</v>
      </c>
      <c r="J53" s="7"/>
      <c r="L53" s="8" t="s">
        <v>61</v>
      </c>
      <c r="M53" s="5">
        <v>45</v>
      </c>
      <c r="N53" s="6">
        <f t="shared" ref="N53:N60" si="14">M53/$L$50</f>
        <v>2.0501138952164009E-2</v>
      </c>
    </row>
    <row r="54" spans="1:14" x14ac:dyDescent="0.4">
      <c r="B54" s="8" t="s">
        <v>62</v>
      </c>
      <c r="C54" s="5">
        <v>468</v>
      </c>
      <c r="D54" s="6">
        <f t="shared" si="12"/>
        <v>0.14866581956797967</v>
      </c>
      <c r="E54" s="7"/>
      <c r="G54" s="8" t="s">
        <v>62</v>
      </c>
      <c r="H54" s="5">
        <v>175</v>
      </c>
      <c r="I54" s="6">
        <f t="shared" si="13"/>
        <v>9.8480585256049524E-2</v>
      </c>
      <c r="J54" s="7"/>
      <c r="L54" s="8" t="s">
        <v>62</v>
      </c>
      <c r="M54" s="5">
        <v>76</v>
      </c>
      <c r="N54" s="6">
        <f t="shared" si="14"/>
        <v>3.462414578587699E-2</v>
      </c>
    </row>
    <row r="55" spans="1:14" x14ac:dyDescent="0.4">
      <c r="B55" s="8" t="s">
        <v>13</v>
      </c>
      <c r="C55" s="5">
        <v>806</v>
      </c>
      <c r="D55" s="6">
        <f t="shared" si="12"/>
        <v>0.25603557814485389</v>
      </c>
      <c r="E55" s="7"/>
      <c r="G55" s="8" t="s">
        <v>13</v>
      </c>
      <c r="H55" s="5">
        <v>464</v>
      </c>
      <c r="I55" s="6">
        <f t="shared" si="13"/>
        <v>0.261114237478897</v>
      </c>
      <c r="J55" s="7"/>
      <c r="L55" s="8" t="s">
        <v>13</v>
      </c>
      <c r="M55" s="5">
        <v>332</v>
      </c>
      <c r="N55" s="6">
        <f t="shared" si="14"/>
        <v>0.15125284738041003</v>
      </c>
    </row>
    <row r="56" spans="1:14" x14ac:dyDescent="0.4">
      <c r="B56" s="8" t="s">
        <v>14</v>
      </c>
      <c r="C56" s="5">
        <v>558</v>
      </c>
      <c r="D56" s="6">
        <f t="shared" si="12"/>
        <v>0.17725540025412961</v>
      </c>
      <c r="E56" s="7"/>
      <c r="G56" s="8" t="s">
        <v>14</v>
      </c>
      <c r="H56" s="5">
        <v>452</v>
      </c>
      <c r="I56" s="6">
        <f t="shared" si="13"/>
        <v>0.25436128306133932</v>
      </c>
      <c r="J56" s="7"/>
      <c r="L56" s="8" t="s">
        <v>14</v>
      </c>
      <c r="M56" s="5">
        <v>547</v>
      </c>
      <c r="N56" s="6">
        <f t="shared" si="14"/>
        <v>0.24920273348519362</v>
      </c>
    </row>
    <row r="57" spans="1:14" x14ac:dyDescent="0.4">
      <c r="B57" s="8" t="s">
        <v>15</v>
      </c>
      <c r="C57" s="5">
        <v>233</v>
      </c>
      <c r="D57" s="6">
        <f t="shared" si="12"/>
        <v>7.401524777636595E-2</v>
      </c>
      <c r="E57" s="7"/>
      <c r="G57" s="8" t="s">
        <v>15</v>
      </c>
      <c r="H57" s="5">
        <v>298</v>
      </c>
      <c r="I57" s="6">
        <f t="shared" si="13"/>
        <v>0.16769836803601576</v>
      </c>
      <c r="J57" s="7"/>
      <c r="L57" s="8" t="s">
        <v>15</v>
      </c>
      <c r="M57" s="5">
        <v>539</v>
      </c>
      <c r="N57" s="6">
        <f t="shared" si="14"/>
        <v>0.24555808656036446</v>
      </c>
    </row>
    <row r="58" spans="1:14" x14ac:dyDescent="0.4">
      <c r="B58" s="8" t="s">
        <v>16</v>
      </c>
      <c r="C58" s="5">
        <v>53</v>
      </c>
      <c r="D58" s="6">
        <f t="shared" si="12"/>
        <v>1.6836086404066072E-2</v>
      </c>
      <c r="E58" s="7"/>
      <c r="G58" s="8" t="s">
        <v>16</v>
      </c>
      <c r="H58" s="5">
        <v>96</v>
      </c>
      <c r="I58" s="6">
        <f t="shared" si="13"/>
        <v>5.4023635340461451E-2</v>
      </c>
      <c r="J58" s="7"/>
      <c r="L58" s="8" t="s">
        <v>16</v>
      </c>
      <c r="M58" s="5">
        <v>230</v>
      </c>
      <c r="N58" s="6">
        <f t="shared" si="14"/>
        <v>0.10478359908883828</v>
      </c>
    </row>
    <row r="59" spans="1:14" x14ac:dyDescent="0.4">
      <c r="B59" s="8" t="s">
        <v>17</v>
      </c>
      <c r="C59" s="5">
        <v>25</v>
      </c>
      <c r="D59" s="6">
        <f t="shared" si="12"/>
        <v>7.941550190597205E-3</v>
      </c>
      <c r="E59" s="7"/>
      <c r="G59" s="8" t="s">
        <v>17</v>
      </c>
      <c r="H59" s="5">
        <v>91</v>
      </c>
      <c r="I59" s="6">
        <f t="shared" si="13"/>
        <v>5.1209904333145755E-2</v>
      </c>
      <c r="J59" s="7"/>
      <c r="L59" s="8" t="s">
        <v>17</v>
      </c>
      <c r="M59" s="5">
        <v>219</v>
      </c>
      <c r="N59" s="6">
        <f t="shared" si="14"/>
        <v>9.9772209567198178E-2</v>
      </c>
    </row>
    <row r="60" spans="1:14" x14ac:dyDescent="0.4">
      <c r="B60" s="8" t="s">
        <v>46</v>
      </c>
      <c r="C60" s="5">
        <v>19</v>
      </c>
      <c r="D60" s="6">
        <f t="shared" si="12"/>
        <v>6.0355781448538752E-3</v>
      </c>
      <c r="E60" s="7"/>
      <c r="G60" s="8" t="s">
        <v>46</v>
      </c>
      <c r="H60" s="5">
        <v>29</v>
      </c>
      <c r="I60" s="6">
        <f t="shared" si="13"/>
        <v>1.6319639842431063E-2</v>
      </c>
      <c r="J60" s="7"/>
      <c r="L60" s="8" t="s">
        <v>46</v>
      </c>
      <c r="M60" s="5">
        <v>193</v>
      </c>
      <c r="N60" s="6">
        <f t="shared" si="14"/>
        <v>8.7927107061503418E-2</v>
      </c>
    </row>
    <row r="61" spans="1:14" x14ac:dyDescent="0.4">
      <c r="D61" s="7">
        <f>SUM(D52:D60)</f>
        <v>1</v>
      </c>
      <c r="E61" s="7"/>
      <c r="I61" s="7">
        <f>SUM(I52:I60)</f>
        <v>1</v>
      </c>
      <c r="J61" s="7"/>
      <c r="N61" s="7">
        <f>SUM(N52:N60)</f>
        <v>1</v>
      </c>
    </row>
    <row r="63" spans="1:14" x14ac:dyDescent="0.4">
      <c r="A63" t="s">
        <v>65</v>
      </c>
    </row>
    <row r="64" spans="1:14" x14ac:dyDescent="0.4">
      <c r="A64" t="s">
        <v>1</v>
      </c>
      <c r="B64" s="1">
        <f>SUM(C66:C70)</f>
        <v>2676</v>
      </c>
      <c r="F64" t="s">
        <v>2</v>
      </c>
      <c r="G64" s="1">
        <f>SUM(H66:H70)</f>
        <v>1727</v>
      </c>
      <c r="K64" t="s">
        <v>3</v>
      </c>
      <c r="L64" s="1">
        <f>SUM(M66:M70)</f>
        <v>2182</v>
      </c>
    </row>
    <row r="65" spans="1:14" x14ac:dyDescent="0.4">
      <c r="B65" s="2"/>
      <c r="C65" s="3" t="s">
        <v>4</v>
      </c>
      <c r="D65" s="3" t="s">
        <v>5</v>
      </c>
      <c r="E65" s="4"/>
      <c r="G65" s="2"/>
      <c r="H65" s="3" t="s">
        <v>4</v>
      </c>
      <c r="I65" s="3" t="s">
        <v>5</v>
      </c>
      <c r="J65" s="4"/>
      <c r="L65" s="2"/>
      <c r="M65" s="3" t="s">
        <v>4</v>
      </c>
      <c r="N65" s="3" t="s">
        <v>5</v>
      </c>
    </row>
    <row r="66" spans="1:14" x14ac:dyDescent="0.4">
      <c r="B66" s="8" t="s">
        <v>66</v>
      </c>
      <c r="C66" s="5">
        <v>1955</v>
      </c>
      <c r="D66" s="6">
        <f>C66/$B$64</f>
        <v>0.73056801195814647</v>
      </c>
      <c r="E66" s="7"/>
      <c r="G66" s="8" t="s">
        <v>66</v>
      </c>
      <c r="H66" s="5">
        <v>1032</v>
      </c>
      <c r="I66" s="6">
        <f>H66/$G$64</f>
        <v>0.59756803705848294</v>
      </c>
      <c r="J66" s="7"/>
      <c r="L66" s="8" t="s">
        <v>66</v>
      </c>
      <c r="M66" s="5">
        <v>1175</v>
      </c>
      <c r="N66" s="6">
        <f>M66/$L$64</f>
        <v>0.53849679193400546</v>
      </c>
    </row>
    <row r="67" spans="1:14" x14ac:dyDescent="0.4">
      <c r="B67" s="8" t="s">
        <v>18</v>
      </c>
      <c r="C67" s="5">
        <v>420</v>
      </c>
      <c r="D67" s="6">
        <f t="shared" ref="D67:D70" si="15">C67/$B$64</f>
        <v>0.15695067264573992</v>
      </c>
      <c r="E67" s="7"/>
      <c r="G67" s="8" t="s">
        <v>18</v>
      </c>
      <c r="H67" s="5">
        <v>269</v>
      </c>
      <c r="I67" s="6">
        <f t="shared" ref="I67:I70" si="16">H67/$G$64</f>
        <v>0.15576143601621309</v>
      </c>
      <c r="J67" s="7"/>
      <c r="L67" s="8" t="s">
        <v>18</v>
      </c>
      <c r="M67" s="5">
        <v>299</v>
      </c>
      <c r="N67" s="6">
        <f t="shared" ref="N67:N70" si="17">M67/$L$64</f>
        <v>0.13703024747937673</v>
      </c>
    </row>
    <row r="68" spans="1:14" x14ac:dyDescent="0.4">
      <c r="B68" s="8" t="s">
        <v>67</v>
      </c>
      <c r="C68" s="5">
        <v>94</v>
      </c>
      <c r="D68" s="6">
        <f t="shared" si="15"/>
        <v>3.5127055306427506E-2</v>
      </c>
      <c r="E68" s="7"/>
      <c r="G68" s="8" t="s">
        <v>67</v>
      </c>
      <c r="H68" s="5">
        <v>328</v>
      </c>
      <c r="I68" s="6">
        <f t="shared" si="16"/>
        <v>0.18992472495657209</v>
      </c>
      <c r="J68" s="7"/>
      <c r="L68" s="8" t="s">
        <v>67</v>
      </c>
      <c r="M68" s="5">
        <v>496</v>
      </c>
      <c r="N68" s="6">
        <f t="shared" si="17"/>
        <v>0.22731439046746105</v>
      </c>
    </row>
    <row r="69" spans="1:14" x14ac:dyDescent="0.4">
      <c r="B69" s="8" t="s">
        <v>47</v>
      </c>
      <c r="C69" s="5">
        <v>161</v>
      </c>
      <c r="D69" s="6">
        <f t="shared" si="15"/>
        <v>6.0164424514200301E-2</v>
      </c>
      <c r="E69" s="7"/>
      <c r="G69" s="8" t="s">
        <v>47</v>
      </c>
      <c r="H69" s="5">
        <v>52</v>
      </c>
      <c r="I69" s="6">
        <f t="shared" si="16"/>
        <v>3.0110017371163866E-2</v>
      </c>
      <c r="J69" s="7"/>
      <c r="L69" s="8" t="s">
        <v>47</v>
      </c>
      <c r="M69" s="5">
        <v>47</v>
      </c>
      <c r="N69" s="6">
        <f t="shared" si="17"/>
        <v>2.1539871677360219E-2</v>
      </c>
    </row>
    <row r="70" spans="1:14" x14ac:dyDescent="0.4">
      <c r="B70" s="5" t="s">
        <v>46</v>
      </c>
      <c r="C70" s="5">
        <v>46</v>
      </c>
      <c r="D70" s="6">
        <f t="shared" si="15"/>
        <v>1.7189835575485798E-2</v>
      </c>
      <c r="E70" s="7"/>
      <c r="G70" s="5" t="s">
        <v>46</v>
      </c>
      <c r="H70" s="5">
        <v>46</v>
      </c>
      <c r="I70" s="6">
        <f t="shared" si="16"/>
        <v>2.6635784597568036E-2</v>
      </c>
      <c r="J70" s="7"/>
      <c r="L70" s="5" t="s">
        <v>46</v>
      </c>
      <c r="M70" s="5">
        <v>165</v>
      </c>
      <c r="N70" s="6">
        <f t="shared" si="17"/>
        <v>7.5618698441796514E-2</v>
      </c>
    </row>
    <row r="71" spans="1:14" x14ac:dyDescent="0.4">
      <c r="D71" s="7">
        <f>SUM(D66:D70)</f>
        <v>1</v>
      </c>
      <c r="E71" s="7"/>
      <c r="I71" s="7">
        <f>SUM(I66:I70)</f>
        <v>1</v>
      </c>
      <c r="J71" s="7"/>
      <c r="N71" s="7">
        <f>SUM(N66:N70)</f>
        <v>1</v>
      </c>
    </row>
    <row r="73" spans="1:14" x14ac:dyDescent="0.4">
      <c r="A73" t="s">
        <v>48</v>
      </c>
    </row>
    <row r="74" spans="1:14" x14ac:dyDescent="0.4">
      <c r="A74" t="s">
        <v>1</v>
      </c>
      <c r="B74" s="1">
        <f>SUM(C76:C80)</f>
        <v>2684</v>
      </c>
      <c r="F74" t="s">
        <v>2</v>
      </c>
      <c r="G74" s="1">
        <f>SUM(H76:H80)</f>
        <v>1728</v>
      </c>
      <c r="K74" t="s">
        <v>3</v>
      </c>
      <c r="L74" s="1">
        <f>SUM(M76:M80)</f>
        <v>2182</v>
      </c>
    </row>
    <row r="75" spans="1:14" x14ac:dyDescent="0.4">
      <c r="B75" s="2"/>
      <c r="C75" s="3" t="s">
        <v>4</v>
      </c>
      <c r="D75" s="3" t="s">
        <v>5</v>
      </c>
      <c r="E75" s="4"/>
      <c r="G75" s="2"/>
      <c r="H75" s="3" t="s">
        <v>4</v>
      </c>
      <c r="I75" s="3" t="s">
        <v>5</v>
      </c>
      <c r="J75" s="4"/>
      <c r="L75" s="2"/>
      <c r="M75" s="3" t="s">
        <v>4</v>
      </c>
      <c r="N75" s="3" t="s">
        <v>5</v>
      </c>
    </row>
    <row r="76" spans="1:14" x14ac:dyDescent="0.4">
      <c r="B76" s="8" t="s">
        <v>26</v>
      </c>
      <c r="C76" s="5">
        <v>2447</v>
      </c>
      <c r="D76" s="6">
        <f>C76/$B$74</f>
        <v>0.91169895678092394</v>
      </c>
      <c r="E76" s="7"/>
      <c r="G76" s="9" t="s">
        <v>26</v>
      </c>
      <c r="H76" s="5">
        <v>1244</v>
      </c>
      <c r="I76" s="6">
        <f>H76/$G$74</f>
        <v>0.71990740740740744</v>
      </c>
      <c r="J76" s="7"/>
      <c r="L76" s="9" t="s">
        <v>26</v>
      </c>
      <c r="M76" s="5">
        <v>950</v>
      </c>
      <c r="N76" s="6">
        <f>M76/$L$74</f>
        <v>0.43538038496791936</v>
      </c>
    </row>
    <row r="77" spans="1:14" x14ac:dyDescent="0.4">
      <c r="B77" s="8" t="s">
        <v>27</v>
      </c>
      <c r="C77" s="5">
        <v>73</v>
      </c>
      <c r="D77" s="6">
        <f t="shared" ref="D77:D80" si="18">C77/$B$74</f>
        <v>2.7198211624441134E-2</v>
      </c>
      <c r="E77" s="7"/>
      <c r="G77" s="9" t="s">
        <v>27</v>
      </c>
      <c r="H77" s="5">
        <v>110</v>
      </c>
      <c r="I77" s="6">
        <f t="shared" ref="I77:I80" si="19">H77/$G$74</f>
        <v>6.3657407407407413E-2</v>
      </c>
      <c r="J77" s="7"/>
      <c r="L77" s="9" t="s">
        <v>27</v>
      </c>
      <c r="M77" s="5">
        <v>153</v>
      </c>
      <c r="N77" s="6">
        <f t="shared" ref="N77:N80" si="20">M77/$L$74</f>
        <v>7.0119156736938582E-2</v>
      </c>
    </row>
    <row r="78" spans="1:14" x14ac:dyDescent="0.4">
      <c r="B78" s="8" t="s">
        <v>28</v>
      </c>
      <c r="C78" s="5">
        <v>84</v>
      </c>
      <c r="D78" s="6">
        <f t="shared" si="18"/>
        <v>3.129657228017884E-2</v>
      </c>
      <c r="E78" s="7"/>
      <c r="G78" s="9" t="s">
        <v>28</v>
      </c>
      <c r="H78" s="5">
        <v>168</v>
      </c>
      <c r="I78" s="6">
        <f t="shared" si="19"/>
        <v>9.7222222222222224E-2</v>
      </c>
      <c r="J78" s="7"/>
      <c r="L78" s="9" t="s">
        <v>28</v>
      </c>
      <c r="M78" s="5">
        <v>409</v>
      </c>
      <c r="N78" s="6">
        <f t="shared" si="20"/>
        <v>0.18744271310724106</v>
      </c>
    </row>
    <row r="79" spans="1:14" ht="18" customHeight="1" x14ac:dyDescent="0.4">
      <c r="B79" s="8" t="s">
        <v>29</v>
      </c>
      <c r="C79" s="5">
        <v>34</v>
      </c>
      <c r="D79" s="6">
        <f t="shared" si="18"/>
        <v>1.2667660208643815E-2</v>
      </c>
      <c r="E79" s="7"/>
      <c r="G79" s="9" t="s">
        <v>29</v>
      </c>
      <c r="H79" s="5">
        <v>67</v>
      </c>
      <c r="I79" s="6">
        <f t="shared" si="19"/>
        <v>3.8773148148148147E-2</v>
      </c>
      <c r="J79" s="7"/>
      <c r="L79" s="9" t="s">
        <v>29</v>
      </c>
      <c r="M79" s="5">
        <v>231</v>
      </c>
      <c r="N79" s="6">
        <f t="shared" si="20"/>
        <v>0.10586617781851512</v>
      </c>
    </row>
    <row r="80" spans="1:14" x14ac:dyDescent="0.4">
      <c r="B80" s="5" t="s">
        <v>46</v>
      </c>
      <c r="C80" s="5">
        <v>46</v>
      </c>
      <c r="D80" s="6">
        <f t="shared" si="18"/>
        <v>1.7138599105812221E-2</v>
      </c>
      <c r="E80" s="7"/>
      <c r="G80" s="9" t="s">
        <v>46</v>
      </c>
      <c r="H80" s="5">
        <v>139</v>
      </c>
      <c r="I80" s="6">
        <f t="shared" si="19"/>
        <v>8.0439814814814811E-2</v>
      </c>
      <c r="J80" s="7"/>
      <c r="L80" s="9" t="s">
        <v>46</v>
      </c>
      <c r="M80" s="5">
        <v>439</v>
      </c>
      <c r="N80" s="6">
        <f t="shared" si="20"/>
        <v>0.20119156736938587</v>
      </c>
    </row>
    <row r="81" spans="1:14" x14ac:dyDescent="0.4">
      <c r="D81" s="7">
        <f>SUM(D76:D80)</f>
        <v>0.99999999999999989</v>
      </c>
      <c r="E81" s="7"/>
      <c r="I81" s="7">
        <f>SUM(I76:I80)</f>
        <v>1</v>
      </c>
      <c r="J81" s="7"/>
      <c r="N81" s="7">
        <f>SUM(N76:N80)</f>
        <v>1</v>
      </c>
    </row>
    <row r="83" spans="1:14" x14ac:dyDescent="0.4">
      <c r="A83" t="s">
        <v>49</v>
      </c>
    </row>
    <row r="84" spans="1:14" x14ac:dyDescent="0.4">
      <c r="A84" t="s">
        <v>1</v>
      </c>
      <c r="B84" s="1">
        <f>SUM(C86:C90)</f>
        <v>2666</v>
      </c>
      <c r="F84" t="s">
        <v>2</v>
      </c>
      <c r="G84" s="1">
        <f>SUM(H86:H90)</f>
        <v>1727</v>
      </c>
      <c r="K84" t="s">
        <v>3</v>
      </c>
      <c r="L84" s="1">
        <f>SUM(M86:M90)</f>
        <v>2183</v>
      </c>
    </row>
    <row r="85" spans="1:14" x14ac:dyDescent="0.4">
      <c r="B85" s="2"/>
      <c r="C85" s="3" t="s">
        <v>4</v>
      </c>
      <c r="D85" s="3" t="s">
        <v>5</v>
      </c>
      <c r="E85" s="4"/>
      <c r="G85" s="2"/>
      <c r="H85" s="3" t="s">
        <v>4</v>
      </c>
      <c r="I85" s="3" t="s">
        <v>5</v>
      </c>
      <c r="J85" s="4"/>
      <c r="L85" s="2"/>
      <c r="M85" s="3" t="s">
        <v>4</v>
      </c>
      <c r="N85" s="3" t="s">
        <v>5</v>
      </c>
    </row>
    <row r="86" spans="1:14" x14ac:dyDescent="0.4">
      <c r="B86" s="8" t="s">
        <v>26</v>
      </c>
      <c r="C86" s="5">
        <v>2563</v>
      </c>
      <c r="D86" s="6">
        <f>C86/$B$84</f>
        <v>0.9613653413353338</v>
      </c>
      <c r="E86" s="7"/>
      <c r="G86" s="9" t="s">
        <v>26</v>
      </c>
      <c r="H86" s="5">
        <v>1433</v>
      </c>
      <c r="I86" s="6">
        <f>H86/$G$84</f>
        <v>0.82976259409380426</v>
      </c>
      <c r="J86" s="7"/>
      <c r="L86" s="9" t="s">
        <v>26</v>
      </c>
      <c r="M86" s="5">
        <v>1462</v>
      </c>
      <c r="N86" s="6">
        <f>M86/$L$84</f>
        <v>0.66972056802565272</v>
      </c>
    </row>
    <row r="87" spans="1:14" x14ac:dyDescent="0.4">
      <c r="B87" s="8" t="s">
        <v>27</v>
      </c>
      <c r="C87" s="5">
        <v>21</v>
      </c>
      <c r="D87" s="6">
        <f>C87/$B$84</f>
        <v>7.8769692423105771E-3</v>
      </c>
      <c r="E87" s="7"/>
      <c r="G87" s="9" t="s">
        <v>27</v>
      </c>
      <c r="H87" s="5">
        <v>36</v>
      </c>
      <c r="I87" s="6">
        <f>H87/$G$84</f>
        <v>2.0845396641574986E-2</v>
      </c>
      <c r="J87" s="7"/>
      <c r="L87" s="9" t="s">
        <v>27</v>
      </c>
      <c r="M87" s="5">
        <v>45</v>
      </c>
      <c r="N87" s="6">
        <f>M87/$L$84</f>
        <v>2.0613834173156206E-2</v>
      </c>
    </row>
    <row r="88" spans="1:14" x14ac:dyDescent="0.4">
      <c r="B88" s="8" t="s">
        <v>28</v>
      </c>
      <c r="C88" s="5">
        <v>13</v>
      </c>
      <c r="D88" s="6">
        <f>C88/$B$84</f>
        <v>4.8762190547636912E-3</v>
      </c>
      <c r="E88" s="7"/>
      <c r="G88" s="9" t="s">
        <v>28</v>
      </c>
      <c r="H88" s="5">
        <v>28</v>
      </c>
      <c r="I88" s="6">
        <f>H88/$G$84</f>
        <v>1.6213086276780544E-2</v>
      </c>
      <c r="J88" s="7"/>
      <c r="L88" s="9" t="s">
        <v>28</v>
      </c>
      <c r="M88" s="5">
        <v>39</v>
      </c>
      <c r="N88" s="6">
        <f>M88/$L$84</f>
        <v>1.7865322950068714E-2</v>
      </c>
    </row>
    <row r="89" spans="1:14" x14ac:dyDescent="0.4">
      <c r="B89" s="8" t="s">
        <v>29</v>
      </c>
      <c r="C89" s="5">
        <v>3</v>
      </c>
      <c r="D89" s="6">
        <f>C89/$B$84</f>
        <v>1.1252813203300824E-3</v>
      </c>
      <c r="E89" s="7"/>
      <c r="G89" s="9" t="s">
        <v>29</v>
      </c>
      <c r="H89" s="5">
        <v>4</v>
      </c>
      <c r="I89" s="6">
        <f>H89/$G$84</f>
        <v>2.3161551823972205E-3</v>
      </c>
      <c r="J89" s="7"/>
      <c r="L89" s="9" t="s">
        <v>29</v>
      </c>
      <c r="M89" s="5">
        <v>10</v>
      </c>
      <c r="N89" s="6">
        <f>M89/$L$84</f>
        <v>4.5808520384791572E-3</v>
      </c>
    </row>
    <row r="90" spans="1:14" x14ac:dyDescent="0.4">
      <c r="B90" s="5" t="s">
        <v>46</v>
      </c>
      <c r="C90" s="5">
        <v>66</v>
      </c>
      <c r="D90" s="6">
        <f>C90/$B$84</f>
        <v>2.4756189047261814E-2</v>
      </c>
      <c r="E90" s="7"/>
      <c r="G90" s="9" t="s">
        <v>46</v>
      </c>
      <c r="H90" s="5">
        <v>226</v>
      </c>
      <c r="I90" s="6">
        <f>H90/$G$84</f>
        <v>0.13086276780544295</v>
      </c>
      <c r="J90" s="7"/>
      <c r="L90" s="9" t="s">
        <v>46</v>
      </c>
      <c r="M90" s="5">
        <v>627</v>
      </c>
      <c r="N90" s="6">
        <f>M90/$L$84</f>
        <v>0.28721942281264318</v>
      </c>
    </row>
    <row r="91" spans="1:14" x14ac:dyDescent="0.4">
      <c r="D91" s="7">
        <f>SUM(D86:D90)</f>
        <v>1</v>
      </c>
      <c r="E91" s="7"/>
      <c r="I91" s="7">
        <f>SUM(I86:I90)</f>
        <v>1</v>
      </c>
      <c r="J91" s="7"/>
      <c r="N91" s="7">
        <f>SUM(N86:N90)</f>
        <v>1</v>
      </c>
    </row>
    <row r="93" spans="1:14" x14ac:dyDescent="0.4">
      <c r="A93" t="s">
        <v>68</v>
      </c>
    </row>
    <row r="94" spans="1:14" x14ac:dyDescent="0.4">
      <c r="A94" t="s">
        <v>1</v>
      </c>
      <c r="B94" s="1">
        <f>SUM(C96:C100)</f>
        <v>2674</v>
      </c>
      <c r="F94" t="s">
        <v>2</v>
      </c>
      <c r="G94" s="1">
        <f>SUM(H96:H100)</f>
        <v>1728</v>
      </c>
      <c r="K94" t="s">
        <v>3</v>
      </c>
      <c r="L94" s="1">
        <f>SUM(M96:M100)</f>
        <v>2181</v>
      </c>
    </row>
    <row r="95" spans="1:14" x14ac:dyDescent="0.4">
      <c r="B95" s="2"/>
      <c r="C95" s="3" t="s">
        <v>4</v>
      </c>
      <c r="D95" s="3" t="s">
        <v>5</v>
      </c>
      <c r="E95" s="4"/>
      <c r="G95" s="2"/>
      <c r="H95" s="3" t="s">
        <v>4</v>
      </c>
      <c r="I95" s="3" t="s">
        <v>5</v>
      </c>
      <c r="J95" s="4"/>
      <c r="L95" s="2"/>
      <c r="M95" s="3" t="s">
        <v>4</v>
      </c>
      <c r="N95" s="3" t="s">
        <v>5</v>
      </c>
    </row>
    <row r="96" spans="1:14" x14ac:dyDescent="0.4">
      <c r="B96" s="8" t="s">
        <v>26</v>
      </c>
      <c r="C96" s="5">
        <v>2468</v>
      </c>
      <c r="D96" s="6">
        <f>C96/$B$94</f>
        <v>0.92296185489902771</v>
      </c>
      <c r="E96" s="7"/>
      <c r="G96" s="8" t="s">
        <v>26</v>
      </c>
      <c r="H96" s="5">
        <v>1342</v>
      </c>
      <c r="I96" s="6">
        <f>H96/$G$94</f>
        <v>0.77662037037037035</v>
      </c>
      <c r="J96" s="7"/>
      <c r="L96" s="8" t="s">
        <v>26</v>
      </c>
      <c r="M96" s="5">
        <v>1490</v>
      </c>
      <c r="N96" s="6">
        <f>M96/$L$94</f>
        <v>0.68317285648784964</v>
      </c>
    </row>
    <row r="97" spans="1:14" x14ac:dyDescent="0.4">
      <c r="B97" s="8" t="s">
        <v>27</v>
      </c>
      <c r="C97" s="5">
        <v>75</v>
      </c>
      <c r="D97" s="6">
        <f t="shared" ref="D97:D100" si="21">C97/$B$94</f>
        <v>2.8047868362004489E-2</v>
      </c>
      <c r="E97" s="7"/>
      <c r="G97" s="8" t="s">
        <v>27</v>
      </c>
      <c r="H97" s="5">
        <v>121</v>
      </c>
      <c r="I97" s="6">
        <f t="shared" ref="I97:I100" si="22">H97/$G$94</f>
        <v>7.0023148148148154E-2</v>
      </c>
      <c r="J97" s="7"/>
      <c r="L97" s="8" t="s">
        <v>27</v>
      </c>
      <c r="M97" s="5">
        <v>163</v>
      </c>
      <c r="N97" s="6">
        <f t="shared" ref="N97:N100" si="23">M97/$L$94</f>
        <v>7.4736359468133881E-2</v>
      </c>
    </row>
    <row r="98" spans="1:14" x14ac:dyDescent="0.4">
      <c r="B98" s="8" t="s">
        <v>28</v>
      </c>
      <c r="C98" s="5">
        <v>57</v>
      </c>
      <c r="D98" s="6">
        <f t="shared" si="21"/>
        <v>2.1316379955123411E-2</v>
      </c>
      <c r="E98" s="7"/>
      <c r="G98" s="8" t="s">
        <v>28</v>
      </c>
      <c r="H98" s="5">
        <v>82</v>
      </c>
      <c r="I98" s="6">
        <f t="shared" si="22"/>
        <v>4.7453703703703706E-2</v>
      </c>
      <c r="J98" s="7"/>
      <c r="L98" s="8" t="s">
        <v>28</v>
      </c>
      <c r="M98" s="5">
        <v>89</v>
      </c>
      <c r="N98" s="6">
        <f t="shared" si="23"/>
        <v>4.0806969280146724E-2</v>
      </c>
    </row>
    <row r="99" spans="1:14" x14ac:dyDescent="0.4">
      <c r="B99" s="8" t="s">
        <v>29</v>
      </c>
      <c r="C99" s="5">
        <v>11</v>
      </c>
      <c r="D99" s="6">
        <f t="shared" si="21"/>
        <v>4.1136873597606583E-3</v>
      </c>
      <c r="E99" s="7"/>
      <c r="G99" s="8" t="s">
        <v>29</v>
      </c>
      <c r="H99" s="5">
        <v>9</v>
      </c>
      <c r="I99" s="6">
        <f t="shared" si="22"/>
        <v>5.208333333333333E-3</v>
      </c>
      <c r="J99" s="7"/>
      <c r="L99" s="8" t="s">
        <v>29</v>
      </c>
      <c r="M99" s="5">
        <v>9</v>
      </c>
      <c r="N99" s="6">
        <f t="shared" si="23"/>
        <v>4.1265474552957355E-3</v>
      </c>
    </row>
    <row r="100" spans="1:14" x14ac:dyDescent="0.4">
      <c r="B100" s="5" t="s">
        <v>46</v>
      </c>
      <c r="C100" s="5">
        <v>63</v>
      </c>
      <c r="D100" s="6">
        <f t="shared" si="21"/>
        <v>2.356020942408377E-2</v>
      </c>
      <c r="E100" s="7"/>
      <c r="G100" s="5" t="s">
        <v>46</v>
      </c>
      <c r="H100" s="5">
        <v>174</v>
      </c>
      <c r="I100" s="6">
        <f t="shared" si="22"/>
        <v>0.10069444444444445</v>
      </c>
      <c r="J100" s="7"/>
      <c r="L100" s="5" t="s">
        <v>46</v>
      </c>
      <c r="M100" s="5">
        <v>430</v>
      </c>
      <c r="N100" s="6">
        <f t="shared" si="23"/>
        <v>0.19715726730857405</v>
      </c>
    </row>
    <row r="101" spans="1:14" x14ac:dyDescent="0.4">
      <c r="D101" s="7">
        <f>SUM(D96:D100)</f>
        <v>1</v>
      </c>
      <c r="E101" s="7"/>
      <c r="I101" s="7">
        <f>SUM(I96:I100)</f>
        <v>1</v>
      </c>
      <c r="J101" s="7"/>
      <c r="N101" s="7">
        <f>SUM(N96:N100)</f>
        <v>1</v>
      </c>
    </row>
    <row r="102" spans="1:14" x14ac:dyDescent="0.4">
      <c r="A102" t="s">
        <v>69</v>
      </c>
    </row>
    <row r="103" spans="1:14" x14ac:dyDescent="0.4">
      <c r="A103" t="s">
        <v>1</v>
      </c>
      <c r="B103" s="1">
        <f>SUM(C105:C109)</f>
        <v>2674</v>
      </c>
      <c r="F103" t="s">
        <v>2</v>
      </c>
      <c r="G103" s="1">
        <f>SUM(H105:H109)</f>
        <v>1730</v>
      </c>
      <c r="K103" t="s">
        <v>3</v>
      </c>
      <c r="L103" s="1">
        <f>SUM(M105:M109)</f>
        <v>2183</v>
      </c>
    </row>
    <row r="104" spans="1:14" x14ac:dyDescent="0.4">
      <c r="B104" s="2"/>
      <c r="C104" s="3" t="s">
        <v>4</v>
      </c>
      <c r="D104" s="3" t="s">
        <v>5</v>
      </c>
      <c r="E104" s="4"/>
      <c r="G104" s="2"/>
      <c r="H104" s="3" t="s">
        <v>4</v>
      </c>
      <c r="I104" s="3" t="s">
        <v>5</v>
      </c>
      <c r="J104" s="4"/>
      <c r="L104" s="2"/>
      <c r="M104" s="3" t="s">
        <v>4</v>
      </c>
      <c r="N104" s="3" t="s">
        <v>5</v>
      </c>
    </row>
    <row r="105" spans="1:14" x14ac:dyDescent="0.4">
      <c r="B105" s="8" t="s">
        <v>26</v>
      </c>
      <c r="C105" s="5">
        <v>2263</v>
      </c>
      <c r="D105" s="6">
        <f>C105/$B$103</f>
        <v>0.84629768137621542</v>
      </c>
      <c r="E105" s="7"/>
      <c r="G105" s="8" t="s">
        <v>26</v>
      </c>
      <c r="H105" s="5">
        <v>1035</v>
      </c>
      <c r="I105" s="6">
        <f>H105/$G$103</f>
        <v>0.59826589595375723</v>
      </c>
      <c r="J105" s="7"/>
      <c r="L105" s="8" t="s">
        <v>26</v>
      </c>
      <c r="M105" s="5">
        <v>923</v>
      </c>
      <c r="N105" s="6">
        <f>M105/$L$103</f>
        <v>0.4228126431516262</v>
      </c>
    </row>
    <row r="106" spans="1:14" x14ac:dyDescent="0.4">
      <c r="B106" s="8" t="s">
        <v>27</v>
      </c>
      <c r="C106" s="5">
        <v>95</v>
      </c>
      <c r="D106" s="6">
        <f>C106/$B$103</f>
        <v>3.5527299925205681E-2</v>
      </c>
      <c r="E106" s="7"/>
      <c r="G106" s="8" t="s">
        <v>27</v>
      </c>
      <c r="H106" s="5">
        <v>120</v>
      </c>
      <c r="I106" s="6">
        <f>H106/$G$103</f>
        <v>6.9364161849710976E-2</v>
      </c>
      <c r="J106" s="7"/>
      <c r="L106" s="8" t="s">
        <v>27</v>
      </c>
      <c r="M106" s="5">
        <v>120</v>
      </c>
      <c r="N106" s="6">
        <f>M106/$L$103</f>
        <v>5.4970224461749886E-2</v>
      </c>
    </row>
    <row r="107" spans="1:14" x14ac:dyDescent="0.4">
      <c r="B107" s="8" t="s">
        <v>28</v>
      </c>
      <c r="C107" s="5">
        <v>208</v>
      </c>
      <c r="D107" s="6">
        <f>C107/$B$103</f>
        <v>7.7786088257292441E-2</v>
      </c>
      <c r="E107" s="7"/>
      <c r="G107" s="8" t="s">
        <v>28</v>
      </c>
      <c r="H107" s="5">
        <v>275</v>
      </c>
      <c r="I107" s="6">
        <f>H107/$G$103</f>
        <v>0.15895953757225434</v>
      </c>
      <c r="J107" s="7"/>
      <c r="L107" s="8" t="s">
        <v>28</v>
      </c>
      <c r="M107" s="5">
        <v>444</v>
      </c>
      <c r="N107" s="6">
        <f>M107/$L$103</f>
        <v>0.20338983050847459</v>
      </c>
    </row>
    <row r="108" spans="1:14" x14ac:dyDescent="0.4">
      <c r="B108" s="8" t="s">
        <v>29</v>
      </c>
      <c r="C108" s="5">
        <v>83</v>
      </c>
      <c r="D108" s="6">
        <f>C108/$B$103</f>
        <v>3.1039640987284966E-2</v>
      </c>
      <c r="E108" s="7"/>
      <c r="G108" s="8" t="s">
        <v>29</v>
      </c>
      <c r="H108" s="5">
        <v>168</v>
      </c>
      <c r="I108" s="6">
        <f>H108/$G$103</f>
        <v>9.7109826589595369E-2</v>
      </c>
      <c r="J108" s="7"/>
      <c r="L108" s="8" t="s">
        <v>29</v>
      </c>
      <c r="M108" s="5">
        <v>258</v>
      </c>
      <c r="N108" s="6">
        <f>M108/$L$103</f>
        <v>0.11818598259276225</v>
      </c>
    </row>
    <row r="109" spans="1:14" x14ac:dyDescent="0.4">
      <c r="B109" s="8" t="s">
        <v>46</v>
      </c>
      <c r="C109" s="5">
        <v>25</v>
      </c>
      <c r="D109" s="6">
        <f>C109/$B$103</f>
        <v>9.3492894540014963E-3</v>
      </c>
      <c r="E109" s="7"/>
      <c r="G109" s="8" t="s">
        <v>46</v>
      </c>
      <c r="H109" s="5">
        <v>132</v>
      </c>
      <c r="I109" s="6">
        <f>H109/$G$103</f>
        <v>7.6300578034682084E-2</v>
      </c>
      <c r="J109" s="7"/>
      <c r="L109" s="8" t="s">
        <v>46</v>
      </c>
      <c r="M109" s="5">
        <v>438</v>
      </c>
      <c r="N109" s="6">
        <f>M109/$L$103</f>
        <v>0.20064131928538709</v>
      </c>
    </row>
    <row r="110" spans="1:14" x14ac:dyDescent="0.4">
      <c r="D110" s="7">
        <f>SUM(D105:D109)</f>
        <v>0.99999999999999989</v>
      </c>
      <c r="E110" s="7"/>
      <c r="I110" s="7">
        <f>SUM(I105:I109)</f>
        <v>0.99999999999999989</v>
      </c>
      <c r="J110" s="7"/>
      <c r="N110" s="7">
        <f>SUM(N105:N109)</f>
        <v>1</v>
      </c>
    </row>
    <row r="112" spans="1:14" x14ac:dyDescent="0.4">
      <c r="A112" t="s">
        <v>52</v>
      </c>
    </row>
    <row r="113" spans="1:14" x14ac:dyDescent="0.4">
      <c r="A113" t="s">
        <v>1</v>
      </c>
      <c r="B113" s="1">
        <f>SUM(C115:C119)</f>
        <v>2672</v>
      </c>
      <c r="F113" t="s">
        <v>2</v>
      </c>
      <c r="G113" s="1">
        <f>SUM(H115:H119)</f>
        <v>1721</v>
      </c>
      <c r="K113" t="s">
        <v>3</v>
      </c>
      <c r="L113" s="1">
        <f>SUM(M115:M119)</f>
        <v>2182</v>
      </c>
    </row>
    <row r="114" spans="1:14" x14ac:dyDescent="0.4">
      <c r="B114" s="2"/>
      <c r="C114" s="3" t="s">
        <v>4</v>
      </c>
      <c r="D114" s="3" t="s">
        <v>5</v>
      </c>
      <c r="E114" s="4"/>
      <c r="G114" s="2"/>
      <c r="H114" s="3" t="s">
        <v>4</v>
      </c>
      <c r="I114" s="3" t="s">
        <v>5</v>
      </c>
      <c r="J114" s="4"/>
      <c r="L114" s="2"/>
      <c r="M114" s="3" t="s">
        <v>4</v>
      </c>
      <c r="N114" s="3" t="s">
        <v>5</v>
      </c>
    </row>
    <row r="115" spans="1:14" x14ac:dyDescent="0.4">
      <c r="B115" s="8" t="s">
        <v>26</v>
      </c>
      <c r="C115" s="5">
        <v>2655</v>
      </c>
      <c r="D115" s="6">
        <f>C115/$B$113</f>
        <v>0.99363772455089816</v>
      </c>
      <c r="E115" s="7"/>
      <c r="G115" s="8" t="s">
        <v>26</v>
      </c>
      <c r="H115" s="5">
        <v>1634</v>
      </c>
      <c r="I115" s="6">
        <f>H115/$G$113</f>
        <v>0.94944799535153979</v>
      </c>
      <c r="J115" s="7"/>
      <c r="L115" s="8" t="s">
        <v>26</v>
      </c>
      <c r="M115" s="5">
        <v>1726</v>
      </c>
      <c r="N115" s="6">
        <f>M115/$L$113</f>
        <v>0.7910174152153987</v>
      </c>
    </row>
    <row r="116" spans="1:14" x14ac:dyDescent="0.4">
      <c r="B116" s="8" t="s">
        <v>27</v>
      </c>
      <c r="C116" s="5">
        <v>6</v>
      </c>
      <c r="D116" s="6">
        <f t="shared" ref="D116:D119" si="24">C116/$B$113</f>
        <v>2.2455089820359281E-3</v>
      </c>
      <c r="E116" s="7"/>
      <c r="G116" s="8" t="s">
        <v>27</v>
      </c>
      <c r="H116" s="5">
        <v>23</v>
      </c>
      <c r="I116" s="6">
        <f t="shared" ref="I116:I119" si="25">H116/$G$113</f>
        <v>1.3364323067983731E-2</v>
      </c>
      <c r="J116" s="7"/>
      <c r="L116" s="8" t="s">
        <v>27</v>
      </c>
      <c r="M116" s="5">
        <v>60</v>
      </c>
      <c r="N116" s="6">
        <f t="shared" ref="N116:N119" si="26">M116/$L$113</f>
        <v>2.7497708524289642E-2</v>
      </c>
    </row>
    <row r="117" spans="1:14" x14ac:dyDescent="0.4">
      <c r="B117" s="8" t="s">
        <v>28</v>
      </c>
      <c r="C117" s="5">
        <v>5</v>
      </c>
      <c r="D117" s="6">
        <f t="shared" si="24"/>
        <v>1.8712574850299401E-3</v>
      </c>
      <c r="E117" s="7"/>
      <c r="G117" s="8" t="s">
        <v>28</v>
      </c>
      <c r="H117" s="5">
        <v>6</v>
      </c>
      <c r="I117" s="6">
        <f t="shared" si="25"/>
        <v>3.4863451481696689E-3</v>
      </c>
      <c r="J117" s="7"/>
      <c r="L117" s="8" t="s">
        <v>28</v>
      </c>
      <c r="M117" s="5">
        <v>93</v>
      </c>
      <c r="N117" s="6">
        <f t="shared" si="26"/>
        <v>4.2621448212648946E-2</v>
      </c>
    </row>
    <row r="118" spans="1:14" x14ac:dyDescent="0.4">
      <c r="B118" s="8" t="s">
        <v>29</v>
      </c>
      <c r="C118" s="5">
        <v>2</v>
      </c>
      <c r="D118" s="6">
        <f t="shared" si="24"/>
        <v>7.4850299401197609E-4</v>
      </c>
      <c r="E118" s="7"/>
      <c r="G118" s="8" t="s">
        <v>29</v>
      </c>
      <c r="H118" s="5">
        <v>7</v>
      </c>
      <c r="I118" s="6">
        <f t="shared" si="25"/>
        <v>4.0674026728646133E-3</v>
      </c>
      <c r="J118" s="7"/>
      <c r="L118" s="8" t="s">
        <v>29</v>
      </c>
      <c r="M118" s="5">
        <v>22</v>
      </c>
      <c r="N118" s="6">
        <f t="shared" si="26"/>
        <v>1.0082493125572869E-2</v>
      </c>
    </row>
    <row r="119" spans="1:14" x14ac:dyDescent="0.4">
      <c r="B119" s="8" t="s">
        <v>46</v>
      </c>
      <c r="C119" s="5">
        <v>4</v>
      </c>
      <c r="D119" s="6">
        <f t="shared" si="24"/>
        <v>1.4970059880239522E-3</v>
      </c>
      <c r="E119" s="7"/>
      <c r="G119" s="8" t="s">
        <v>46</v>
      </c>
      <c r="H119" s="5">
        <v>51</v>
      </c>
      <c r="I119" s="6">
        <f t="shared" si="25"/>
        <v>2.9633933759442184E-2</v>
      </c>
      <c r="J119" s="7"/>
      <c r="L119" s="8" t="s">
        <v>46</v>
      </c>
      <c r="M119" s="5">
        <v>281</v>
      </c>
      <c r="N119" s="6">
        <f t="shared" si="26"/>
        <v>0.12878093492208983</v>
      </c>
    </row>
    <row r="120" spans="1:14" x14ac:dyDescent="0.4">
      <c r="D120" s="7">
        <f>SUM(D115:D119)</f>
        <v>0.99999999999999989</v>
      </c>
      <c r="E120" s="7"/>
      <c r="I120" s="7">
        <f>SUM(I115:I119)</f>
        <v>1</v>
      </c>
      <c r="J120" s="7"/>
      <c r="N120" s="7">
        <f>SUM(N115:N119)</f>
        <v>1</v>
      </c>
    </row>
    <row r="121" spans="1:14" x14ac:dyDescent="0.4">
      <c r="D121" s="7"/>
      <c r="E121" s="7"/>
      <c r="I121" s="7"/>
      <c r="J121" s="7"/>
      <c r="N121" s="7"/>
    </row>
    <row r="122" spans="1:14" x14ac:dyDescent="0.4">
      <c r="A122" t="s">
        <v>70</v>
      </c>
    </row>
    <row r="123" spans="1:14" x14ac:dyDescent="0.4">
      <c r="A123" t="s">
        <v>1</v>
      </c>
      <c r="B123" s="1">
        <f>SUM(C125:C132)</f>
        <v>2682</v>
      </c>
      <c r="F123" t="s">
        <v>2</v>
      </c>
      <c r="G123" s="1">
        <f>SUM(H125:H132)</f>
        <v>1728</v>
      </c>
      <c r="K123" t="s">
        <v>3</v>
      </c>
      <c r="L123" s="1">
        <f>SUM(M125:M132)</f>
        <v>2181</v>
      </c>
    </row>
    <row r="124" spans="1:14" x14ac:dyDescent="0.4">
      <c r="B124" s="2"/>
      <c r="C124" s="3" t="s">
        <v>4</v>
      </c>
      <c r="D124" s="3" t="s">
        <v>5</v>
      </c>
      <c r="E124" s="4"/>
      <c r="G124" s="2"/>
      <c r="H124" s="3" t="s">
        <v>4</v>
      </c>
      <c r="I124" s="3" t="s">
        <v>5</v>
      </c>
      <c r="J124" s="4"/>
      <c r="L124" s="2"/>
      <c r="M124" s="3" t="s">
        <v>4</v>
      </c>
      <c r="N124" s="3" t="s">
        <v>5</v>
      </c>
    </row>
    <row r="125" spans="1:14" x14ac:dyDescent="0.4">
      <c r="B125" s="8" t="s">
        <v>19</v>
      </c>
      <c r="C125" s="5">
        <v>2210</v>
      </c>
      <c r="D125" s="6">
        <f>C125/$B$123</f>
        <v>0.8240119313944817</v>
      </c>
      <c r="E125" s="7"/>
      <c r="G125" s="8" t="s">
        <v>19</v>
      </c>
      <c r="H125" s="5">
        <v>1222</v>
      </c>
      <c r="I125" s="6">
        <f>H125/$G$123</f>
        <v>0.70717592592592593</v>
      </c>
      <c r="J125" s="7"/>
      <c r="L125" s="9" t="s">
        <v>19</v>
      </c>
      <c r="M125" s="5">
        <v>1471</v>
      </c>
      <c r="N125" s="6">
        <f>M125/$L$123</f>
        <v>0.67446125630444753</v>
      </c>
    </row>
    <row r="126" spans="1:14" x14ac:dyDescent="0.4">
      <c r="B126" s="8" t="s">
        <v>22</v>
      </c>
      <c r="C126" s="5">
        <v>70</v>
      </c>
      <c r="D126" s="6">
        <f t="shared" ref="D126:D132" si="27">C126/$B$123</f>
        <v>2.609992542878449E-2</v>
      </c>
      <c r="E126" s="7"/>
      <c r="G126" s="8" t="s">
        <v>22</v>
      </c>
      <c r="H126" s="5">
        <v>71</v>
      </c>
      <c r="I126" s="6">
        <f t="shared" ref="I126:I132" si="28">H126/$G$123</f>
        <v>4.1087962962962965E-2</v>
      </c>
      <c r="J126" s="7"/>
      <c r="L126" s="9" t="s">
        <v>22</v>
      </c>
      <c r="M126" s="5">
        <v>78</v>
      </c>
      <c r="N126" s="6">
        <f t="shared" ref="N126:N132" si="29">M126/$L$123</f>
        <v>3.5763411279229711E-2</v>
      </c>
    </row>
    <row r="127" spans="1:14" x14ac:dyDescent="0.4">
      <c r="B127" s="8" t="s">
        <v>23</v>
      </c>
      <c r="C127" s="5">
        <v>45</v>
      </c>
      <c r="D127" s="6">
        <f t="shared" si="27"/>
        <v>1.6778523489932886E-2</v>
      </c>
      <c r="E127" s="7"/>
      <c r="G127" s="8" t="s">
        <v>23</v>
      </c>
      <c r="H127" s="5">
        <v>37</v>
      </c>
      <c r="I127" s="6">
        <f t="shared" si="28"/>
        <v>2.1412037037037038E-2</v>
      </c>
      <c r="J127" s="7"/>
      <c r="L127" s="9" t="s">
        <v>23</v>
      </c>
      <c r="M127" s="5">
        <v>54</v>
      </c>
      <c r="N127" s="6">
        <f t="shared" si="29"/>
        <v>2.4759284731774415E-2</v>
      </c>
    </row>
    <row r="128" spans="1:14" x14ac:dyDescent="0.4">
      <c r="B128" s="8" t="s">
        <v>20</v>
      </c>
      <c r="C128" s="5">
        <v>149</v>
      </c>
      <c r="D128" s="6">
        <f t="shared" si="27"/>
        <v>5.5555555555555552E-2</v>
      </c>
      <c r="E128" s="7"/>
      <c r="G128" s="8" t="s">
        <v>20</v>
      </c>
      <c r="H128" s="5">
        <v>157</v>
      </c>
      <c r="I128" s="6">
        <f t="shared" si="28"/>
        <v>9.0856481481481483E-2</v>
      </c>
      <c r="J128" s="7"/>
      <c r="L128" s="9" t="s">
        <v>20</v>
      </c>
      <c r="M128" s="5">
        <v>163</v>
      </c>
      <c r="N128" s="6">
        <f t="shared" si="29"/>
        <v>7.4736359468133881E-2</v>
      </c>
    </row>
    <row r="129" spans="1:14" x14ac:dyDescent="0.4">
      <c r="B129" s="8" t="s">
        <v>21</v>
      </c>
      <c r="C129" s="5">
        <v>94</v>
      </c>
      <c r="D129" s="6">
        <f t="shared" si="27"/>
        <v>3.5048471290082026E-2</v>
      </c>
      <c r="E129" s="7"/>
      <c r="G129" s="8" t="s">
        <v>21</v>
      </c>
      <c r="H129" s="5">
        <v>99</v>
      </c>
      <c r="I129" s="6">
        <f t="shared" si="28"/>
        <v>5.7291666666666664E-2</v>
      </c>
      <c r="J129" s="7"/>
      <c r="L129" s="9" t="s">
        <v>21</v>
      </c>
      <c r="M129" s="5">
        <v>86</v>
      </c>
      <c r="N129" s="6">
        <f t="shared" si="29"/>
        <v>3.943145346171481E-2</v>
      </c>
    </row>
    <row r="130" spans="1:14" x14ac:dyDescent="0.4">
      <c r="B130" s="8" t="s">
        <v>50</v>
      </c>
      <c r="C130" s="5">
        <v>73</v>
      </c>
      <c r="D130" s="6">
        <f t="shared" si="27"/>
        <v>2.7218493661446682E-2</v>
      </c>
      <c r="E130" s="7"/>
      <c r="G130" s="8" t="s">
        <v>50</v>
      </c>
      <c r="H130" s="5">
        <v>79</v>
      </c>
      <c r="I130" s="6">
        <f t="shared" si="28"/>
        <v>4.5717592592592594E-2</v>
      </c>
      <c r="J130" s="7"/>
      <c r="L130" s="9" t="s">
        <v>50</v>
      </c>
      <c r="M130" s="5">
        <v>120</v>
      </c>
      <c r="N130" s="6">
        <f t="shared" si="29"/>
        <v>5.5020632737276476E-2</v>
      </c>
    </row>
    <row r="131" spans="1:14" x14ac:dyDescent="0.4">
      <c r="B131" s="8" t="s">
        <v>51</v>
      </c>
      <c r="C131" s="5">
        <v>14</v>
      </c>
      <c r="D131" s="6">
        <f t="shared" si="27"/>
        <v>5.219985085756898E-3</v>
      </c>
      <c r="E131" s="7"/>
      <c r="G131" s="8" t="s">
        <v>51</v>
      </c>
      <c r="H131" s="5">
        <v>32</v>
      </c>
      <c r="I131" s="6">
        <f t="shared" si="28"/>
        <v>1.8518518518518517E-2</v>
      </c>
      <c r="J131" s="7"/>
      <c r="L131" s="9" t="s">
        <v>51</v>
      </c>
      <c r="M131" s="5">
        <v>43</v>
      </c>
      <c r="N131" s="6">
        <f t="shared" si="29"/>
        <v>1.9715726730857405E-2</v>
      </c>
    </row>
    <row r="132" spans="1:14" x14ac:dyDescent="0.4">
      <c r="B132" s="8" t="s">
        <v>46</v>
      </c>
      <c r="C132" s="5">
        <v>27</v>
      </c>
      <c r="D132" s="6">
        <f t="shared" si="27"/>
        <v>1.0067114093959731E-2</v>
      </c>
      <c r="E132" s="7"/>
      <c r="G132" s="8" t="s">
        <v>46</v>
      </c>
      <c r="H132" s="5">
        <v>31</v>
      </c>
      <c r="I132" s="6">
        <f t="shared" si="28"/>
        <v>1.7939814814814815E-2</v>
      </c>
      <c r="J132" s="7"/>
      <c r="L132" s="9" t="s">
        <v>46</v>
      </c>
      <c r="M132" s="5">
        <v>166</v>
      </c>
      <c r="N132" s="6">
        <f t="shared" si="29"/>
        <v>7.6111875286565794E-2</v>
      </c>
    </row>
    <row r="133" spans="1:14" x14ac:dyDescent="0.4">
      <c r="D133" s="7">
        <f>SUM(D125:D132)</f>
        <v>1</v>
      </c>
      <c r="E133" s="7"/>
      <c r="I133" s="7">
        <f>SUM(I125:I132)</f>
        <v>0.99999999999999989</v>
      </c>
      <c r="J133" s="7"/>
      <c r="N133" s="7">
        <f>SUM(N125:N132)</f>
        <v>1</v>
      </c>
    </row>
    <row r="135" spans="1:14" x14ac:dyDescent="0.4">
      <c r="A135" t="s">
        <v>53</v>
      </c>
    </row>
    <row r="136" spans="1:14" x14ac:dyDescent="0.4">
      <c r="A136" t="s">
        <v>1</v>
      </c>
      <c r="B136" s="1">
        <f>SUM(C138:C143)</f>
        <v>468</v>
      </c>
      <c r="F136" t="s">
        <v>2</v>
      </c>
      <c r="G136" s="1">
        <f>SUM(H138:H143)</f>
        <v>503</v>
      </c>
      <c r="K136" t="s">
        <v>3</v>
      </c>
      <c r="L136" s="1">
        <f>SUM(M138:M143)</f>
        <v>707</v>
      </c>
    </row>
    <row r="137" spans="1:14" x14ac:dyDescent="0.4">
      <c r="B137" s="2"/>
      <c r="C137" s="3" t="s">
        <v>4</v>
      </c>
      <c r="D137" s="3" t="s">
        <v>5</v>
      </c>
      <c r="E137" s="4"/>
      <c r="G137" s="2"/>
      <c r="H137" s="3" t="s">
        <v>4</v>
      </c>
      <c r="I137" s="3" t="s">
        <v>5</v>
      </c>
      <c r="J137" s="4"/>
      <c r="L137" s="2"/>
      <c r="M137" s="3" t="s">
        <v>4</v>
      </c>
      <c r="N137" s="3" t="s">
        <v>5</v>
      </c>
    </row>
    <row r="138" spans="1:14" x14ac:dyDescent="0.4">
      <c r="B138" s="8" t="s">
        <v>22</v>
      </c>
      <c r="C138" s="5">
        <v>112</v>
      </c>
      <c r="D138" s="6">
        <f>C138/$B$136</f>
        <v>0.23931623931623933</v>
      </c>
      <c r="E138" s="7"/>
      <c r="G138" s="8" t="s">
        <v>22</v>
      </c>
      <c r="H138" s="5">
        <v>126</v>
      </c>
      <c r="I138" s="6">
        <f>H138/$G$136</f>
        <v>0.25049701789264411</v>
      </c>
      <c r="J138" s="7"/>
      <c r="L138" s="8" t="s">
        <v>22</v>
      </c>
      <c r="M138" s="5">
        <v>153</v>
      </c>
      <c r="N138" s="6">
        <f>M138/$L$136</f>
        <v>0.21640735502121641</v>
      </c>
    </row>
    <row r="139" spans="1:14" x14ac:dyDescent="0.4">
      <c r="B139" s="8" t="s">
        <v>23</v>
      </c>
      <c r="C139" s="5">
        <v>66</v>
      </c>
      <c r="D139" s="6">
        <f t="shared" ref="D139:D143" si="30">C139/$B$136</f>
        <v>0.14102564102564102</v>
      </c>
      <c r="E139" s="7"/>
      <c r="G139" s="8" t="s">
        <v>23</v>
      </c>
      <c r="H139" s="5">
        <v>59</v>
      </c>
      <c r="I139" s="6">
        <f t="shared" ref="I139:I143" si="31">H139/$G$136</f>
        <v>0.1172962226640159</v>
      </c>
      <c r="J139" s="7"/>
      <c r="L139" s="8" t="s">
        <v>23</v>
      </c>
      <c r="M139" s="5">
        <v>55</v>
      </c>
      <c r="N139" s="6">
        <f t="shared" ref="N139:N143" si="32">M139/$L$136</f>
        <v>7.7793493635077787E-2</v>
      </c>
    </row>
    <row r="140" spans="1:14" x14ac:dyDescent="0.4">
      <c r="B140" s="8" t="s">
        <v>20</v>
      </c>
      <c r="C140" s="5">
        <v>206</v>
      </c>
      <c r="D140" s="6">
        <f t="shared" si="30"/>
        <v>0.44017094017094016</v>
      </c>
      <c r="E140" s="7"/>
      <c r="G140" s="8" t="s">
        <v>20</v>
      </c>
      <c r="H140" s="5">
        <v>199</v>
      </c>
      <c r="I140" s="6">
        <f t="shared" si="31"/>
        <v>0.39562624254473161</v>
      </c>
      <c r="J140" s="7"/>
      <c r="L140" s="8" t="s">
        <v>20</v>
      </c>
      <c r="M140" s="5">
        <v>202</v>
      </c>
      <c r="N140" s="6">
        <f t="shared" si="32"/>
        <v>0.2857142857142857</v>
      </c>
    </row>
    <row r="141" spans="1:14" x14ac:dyDescent="0.4">
      <c r="B141" s="8" t="s">
        <v>21</v>
      </c>
      <c r="C141" s="5">
        <v>42</v>
      </c>
      <c r="D141" s="6">
        <f t="shared" si="30"/>
        <v>8.9743589743589744E-2</v>
      </c>
      <c r="E141" s="7"/>
      <c r="G141" s="8" t="s">
        <v>21</v>
      </c>
      <c r="H141" s="5">
        <v>61</v>
      </c>
      <c r="I141" s="6">
        <f t="shared" si="31"/>
        <v>0.12127236580516898</v>
      </c>
      <c r="J141" s="7"/>
      <c r="L141" s="8" t="s">
        <v>21</v>
      </c>
      <c r="M141" s="5">
        <v>83</v>
      </c>
      <c r="N141" s="6">
        <f t="shared" si="32"/>
        <v>0.1173974540311174</v>
      </c>
    </row>
    <row r="142" spans="1:14" x14ac:dyDescent="0.4">
      <c r="B142" s="8" t="s">
        <v>50</v>
      </c>
      <c r="C142" s="5">
        <v>20</v>
      </c>
      <c r="D142" s="6">
        <f t="shared" si="30"/>
        <v>4.2735042735042736E-2</v>
      </c>
      <c r="E142" s="7"/>
      <c r="G142" s="8" t="s">
        <v>50</v>
      </c>
      <c r="H142" s="5">
        <v>26</v>
      </c>
      <c r="I142" s="6">
        <f t="shared" si="31"/>
        <v>5.168986083499006E-2</v>
      </c>
      <c r="J142" s="7"/>
      <c r="L142" s="8" t="s">
        <v>50</v>
      </c>
      <c r="M142" s="5">
        <v>42</v>
      </c>
      <c r="N142" s="6">
        <f t="shared" si="32"/>
        <v>5.9405940594059403E-2</v>
      </c>
    </row>
    <row r="143" spans="1:14" x14ac:dyDescent="0.4">
      <c r="B143" s="8" t="s">
        <v>46</v>
      </c>
      <c r="C143" s="5">
        <v>22</v>
      </c>
      <c r="D143" s="6">
        <f t="shared" si="30"/>
        <v>4.7008547008547008E-2</v>
      </c>
      <c r="E143" s="7"/>
      <c r="G143" s="8" t="s">
        <v>46</v>
      </c>
      <c r="H143" s="5">
        <v>32</v>
      </c>
      <c r="I143" s="6">
        <f t="shared" si="31"/>
        <v>6.3618290258449298E-2</v>
      </c>
      <c r="J143" s="7"/>
      <c r="L143" s="8" t="s">
        <v>46</v>
      </c>
      <c r="M143" s="5">
        <v>172</v>
      </c>
      <c r="N143" s="6">
        <f t="shared" si="32"/>
        <v>0.24328147100424327</v>
      </c>
    </row>
    <row r="144" spans="1:14" x14ac:dyDescent="0.4">
      <c r="D144" s="7">
        <f>SUM(D138:D143)</f>
        <v>1</v>
      </c>
      <c r="E144" s="7"/>
      <c r="I144" s="7">
        <f>SUM(I138:I143)</f>
        <v>1</v>
      </c>
      <c r="J144" s="7"/>
      <c r="N144" s="7">
        <f>SUM(N138:N143)</f>
        <v>1</v>
      </c>
    </row>
    <row r="146" spans="1:14" x14ac:dyDescent="0.4">
      <c r="A146" t="s">
        <v>71</v>
      </c>
    </row>
    <row r="147" spans="1:14" x14ac:dyDescent="0.4">
      <c r="A147" t="s">
        <v>1</v>
      </c>
      <c r="B147" s="1">
        <f>SUM(C149:C152)</f>
        <v>471</v>
      </c>
      <c r="F147" t="s">
        <v>2</v>
      </c>
      <c r="G147" s="1">
        <f>SUM(H149:H152)</f>
        <v>505</v>
      </c>
      <c r="K147" t="s">
        <v>3</v>
      </c>
      <c r="L147" s="1">
        <f>SUM(M149:M152)</f>
        <v>709</v>
      </c>
    </row>
    <row r="148" spans="1:14" x14ac:dyDescent="0.4">
      <c r="B148" s="2"/>
      <c r="C148" s="3" t="s">
        <v>4</v>
      </c>
      <c r="D148" s="3" t="s">
        <v>5</v>
      </c>
      <c r="E148" s="4"/>
      <c r="G148" s="2"/>
      <c r="H148" s="3" t="s">
        <v>4</v>
      </c>
      <c r="I148" s="3" t="s">
        <v>5</v>
      </c>
      <c r="J148" s="4"/>
      <c r="L148" s="2"/>
      <c r="M148" s="3" t="s">
        <v>4</v>
      </c>
      <c r="N148" s="3" t="s">
        <v>5</v>
      </c>
    </row>
    <row r="149" spans="1:14" x14ac:dyDescent="0.4">
      <c r="B149" s="8" t="s">
        <v>26</v>
      </c>
      <c r="C149" s="5">
        <v>449</v>
      </c>
      <c r="D149" s="6">
        <f>C149/$B$147</f>
        <v>0.95329087048832273</v>
      </c>
      <c r="E149" s="7"/>
      <c r="G149" s="8" t="s">
        <v>26</v>
      </c>
      <c r="H149" s="5">
        <v>485</v>
      </c>
      <c r="I149" s="6">
        <f>H149/$G$147</f>
        <v>0.96039603960396036</v>
      </c>
      <c r="J149" s="7"/>
      <c r="L149" s="8" t="s">
        <v>26</v>
      </c>
      <c r="M149" s="5">
        <v>674</v>
      </c>
      <c r="N149" s="6">
        <f>M149/$L$147</f>
        <v>0.95063469675599432</v>
      </c>
    </row>
    <row r="150" spans="1:14" ht="19.5" x14ac:dyDescent="0.4">
      <c r="B150" s="10" t="s">
        <v>72</v>
      </c>
      <c r="C150" s="5">
        <v>1</v>
      </c>
      <c r="D150" s="6">
        <f t="shared" ref="D150:D152" si="33">C150/$B$147</f>
        <v>2.1231422505307855E-3</v>
      </c>
      <c r="E150" s="7"/>
      <c r="G150" s="10" t="s">
        <v>72</v>
      </c>
      <c r="H150" s="5">
        <v>7</v>
      </c>
      <c r="I150" s="6">
        <f t="shared" ref="I150:I152" si="34">H150/$G$147</f>
        <v>1.3861386138613862E-2</v>
      </c>
      <c r="J150" s="7"/>
      <c r="L150" s="10" t="s">
        <v>72</v>
      </c>
      <c r="M150" s="5">
        <v>5</v>
      </c>
      <c r="N150" s="6">
        <f t="shared" ref="N150:N152" si="35">M150/$L$147</f>
        <v>7.052186177715092E-3</v>
      </c>
    </row>
    <row r="151" spans="1:14" ht="19.5" x14ac:dyDescent="0.4">
      <c r="B151" s="10" t="s">
        <v>73</v>
      </c>
      <c r="C151" s="5">
        <v>21</v>
      </c>
      <c r="D151" s="6">
        <f t="shared" si="33"/>
        <v>4.4585987261146494E-2</v>
      </c>
      <c r="E151" s="7"/>
      <c r="G151" s="10" t="s">
        <v>73</v>
      </c>
      <c r="H151" s="5">
        <v>11</v>
      </c>
      <c r="I151" s="6">
        <f t="shared" si="34"/>
        <v>2.1782178217821781E-2</v>
      </c>
      <c r="J151" s="7"/>
      <c r="L151" s="10" t="s">
        <v>73</v>
      </c>
      <c r="M151" s="5">
        <v>28</v>
      </c>
      <c r="N151" s="6">
        <f t="shared" si="35"/>
        <v>3.9492242595204514E-2</v>
      </c>
    </row>
    <row r="152" spans="1:14" x14ac:dyDescent="0.4">
      <c r="B152" s="8" t="s">
        <v>74</v>
      </c>
      <c r="C152" s="5">
        <v>0</v>
      </c>
      <c r="D152" s="6">
        <f t="shared" si="33"/>
        <v>0</v>
      </c>
      <c r="E152" s="7"/>
      <c r="G152" s="8" t="s">
        <v>74</v>
      </c>
      <c r="H152" s="5">
        <v>2</v>
      </c>
      <c r="I152" s="6">
        <f t="shared" si="34"/>
        <v>3.9603960396039604E-3</v>
      </c>
      <c r="J152" s="7"/>
      <c r="L152" s="8" t="s">
        <v>74</v>
      </c>
      <c r="M152" s="5">
        <v>2</v>
      </c>
      <c r="N152" s="6">
        <f t="shared" si="35"/>
        <v>2.8208744710860366E-3</v>
      </c>
    </row>
    <row r="153" spans="1:14" x14ac:dyDescent="0.4">
      <c r="D153" s="7">
        <f>SUM(D149:D152)</f>
        <v>1</v>
      </c>
      <c r="E153" s="7"/>
      <c r="I153" s="7">
        <f>SUM(I149:I152)</f>
        <v>1</v>
      </c>
      <c r="J153" s="7"/>
      <c r="N153" s="7">
        <f>SUM(N149:N152)</f>
        <v>1</v>
      </c>
    </row>
    <row r="155" spans="1:14" x14ac:dyDescent="0.4">
      <c r="A155" t="s">
        <v>75</v>
      </c>
    </row>
    <row r="156" spans="1:14" x14ac:dyDescent="0.4">
      <c r="A156" t="s">
        <v>1</v>
      </c>
      <c r="B156" s="1">
        <f>SUM(C158:C160)</f>
        <v>469</v>
      </c>
      <c r="F156" t="s">
        <v>2</v>
      </c>
      <c r="G156" s="1">
        <f>SUM(H158:H160)</f>
        <v>506</v>
      </c>
      <c r="K156" t="s">
        <v>3</v>
      </c>
      <c r="L156" s="1">
        <f>SUM(M158:M160)</f>
        <v>709</v>
      </c>
    </row>
    <row r="157" spans="1:14" x14ac:dyDescent="0.4">
      <c r="B157" s="2"/>
      <c r="C157" s="3" t="s">
        <v>4</v>
      </c>
      <c r="D157" s="3" t="s">
        <v>5</v>
      </c>
      <c r="E157" s="4"/>
      <c r="G157" s="2"/>
      <c r="H157" s="3" t="s">
        <v>4</v>
      </c>
      <c r="I157" s="3" t="s">
        <v>5</v>
      </c>
      <c r="J157" s="4"/>
      <c r="L157" s="2"/>
      <c r="M157" s="3" t="s">
        <v>4</v>
      </c>
      <c r="N157" s="3" t="s">
        <v>5</v>
      </c>
    </row>
    <row r="158" spans="1:14" x14ac:dyDescent="0.4">
      <c r="B158" s="8" t="s">
        <v>24</v>
      </c>
      <c r="C158" s="5">
        <v>445</v>
      </c>
      <c r="D158" s="6">
        <f>C158/$B$156</f>
        <v>0.94882729211087424</v>
      </c>
      <c r="E158" s="7"/>
      <c r="G158" s="8" t="s">
        <v>24</v>
      </c>
      <c r="H158" s="5">
        <v>439</v>
      </c>
      <c r="I158" s="6">
        <f>H158/$G$156</f>
        <v>0.8675889328063241</v>
      </c>
      <c r="J158" s="7"/>
      <c r="L158" s="8" t="s">
        <v>24</v>
      </c>
      <c r="M158" s="5">
        <v>478</v>
      </c>
      <c r="N158" s="6">
        <f>M158/$L$156</f>
        <v>0.67418899858956272</v>
      </c>
    </row>
    <row r="159" spans="1:14" x14ac:dyDescent="0.4">
      <c r="B159" s="8" t="s">
        <v>25</v>
      </c>
      <c r="C159" s="5">
        <v>8</v>
      </c>
      <c r="D159" s="6">
        <f>C159/$B$156</f>
        <v>1.7057569296375266E-2</v>
      </c>
      <c r="E159" s="7"/>
      <c r="G159" s="8" t="s">
        <v>25</v>
      </c>
      <c r="H159" s="5">
        <v>48</v>
      </c>
      <c r="I159" s="6">
        <f>H159/$G$156</f>
        <v>9.4861660079051377E-2</v>
      </c>
      <c r="J159" s="7"/>
      <c r="L159" s="8" t="s">
        <v>25</v>
      </c>
      <c r="M159" s="5">
        <v>156</v>
      </c>
      <c r="N159" s="6">
        <f>M159/$L$156</f>
        <v>0.22002820874471085</v>
      </c>
    </row>
    <row r="160" spans="1:14" x14ac:dyDescent="0.4">
      <c r="B160" s="8" t="s">
        <v>46</v>
      </c>
      <c r="C160" s="5">
        <v>16</v>
      </c>
      <c r="D160" s="6">
        <f>C160/$B$156</f>
        <v>3.4115138592750532E-2</v>
      </c>
      <c r="E160" s="7"/>
      <c r="G160" s="8" t="s">
        <v>46</v>
      </c>
      <c r="H160" s="5">
        <v>19</v>
      </c>
      <c r="I160" s="6">
        <f>H160/$G$156</f>
        <v>3.7549407114624504E-2</v>
      </c>
      <c r="J160" s="7"/>
      <c r="L160" s="8" t="s">
        <v>46</v>
      </c>
      <c r="M160" s="5">
        <v>75</v>
      </c>
      <c r="N160" s="6">
        <f>M160/$L$156</f>
        <v>0.10578279266572638</v>
      </c>
    </row>
    <row r="161" spans="1:14" x14ac:dyDescent="0.4">
      <c r="D161" s="7">
        <f>SUM(D158:D160)</f>
        <v>1</v>
      </c>
      <c r="E161" s="7"/>
      <c r="I161" s="7">
        <f>SUM(I158:I160)</f>
        <v>1</v>
      </c>
      <c r="J161" s="7"/>
      <c r="N161" s="7">
        <f>SUM(N158:N160)</f>
        <v>1</v>
      </c>
    </row>
    <row r="163" spans="1:14" x14ac:dyDescent="0.4">
      <c r="A163" t="s">
        <v>76</v>
      </c>
    </row>
    <row r="164" spans="1:14" x14ac:dyDescent="0.4">
      <c r="A164" t="s">
        <v>1</v>
      </c>
      <c r="B164" s="1">
        <f>SUM(C166:C169)</f>
        <v>2415</v>
      </c>
      <c r="F164" t="s">
        <v>2</v>
      </c>
      <c r="G164" s="1">
        <f>SUM(H166:H169)</f>
        <v>1683</v>
      </c>
      <c r="K164" t="s">
        <v>3</v>
      </c>
      <c r="L164" s="1">
        <f>SUM(M166:M169)</f>
        <v>2182</v>
      </c>
    </row>
    <row r="165" spans="1:14" x14ac:dyDescent="0.4">
      <c r="B165" s="2"/>
      <c r="C165" s="3" t="s">
        <v>4</v>
      </c>
      <c r="D165" s="3" t="s">
        <v>5</v>
      </c>
      <c r="E165" s="4"/>
      <c r="G165" s="2"/>
      <c r="H165" s="3" t="s">
        <v>4</v>
      </c>
      <c r="I165" s="3" t="s">
        <v>5</v>
      </c>
      <c r="J165" s="4"/>
      <c r="L165" s="2"/>
      <c r="M165" s="3" t="s">
        <v>4</v>
      </c>
      <c r="N165" s="3" t="s">
        <v>5</v>
      </c>
    </row>
    <row r="166" spans="1:14" x14ac:dyDescent="0.4">
      <c r="B166" s="8" t="s">
        <v>30</v>
      </c>
      <c r="C166" s="5">
        <v>1453</v>
      </c>
      <c r="D166" s="6">
        <f>C166/$B$164</f>
        <v>0.60165631469979297</v>
      </c>
      <c r="E166" s="7"/>
      <c r="G166" s="8" t="s">
        <v>30</v>
      </c>
      <c r="H166" s="5">
        <v>1073</v>
      </c>
      <c r="I166" s="6">
        <f>H166/$G$164</f>
        <v>0.63755199049316691</v>
      </c>
      <c r="J166" s="7"/>
      <c r="L166" s="8" t="s">
        <v>30</v>
      </c>
      <c r="M166" s="5">
        <v>747</v>
      </c>
      <c r="N166" s="6">
        <f>M166/$L$164</f>
        <v>0.34234647112740607</v>
      </c>
    </row>
    <row r="167" spans="1:14" x14ac:dyDescent="0.4">
      <c r="B167" s="8" t="s">
        <v>54</v>
      </c>
      <c r="C167" s="5">
        <v>97</v>
      </c>
      <c r="D167" s="6">
        <f>C167/$B$164</f>
        <v>4.0165631469979299E-2</v>
      </c>
      <c r="E167" s="7"/>
      <c r="G167" s="8" t="s">
        <v>54</v>
      </c>
      <c r="H167" s="5">
        <v>264</v>
      </c>
      <c r="I167" s="6">
        <f>H167/$G$164</f>
        <v>0.15686274509803921</v>
      </c>
      <c r="J167" s="7"/>
      <c r="L167" s="8" t="s">
        <v>54</v>
      </c>
      <c r="M167" s="5">
        <v>871</v>
      </c>
      <c r="N167" s="6">
        <f>M167/$L$164</f>
        <v>0.39917506874427133</v>
      </c>
    </row>
    <row r="168" spans="1:14" x14ac:dyDescent="0.4">
      <c r="B168" s="8" t="s">
        <v>31</v>
      </c>
      <c r="C168" s="5">
        <v>563</v>
      </c>
      <c r="D168" s="6">
        <f>C168/$B$164</f>
        <v>0.23312629399585921</v>
      </c>
      <c r="E168" s="7"/>
      <c r="G168" s="8" t="s">
        <v>31</v>
      </c>
      <c r="H168" s="5">
        <v>274</v>
      </c>
      <c r="I168" s="6">
        <f>H168/$G$164</f>
        <v>0.16280451574569221</v>
      </c>
      <c r="J168" s="7"/>
      <c r="L168" s="8" t="s">
        <v>31</v>
      </c>
      <c r="M168" s="5">
        <v>439</v>
      </c>
      <c r="N168" s="6">
        <f>M168/$L$164</f>
        <v>0.20119156736938587</v>
      </c>
    </row>
    <row r="169" spans="1:14" x14ac:dyDescent="0.4">
      <c r="B169" s="8" t="s">
        <v>46</v>
      </c>
      <c r="C169" s="5">
        <v>302</v>
      </c>
      <c r="D169" s="6">
        <f>C169/$B$164</f>
        <v>0.12505175983436853</v>
      </c>
      <c r="E169" s="7"/>
      <c r="G169" s="8" t="s">
        <v>46</v>
      </c>
      <c r="H169" s="5">
        <v>72</v>
      </c>
      <c r="I169" s="6">
        <f>H169/$G$164</f>
        <v>4.2780748663101602E-2</v>
      </c>
      <c r="J169" s="7"/>
      <c r="L169" s="8" t="s">
        <v>46</v>
      </c>
      <c r="M169" s="5">
        <v>125</v>
      </c>
      <c r="N169" s="6">
        <f>M169/$L$164</f>
        <v>5.7286892758936753E-2</v>
      </c>
    </row>
    <row r="170" spans="1:14" x14ac:dyDescent="0.4">
      <c r="D170" s="7">
        <f>SUM(D166:D169)</f>
        <v>1</v>
      </c>
      <c r="E170" s="7"/>
      <c r="I170" s="7">
        <f>SUM(I166:I169)</f>
        <v>0.99999999999999989</v>
      </c>
      <c r="J170" s="7"/>
      <c r="N170" s="7">
        <f>SUM(N166:N169)</f>
        <v>1</v>
      </c>
    </row>
    <row r="172" spans="1:14" x14ac:dyDescent="0.4">
      <c r="A172" t="s">
        <v>77</v>
      </c>
    </row>
    <row r="173" spans="1:14" x14ac:dyDescent="0.4">
      <c r="A173" t="s">
        <v>1</v>
      </c>
      <c r="B173" s="1">
        <f>SUM(C175:C178)</f>
        <v>2416</v>
      </c>
      <c r="F173" t="s">
        <v>2</v>
      </c>
      <c r="G173" s="1">
        <f>SUM(H175:H178)</f>
        <v>1689</v>
      </c>
      <c r="K173" t="s">
        <v>3</v>
      </c>
      <c r="L173" s="1">
        <f>SUM(M175:M178)</f>
        <v>2183</v>
      </c>
    </row>
    <row r="174" spans="1:14" x14ac:dyDescent="0.4">
      <c r="B174" s="2"/>
      <c r="C174" s="3" t="s">
        <v>4</v>
      </c>
      <c r="D174" s="3" t="s">
        <v>5</v>
      </c>
      <c r="E174" s="4"/>
      <c r="G174" s="2"/>
      <c r="H174" s="3" t="s">
        <v>4</v>
      </c>
      <c r="I174" s="3" t="s">
        <v>5</v>
      </c>
      <c r="J174" s="4"/>
      <c r="L174" s="2"/>
      <c r="M174" s="3" t="s">
        <v>4</v>
      </c>
      <c r="N174" s="3" t="s">
        <v>5</v>
      </c>
    </row>
    <row r="175" spans="1:14" x14ac:dyDescent="0.4">
      <c r="B175" s="8" t="s">
        <v>92</v>
      </c>
      <c r="C175" s="5">
        <v>934</v>
      </c>
      <c r="D175" s="6">
        <f>C175/$B$173</f>
        <v>0.38658940397350994</v>
      </c>
      <c r="E175" s="7"/>
      <c r="G175" s="8" t="s">
        <v>92</v>
      </c>
      <c r="H175" s="5">
        <v>722</v>
      </c>
      <c r="I175" s="6">
        <f>H175/$G$173</f>
        <v>0.42747187685020721</v>
      </c>
      <c r="J175" s="7"/>
      <c r="L175" s="8" t="s">
        <v>92</v>
      </c>
      <c r="M175" s="5">
        <v>316</v>
      </c>
      <c r="N175" s="6">
        <f>M175/$L$173</f>
        <v>0.14475492441594137</v>
      </c>
    </row>
    <row r="176" spans="1:14" x14ac:dyDescent="0.4">
      <c r="B176" s="8" t="s">
        <v>94</v>
      </c>
      <c r="C176" s="5">
        <v>170</v>
      </c>
      <c r="D176" s="6">
        <f t="shared" ref="D176:D178" si="36">C176/$B$173</f>
        <v>7.0364238410596025E-2</v>
      </c>
      <c r="E176" s="7"/>
      <c r="G176" s="8" t="s">
        <v>94</v>
      </c>
      <c r="H176" s="5">
        <v>302</v>
      </c>
      <c r="I176" s="6">
        <f t="shared" ref="I176:I178" si="37">H176/$G$173</f>
        <v>0.17880402605091769</v>
      </c>
      <c r="J176" s="7"/>
      <c r="L176" s="8" t="s">
        <v>94</v>
      </c>
      <c r="M176" s="5">
        <v>663</v>
      </c>
      <c r="N176" s="6">
        <f t="shared" ref="N176:N178" si="38">M176/$L$173</f>
        <v>0.30371049015116813</v>
      </c>
    </row>
    <row r="177" spans="1:14" x14ac:dyDescent="0.4">
      <c r="B177" s="8" t="s">
        <v>93</v>
      </c>
      <c r="C177" s="5">
        <v>1009</v>
      </c>
      <c r="D177" s="6">
        <f t="shared" si="36"/>
        <v>0.41763245033112584</v>
      </c>
      <c r="E177" s="7"/>
      <c r="G177" s="8" t="s">
        <v>93</v>
      </c>
      <c r="H177" s="5">
        <v>588</v>
      </c>
      <c r="I177" s="6">
        <f t="shared" si="37"/>
        <v>0.34813499111900531</v>
      </c>
      <c r="J177" s="7"/>
      <c r="L177" s="8" t="s">
        <v>93</v>
      </c>
      <c r="M177" s="5">
        <v>1053</v>
      </c>
      <c r="N177" s="6">
        <f t="shared" si="38"/>
        <v>0.48236371965185526</v>
      </c>
    </row>
    <row r="178" spans="1:14" x14ac:dyDescent="0.4">
      <c r="B178" s="8" t="s">
        <v>46</v>
      </c>
      <c r="C178" s="5">
        <v>303</v>
      </c>
      <c r="D178" s="6">
        <f t="shared" si="36"/>
        <v>0.1254139072847682</v>
      </c>
      <c r="E178" s="7"/>
      <c r="G178" s="8" t="s">
        <v>46</v>
      </c>
      <c r="H178" s="5">
        <v>77</v>
      </c>
      <c r="I178" s="6">
        <f t="shared" si="37"/>
        <v>4.5589105979869746E-2</v>
      </c>
      <c r="J178" s="7"/>
      <c r="L178" s="8" t="s">
        <v>46</v>
      </c>
      <c r="M178" s="5">
        <v>151</v>
      </c>
      <c r="N178" s="6">
        <f t="shared" si="38"/>
        <v>6.9170865781035276E-2</v>
      </c>
    </row>
    <row r="179" spans="1:14" x14ac:dyDescent="0.4">
      <c r="D179" s="7">
        <f>SUM(D175:D178)</f>
        <v>1</v>
      </c>
      <c r="E179" s="7"/>
      <c r="I179" s="7">
        <f>SUM(I175:I178)</f>
        <v>0.99999999999999989</v>
      </c>
      <c r="J179" s="7"/>
      <c r="N179" s="7">
        <f>SUM(N175:N178)</f>
        <v>1</v>
      </c>
    </row>
    <row r="180" spans="1:14" x14ac:dyDescent="0.4">
      <c r="D180" s="7"/>
      <c r="E180" s="7"/>
      <c r="I180" s="7"/>
      <c r="J180" s="7"/>
      <c r="N180" s="7"/>
    </row>
    <row r="181" spans="1:14" x14ac:dyDescent="0.4">
      <c r="A181" t="s">
        <v>78</v>
      </c>
    </row>
    <row r="182" spans="1:14" x14ac:dyDescent="0.4">
      <c r="A182" t="s">
        <v>1</v>
      </c>
      <c r="B182" s="1">
        <f>SUM(C184:C185)</f>
        <v>2463</v>
      </c>
      <c r="F182" t="s">
        <v>2</v>
      </c>
      <c r="G182" s="1">
        <f>SUM(H184:H185)</f>
        <v>1688</v>
      </c>
      <c r="K182" t="s">
        <v>3</v>
      </c>
      <c r="L182" s="1">
        <f>SUM(M184:M185)</f>
        <v>2179</v>
      </c>
    </row>
    <row r="183" spans="1:14" x14ac:dyDescent="0.4">
      <c r="B183" s="2"/>
      <c r="C183" s="3" t="s">
        <v>4</v>
      </c>
      <c r="D183" s="3" t="s">
        <v>5</v>
      </c>
      <c r="E183" s="4"/>
      <c r="G183" s="2"/>
      <c r="H183" s="3" t="s">
        <v>4</v>
      </c>
      <c r="I183" s="3" t="s">
        <v>5</v>
      </c>
      <c r="J183" s="4"/>
      <c r="L183" s="2"/>
      <c r="M183" s="3" t="s">
        <v>4</v>
      </c>
      <c r="N183" s="3" t="s">
        <v>5</v>
      </c>
    </row>
    <row r="184" spans="1:14" x14ac:dyDescent="0.4">
      <c r="B184" s="9" t="s">
        <v>32</v>
      </c>
      <c r="C184" s="5">
        <v>1926</v>
      </c>
      <c r="D184" s="6">
        <f>C184/$B$182</f>
        <v>0.78197320341047505</v>
      </c>
      <c r="E184" s="7"/>
      <c r="G184" s="9" t="s">
        <v>32</v>
      </c>
      <c r="H184" s="5">
        <v>1319</v>
      </c>
      <c r="I184" s="6">
        <f>H184/$G$182</f>
        <v>0.78139810426540279</v>
      </c>
      <c r="J184" s="7"/>
      <c r="L184" s="9" t="s">
        <v>32</v>
      </c>
      <c r="M184" s="5">
        <v>1054</v>
      </c>
      <c r="N184" s="6">
        <f>M184/$L$182</f>
        <v>0.48370812299219823</v>
      </c>
    </row>
    <row r="185" spans="1:14" x14ac:dyDescent="0.4">
      <c r="B185" s="8" t="s">
        <v>33</v>
      </c>
      <c r="C185" s="5">
        <v>537</v>
      </c>
      <c r="D185" s="6">
        <f>C185/$B$182</f>
        <v>0.21802679658952498</v>
      </c>
      <c r="E185" s="7"/>
      <c r="G185" s="8" t="s">
        <v>33</v>
      </c>
      <c r="H185" s="5">
        <v>369</v>
      </c>
      <c r="I185" s="6">
        <f>H185/$G$182</f>
        <v>0.21860189573459715</v>
      </c>
      <c r="J185" s="7"/>
      <c r="L185" s="8" t="s">
        <v>33</v>
      </c>
      <c r="M185" s="5">
        <v>1125</v>
      </c>
      <c r="N185" s="6">
        <f>M185/$L$182</f>
        <v>0.51629187700780177</v>
      </c>
    </row>
    <row r="186" spans="1:14" x14ac:dyDescent="0.4">
      <c r="D186" s="7">
        <f>SUM(D184:D185)</f>
        <v>1</v>
      </c>
      <c r="E186" s="7"/>
      <c r="I186" s="7">
        <f>SUM(I184:I185)</f>
        <v>1</v>
      </c>
      <c r="J186" s="7"/>
      <c r="N186" s="7">
        <f>SUM(N184:N185)</f>
        <v>1</v>
      </c>
    </row>
    <row r="188" spans="1:14" ht="18" customHeight="1" x14ac:dyDescent="0.4">
      <c r="A188" t="s">
        <v>79</v>
      </c>
    </row>
    <row r="189" spans="1:14" x14ac:dyDescent="0.4">
      <c r="A189" t="s">
        <v>1</v>
      </c>
      <c r="B189" s="1">
        <f>SUM(C191:C192)</f>
        <v>1912</v>
      </c>
      <c r="F189" t="s">
        <v>2</v>
      </c>
      <c r="G189" s="1">
        <f>SUM(H191:H192)</f>
        <v>1314</v>
      </c>
      <c r="K189" t="s">
        <v>3</v>
      </c>
      <c r="L189" s="1">
        <f>SUM(M191:M192)</f>
        <v>1050</v>
      </c>
    </row>
    <row r="190" spans="1:14" x14ac:dyDescent="0.4">
      <c r="B190" s="2"/>
      <c r="C190" s="3" t="s">
        <v>4</v>
      </c>
      <c r="D190" s="3" t="s">
        <v>5</v>
      </c>
      <c r="E190" s="4"/>
      <c r="G190" s="2"/>
      <c r="H190" s="3" t="s">
        <v>4</v>
      </c>
      <c r="I190" s="3" t="s">
        <v>5</v>
      </c>
      <c r="J190" s="4"/>
      <c r="L190" s="2"/>
      <c r="M190" s="3" t="s">
        <v>4</v>
      </c>
      <c r="N190" s="3" t="s">
        <v>5</v>
      </c>
    </row>
    <row r="191" spans="1:14" x14ac:dyDescent="0.4">
      <c r="B191" s="9" t="s">
        <v>34</v>
      </c>
      <c r="C191" s="5">
        <v>1640</v>
      </c>
      <c r="D191" s="6">
        <f>C191/$B$189</f>
        <v>0.85774058577405854</v>
      </c>
      <c r="E191" s="7"/>
      <c r="G191" s="9" t="s">
        <v>34</v>
      </c>
      <c r="H191" s="5">
        <v>1175</v>
      </c>
      <c r="I191" s="6">
        <f>H191/$G$189</f>
        <v>0.89421613394216137</v>
      </c>
      <c r="J191" s="7"/>
      <c r="L191" s="9" t="s">
        <v>34</v>
      </c>
      <c r="M191" s="5">
        <v>940</v>
      </c>
      <c r="N191" s="6">
        <f>M191/$L$189</f>
        <v>0.89523809523809528</v>
      </c>
    </row>
    <row r="192" spans="1:14" x14ac:dyDescent="0.4">
      <c r="B192" s="9" t="s">
        <v>35</v>
      </c>
      <c r="C192" s="5">
        <v>272</v>
      </c>
      <c r="D192" s="6">
        <f>C192/$B$189</f>
        <v>0.14225941422594143</v>
      </c>
      <c r="E192" s="7"/>
      <c r="G192" s="9" t="s">
        <v>35</v>
      </c>
      <c r="H192" s="5">
        <v>139</v>
      </c>
      <c r="I192" s="6">
        <f>H192/$G$189</f>
        <v>0.10578386605783865</v>
      </c>
      <c r="J192" s="7"/>
      <c r="L192" s="9" t="s">
        <v>35</v>
      </c>
      <c r="M192" s="5">
        <v>110</v>
      </c>
      <c r="N192" s="6">
        <f>M192/$L$189</f>
        <v>0.10476190476190476</v>
      </c>
    </row>
    <row r="193" spans="1:14" x14ac:dyDescent="0.4">
      <c r="D193" s="7">
        <f>SUM(D191:D192)</f>
        <v>1</v>
      </c>
      <c r="E193" s="7"/>
      <c r="I193" s="7">
        <f>SUM(I191:I192)</f>
        <v>1</v>
      </c>
      <c r="J193" s="7"/>
      <c r="N193" s="7">
        <f>SUM(N191:N192)</f>
        <v>1</v>
      </c>
    </row>
    <row r="195" spans="1:14" x14ac:dyDescent="0.4">
      <c r="A195" t="s">
        <v>80</v>
      </c>
    </row>
    <row r="196" spans="1:14" x14ac:dyDescent="0.4">
      <c r="A196" t="s">
        <v>1</v>
      </c>
      <c r="B196" s="1">
        <f>SUM(C198:C199)</f>
        <v>1913</v>
      </c>
      <c r="F196" t="s">
        <v>2</v>
      </c>
      <c r="G196" s="1">
        <f>SUM(H198:H199)</f>
        <v>1315</v>
      </c>
      <c r="K196" t="s">
        <v>3</v>
      </c>
      <c r="L196" s="1">
        <f>SUM(M198:M199)</f>
        <v>1051</v>
      </c>
    </row>
    <row r="197" spans="1:14" x14ac:dyDescent="0.4">
      <c r="B197" s="2"/>
      <c r="C197" s="3" t="s">
        <v>4</v>
      </c>
      <c r="D197" s="3" t="s">
        <v>5</v>
      </c>
      <c r="E197" s="4"/>
      <c r="G197" s="2"/>
      <c r="H197" s="3" t="s">
        <v>4</v>
      </c>
      <c r="I197" s="3" t="s">
        <v>5</v>
      </c>
      <c r="J197" s="4"/>
      <c r="L197" s="2"/>
      <c r="M197" s="3" t="s">
        <v>4</v>
      </c>
      <c r="N197" s="3" t="s">
        <v>5</v>
      </c>
    </row>
    <row r="198" spans="1:14" x14ac:dyDescent="0.4">
      <c r="B198" s="9" t="s">
        <v>6</v>
      </c>
      <c r="C198" s="5">
        <v>1235</v>
      </c>
      <c r="D198" s="6">
        <f>C198/$B$196</f>
        <v>0.64558285415577632</v>
      </c>
      <c r="E198" s="7"/>
      <c r="G198" s="9" t="s">
        <v>6</v>
      </c>
      <c r="H198" s="5">
        <v>936</v>
      </c>
      <c r="I198" s="6">
        <f>H198/$G$196</f>
        <v>0.71178707224334603</v>
      </c>
      <c r="J198" s="7"/>
      <c r="L198" s="9" t="s">
        <v>6</v>
      </c>
      <c r="M198" s="5">
        <v>659</v>
      </c>
      <c r="N198" s="6">
        <f>M198/$L$196</f>
        <v>0.62702188392007607</v>
      </c>
    </row>
    <row r="199" spans="1:14" x14ac:dyDescent="0.4">
      <c r="B199" s="9" t="s">
        <v>7</v>
      </c>
      <c r="C199" s="5">
        <v>678</v>
      </c>
      <c r="D199" s="6">
        <f>C199/$B$196</f>
        <v>0.35441714584422374</v>
      </c>
      <c r="E199" s="7"/>
      <c r="G199" s="9" t="s">
        <v>7</v>
      </c>
      <c r="H199" s="5">
        <v>379</v>
      </c>
      <c r="I199" s="6">
        <f>H199/$G$196</f>
        <v>0.28821292775665397</v>
      </c>
      <c r="J199" s="7"/>
      <c r="L199" s="9" t="s">
        <v>7</v>
      </c>
      <c r="M199" s="5">
        <v>392</v>
      </c>
      <c r="N199" s="6">
        <f>M199/$L$196</f>
        <v>0.37297811607992387</v>
      </c>
    </row>
    <row r="200" spans="1:14" x14ac:dyDescent="0.4">
      <c r="D200" s="7">
        <f>SUM(D198:D199)</f>
        <v>1</v>
      </c>
      <c r="E200" s="7"/>
      <c r="I200" s="7">
        <f>SUM(I198:I199)</f>
        <v>1</v>
      </c>
      <c r="J200" s="7"/>
      <c r="N200" s="7">
        <f>SUM(N198:N199)</f>
        <v>1</v>
      </c>
    </row>
    <row r="202" spans="1:14" x14ac:dyDescent="0.4">
      <c r="A202" t="s">
        <v>82</v>
      </c>
    </row>
    <row r="203" spans="1:14" x14ac:dyDescent="0.4">
      <c r="A203" t="s">
        <v>81</v>
      </c>
    </row>
    <row r="204" spans="1:14" x14ac:dyDescent="0.4">
      <c r="A204" t="s">
        <v>1</v>
      </c>
      <c r="B204" s="1">
        <f>SUM(C206:C207)</f>
        <v>2619</v>
      </c>
      <c r="F204" t="s">
        <v>2</v>
      </c>
      <c r="G204" s="1">
        <f>SUM(H206:H207)</f>
        <v>1718</v>
      </c>
      <c r="K204" t="s">
        <v>3</v>
      </c>
      <c r="L204" s="1">
        <f>SUM(M206:M207)</f>
        <v>2182</v>
      </c>
    </row>
    <row r="205" spans="1:14" x14ac:dyDescent="0.4">
      <c r="B205" s="2"/>
      <c r="C205" s="3" t="s">
        <v>4</v>
      </c>
      <c r="D205" s="3" t="s">
        <v>5</v>
      </c>
      <c r="E205" s="4"/>
      <c r="G205" s="2"/>
      <c r="H205" s="3" t="s">
        <v>4</v>
      </c>
      <c r="I205" s="3" t="s">
        <v>5</v>
      </c>
      <c r="J205" s="4"/>
      <c r="L205" s="2"/>
      <c r="M205" s="3" t="s">
        <v>4</v>
      </c>
      <c r="N205" s="3" t="s">
        <v>5</v>
      </c>
    </row>
    <row r="206" spans="1:14" x14ac:dyDescent="0.4">
      <c r="B206" s="9" t="s">
        <v>34</v>
      </c>
      <c r="C206" s="5">
        <v>1838</v>
      </c>
      <c r="D206" s="6">
        <f>C206/$B$204</f>
        <v>0.70179457808323786</v>
      </c>
      <c r="E206" s="7"/>
      <c r="G206" s="9" t="s">
        <v>34</v>
      </c>
      <c r="H206" s="5">
        <v>1155</v>
      </c>
      <c r="I206" s="6">
        <f>H206/$G$204</f>
        <v>0.67229336437718279</v>
      </c>
      <c r="J206" s="7"/>
      <c r="L206" s="9" t="s">
        <v>34</v>
      </c>
      <c r="M206" s="5">
        <v>628</v>
      </c>
      <c r="N206" s="6">
        <f>M206/$L$204</f>
        <v>0.28780934922089824</v>
      </c>
    </row>
    <row r="207" spans="1:14" x14ac:dyDescent="0.4">
      <c r="B207" s="9" t="s">
        <v>35</v>
      </c>
      <c r="C207" s="5">
        <v>781</v>
      </c>
      <c r="D207" s="6">
        <f>C207/$B$204</f>
        <v>0.29820542191676214</v>
      </c>
      <c r="E207" s="7"/>
      <c r="G207" s="9" t="s">
        <v>35</v>
      </c>
      <c r="H207" s="5">
        <v>563</v>
      </c>
      <c r="I207" s="6">
        <f>H207/$G$204</f>
        <v>0.32770663562281721</v>
      </c>
      <c r="J207" s="7"/>
      <c r="L207" s="9" t="s">
        <v>35</v>
      </c>
      <c r="M207" s="5">
        <v>1554</v>
      </c>
      <c r="N207" s="6">
        <f>M207/$L$204</f>
        <v>0.71219065077910171</v>
      </c>
    </row>
    <row r="208" spans="1:14" x14ac:dyDescent="0.4">
      <c r="D208" s="7">
        <f>SUM(D206:D207)</f>
        <v>1</v>
      </c>
      <c r="E208" s="7"/>
      <c r="I208" s="7">
        <f>SUM(I206:I207)</f>
        <v>1</v>
      </c>
      <c r="J208" s="7"/>
      <c r="N208" s="7">
        <f>SUM(N206:N207)</f>
        <v>1</v>
      </c>
    </row>
    <row r="210" spans="1:14" x14ac:dyDescent="0.4">
      <c r="A210" t="s">
        <v>83</v>
      </c>
    </row>
    <row r="211" spans="1:14" x14ac:dyDescent="0.4">
      <c r="A211" t="s">
        <v>1</v>
      </c>
      <c r="B211" s="1">
        <f>SUM(C213:C214)</f>
        <v>2617</v>
      </c>
      <c r="F211" t="s">
        <v>2</v>
      </c>
      <c r="G211" s="1">
        <f>SUM(H213:H214)</f>
        <v>1706</v>
      </c>
      <c r="K211" t="s">
        <v>3</v>
      </c>
      <c r="L211" s="1">
        <f>SUM(M213:M214)</f>
        <v>2173</v>
      </c>
    </row>
    <row r="212" spans="1:14" x14ac:dyDescent="0.4">
      <c r="B212" s="2"/>
      <c r="C212" s="3" t="s">
        <v>4</v>
      </c>
      <c r="D212" s="3" t="s">
        <v>5</v>
      </c>
      <c r="E212" s="4"/>
      <c r="G212" s="2"/>
      <c r="H212" s="3" t="s">
        <v>4</v>
      </c>
      <c r="I212" s="3" t="s">
        <v>5</v>
      </c>
      <c r="J212" s="4"/>
      <c r="L212" s="2"/>
      <c r="M212" s="3" t="s">
        <v>4</v>
      </c>
      <c r="N212" s="3" t="s">
        <v>5</v>
      </c>
    </row>
    <row r="213" spans="1:14" x14ac:dyDescent="0.4">
      <c r="B213" s="9" t="s">
        <v>34</v>
      </c>
      <c r="C213" s="5">
        <v>1594</v>
      </c>
      <c r="D213" s="6">
        <f>C213/$B$211</f>
        <v>0.60909438288116169</v>
      </c>
      <c r="E213" s="7"/>
      <c r="G213" s="9" t="s">
        <v>34</v>
      </c>
      <c r="H213" s="5">
        <v>758</v>
      </c>
      <c r="I213" s="6">
        <f>H213/$G$211</f>
        <v>0.44431418522860494</v>
      </c>
      <c r="J213" s="7"/>
      <c r="L213" s="9" t="s">
        <v>34</v>
      </c>
      <c r="M213" s="5">
        <v>337</v>
      </c>
      <c r="N213" s="6">
        <f>M213/$L$211</f>
        <v>0.15508513575701796</v>
      </c>
    </row>
    <row r="214" spans="1:14" x14ac:dyDescent="0.4">
      <c r="B214" s="9" t="s">
        <v>35</v>
      </c>
      <c r="C214" s="5">
        <v>1023</v>
      </c>
      <c r="D214" s="6">
        <f>C214/$B$211</f>
        <v>0.39090561711883837</v>
      </c>
      <c r="E214" s="7"/>
      <c r="G214" s="9" t="s">
        <v>35</v>
      </c>
      <c r="H214" s="5">
        <v>948</v>
      </c>
      <c r="I214" s="6">
        <f>H214/$G$211</f>
        <v>0.55568581477139511</v>
      </c>
      <c r="J214" s="7"/>
      <c r="L214" s="9" t="s">
        <v>35</v>
      </c>
      <c r="M214" s="5">
        <v>1836</v>
      </c>
      <c r="N214" s="6">
        <f>M214/$L$211</f>
        <v>0.84491486424298201</v>
      </c>
    </row>
    <row r="215" spans="1:14" x14ac:dyDescent="0.4">
      <c r="D215" s="7">
        <f>SUM(D213:D214)</f>
        <v>1</v>
      </c>
      <c r="E215" s="7"/>
      <c r="I215" s="7">
        <f>SUM(I213:I214)</f>
        <v>1</v>
      </c>
      <c r="J215" s="7"/>
      <c r="N215" s="7">
        <f>SUM(N213:N214)</f>
        <v>1</v>
      </c>
    </row>
    <row r="217" spans="1:14" x14ac:dyDescent="0.4">
      <c r="A217" t="s">
        <v>84</v>
      </c>
    </row>
    <row r="218" spans="1:14" x14ac:dyDescent="0.4">
      <c r="A218" t="s">
        <v>1</v>
      </c>
      <c r="B218" s="1">
        <f>SUM(C220:C221)</f>
        <v>2623</v>
      </c>
      <c r="F218" t="s">
        <v>2</v>
      </c>
      <c r="G218" s="1">
        <f>SUM(H220:H221)</f>
        <v>1714</v>
      </c>
      <c r="K218" t="s">
        <v>3</v>
      </c>
      <c r="L218" s="1">
        <f>SUM(M220:M221)</f>
        <v>2179</v>
      </c>
    </row>
    <row r="219" spans="1:14" x14ac:dyDescent="0.4">
      <c r="B219" s="2"/>
      <c r="C219" s="3" t="s">
        <v>4</v>
      </c>
      <c r="D219" s="3" t="s">
        <v>5</v>
      </c>
      <c r="E219" s="4"/>
      <c r="G219" s="2"/>
      <c r="H219" s="3" t="s">
        <v>4</v>
      </c>
      <c r="I219" s="3" t="s">
        <v>5</v>
      </c>
      <c r="J219" s="4"/>
      <c r="L219" s="2"/>
      <c r="M219" s="3" t="s">
        <v>4</v>
      </c>
      <c r="N219" s="3" t="s">
        <v>5</v>
      </c>
    </row>
    <row r="220" spans="1:14" x14ac:dyDescent="0.4">
      <c r="B220" s="9" t="s">
        <v>34</v>
      </c>
      <c r="C220" s="5">
        <v>1324</v>
      </c>
      <c r="D220" s="6">
        <f>C220/$B$218</f>
        <v>0.50476553564620663</v>
      </c>
      <c r="E220" s="7"/>
      <c r="G220" s="9" t="s">
        <v>34</v>
      </c>
      <c r="H220" s="5">
        <v>552</v>
      </c>
      <c r="I220" s="6">
        <f>H220/$G$218</f>
        <v>0.32205367561260212</v>
      </c>
      <c r="J220" s="7"/>
      <c r="L220" s="9" t="s">
        <v>34</v>
      </c>
      <c r="M220" s="5">
        <v>250</v>
      </c>
      <c r="N220" s="6">
        <f>M220/$L$218</f>
        <v>0.11473152822395594</v>
      </c>
    </row>
    <row r="221" spans="1:14" x14ac:dyDescent="0.4">
      <c r="B221" s="9" t="s">
        <v>35</v>
      </c>
      <c r="C221" s="5">
        <v>1299</v>
      </c>
      <c r="D221" s="6">
        <f>C221/$B$218</f>
        <v>0.49523446435379337</v>
      </c>
      <c r="E221" s="7"/>
      <c r="G221" s="9" t="s">
        <v>35</v>
      </c>
      <c r="H221" s="5">
        <v>1162</v>
      </c>
      <c r="I221" s="6">
        <f>H221/$G$218</f>
        <v>0.67794632438739788</v>
      </c>
      <c r="J221" s="7"/>
      <c r="L221" s="9" t="s">
        <v>35</v>
      </c>
      <c r="M221" s="5">
        <v>1929</v>
      </c>
      <c r="N221" s="6">
        <f>M221/$L$218</f>
        <v>0.88526847177604406</v>
      </c>
    </row>
    <row r="222" spans="1:14" x14ac:dyDescent="0.4">
      <c r="D222" s="7">
        <f>SUM(D220:D221)</f>
        <v>1</v>
      </c>
      <c r="E222" s="7"/>
      <c r="I222" s="7">
        <f>SUM(I220:I221)</f>
        <v>1</v>
      </c>
      <c r="J222" s="7"/>
      <c r="N222" s="7">
        <f>SUM(N220:N221)</f>
        <v>1</v>
      </c>
    </row>
    <row r="224" spans="1:14" x14ac:dyDescent="0.4">
      <c r="A224" t="s">
        <v>85</v>
      </c>
    </row>
    <row r="225" spans="1:14" x14ac:dyDescent="0.4">
      <c r="A225" t="s">
        <v>1</v>
      </c>
      <c r="B225" s="1">
        <f>SUM(C227:C228)</f>
        <v>2622</v>
      </c>
      <c r="F225" t="s">
        <v>2</v>
      </c>
      <c r="G225" s="1">
        <f>SUM(H227:H228)</f>
        <v>1718</v>
      </c>
      <c r="K225" t="s">
        <v>3</v>
      </c>
      <c r="L225" s="1">
        <f>SUM(M227:M228)</f>
        <v>2181</v>
      </c>
    </row>
    <row r="226" spans="1:14" x14ac:dyDescent="0.4">
      <c r="B226" s="2"/>
      <c r="C226" s="3" t="s">
        <v>4</v>
      </c>
      <c r="D226" s="3" t="s">
        <v>5</v>
      </c>
      <c r="E226" s="4"/>
      <c r="G226" s="2"/>
      <c r="H226" s="3" t="s">
        <v>4</v>
      </c>
      <c r="I226" s="3" t="s">
        <v>5</v>
      </c>
      <c r="J226" s="4"/>
      <c r="L226" s="2"/>
      <c r="M226" s="3" t="s">
        <v>4</v>
      </c>
      <c r="N226" s="3" t="s">
        <v>5</v>
      </c>
    </row>
    <row r="227" spans="1:14" x14ac:dyDescent="0.4">
      <c r="B227" s="9" t="s">
        <v>34</v>
      </c>
      <c r="C227" s="5">
        <v>2206</v>
      </c>
      <c r="D227" s="6">
        <f>C227/$B$225</f>
        <v>0.84134248665141109</v>
      </c>
      <c r="E227" s="7"/>
      <c r="G227" s="9" t="s">
        <v>34</v>
      </c>
      <c r="H227" s="5">
        <v>1380</v>
      </c>
      <c r="I227" s="6">
        <f>H227/$G$225</f>
        <v>0.80325960419091968</v>
      </c>
      <c r="J227" s="7"/>
      <c r="L227" s="9" t="s">
        <v>34</v>
      </c>
      <c r="M227" s="5">
        <v>1441</v>
      </c>
      <c r="N227" s="6">
        <f>M227/$L$225</f>
        <v>0.66070609812012837</v>
      </c>
    </row>
    <row r="228" spans="1:14" x14ac:dyDescent="0.4">
      <c r="B228" s="9" t="s">
        <v>35</v>
      </c>
      <c r="C228" s="5">
        <v>416</v>
      </c>
      <c r="D228" s="6">
        <f>C228/$B$225</f>
        <v>0.15865751334858885</v>
      </c>
      <c r="E228" s="7"/>
      <c r="G228" s="9" t="s">
        <v>35</v>
      </c>
      <c r="H228" s="5">
        <v>338</v>
      </c>
      <c r="I228" s="6">
        <f>H228/$G$225</f>
        <v>0.19674039580908032</v>
      </c>
      <c r="J228" s="7"/>
      <c r="L228" s="9" t="s">
        <v>35</v>
      </c>
      <c r="M228" s="5">
        <v>740</v>
      </c>
      <c r="N228" s="6">
        <f>M228/$L$225</f>
        <v>0.33929390187987163</v>
      </c>
    </row>
    <row r="229" spans="1:14" x14ac:dyDescent="0.4">
      <c r="D229" s="7">
        <f>SUM(D227:D228)</f>
        <v>1</v>
      </c>
      <c r="E229" s="7"/>
      <c r="I229" s="7">
        <f>SUM(I227:I228)</f>
        <v>1</v>
      </c>
      <c r="J229" s="7"/>
      <c r="N229" s="7">
        <f>SUM(N227:N228)</f>
        <v>1</v>
      </c>
    </row>
    <row r="231" spans="1:14" x14ac:dyDescent="0.4">
      <c r="A231" t="s">
        <v>86</v>
      </c>
    </row>
    <row r="232" spans="1:14" x14ac:dyDescent="0.4">
      <c r="A232" t="s">
        <v>1</v>
      </c>
      <c r="B232" s="1">
        <f>SUM(C234:C235)</f>
        <v>2616</v>
      </c>
      <c r="F232" t="s">
        <v>2</v>
      </c>
      <c r="G232" s="1">
        <f>SUM(H234:H235)</f>
        <v>1717</v>
      </c>
      <c r="K232" t="s">
        <v>3</v>
      </c>
      <c r="L232" s="1">
        <f>SUM(M234:M235)</f>
        <v>2181</v>
      </c>
    </row>
    <row r="233" spans="1:14" x14ac:dyDescent="0.4">
      <c r="B233" s="2"/>
      <c r="C233" s="3" t="s">
        <v>4</v>
      </c>
      <c r="D233" s="3" t="s">
        <v>5</v>
      </c>
      <c r="E233" s="4"/>
      <c r="G233" s="2"/>
      <c r="H233" s="3" t="s">
        <v>4</v>
      </c>
      <c r="I233" s="3" t="s">
        <v>5</v>
      </c>
      <c r="J233" s="4"/>
      <c r="L233" s="2"/>
      <c r="M233" s="3" t="s">
        <v>4</v>
      </c>
      <c r="N233" s="3" t="s">
        <v>5</v>
      </c>
    </row>
    <row r="234" spans="1:14" x14ac:dyDescent="0.4">
      <c r="B234" s="9" t="s">
        <v>34</v>
      </c>
      <c r="C234" s="5">
        <v>2265</v>
      </c>
      <c r="D234" s="6">
        <f>C234/$B$232</f>
        <v>0.86582568807339455</v>
      </c>
      <c r="E234" s="7"/>
      <c r="G234" s="9" t="s">
        <v>34</v>
      </c>
      <c r="H234" s="5">
        <v>1331</v>
      </c>
      <c r="I234" s="6">
        <f>H234/$G$232</f>
        <v>0.77518928363424577</v>
      </c>
      <c r="J234" s="7"/>
      <c r="L234" s="9" t="s">
        <v>34</v>
      </c>
      <c r="M234" s="5">
        <v>913</v>
      </c>
      <c r="N234" s="6">
        <f>M234/$L$232</f>
        <v>0.41861531407611186</v>
      </c>
    </row>
    <row r="235" spans="1:14" x14ac:dyDescent="0.4">
      <c r="B235" s="9" t="s">
        <v>35</v>
      </c>
      <c r="C235" s="5">
        <v>351</v>
      </c>
      <c r="D235" s="6">
        <f>C235/$B$232</f>
        <v>0.13417431192660551</v>
      </c>
      <c r="E235" s="7"/>
      <c r="G235" s="9" t="s">
        <v>35</v>
      </c>
      <c r="H235" s="5">
        <v>386</v>
      </c>
      <c r="I235" s="6">
        <f>H235/$G$232</f>
        <v>0.22481071636575423</v>
      </c>
      <c r="J235" s="7"/>
      <c r="L235" s="9" t="s">
        <v>35</v>
      </c>
      <c r="M235" s="5">
        <v>1268</v>
      </c>
      <c r="N235" s="6">
        <f>M235/$L$232</f>
        <v>0.58138468592388814</v>
      </c>
    </row>
    <row r="236" spans="1:14" x14ac:dyDescent="0.4">
      <c r="D236" s="7">
        <f>SUM(D234:D235)</f>
        <v>1</v>
      </c>
      <c r="E236" s="7"/>
      <c r="I236" s="7">
        <f>SUM(I234:I235)</f>
        <v>1</v>
      </c>
      <c r="J236" s="7"/>
      <c r="N236" s="7">
        <f>SUM(N234:N235)</f>
        <v>1</v>
      </c>
    </row>
    <row r="238" spans="1:14" x14ac:dyDescent="0.4">
      <c r="A238" t="s">
        <v>87</v>
      </c>
    </row>
    <row r="239" spans="1:14" x14ac:dyDescent="0.4">
      <c r="A239" t="s">
        <v>1</v>
      </c>
      <c r="B239" s="1">
        <f>SUM(C241:C242)</f>
        <v>2505</v>
      </c>
      <c r="F239" t="s">
        <v>2</v>
      </c>
      <c r="G239" s="1">
        <f>SUM(H241:H242)</f>
        <v>1705</v>
      </c>
      <c r="K239" t="s">
        <v>3</v>
      </c>
      <c r="L239" s="1">
        <f>SUM(M241:M242)</f>
        <v>2172</v>
      </c>
    </row>
    <row r="240" spans="1:14" x14ac:dyDescent="0.4">
      <c r="B240" s="2"/>
      <c r="C240" s="3" t="s">
        <v>4</v>
      </c>
      <c r="D240" s="3" t="s">
        <v>5</v>
      </c>
      <c r="E240" s="4"/>
      <c r="G240" s="2"/>
      <c r="H240" s="3" t="s">
        <v>4</v>
      </c>
      <c r="I240" s="3" t="s">
        <v>5</v>
      </c>
      <c r="J240" s="4"/>
      <c r="L240" s="2"/>
      <c r="M240" s="3" t="s">
        <v>4</v>
      </c>
      <c r="N240" s="3" t="s">
        <v>5</v>
      </c>
    </row>
    <row r="241" spans="1:14" x14ac:dyDescent="0.4">
      <c r="B241" s="9" t="s">
        <v>34</v>
      </c>
      <c r="C241" s="5">
        <v>2101</v>
      </c>
      <c r="D241" s="6">
        <f>C241/$B$239</f>
        <v>0.83872255489021952</v>
      </c>
      <c r="E241" s="7"/>
      <c r="G241" s="9" t="s">
        <v>34</v>
      </c>
      <c r="H241" s="5">
        <v>1589</v>
      </c>
      <c r="I241" s="6">
        <f>H241/$G$239</f>
        <v>0.93196480938416426</v>
      </c>
      <c r="J241" s="7"/>
      <c r="L241" s="9" t="s">
        <v>34</v>
      </c>
      <c r="M241" s="5">
        <v>1912</v>
      </c>
      <c r="N241" s="6">
        <f>M241/$L$239</f>
        <v>0.88029465930018413</v>
      </c>
    </row>
    <row r="242" spans="1:14" x14ac:dyDescent="0.4">
      <c r="B242" s="9" t="s">
        <v>35</v>
      </c>
      <c r="C242" s="5">
        <v>404</v>
      </c>
      <c r="D242" s="6">
        <f>C242/$B$239</f>
        <v>0.16127744510978043</v>
      </c>
      <c r="E242" s="7"/>
      <c r="G242" s="9" t="s">
        <v>35</v>
      </c>
      <c r="H242" s="5">
        <v>116</v>
      </c>
      <c r="I242" s="6">
        <f>H242/$G$239</f>
        <v>6.8035190615835781E-2</v>
      </c>
      <c r="J242" s="7"/>
      <c r="L242" s="9" t="s">
        <v>35</v>
      </c>
      <c r="M242" s="5">
        <v>260</v>
      </c>
      <c r="N242" s="6">
        <f>M242/$L$239</f>
        <v>0.11970534069981584</v>
      </c>
    </row>
    <row r="243" spans="1:14" x14ac:dyDescent="0.4">
      <c r="D243" s="7">
        <f>SUM(D241:D242)</f>
        <v>1</v>
      </c>
      <c r="E243" s="7"/>
      <c r="I243" s="7">
        <f>SUM(I241:I242)</f>
        <v>1</v>
      </c>
      <c r="J243" s="7"/>
      <c r="N243" s="7">
        <f>SUM(N241:N242)</f>
        <v>1</v>
      </c>
    </row>
    <row r="245" spans="1:14" x14ac:dyDescent="0.4">
      <c r="A245" t="s">
        <v>88</v>
      </c>
    </row>
    <row r="246" spans="1:14" x14ac:dyDescent="0.4">
      <c r="A246" t="s">
        <v>1</v>
      </c>
      <c r="B246" s="1">
        <f>SUM(C248:C249)</f>
        <v>2499</v>
      </c>
      <c r="F246" t="s">
        <v>2</v>
      </c>
      <c r="G246" s="1">
        <f>SUM(H248:H249)</f>
        <v>1702</v>
      </c>
      <c r="K246" t="s">
        <v>3</v>
      </c>
      <c r="L246" s="1">
        <f>SUM(M248:M249)</f>
        <v>2172</v>
      </c>
    </row>
    <row r="247" spans="1:14" x14ac:dyDescent="0.4">
      <c r="B247" s="2"/>
      <c r="C247" s="3" t="s">
        <v>4</v>
      </c>
      <c r="D247" s="3" t="s">
        <v>5</v>
      </c>
      <c r="E247" s="4"/>
      <c r="G247" s="2"/>
      <c r="H247" s="3" t="s">
        <v>4</v>
      </c>
      <c r="I247" s="3" t="s">
        <v>5</v>
      </c>
      <c r="J247" s="4"/>
      <c r="L247" s="2"/>
      <c r="M247" s="3" t="s">
        <v>4</v>
      </c>
      <c r="N247" s="3" t="s">
        <v>5</v>
      </c>
    </row>
    <row r="248" spans="1:14" x14ac:dyDescent="0.4">
      <c r="B248" s="9" t="s">
        <v>34</v>
      </c>
      <c r="C248" s="5">
        <v>2114</v>
      </c>
      <c r="D248" s="6">
        <f>C248/$B$246</f>
        <v>0.84593837535014005</v>
      </c>
      <c r="E248" s="7"/>
      <c r="G248" s="9" t="s">
        <v>34</v>
      </c>
      <c r="H248" s="5">
        <v>1575</v>
      </c>
      <c r="I248" s="6">
        <f>H248/$G$246</f>
        <v>0.92538190364277317</v>
      </c>
      <c r="J248" s="7"/>
      <c r="L248" s="9" t="s">
        <v>34</v>
      </c>
      <c r="M248" s="5">
        <v>1860</v>
      </c>
      <c r="N248" s="6">
        <f>M248/$L$246</f>
        <v>0.85635359116022103</v>
      </c>
    </row>
    <row r="249" spans="1:14" x14ac:dyDescent="0.4">
      <c r="B249" s="9" t="s">
        <v>35</v>
      </c>
      <c r="C249" s="5">
        <v>385</v>
      </c>
      <c r="D249" s="6">
        <f>C249/$B$246</f>
        <v>0.15406162464985995</v>
      </c>
      <c r="E249" s="7"/>
      <c r="G249" s="9" t="s">
        <v>35</v>
      </c>
      <c r="H249" s="5">
        <v>127</v>
      </c>
      <c r="I249" s="6">
        <f>H249/$G$246</f>
        <v>7.4618096357226799E-2</v>
      </c>
      <c r="J249" s="7"/>
      <c r="L249" s="9" t="s">
        <v>35</v>
      </c>
      <c r="M249" s="5">
        <v>312</v>
      </c>
      <c r="N249" s="6">
        <f>M249/$L$246</f>
        <v>0.143646408839779</v>
      </c>
    </row>
    <row r="250" spans="1:14" x14ac:dyDescent="0.4">
      <c r="D250" s="7">
        <f>SUM(D248:D249)</f>
        <v>1</v>
      </c>
      <c r="E250" s="7"/>
      <c r="I250" s="7">
        <f>SUM(I248:I249)</f>
        <v>1</v>
      </c>
      <c r="J250" s="7"/>
      <c r="N250" s="7">
        <f>SUM(N248:N249)</f>
        <v>1</v>
      </c>
    </row>
    <row r="252" spans="1:14" x14ac:dyDescent="0.4">
      <c r="A252" t="s">
        <v>89</v>
      </c>
    </row>
    <row r="253" spans="1:14" x14ac:dyDescent="0.4">
      <c r="A253" t="s">
        <v>1</v>
      </c>
      <c r="B253" s="1">
        <f>SUM(C255:C256)</f>
        <v>2507</v>
      </c>
      <c r="F253" t="s">
        <v>2</v>
      </c>
      <c r="G253" s="1">
        <f>SUM(H255:H256)</f>
        <v>1700</v>
      </c>
      <c r="K253" t="s">
        <v>3</v>
      </c>
      <c r="L253" s="1">
        <f>SUM(M255:M256)</f>
        <v>2169</v>
      </c>
    </row>
    <row r="254" spans="1:14" x14ac:dyDescent="0.4">
      <c r="B254" s="2"/>
      <c r="C254" s="3" t="s">
        <v>4</v>
      </c>
      <c r="D254" s="3" t="s">
        <v>5</v>
      </c>
      <c r="E254" s="4"/>
      <c r="G254" s="2"/>
      <c r="H254" s="3" t="s">
        <v>4</v>
      </c>
      <c r="I254" s="3" t="s">
        <v>5</v>
      </c>
      <c r="J254" s="4"/>
      <c r="L254" s="2"/>
      <c r="M254" s="3" t="s">
        <v>4</v>
      </c>
      <c r="N254" s="3" t="s">
        <v>5</v>
      </c>
    </row>
    <row r="255" spans="1:14" x14ac:dyDescent="0.4">
      <c r="B255" s="9" t="s">
        <v>34</v>
      </c>
      <c r="C255" s="5">
        <v>2076</v>
      </c>
      <c r="D255" s="6">
        <f>C255/$B$253</f>
        <v>0.82808137215795774</v>
      </c>
      <c r="E255" s="7"/>
      <c r="G255" s="9" t="s">
        <v>34</v>
      </c>
      <c r="H255" s="5">
        <v>1358</v>
      </c>
      <c r="I255" s="6">
        <f>H255/$G$253</f>
        <v>0.79882352941176471</v>
      </c>
      <c r="J255" s="7"/>
      <c r="L255" s="9" t="s">
        <v>34</v>
      </c>
      <c r="M255" s="5">
        <v>1393</v>
      </c>
      <c r="N255" s="6">
        <f>M255/$L$253</f>
        <v>0.64223144306131863</v>
      </c>
    </row>
    <row r="256" spans="1:14" x14ac:dyDescent="0.4">
      <c r="B256" s="9" t="s">
        <v>35</v>
      </c>
      <c r="C256" s="5">
        <v>431</v>
      </c>
      <c r="D256" s="6">
        <f>C256/$B$253</f>
        <v>0.17191862784204229</v>
      </c>
      <c r="E256" s="7"/>
      <c r="G256" s="9" t="s">
        <v>35</v>
      </c>
      <c r="H256" s="5">
        <v>342</v>
      </c>
      <c r="I256" s="6">
        <f>H256/$G$253</f>
        <v>0.20117647058823529</v>
      </c>
      <c r="J256" s="7"/>
      <c r="L256" s="9" t="s">
        <v>35</v>
      </c>
      <c r="M256" s="5">
        <v>776</v>
      </c>
      <c r="N256" s="6">
        <f>M256/$L$253</f>
        <v>0.35776855693868143</v>
      </c>
    </row>
    <row r="257" spans="1:14" x14ac:dyDescent="0.4">
      <c r="D257" s="7">
        <f>SUM(D255:D256)</f>
        <v>1</v>
      </c>
      <c r="E257" s="7"/>
      <c r="I257" s="7">
        <f>SUM(I255:I256)</f>
        <v>1</v>
      </c>
      <c r="J257" s="7"/>
      <c r="N257" s="7">
        <f>SUM(N255:N256)</f>
        <v>1</v>
      </c>
    </row>
    <row r="259" spans="1:14" x14ac:dyDescent="0.4">
      <c r="A259" t="s">
        <v>90</v>
      </c>
    </row>
    <row r="260" spans="1:14" x14ac:dyDescent="0.4">
      <c r="A260" t="s">
        <v>1</v>
      </c>
      <c r="B260" s="1">
        <f>SUM(C262:C263)</f>
        <v>2493</v>
      </c>
      <c r="F260" t="s">
        <v>2</v>
      </c>
      <c r="G260" s="1">
        <f>SUM(H262:H263)</f>
        <v>1702</v>
      </c>
      <c r="K260" t="s">
        <v>3</v>
      </c>
      <c r="L260" s="1">
        <f>SUM(M262:M263)</f>
        <v>2168</v>
      </c>
    </row>
    <row r="261" spans="1:14" x14ac:dyDescent="0.4">
      <c r="B261" s="2"/>
      <c r="C261" s="3" t="s">
        <v>4</v>
      </c>
      <c r="D261" s="3" t="s">
        <v>5</v>
      </c>
      <c r="E261" s="4"/>
      <c r="G261" s="2"/>
      <c r="H261" s="3" t="s">
        <v>4</v>
      </c>
      <c r="I261" s="3" t="s">
        <v>5</v>
      </c>
      <c r="J261" s="4"/>
      <c r="L261" s="2"/>
      <c r="M261" s="3" t="s">
        <v>4</v>
      </c>
      <c r="N261" s="3" t="s">
        <v>5</v>
      </c>
    </row>
    <row r="262" spans="1:14" x14ac:dyDescent="0.4">
      <c r="B262" s="9" t="s">
        <v>34</v>
      </c>
      <c r="C262" s="5">
        <v>2131</v>
      </c>
      <c r="D262" s="6">
        <f>C262/$B$260</f>
        <v>0.85479342158042515</v>
      </c>
      <c r="E262" s="7"/>
      <c r="G262" s="9" t="s">
        <v>34</v>
      </c>
      <c r="H262" s="5">
        <v>1547</v>
      </c>
      <c r="I262" s="6">
        <f>H262/$G$260</f>
        <v>0.90893066980023507</v>
      </c>
      <c r="J262" s="7"/>
      <c r="L262" s="9" t="s">
        <v>34</v>
      </c>
      <c r="M262" s="5">
        <v>1691</v>
      </c>
      <c r="N262" s="6">
        <f>M262/$L$260</f>
        <v>0.77998154981549817</v>
      </c>
    </row>
    <row r="263" spans="1:14" x14ac:dyDescent="0.4">
      <c r="B263" s="9" t="s">
        <v>35</v>
      </c>
      <c r="C263" s="5">
        <v>362</v>
      </c>
      <c r="D263" s="6">
        <f>C263/$B$260</f>
        <v>0.14520657841957482</v>
      </c>
      <c r="E263" s="7"/>
      <c r="G263" s="9" t="s">
        <v>35</v>
      </c>
      <c r="H263" s="5">
        <v>155</v>
      </c>
      <c r="I263" s="6">
        <f>H263/$G$260</f>
        <v>9.1069330199764986E-2</v>
      </c>
      <c r="J263" s="7"/>
      <c r="L263" s="9" t="s">
        <v>35</v>
      </c>
      <c r="M263" s="5">
        <v>477</v>
      </c>
      <c r="N263" s="6">
        <f>M263/$L$260</f>
        <v>0.22001845018450183</v>
      </c>
    </row>
    <row r="264" spans="1:14" x14ac:dyDescent="0.4">
      <c r="D264" s="7">
        <f>SUM(D262:D263)</f>
        <v>1</v>
      </c>
      <c r="E264" s="7"/>
      <c r="I264" s="7">
        <f>SUM(I262:I263)</f>
        <v>1</v>
      </c>
      <c r="J264" s="7"/>
      <c r="N264" s="7">
        <f>SUM(N262:N263)</f>
        <v>1</v>
      </c>
    </row>
    <row r="266" spans="1:14" x14ac:dyDescent="0.4">
      <c r="A266" t="s">
        <v>91</v>
      </c>
    </row>
    <row r="267" spans="1:14" x14ac:dyDescent="0.4">
      <c r="A267" t="s">
        <v>1</v>
      </c>
      <c r="B267" s="1">
        <f>SUM(C269:C270)</f>
        <v>2508</v>
      </c>
      <c r="F267" t="s">
        <v>2</v>
      </c>
      <c r="G267" s="1">
        <f>SUM(H269:H270)</f>
        <v>1703</v>
      </c>
      <c r="K267" t="s">
        <v>3</v>
      </c>
      <c r="L267" s="1">
        <f>SUM(M269:M270)</f>
        <v>2174</v>
      </c>
    </row>
    <row r="268" spans="1:14" x14ac:dyDescent="0.4">
      <c r="B268" s="2"/>
      <c r="C268" s="3" t="s">
        <v>4</v>
      </c>
      <c r="D268" s="3" t="s">
        <v>5</v>
      </c>
      <c r="E268" s="4"/>
      <c r="G268" s="2"/>
      <c r="H268" s="3" t="s">
        <v>4</v>
      </c>
      <c r="I268" s="3" t="s">
        <v>5</v>
      </c>
      <c r="J268" s="4"/>
      <c r="L268" s="2"/>
      <c r="M268" s="3" t="s">
        <v>4</v>
      </c>
      <c r="N268" s="3" t="s">
        <v>5</v>
      </c>
    </row>
    <row r="269" spans="1:14" x14ac:dyDescent="0.4">
      <c r="B269" s="9" t="s">
        <v>34</v>
      </c>
      <c r="C269" s="5">
        <v>2162</v>
      </c>
      <c r="D269" s="6">
        <f>C269/$B$267</f>
        <v>0.86204146730462516</v>
      </c>
      <c r="E269" s="7"/>
      <c r="G269" s="9" t="s">
        <v>34</v>
      </c>
      <c r="H269" s="5">
        <v>1583</v>
      </c>
      <c r="I269" s="6">
        <f>H269/$G$267</f>
        <v>0.92953611274221959</v>
      </c>
      <c r="J269" s="7"/>
      <c r="L269" s="9" t="s">
        <v>34</v>
      </c>
      <c r="M269" s="5">
        <v>1778</v>
      </c>
      <c r="N269" s="6">
        <f>M269/$L$267</f>
        <v>0.81784728610855562</v>
      </c>
    </row>
    <row r="270" spans="1:14" x14ac:dyDescent="0.4">
      <c r="B270" s="9" t="s">
        <v>35</v>
      </c>
      <c r="C270" s="5">
        <v>346</v>
      </c>
      <c r="D270" s="6">
        <f>C270/$B$267</f>
        <v>0.13795853269537481</v>
      </c>
      <c r="E270" s="7"/>
      <c r="G270" s="9" t="s">
        <v>35</v>
      </c>
      <c r="H270" s="5">
        <v>120</v>
      </c>
      <c r="I270" s="6">
        <f>H270/$G$267</f>
        <v>7.0463887257780383E-2</v>
      </c>
      <c r="J270" s="7"/>
      <c r="L270" s="9" t="s">
        <v>35</v>
      </c>
      <c r="M270" s="5">
        <v>396</v>
      </c>
      <c r="N270" s="6">
        <f>M270/$L$267</f>
        <v>0.18215271389144433</v>
      </c>
    </row>
    <row r="271" spans="1:14" x14ac:dyDescent="0.4">
      <c r="D271" s="7">
        <f>SUM(D269:D270)</f>
        <v>1</v>
      </c>
      <c r="E271" s="7"/>
      <c r="I271" s="7">
        <f>SUM(I269:I270)</f>
        <v>1</v>
      </c>
      <c r="J271" s="7"/>
      <c r="N271" s="7">
        <f>SUM(N269:N270)</f>
        <v>1</v>
      </c>
    </row>
  </sheetData>
  <phoneticPr fontId="1"/>
  <pageMargins left="0.70866141732283472" right="0.70866141732283472" top="0.74803149606299213" bottom="0.74803149606299213" header="0.31496062992125984" footer="0.31496062992125984"/>
  <pageSetup paperSize="9" scale="65" firstPageNumber="39" fitToHeight="0" orientation="portrait" useFirstPageNumber="1" r:id="rId1"/>
  <headerFooter>
    <oddFooter>&amp;C&amp;P</oddFooter>
  </headerFooter>
  <rowBreaks count="3" manualBreakCount="3">
    <brk id="121" max="16383" man="1"/>
    <brk id="180" max="16383" man="1"/>
    <brk id="2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竹内義博</dc:creator>
  <cp:lastModifiedBy>大阪府</cp:lastModifiedBy>
  <cp:lastPrinted>2023-01-31T06:01:13Z</cp:lastPrinted>
  <dcterms:created xsi:type="dcterms:W3CDTF">2021-11-08T06:37:16Z</dcterms:created>
  <dcterms:modified xsi:type="dcterms:W3CDTF">2023-02-15T01:15:57Z</dcterms:modified>
</cp:coreProperties>
</file>