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000ws100005\F\01健全育成G\01青少年健全育成条例関係\20　文科省事業\07 令和４年度\08報告書\03 R4入稿データ\"/>
    </mc:Choice>
  </mc:AlternateContent>
  <bookViews>
    <workbookView xWindow="-105" yWindow="-105" windowWidth="23250" windowHeight="12450"/>
  </bookViews>
  <sheets>
    <sheet name="Sheet2"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6" i="3" l="1"/>
  <c r="N405" i="3"/>
  <c r="N404" i="3"/>
  <c r="N403" i="3"/>
  <c r="N402" i="3"/>
  <c r="I406" i="3"/>
  <c r="I405" i="3"/>
  <c r="I404" i="3"/>
  <c r="I403" i="3"/>
  <c r="I402" i="3"/>
  <c r="D406" i="3"/>
  <c r="D405" i="3"/>
  <c r="D404" i="3"/>
  <c r="D403" i="3"/>
  <c r="D402" i="3"/>
  <c r="L393" i="3"/>
  <c r="N396" i="3" s="1"/>
  <c r="G393" i="3"/>
  <c r="I395" i="3" s="1"/>
  <c r="B393" i="3"/>
  <c r="D396" i="3" s="1"/>
  <c r="L386" i="3"/>
  <c r="N389" i="3" s="1"/>
  <c r="G386" i="3"/>
  <c r="I388" i="3" s="1"/>
  <c r="B386" i="3"/>
  <c r="D389" i="3" s="1"/>
  <c r="L379" i="3"/>
  <c r="N382" i="3" s="1"/>
  <c r="G379" i="3"/>
  <c r="I382" i="3" s="1"/>
  <c r="B379" i="3"/>
  <c r="D382" i="3" s="1"/>
  <c r="L372" i="3"/>
  <c r="N375" i="3" s="1"/>
  <c r="G372" i="3"/>
  <c r="I374" i="3" s="1"/>
  <c r="B372" i="3"/>
  <c r="D375" i="3" s="1"/>
  <c r="L365" i="3"/>
  <c r="N367" i="3" s="1"/>
  <c r="G365" i="3"/>
  <c r="I367" i="3" s="1"/>
  <c r="B365" i="3"/>
  <c r="D368" i="3" s="1"/>
  <c r="L358" i="3"/>
  <c r="N361" i="3" s="1"/>
  <c r="G358" i="3"/>
  <c r="I361" i="3" s="1"/>
  <c r="B358" i="3"/>
  <c r="D361" i="3" s="1"/>
  <c r="L351" i="3"/>
  <c r="N354" i="3" s="1"/>
  <c r="G351" i="3"/>
  <c r="I353" i="3" s="1"/>
  <c r="B351" i="3"/>
  <c r="D354" i="3" s="1"/>
  <c r="L344" i="3"/>
  <c r="N347" i="3" s="1"/>
  <c r="G344" i="3"/>
  <c r="I347" i="3" s="1"/>
  <c r="B344" i="3"/>
  <c r="D346" i="3" s="1"/>
  <c r="L337" i="3"/>
  <c r="N340" i="3" s="1"/>
  <c r="G337" i="3"/>
  <c r="I340" i="3" s="1"/>
  <c r="B337" i="3"/>
  <c r="L330" i="3"/>
  <c r="N333" i="3" s="1"/>
  <c r="G330" i="3"/>
  <c r="I332" i="3" s="1"/>
  <c r="B330" i="3"/>
  <c r="D333" i="3" s="1"/>
  <c r="L323" i="3"/>
  <c r="N325" i="3" s="1"/>
  <c r="G323" i="3"/>
  <c r="I325" i="3" s="1"/>
  <c r="B323" i="3"/>
  <c r="D326" i="3" s="1"/>
  <c r="G313" i="3"/>
  <c r="I316" i="3" s="1"/>
  <c r="L313" i="3"/>
  <c r="N316" i="3" s="1"/>
  <c r="B313" i="3"/>
  <c r="D316" i="3" s="1"/>
  <c r="L304" i="3"/>
  <c r="N307" i="3" s="1"/>
  <c r="G304" i="3"/>
  <c r="I307" i="3" s="1"/>
  <c r="B304" i="3"/>
  <c r="D307" i="3" s="1"/>
  <c r="L295" i="3"/>
  <c r="N298" i="3" s="1"/>
  <c r="G295" i="3"/>
  <c r="I298" i="3" s="1"/>
  <c r="B295" i="3"/>
  <c r="D297" i="3" s="1"/>
  <c r="B286" i="3"/>
  <c r="D290" i="3" s="1"/>
  <c r="L286" i="3"/>
  <c r="N289" i="3" s="1"/>
  <c r="G286" i="3"/>
  <c r="I289" i="3" s="1"/>
  <c r="I381" i="3" l="1"/>
  <c r="I383" i="3" s="1"/>
  <c r="N353" i="3"/>
  <c r="N355" i="3" s="1"/>
  <c r="I389" i="3"/>
  <c r="I390" i="3" s="1"/>
  <c r="D289" i="3"/>
  <c r="N395" i="3"/>
  <c r="N397" i="3" s="1"/>
  <c r="I396" i="3"/>
  <c r="I397" i="3" s="1"/>
  <c r="D395" i="3"/>
  <c r="D397" i="3" s="1"/>
  <c r="D388" i="3"/>
  <c r="D390" i="3" s="1"/>
  <c r="N388" i="3"/>
  <c r="N390" i="3" s="1"/>
  <c r="D381" i="3"/>
  <c r="D383" i="3" s="1"/>
  <c r="N381" i="3"/>
  <c r="N383" i="3" s="1"/>
  <c r="D309" i="3"/>
  <c r="D300" i="3"/>
  <c r="I288" i="3"/>
  <c r="D299" i="3"/>
  <c r="I346" i="3"/>
  <c r="I348" i="3" s="1"/>
  <c r="D298" i="3"/>
  <c r="D306" i="3"/>
  <c r="N374" i="3"/>
  <c r="N376" i="3" s="1"/>
  <c r="D347" i="3"/>
  <c r="D348" i="3" s="1"/>
  <c r="D374" i="3"/>
  <c r="D376" i="3" s="1"/>
  <c r="I375" i="3"/>
  <c r="I376" i="3" s="1"/>
  <c r="I306" i="3"/>
  <c r="I297" i="3"/>
  <c r="I300" i="3"/>
  <c r="D325" i="3"/>
  <c r="D327" i="3" s="1"/>
  <c r="D339" i="3"/>
  <c r="D340" i="3"/>
  <c r="I326" i="3"/>
  <c r="I327" i="3" s="1"/>
  <c r="D353" i="3"/>
  <c r="D355" i="3" s="1"/>
  <c r="N368" i="3"/>
  <c r="N369" i="3" s="1"/>
  <c r="D367" i="3"/>
  <c r="D369" i="3" s="1"/>
  <c r="I368" i="3"/>
  <c r="I369" i="3" s="1"/>
  <c r="I360" i="3"/>
  <c r="I362" i="3" s="1"/>
  <c r="D360" i="3"/>
  <c r="D362" i="3" s="1"/>
  <c r="N360" i="3"/>
  <c r="N362" i="3" s="1"/>
  <c r="I354" i="3"/>
  <c r="I355" i="3" s="1"/>
  <c r="N346" i="3"/>
  <c r="N348" i="3" s="1"/>
  <c r="I339" i="3"/>
  <c r="I341" i="3" s="1"/>
  <c r="N339" i="3"/>
  <c r="N341" i="3" s="1"/>
  <c r="N326" i="3"/>
  <c r="N327" i="3" s="1"/>
  <c r="D308" i="3"/>
  <c r="N332" i="3"/>
  <c r="N334" i="3" s="1"/>
  <c r="I333" i="3"/>
  <c r="I334" i="3" s="1"/>
  <c r="D332" i="3"/>
  <c r="D334" i="3" s="1"/>
  <c r="N315" i="3"/>
  <c r="N318" i="3"/>
  <c r="N317" i="3"/>
  <c r="I315" i="3"/>
  <c r="I318" i="3"/>
  <c r="I317" i="3"/>
  <c r="D315" i="3"/>
  <c r="D318" i="3"/>
  <c r="D317" i="3"/>
  <c r="N306" i="3"/>
  <c r="N309" i="3"/>
  <c r="N308" i="3"/>
  <c r="I309" i="3"/>
  <c r="I308" i="3"/>
  <c r="N297" i="3"/>
  <c r="N300" i="3"/>
  <c r="N299" i="3"/>
  <c r="I299" i="3"/>
  <c r="N288" i="3"/>
  <c r="N291" i="3"/>
  <c r="N290" i="3"/>
  <c r="I291" i="3"/>
  <c r="I290" i="3"/>
  <c r="D288" i="3"/>
  <c r="D291" i="3"/>
  <c r="D301" i="3" l="1"/>
  <c r="I301" i="3"/>
  <c r="D341" i="3"/>
  <c r="D310" i="3"/>
  <c r="I310" i="3"/>
  <c r="N310" i="3"/>
  <c r="D319" i="3"/>
  <c r="I319" i="3"/>
  <c r="N319" i="3"/>
  <c r="N301" i="3"/>
  <c r="D292" i="3"/>
  <c r="B270" i="3" l="1"/>
  <c r="D272" i="3" s="1"/>
  <c r="B264" i="3"/>
  <c r="D266" i="3" s="1"/>
  <c r="B257" i="3"/>
  <c r="D259" i="3" s="1"/>
  <c r="G257" i="3"/>
  <c r="I259" i="3" s="1"/>
  <c r="L257" i="3"/>
  <c r="N260" i="3" s="1"/>
  <c r="B250" i="3"/>
  <c r="D252" i="3" s="1"/>
  <c r="D215" i="3"/>
  <c r="B225" i="3"/>
  <c r="D227" i="3" s="1"/>
  <c r="I260" i="3" l="1"/>
  <c r="I261" i="3" s="1"/>
  <c r="N259" i="3"/>
  <c r="N261" i="3" s="1"/>
  <c r="D260" i="3"/>
  <c r="D261" i="3" s="1"/>
  <c r="N217" i="3"/>
  <c r="N218" i="3"/>
  <c r="N219" i="3"/>
  <c r="N215" i="3"/>
  <c r="D216" i="3"/>
  <c r="D217" i="3"/>
  <c r="D218" i="3"/>
  <c r="D219" i="3"/>
  <c r="N216" i="3"/>
  <c r="I216" i="3"/>
  <c r="L203" i="3"/>
  <c r="N209" i="3" s="1"/>
  <c r="B203" i="3"/>
  <c r="D206" i="3" s="1"/>
  <c r="G203" i="3"/>
  <c r="I209" i="3" s="1"/>
  <c r="B195" i="3"/>
  <c r="D197" i="3" s="1"/>
  <c r="G195" i="3"/>
  <c r="I197" i="3" s="1"/>
  <c r="L195" i="3"/>
  <c r="N199" i="3" s="1"/>
  <c r="G177" i="3"/>
  <c r="L177" i="3"/>
  <c r="B177" i="3"/>
  <c r="B133" i="3"/>
  <c r="B112" i="3"/>
  <c r="B121" i="3"/>
  <c r="D124" i="3" s="1"/>
  <c r="G121" i="3"/>
  <c r="I123" i="3" s="1"/>
  <c r="L121" i="3"/>
  <c r="N126" i="3" s="1"/>
  <c r="B102" i="3"/>
  <c r="B89" i="3"/>
  <c r="B62" i="3"/>
  <c r="G44" i="3"/>
  <c r="I46" i="3" s="1"/>
  <c r="L34" i="3"/>
  <c r="N40" i="3" s="1"/>
  <c r="G34" i="3"/>
  <c r="B34" i="3"/>
  <c r="D40" i="3" s="1"/>
  <c r="N207" i="3" l="1"/>
  <c r="D208" i="3"/>
  <c r="I210" i="3"/>
  <c r="I208" i="3"/>
  <c r="I207" i="3"/>
  <c r="I206" i="3"/>
  <c r="N222" i="3"/>
  <c r="N221" i="3"/>
  <c r="N220" i="3"/>
  <c r="I215" i="3"/>
  <c r="I220" i="3"/>
  <c r="I219" i="3"/>
  <c r="I217" i="3"/>
  <c r="I222" i="3"/>
  <c r="I221" i="3"/>
  <c r="I218" i="3"/>
  <c r="D220" i="3"/>
  <c r="D222" i="3"/>
  <c r="D221" i="3"/>
  <c r="D209" i="3"/>
  <c r="D207" i="3"/>
  <c r="I205" i="3"/>
  <c r="N208" i="3"/>
  <c r="D205" i="3"/>
  <c r="D210" i="3"/>
  <c r="N206" i="3"/>
  <c r="N205" i="3"/>
  <c r="N210" i="3"/>
  <c r="N198" i="3"/>
  <c r="I200" i="3"/>
  <c r="I198" i="3"/>
  <c r="I199" i="3"/>
  <c r="D199" i="3"/>
  <c r="D198" i="3"/>
  <c r="N200" i="3"/>
  <c r="N197" i="3"/>
  <c r="D200" i="3"/>
  <c r="N125" i="3"/>
  <c r="I125" i="3"/>
  <c r="D125" i="3"/>
  <c r="N127" i="3"/>
  <c r="N124" i="3"/>
  <c r="I127" i="3"/>
  <c r="I124" i="3"/>
  <c r="I126" i="3"/>
  <c r="D127" i="3"/>
  <c r="N123" i="3"/>
  <c r="D126" i="3"/>
  <c r="D123" i="3"/>
  <c r="D36" i="3"/>
  <c r="D211" i="3" l="1"/>
  <c r="I211" i="3"/>
  <c r="I201" i="3"/>
  <c r="D201" i="3"/>
  <c r="N211" i="3"/>
  <c r="N201" i="3"/>
  <c r="L277" i="3"/>
  <c r="G277" i="3"/>
  <c r="B277" i="3"/>
  <c r="I281" i="3" l="1"/>
  <c r="N280" i="3"/>
  <c r="D279" i="3"/>
  <c r="D281" i="3"/>
  <c r="I280" i="3"/>
  <c r="N279" i="3"/>
  <c r="N281" i="3"/>
  <c r="I279" i="3"/>
  <c r="D280" i="3"/>
  <c r="L270" i="3"/>
  <c r="N272" i="3" s="1"/>
  <c r="G270" i="3"/>
  <c r="I273" i="3" s="1"/>
  <c r="D273" i="3"/>
  <c r="L264" i="3"/>
  <c r="N267" i="3" s="1"/>
  <c r="G264" i="3"/>
  <c r="I267" i="3" s="1"/>
  <c r="D267" i="3"/>
  <c r="L250" i="3"/>
  <c r="N252" i="3" s="1"/>
  <c r="G250" i="3"/>
  <c r="I253" i="3" s="1"/>
  <c r="D253" i="3"/>
  <c r="L243" i="3"/>
  <c r="N245" i="3" s="1"/>
  <c r="G243" i="3"/>
  <c r="I246" i="3" s="1"/>
  <c r="B243" i="3"/>
  <c r="D245" i="3" s="1"/>
  <c r="L234" i="3"/>
  <c r="N237" i="3" s="1"/>
  <c r="G234" i="3"/>
  <c r="I237" i="3" s="1"/>
  <c r="B234" i="3"/>
  <c r="L225" i="3"/>
  <c r="N230" i="3" s="1"/>
  <c r="G225" i="3"/>
  <c r="I229" i="3" s="1"/>
  <c r="D228" i="3"/>
  <c r="L186" i="3"/>
  <c r="N189" i="3" s="1"/>
  <c r="G186" i="3"/>
  <c r="I189" i="3" s="1"/>
  <c r="B186" i="3"/>
  <c r="D189" i="3" s="1"/>
  <c r="N182" i="3"/>
  <c r="I180" i="3"/>
  <c r="D181" i="3"/>
  <c r="L168" i="3"/>
  <c r="N172" i="3" s="1"/>
  <c r="G168" i="3"/>
  <c r="I171" i="3" s="1"/>
  <c r="B168" i="3"/>
  <c r="D172" i="3" s="1"/>
  <c r="L159" i="3"/>
  <c r="N162" i="3" s="1"/>
  <c r="G159" i="3"/>
  <c r="I161" i="3" s="1"/>
  <c r="B159" i="3"/>
  <c r="D162" i="3" s="1"/>
  <c r="L150" i="3"/>
  <c r="N152" i="3" s="1"/>
  <c r="G150" i="3"/>
  <c r="I154" i="3" s="1"/>
  <c r="B150" i="3"/>
  <c r="D154" i="3" s="1"/>
  <c r="L142" i="3"/>
  <c r="N145" i="3" s="1"/>
  <c r="G142" i="3"/>
  <c r="I144" i="3" s="1"/>
  <c r="B142" i="3"/>
  <c r="D145" i="3" s="1"/>
  <c r="L133" i="3"/>
  <c r="N135" i="3" s="1"/>
  <c r="G133" i="3"/>
  <c r="I135" i="3" s="1"/>
  <c r="D135" i="3"/>
  <c r="L102" i="3"/>
  <c r="N104" i="3" s="1"/>
  <c r="G102" i="3"/>
  <c r="I104" i="3" s="1"/>
  <c r="D104" i="3"/>
  <c r="L112" i="3"/>
  <c r="N116" i="3" s="1"/>
  <c r="G112" i="3"/>
  <c r="I115" i="3" s="1"/>
  <c r="D115" i="3"/>
  <c r="L89" i="3"/>
  <c r="N95" i="3" s="1"/>
  <c r="G89" i="3"/>
  <c r="D92" i="3"/>
  <c r="L80" i="3"/>
  <c r="N82" i="3" s="1"/>
  <c r="G80" i="3"/>
  <c r="I83" i="3" s="1"/>
  <c r="B80" i="3"/>
  <c r="D83" i="3" s="1"/>
  <c r="L71" i="3"/>
  <c r="N74" i="3" s="1"/>
  <c r="G71" i="3"/>
  <c r="I74" i="3" s="1"/>
  <c r="B71" i="3"/>
  <c r="D74" i="3" s="1"/>
  <c r="L62" i="3"/>
  <c r="N67" i="3" s="1"/>
  <c r="G62" i="3"/>
  <c r="I65" i="3" s="1"/>
  <c r="D65" i="3"/>
  <c r="N292" i="3" l="1"/>
  <c r="I292" i="3"/>
  <c r="D237" i="3"/>
  <c r="D236" i="3"/>
  <c r="D282" i="3"/>
  <c r="I282" i="3"/>
  <c r="N153" i="3"/>
  <c r="N236" i="3"/>
  <c r="I266" i="3"/>
  <c r="I268" i="3" s="1"/>
  <c r="N239" i="3"/>
  <c r="N246" i="3"/>
  <c r="N247" i="3" s="1"/>
  <c r="I272" i="3"/>
  <c r="I274" i="3" s="1"/>
  <c r="N155" i="3"/>
  <c r="N179" i="3"/>
  <c r="N238" i="3"/>
  <c r="D246" i="3"/>
  <c r="D247" i="3" s="1"/>
  <c r="N253" i="3"/>
  <c r="N254" i="3" s="1"/>
  <c r="N154" i="3"/>
  <c r="D254" i="3"/>
  <c r="N273" i="3"/>
  <c r="N274" i="3" s="1"/>
  <c r="N282" i="3"/>
  <c r="D274" i="3"/>
  <c r="N266" i="3"/>
  <c r="N268" i="3" s="1"/>
  <c r="D268" i="3"/>
  <c r="I252" i="3"/>
  <c r="I254" i="3" s="1"/>
  <c r="N227" i="3"/>
  <c r="N146" i="3"/>
  <c r="D188" i="3"/>
  <c r="N228" i="3"/>
  <c r="N229" i="3"/>
  <c r="N171" i="3"/>
  <c r="N164" i="3"/>
  <c r="N161" i="3"/>
  <c r="D239" i="3"/>
  <c r="D238" i="3"/>
  <c r="I245" i="3"/>
  <c r="I247" i="3" s="1"/>
  <c r="D170" i="3"/>
  <c r="I239" i="3"/>
  <c r="I238" i="3"/>
  <c r="I236" i="3"/>
  <c r="I230" i="3"/>
  <c r="I228" i="3"/>
  <c r="I227" i="3"/>
  <c r="D229" i="3"/>
  <c r="D230" i="3"/>
  <c r="I145" i="3"/>
  <c r="N163" i="3"/>
  <c r="N181" i="3"/>
  <c r="N180" i="3"/>
  <c r="N188" i="3"/>
  <c r="N190" i="3"/>
  <c r="N191" i="3"/>
  <c r="I191" i="3"/>
  <c r="I190" i="3"/>
  <c r="I188" i="3"/>
  <c r="D190" i="3"/>
  <c r="D191" i="3"/>
  <c r="I182" i="3"/>
  <c r="I181" i="3"/>
  <c r="I179" i="3"/>
  <c r="D182" i="3"/>
  <c r="D180" i="3"/>
  <c r="D179" i="3"/>
  <c r="N170" i="3"/>
  <c r="N173" i="3"/>
  <c r="I172" i="3"/>
  <c r="I170" i="3"/>
  <c r="I173" i="3"/>
  <c r="D173" i="3"/>
  <c r="D171" i="3"/>
  <c r="I163" i="3"/>
  <c r="I164" i="3"/>
  <c r="I162" i="3"/>
  <c r="D161" i="3"/>
  <c r="D163" i="3"/>
  <c r="D164" i="3"/>
  <c r="I153" i="3"/>
  <c r="I152" i="3"/>
  <c r="I155" i="3"/>
  <c r="D155" i="3"/>
  <c r="D153" i="3"/>
  <c r="D152" i="3"/>
  <c r="N139" i="3"/>
  <c r="N137" i="3"/>
  <c r="N138" i="3"/>
  <c r="N144" i="3"/>
  <c r="I146" i="3"/>
  <c r="D146" i="3"/>
  <c r="D144" i="3"/>
  <c r="D137" i="3"/>
  <c r="N136" i="3"/>
  <c r="I128" i="3"/>
  <c r="D136" i="3"/>
  <c r="I139" i="3"/>
  <c r="D139" i="3"/>
  <c r="D138" i="3"/>
  <c r="I138" i="3"/>
  <c r="N129" i="3"/>
  <c r="I137" i="3"/>
  <c r="N128" i="3"/>
  <c r="I136" i="3"/>
  <c r="I107" i="3"/>
  <c r="I106" i="3"/>
  <c r="I105" i="3"/>
  <c r="I108" i="3"/>
  <c r="I129" i="3"/>
  <c r="D129" i="3"/>
  <c r="D128" i="3"/>
  <c r="N115" i="3"/>
  <c r="N84" i="3"/>
  <c r="D108" i="3"/>
  <c r="D107" i="3"/>
  <c r="N94" i="3"/>
  <c r="D106" i="3"/>
  <c r="N93" i="3"/>
  <c r="D105" i="3"/>
  <c r="N108" i="3"/>
  <c r="N105" i="3"/>
  <c r="N107" i="3"/>
  <c r="N106" i="3"/>
  <c r="D73" i="3"/>
  <c r="D91" i="3"/>
  <c r="D76" i="3"/>
  <c r="D98" i="3"/>
  <c r="N76" i="3"/>
  <c r="D97" i="3"/>
  <c r="D117" i="3"/>
  <c r="N75" i="3"/>
  <c r="D96" i="3"/>
  <c r="D116" i="3"/>
  <c r="N73" i="3"/>
  <c r="D95" i="3"/>
  <c r="N114" i="3"/>
  <c r="N92" i="3"/>
  <c r="D75" i="3"/>
  <c r="D114" i="3"/>
  <c r="D94" i="3"/>
  <c r="N117" i="3"/>
  <c r="D93" i="3"/>
  <c r="I117" i="3"/>
  <c r="I116" i="3"/>
  <c r="I114" i="3"/>
  <c r="N91" i="3"/>
  <c r="N98" i="3"/>
  <c r="N97" i="3"/>
  <c r="N96" i="3"/>
  <c r="I96" i="3"/>
  <c r="I94" i="3"/>
  <c r="I98" i="3"/>
  <c r="I97" i="3"/>
  <c r="I95" i="3"/>
  <c r="I93" i="3"/>
  <c r="I92" i="3"/>
  <c r="I91" i="3"/>
  <c r="N85" i="3"/>
  <c r="N83" i="3"/>
  <c r="I82" i="3"/>
  <c r="I84" i="3"/>
  <c r="I85" i="3"/>
  <c r="D82" i="3"/>
  <c r="D85" i="3"/>
  <c r="D84" i="3"/>
  <c r="I76" i="3"/>
  <c r="I75" i="3"/>
  <c r="I73" i="3"/>
  <c r="N66" i="3"/>
  <c r="N65" i="3"/>
  <c r="N64" i="3"/>
  <c r="I67" i="3"/>
  <c r="I66" i="3"/>
  <c r="I64" i="3"/>
  <c r="D67" i="3"/>
  <c r="D66" i="3"/>
  <c r="D64" i="3"/>
  <c r="D99" i="3" l="1"/>
  <c r="N240" i="3"/>
  <c r="N231" i="3"/>
  <c r="N192" i="3"/>
  <c r="N165" i="3"/>
  <c r="N156" i="3"/>
  <c r="I147" i="3"/>
  <c r="D192" i="3"/>
  <c r="N183" i="3"/>
  <c r="D240" i="3"/>
  <c r="D156" i="3"/>
  <c r="I174" i="3"/>
  <c r="I156" i="3"/>
  <c r="D231" i="3"/>
  <c r="N147" i="3"/>
  <c r="I231" i="3"/>
  <c r="I165" i="3"/>
  <c r="I240" i="3"/>
  <c r="N86" i="3"/>
  <c r="I192" i="3"/>
  <c r="N174" i="3"/>
  <c r="D183" i="3"/>
  <c r="D165" i="3"/>
  <c r="I183" i="3"/>
  <c r="D174" i="3"/>
  <c r="I109" i="3"/>
  <c r="I140" i="3"/>
  <c r="D147" i="3"/>
  <c r="D130" i="3"/>
  <c r="N140" i="3"/>
  <c r="D140" i="3"/>
  <c r="D118" i="3"/>
  <c r="D77" i="3"/>
  <c r="N130" i="3"/>
  <c r="N109" i="3"/>
  <c r="I130" i="3"/>
  <c r="N99" i="3"/>
  <c r="N118" i="3"/>
  <c r="N77" i="3"/>
  <c r="D109" i="3"/>
  <c r="I99" i="3"/>
  <c r="I77" i="3"/>
  <c r="I118" i="3"/>
  <c r="I68" i="3"/>
  <c r="D86" i="3"/>
  <c r="D68" i="3"/>
  <c r="N68" i="3"/>
  <c r="I86" i="3"/>
  <c r="L53" i="3" l="1"/>
  <c r="G53" i="3"/>
  <c r="B53" i="3"/>
  <c r="L44" i="3"/>
  <c r="N46" i="3" s="1"/>
  <c r="I48" i="3"/>
  <c r="B44" i="3"/>
  <c r="D47" i="3" s="1"/>
  <c r="N37" i="3"/>
  <c r="D39" i="3"/>
  <c r="I37" i="3" l="1"/>
  <c r="I36" i="3"/>
  <c r="I40" i="3"/>
  <c r="D38" i="3"/>
  <c r="D37" i="3"/>
  <c r="N48" i="3"/>
  <c r="N49" i="3"/>
  <c r="N47" i="3"/>
  <c r="I56" i="3"/>
  <c r="I57" i="3"/>
  <c r="I58" i="3"/>
  <c r="I55" i="3"/>
  <c r="D56" i="3"/>
  <c r="D57" i="3"/>
  <c r="D58" i="3"/>
  <c r="D55" i="3"/>
  <c r="N56" i="3"/>
  <c r="N57" i="3"/>
  <c r="N58" i="3"/>
  <c r="N55" i="3"/>
  <c r="D46" i="3"/>
  <c r="D49" i="3"/>
  <c r="I39" i="3"/>
  <c r="D48" i="3"/>
  <c r="I38" i="3"/>
  <c r="N36" i="3"/>
  <c r="I49" i="3"/>
  <c r="I47" i="3"/>
  <c r="N39" i="3"/>
  <c r="N38" i="3"/>
  <c r="D41" i="3" l="1"/>
  <c r="N41" i="3"/>
  <c r="I41" i="3"/>
  <c r="I59" i="3"/>
  <c r="N50" i="3"/>
  <c r="D50" i="3"/>
  <c r="N59" i="3"/>
  <c r="D59" i="3"/>
  <c r="I50" i="3"/>
</calcChain>
</file>

<file path=xl/sharedStrings.xml><?xml version="1.0" encoding="utf-8"?>
<sst xmlns="http://schemas.openxmlformats.org/spreadsheetml/2006/main" count="922" uniqueCount="141">
  <si>
    <t>※各質問項目で集計可能数は異なっています。</t>
    <rPh sb="1" eb="2">
      <t>カク</t>
    </rPh>
    <rPh sb="2" eb="4">
      <t>シツモン</t>
    </rPh>
    <rPh sb="4" eb="6">
      <t>コウモク</t>
    </rPh>
    <rPh sb="7" eb="9">
      <t>シュウケイ</t>
    </rPh>
    <rPh sb="9" eb="11">
      <t>カノウ</t>
    </rPh>
    <rPh sb="11" eb="12">
      <t>スウ</t>
    </rPh>
    <rPh sb="13" eb="14">
      <t>コト</t>
    </rPh>
    <phoneticPr fontId="1"/>
  </si>
  <si>
    <t>①　平日、夜、何時ごろに寝ますか</t>
  </si>
  <si>
    <t>小学生</t>
    <rPh sb="0" eb="3">
      <t>ショウガクセイ</t>
    </rPh>
    <phoneticPr fontId="1"/>
  </si>
  <si>
    <t>回答数</t>
    <rPh sb="0" eb="3">
      <t>カイトウスウ</t>
    </rPh>
    <phoneticPr fontId="1"/>
  </si>
  <si>
    <t>％</t>
    <phoneticPr fontId="1"/>
  </si>
  <si>
    <t>中学生</t>
    <rPh sb="0" eb="3">
      <t>チュウガクセイ</t>
    </rPh>
    <phoneticPr fontId="1"/>
  </si>
  <si>
    <t>高校生</t>
    <rPh sb="0" eb="3">
      <t>コウコウセイ</t>
    </rPh>
    <phoneticPr fontId="1"/>
  </si>
  <si>
    <t>②　平日、朝食を食べますか</t>
  </si>
  <si>
    <t>必ず食べる</t>
  </si>
  <si>
    <t>だいたい食べる</t>
  </si>
  <si>
    <t>あまり食べない</t>
  </si>
  <si>
    <t>食べない</t>
  </si>
  <si>
    <t>③　イライラすることはありますか</t>
  </si>
  <si>
    <t>よくある</t>
  </si>
  <si>
    <t>ある</t>
  </si>
  <si>
    <t>あまりない</t>
  </si>
  <si>
    <t>ない</t>
  </si>
  <si>
    <t>④　勉強に自信はありますか</t>
    <phoneticPr fontId="1"/>
  </si>
  <si>
    <t>持っていない</t>
    <rPh sb="0" eb="1">
      <t>モ</t>
    </rPh>
    <phoneticPr fontId="1"/>
  </si>
  <si>
    <t>携帯電話</t>
    <rPh sb="0" eb="4">
      <t>ケイタイデンワ</t>
    </rPh>
    <phoneticPr fontId="1"/>
  </si>
  <si>
    <t>スマホ</t>
    <phoneticPr fontId="1"/>
  </si>
  <si>
    <t>両方</t>
    <rPh sb="0" eb="2">
      <t>リョウホウ</t>
    </rPh>
    <phoneticPr fontId="1"/>
  </si>
  <si>
    <t>テレビ</t>
  </si>
  <si>
    <t>しない</t>
  </si>
  <si>
    <t>１時間～</t>
  </si>
  <si>
    <t>２時間～</t>
  </si>
  <si>
    <t>３時間～</t>
  </si>
  <si>
    <t>４時間～</t>
  </si>
  <si>
    <t>５時間～</t>
  </si>
  <si>
    <t>オンラインゲーム</t>
  </si>
  <si>
    <t>勉強、読書</t>
  </si>
  <si>
    <t>ゲーム機</t>
  </si>
  <si>
    <t>タブレット</t>
  </si>
  <si>
    <t>パソコン</t>
  </si>
  <si>
    <t>1,000円～</t>
  </si>
  <si>
    <t>5,000円～</t>
  </si>
  <si>
    <t>1万円～</t>
  </si>
  <si>
    <t>5万円～</t>
  </si>
  <si>
    <t>⑩ｂ　これまでで１回の課金額が一番多かったのはいくらですか</t>
  </si>
  <si>
    <t>～500円</t>
  </si>
  <si>
    <t>500円～</t>
  </si>
  <si>
    <t>⑩ｄ　ゲーム等で課金するために、自分でプリペイドカードを購入したり、自分の電子マネーを使ったりしたことがありますか</t>
  </si>
  <si>
    <t>相談する</t>
  </si>
  <si>
    <t>相談しない</t>
  </si>
  <si>
    <t>わからない</t>
  </si>
  <si>
    <t>一度もない</t>
  </si>
  <si>
    <t>プリペイドカード</t>
    <phoneticPr fontId="1"/>
  </si>
  <si>
    <t>電子マネー</t>
    <phoneticPr fontId="1"/>
  </si>
  <si>
    <t>⑪　自分の顔が映っている動画や写真をSNSにアップしたことがありますか</t>
  </si>
  <si>
    <t>一度はある</t>
  </si>
  <si>
    <t>少しある</t>
  </si>
  <si>
    <t>何度もある</t>
  </si>
  <si>
    <t>⑫　自分のインターネット上の投稿や書き込みを多くの人から批判や注意されたことはありますか</t>
  </si>
  <si>
    <t>⑮　インターネットで知り合った人と実際に会ったことはありますか</t>
  </si>
  <si>
    <t>保護者・家族</t>
  </si>
  <si>
    <t>先生</t>
  </si>
  <si>
    <t>ネットの知り合い</t>
  </si>
  <si>
    <t>している</t>
  </si>
  <si>
    <t>したことはない</t>
  </si>
  <si>
    <t>以前していた</t>
    <phoneticPr fontId="1"/>
  </si>
  <si>
    <t>決めている</t>
  </si>
  <si>
    <t>決めていない</t>
  </si>
  <si>
    <t>はい</t>
  </si>
  <si>
    <t>いいえ</t>
  </si>
  <si>
    <t>問題なし</t>
    <rPh sb="0" eb="2">
      <t>モンダイ</t>
    </rPh>
    <phoneticPr fontId="1"/>
  </si>
  <si>
    <t>依存傾向</t>
    <rPh sb="0" eb="4">
      <t>イゾンケイコウ</t>
    </rPh>
    <phoneticPr fontId="1"/>
  </si>
  <si>
    <t>危険</t>
    <rPh sb="0" eb="2">
      <t>キケン</t>
    </rPh>
    <phoneticPr fontId="1"/>
  </si>
  <si>
    <t>❺　自分だけの携帯電話・スマートフォンを持っていますか</t>
    <phoneticPr fontId="1"/>
  </si>
  <si>
    <t>※小学生の回答については、❺、❼及び❾のみ小学校１年生～６年生、それ以外は小学校４年生～６年生の回答となっています。</t>
    <rPh sb="1" eb="4">
      <t>ショウガクセイ</t>
    </rPh>
    <rPh sb="5" eb="7">
      <t>カイトウ</t>
    </rPh>
    <rPh sb="16" eb="17">
      <t>オヨ</t>
    </rPh>
    <rPh sb="21" eb="24">
      <t>ショウガッコウ</t>
    </rPh>
    <rPh sb="25" eb="27">
      <t>ネンセイ</t>
    </rPh>
    <rPh sb="29" eb="31">
      <t>ネンセイ</t>
    </rPh>
    <rPh sb="34" eb="36">
      <t>イガイ</t>
    </rPh>
    <rPh sb="37" eb="40">
      <t>ショウガッコウ</t>
    </rPh>
    <rPh sb="41" eb="43">
      <t>ネンセイ</t>
    </rPh>
    <rPh sb="45" eb="47">
      <t>ネンセイ</t>
    </rPh>
    <rPh sb="48" eb="50">
      <t>カイトウ</t>
    </rPh>
    <phoneticPr fontId="1"/>
  </si>
  <si>
    <t>〜10時</t>
  </si>
  <si>
    <t>10時～</t>
  </si>
  <si>
    <t>11時～</t>
  </si>
  <si>
    <t>12時～</t>
  </si>
  <si>
    <t>１時～</t>
  </si>
  <si>
    <t>⑥　平日、一番長くするのは何ですか</t>
    <phoneticPr fontId="1"/>
  </si>
  <si>
    <t>ネット</t>
  </si>
  <si>
    <t>遊び</t>
  </si>
  <si>
    <t>❼　平日、勉強や読書等以外でインターネットをどれくらい利用しますか</t>
  </si>
  <si>
    <t>～30分</t>
  </si>
  <si>
    <t>30分～</t>
  </si>
  <si>
    <t>スマホ</t>
  </si>
  <si>
    <t>❽　平日、インターネットでSNS、動画、ゲーム等をするために、一番長く接続する機器はどれですか</t>
    <phoneticPr fontId="1"/>
  </si>
  <si>
    <t>動画視聴</t>
  </si>
  <si>
    <t>SNS</t>
  </si>
  <si>
    <t>⑨　平日、インターネットで一番長くすることはどれですか</t>
    <phoneticPr fontId="1"/>
  </si>
  <si>
    <t>⑩a　課金（ゲーム、スタンプ等）について、これまでの合計金額はいくらですか</t>
  </si>
  <si>
    <t>一度もない</t>
    <phoneticPr fontId="1"/>
  </si>
  <si>
    <t>500円～</t>
    <phoneticPr fontId="1"/>
  </si>
  <si>
    <t>⑩ｃ　課金するときは、保護者など大人に相談しますか</t>
    <phoneticPr fontId="1"/>
  </si>
  <si>
    <t>⑬　インターネット上、またはインターネットがきっかけでけんかやトラブルにあったことはありますか</t>
  </si>
  <si>
    <t>⑭　会ったことがない人とインターネット上でやりとりをしたことはありますか</t>
  </si>
  <si>
    <t>⑯　インターネット上で知り合った人と直接会うことについてどう思いますか</t>
  </si>
  <si>
    <t>相手によってはよい</t>
    <phoneticPr fontId="1"/>
  </si>
  <si>
    <t>わからないので会わない</t>
    <phoneticPr fontId="1"/>
  </si>
  <si>
    <t>理由がないので会わない</t>
    <phoneticPr fontId="1"/>
  </si>
  <si>
    <t>考えたことがない</t>
    <phoneticPr fontId="1"/>
  </si>
  <si>
    <t>⑰　インターネットの危険性について、どんな人から話を聞いたことがありますか（複数回答可）</t>
  </si>
  <si>
    <t>友達</t>
  </si>
  <si>
    <t>警察の人</t>
  </si>
  <si>
    <t>携帯電話会社の人</t>
  </si>
  <si>
    <t>聞いたことがない</t>
  </si>
  <si>
    <t>おぼえていない</t>
    <phoneticPr fontId="1"/>
  </si>
  <si>
    <t>⑱　「あんしんフィルター」などのフィルタリングを設定していますか</t>
  </si>
  <si>
    <t>⑲　スクリーンタイムやファミリーリンクなどの時間制限機能を使っていますか</t>
  </si>
  <si>
    <t>使っている</t>
  </si>
  <si>
    <t>使っていた</t>
  </si>
  <si>
    <t>使ったことはない</t>
  </si>
  <si>
    <t>⑳ａ　保護者とスマートフォンやタブレットなどの使い方のルールを決めていますか</t>
    <phoneticPr fontId="1"/>
  </si>
  <si>
    <t>⑳ｂ　ルールは保護者と話し合って決めましたか</t>
    <phoneticPr fontId="1"/>
  </si>
  <si>
    <t>⑳ｃ　決めたルールを守らなかったことはありましたか</t>
  </si>
  <si>
    <t>㉑ａ　生徒会（児童会）等自分たちで決めたスマートフォンやタブレットなどの使い方のルールはありますか</t>
  </si>
  <si>
    <t>㉑ｂ　決めたルールを守らなかったことはありましたか</t>
  </si>
  <si>
    <t>㉒　依存傾向</t>
    <rPh sb="2" eb="6">
      <t>イゾンケイコウ</t>
    </rPh>
    <phoneticPr fontId="1"/>
  </si>
  <si>
    <t>㉓　最近のあなたの様子について、もっともあてはまると思うものを１つずつ選んでください</t>
    <phoneticPr fontId="1"/>
  </si>
  <si>
    <t>　ａ　なかなか寝つくことができずに困ることがある</t>
    <phoneticPr fontId="1"/>
  </si>
  <si>
    <t>　ｂ　何事につけ、やる気が起きにくい</t>
    <phoneticPr fontId="1"/>
  </si>
  <si>
    <t>ｃ　すぐ疲れる</t>
  </si>
  <si>
    <t>ｄ　物事に集中できない</t>
  </si>
  <si>
    <t>㉔　あなたのおうちでは、次のａ～ｊのようなルールがありますか</t>
    <phoneticPr fontId="1"/>
  </si>
  <si>
    <t>　ａ　「夜何時までならインターネットをしてよいか」を決めている</t>
    <phoneticPr fontId="1"/>
  </si>
  <si>
    <t>　ｂ　「一日何時間までならインターネットをしてよいか」を決めている</t>
    <phoneticPr fontId="1"/>
  </si>
  <si>
    <t>　ｃ　「居間（リビング）でしかインターネットをしない」と決めている</t>
    <phoneticPr fontId="1"/>
  </si>
  <si>
    <t>　ｄ　「食事中はインターネットをしない」と決めている</t>
    <phoneticPr fontId="1"/>
  </si>
  <si>
    <t>　ｅ　「寝るときはインターネットをしない」と決めている</t>
    <phoneticPr fontId="1"/>
  </si>
  <si>
    <t>　ｆ　「人が嫌がることをSNS等に投稿しない」と決めている</t>
    <phoneticPr fontId="1"/>
  </si>
  <si>
    <t>　ｇ　「個人情報をSNS等に投稿しない」と決めている</t>
    <phoneticPr fontId="1"/>
  </si>
  <si>
    <t>　ｈ　「知らない人とインターネットでやり取りをしない」と決めている</t>
    <phoneticPr fontId="1"/>
  </si>
  <si>
    <t>　ｉ　「インターネットで知り合った人と会わない」と決めている</t>
    <phoneticPr fontId="1"/>
  </si>
  <si>
    <t>　ｊ　「課金に関するルール」を決めている</t>
    <phoneticPr fontId="1"/>
  </si>
  <si>
    <t>㉕　インターネットでトラブルにあったら保護者（おうちの人）に相談しますか</t>
  </si>
  <si>
    <t>する</t>
    <phoneticPr fontId="1"/>
  </si>
  <si>
    <t>しない</t>
    <phoneticPr fontId="1"/>
  </si>
  <si>
    <t>する</t>
  </si>
  <si>
    <t>㉖　保護者に 相談しない理由は何ですか（複数回答可）</t>
    <phoneticPr fontId="1"/>
  </si>
  <si>
    <t>ネットのことを知らないから</t>
  </si>
  <si>
    <t>大騒ぎしそうだから</t>
  </si>
  <si>
    <t>怒られそうだから</t>
  </si>
  <si>
    <t>かかわりたくないから</t>
    <phoneticPr fontId="1"/>
  </si>
  <si>
    <t>やめろと言われそうだから</t>
    <phoneticPr fontId="1"/>
  </si>
  <si>
    <t>OSAKAスマホアンケート2022【児童・生徒向け】集計結果</t>
    <rPh sb="18" eb="20">
      <t>ジドウ</t>
    </rPh>
    <rPh sb="21" eb="23">
      <t>セイト</t>
    </rPh>
    <rPh sb="23" eb="24">
      <t>ム</t>
    </rPh>
    <rPh sb="26" eb="28">
      <t>シュウケイ</t>
    </rPh>
    <rPh sb="28" eb="30">
      <t>ケッカ</t>
    </rPh>
    <phoneticPr fontId="1"/>
  </si>
  <si>
    <t>問題ない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</si>
</sst>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quot;N=&quot;#,##0_);[Red]\(#,##0\)"/>
  </numFmts>
  <fonts count="10"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26"/>
      <color theme="1"/>
      <name val="HG丸ｺﾞｼｯｸM-PRO"/>
      <family val="3"/>
      <charset val="128"/>
    </font>
    <font>
      <sz val="9"/>
      <color theme="1"/>
      <name val="游ゴシック"/>
      <family val="2"/>
      <charset val="128"/>
      <scheme val="minor"/>
    </font>
    <font>
      <sz val="9"/>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2" borderId="1" xfId="0" applyFill="1" applyBorder="1" applyAlignment="1">
      <alignment horizontal="center" vertical="center"/>
    </xf>
    <xf numFmtId="176" fontId="0" fillId="0" borderId="1" xfId="0" applyNumberFormat="1" applyBorder="1">
      <alignment vertical="center"/>
    </xf>
    <xf numFmtId="176" fontId="0" fillId="0" borderId="0" xfId="0" applyNumberFormat="1">
      <alignment vertical="center"/>
    </xf>
    <xf numFmtId="0" fontId="0" fillId="0" borderId="0" xfId="0" applyAlignment="1">
      <alignment horizontal="center" vertical="center"/>
    </xf>
    <xf numFmtId="0" fontId="0" fillId="0" borderId="1" xfId="0" applyBorder="1" applyAlignment="1">
      <alignment vertical="center" shrinkToFit="1"/>
    </xf>
    <xf numFmtId="177" fontId="0" fillId="0" borderId="2" xfId="0" applyNumberFormat="1" applyBorder="1" applyAlignment="1">
      <alignment horizontal="right" vertical="center" wrapText="1"/>
    </xf>
    <xf numFmtId="0" fontId="0" fillId="0" borderId="1" xfId="0" applyBorder="1" applyAlignment="1">
      <alignment vertical="center" wrapText="1"/>
    </xf>
    <xf numFmtId="0" fontId="2" fillId="0" borderId="1" xfId="0" applyFont="1" applyBorder="1" applyAlignment="1">
      <alignment vertical="center" shrinkToFit="1"/>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0" xfId="0" applyBorder="1" applyAlignment="1">
      <alignment vertical="center" shrinkToFit="1"/>
    </xf>
    <xf numFmtId="0" fontId="0" fillId="0" borderId="0" xfId="0" applyBorder="1">
      <alignment vertical="center"/>
    </xf>
    <xf numFmtId="176" fontId="0" fillId="0" borderId="0" xfId="0" applyNumberForma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8" fillId="0" borderId="0" xfId="0" applyFont="1">
      <alignment vertical="center"/>
    </xf>
    <xf numFmtId="0" fontId="9" fillId="0" borderId="0" xfId="0" applyFont="1">
      <alignment vertical="center"/>
    </xf>
    <xf numFmtId="0" fontId="0" fillId="0" borderId="0" xfId="0" applyAlignment="1">
      <alignment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222251</xdr:colOff>
      <xdr:row>3</xdr:row>
      <xdr:rowOff>222249</xdr:rowOff>
    </xdr:from>
    <xdr:to>
      <xdr:col>15</xdr:col>
      <xdr:colOff>508000</xdr:colOff>
      <xdr:row>28</xdr:row>
      <xdr:rowOff>222250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22251" y="1095374"/>
          <a:ext cx="10239374" cy="5953126"/>
        </a:xfrm>
        <a:prstGeom prst="rect">
          <a:avLst/>
        </a:prstGeom>
        <a:ln>
          <a:solidFill>
            <a:schemeClr val="tx1"/>
          </a:solidFill>
        </a:ln>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rPr>
            <a:t>時期：令和４年５月～８月</a:t>
          </a:r>
          <a:endParaRPr lang="en-US" altLang="ja-JP" sz="600">
            <a:latin typeface="メイリオ" panose="020B0604030504040204" pitchFamily="50" charset="-128"/>
            <a:ea typeface="メイリオ" panose="020B0604030504040204" pitchFamily="50" charset="-128"/>
          </a:endParaRPr>
        </a:p>
        <a:p>
          <a:endParaRPr lang="en-US" altLang="ja-JP" sz="5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対象：大阪府内の小学校、中学校及び高等学校（支援学校の小学部、中学部及び高等部を含む。）に</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通学している児童・生徒</a:t>
          </a:r>
          <a:endParaRPr lang="en-US" altLang="ja-JP" sz="1600">
            <a:latin typeface="メイリオ" panose="020B0604030504040204" pitchFamily="50" charset="-128"/>
            <a:ea typeface="メイリオ" panose="020B0604030504040204" pitchFamily="50" charset="-128"/>
          </a:endParaRPr>
        </a:p>
        <a:p>
          <a:endParaRPr lang="en-US" altLang="ja-JP" sz="5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目的：「大阪の子どもを守るネット対策事業」の一環として、大阪府内の子ども達の実態を知り、</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課題と対策について考える際の基礎資料とするため</a:t>
          </a:r>
          <a:endParaRPr lang="en-US" altLang="ja-JP" sz="1600">
            <a:latin typeface="メイリオ" panose="020B0604030504040204" pitchFamily="50" charset="-128"/>
            <a:ea typeface="メイリオ" panose="020B0604030504040204" pitchFamily="50" charset="-128"/>
          </a:endParaRPr>
        </a:p>
        <a:p>
          <a:endParaRPr lang="en-US" altLang="ja-JP" sz="5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方法：大阪の子どもを守るネット対策事業実行委員会の教育機関を通じて、府内学校に</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アンケート調査の協力を依頼</a:t>
          </a:r>
          <a:endParaRPr lang="en-US" altLang="ja-JP" sz="1600">
            <a:latin typeface="メイリオ" panose="020B0604030504040204" pitchFamily="50" charset="-128"/>
            <a:ea typeface="メイリオ" panose="020B0604030504040204" pitchFamily="50" charset="-128"/>
          </a:endParaRPr>
        </a:p>
        <a:p>
          <a:endParaRPr lang="en-US" altLang="ja-JP" sz="5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小学１年生～３年生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：アンケート用紙（紙）で実施</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小学４年生～高校生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a:t>
          </a:r>
          <a:r>
            <a:rPr lang="en-US" altLang="ja-JP" sz="1600">
              <a:latin typeface="メイリオ" panose="020B0604030504040204" pitchFamily="50" charset="-128"/>
              <a:ea typeface="メイリオ" panose="020B0604030504040204" pitchFamily="50" charset="-128"/>
            </a:rPr>
            <a:t>Google</a:t>
          </a:r>
          <a:r>
            <a:rPr lang="ja-JP" altLang="en-US" sz="1600">
              <a:latin typeface="メイリオ" panose="020B0604030504040204" pitchFamily="50" charset="-128"/>
              <a:ea typeface="メイリオ" panose="020B0604030504040204" pitchFamily="50" charset="-128"/>
            </a:rPr>
            <a:t>フォームで実施</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回答数：</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小学生（１～３年生）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5,750</a:t>
          </a:r>
          <a:r>
            <a:rPr lang="ja-JP" altLang="en-US" sz="1600">
              <a:latin typeface="メイリオ" panose="020B0604030504040204" pitchFamily="50" charset="-128"/>
              <a:ea typeface="メイリオ" panose="020B0604030504040204" pitchFamily="50" charset="-128"/>
            </a:rPr>
            <a:t>人</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小学生（４～６年生）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9,630</a:t>
          </a:r>
          <a:r>
            <a:rPr lang="ja-JP" altLang="en-US" sz="1600">
              <a:latin typeface="メイリオ" panose="020B0604030504040204" pitchFamily="50" charset="-128"/>
              <a:ea typeface="メイリオ" panose="020B0604030504040204" pitchFamily="50" charset="-128"/>
            </a:rPr>
            <a:t>人</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中学生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　　　　　　　　</a:t>
          </a:r>
          <a:r>
            <a:rPr lang="ja-JP" altLang="en-US" sz="1600" baseline="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10,018</a:t>
          </a:r>
          <a:r>
            <a:rPr lang="ja-JP" altLang="en-US" sz="1600">
              <a:latin typeface="メイリオ" panose="020B0604030504040204" pitchFamily="50" charset="-128"/>
              <a:ea typeface="メイリオ" panose="020B0604030504040204" pitchFamily="50" charset="-128"/>
            </a:rPr>
            <a:t>人</a:t>
          </a:r>
          <a:endParaRPr lang="en-US" altLang="ja-JP" sz="1600">
            <a:latin typeface="メイリオ" panose="020B0604030504040204" pitchFamily="50" charset="-128"/>
            <a:ea typeface="メイリオ" panose="020B0604030504040204" pitchFamily="50" charset="-128"/>
          </a:endParaRPr>
        </a:p>
        <a:p>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高校生</a:t>
          </a:r>
          <a:r>
            <a:rPr lang="en-US" altLang="ja-JP" sz="1600">
              <a:latin typeface="メイリオ" panose="020B0604030504040204" pitchFamily="50" charset="-128"/>
              <a:ea typeface="メイリオ" panose="020B0604030504040204" pitchFamily="50" charset="-128"/>
            </a:rPr>
            <a:t>】</a:t>
          </a:r>
          <a:r>
            <a:rPr lang="ja-JP" altLang="en-US" sz="1600">
              <a:latin typeface="メイリオ" panose="020B0604030504040204" pitchFamily="50" charset="-128"/>
              <a:ea typeface="メイリオ" panose="020B0604030504040204" pitchFamily="50" charset="-128"/>
            </a:rPr>
            <a:t>　　　　　　　　　</a:t>
          </a:r>
          <a:r>
            <a:rPr lang="en-US" altLang="ja-JP" sz="1600">
              <a:latin typeface="メイリオ" panose="020B0604030504040204" pitchFamily="50" charset="-128"/>
              <a:ea typeface="メイリオ" panose="020B0604030504040204" pitchFamily="50" charset="-128"/>
            </a:rPr>
            <a:t>5,561</a:t>
          </a:r>
          <a:r>
            <a:rPr lang="ja-JP" altLang="en-US" sz="1600">
              <a:latin typeface="メイリオ" panose="020B0604030504040204" pitchFamily="50" charset="-128"/>
              <a:ea typeface="メイリオ" panose="020B0604030504040204" pitchFamily="50" charset="-128"/>
            </a:rPr>
            <a:t>人</a:t>
          </a:r>
        </a:p>
      </xdr:txBody>
    </xdr:sp>
    <xdr:clientData/>
  </xdr:twoCellAnchor>
  <xdr:twoCellAnchor>
    <xdr:from>
      <xdr:col>0</xdr:col>
      <xdr:colOff>3</xdr:colOff>
      <xdr:row>1</xdr:row>
      <xdr:rowOff>0</xdr:rowOff>
    </xdr:from>
    <xdr:to>
      <xdr:col>15</xdr:col>
      <xdr:colOff>682626</xdr:colOff>
      <xdr:row>3</xdr:row>
      <xdr:rowOff>95250</xdr:rowOff>
    </xdr:to>
    <xdr:sp macro="" textlink="">
      <xdr:nvSpPr>
        <xdr:cNvPr id="3" name="タイトル 1">
          <a:extLst>
            <a:ext uri="{FF2B5EF4-FFF2-40B4-BE49-F238E27FC236}">
              <a16:creationId xmlns:a16="http://schemas.microsoft.com/office/drawing/2014/main" id="{00000000-0008-0000-0000-000003000000}"/>
            </a:ext>
          </a:extLst>
        </xdr:cNvPr>
        <xdr:cNvSpPr>
          <a:spLocks noGrp="1"/>
        </xdr:cNvSpPr>
      </xdr:nvSpPr>
      <xdr:spPr>
        <a:xfrm>
          <a:off x="3" y="0"/>
          <a:ext cx="10636248" cy="571500"/>
        </a:xfrm>
        <a:prstGeom prst="rect">
          <a:avLst/>
        </a:prstGeom>
        <a:solidFill>
          <a:srgbClr val="002060"/>
        </a:solidFill>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kumimoji="1" lang="ja-JP" altLang="en-US" sz="2800">
              <a:solidFill>
                <a:schemeClr val="bg1"/>
              </a:solidFill>
              <a:latin typeface="HG丸ｺﾞｼｯｸM-PRO" panose="020F0600000000000000" pitchFamily="50" charset="-128"/>
              <a:ea typeface="HG丸ｺﾞｼｯｸM-PRO" panose="020F0600000000000000" pitchFamily="50" charset="-128"/>
            </a:rPr>
            <a:t>調査概要</a:t>
          </a:r>
        </a:p>
      </xdr:txBody>
    </xdr:sp>
    <xdr:clientData/>
  </xdr:twoCellAnchor>
  <xdr:twoCellAnchor>
    <xdr:from>
      <xdr:col>7</xdr:col>
      <xdr:colOff>142876</xdr:colOff>
      <xdr:row>21</xdr:row>
      <xdr:rowOff>200025</xdr:rowOff>
    </xdr:from>
    <xdr:to>
      <xdr:col>7</xdr:col>
      <xdr:colOff>206375</xdr:colOff>
      <xdr:row>28</xdr:row>
      <xdr:rowOff>79375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4984751" y="5359400"/>
          <a:ext cx="63499" cy="1546225"/>
        </a:xfrm>
        <a:prstGeom prst="rightBrace">
          <a:avLst>
            <a:gd name="adj1" fmla="val 8333"/>
            <a:gd name="adj2" fmla="val 5084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361949</xdr:colOff>
      <xdr:row>23</xdr:row>
      <xdr:rowOff>203200</xdr:rowOff>
    </xdr:from>
    <xdr:to>
      <xdr:col>10</xdr:col>
      <xdr:colOff>460374</xdr:colOff>
      <xdr:row>26</xdr:row>
      <xdr:rowOff>66676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203824" y="5838825"/>
          <a:ext cx="1892300" cy="5778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メイリオ" panose="020B0604030504040204" pitchFamily="50" charset="-128"/>
              <a:ea typeface="メイリオ" panose="020B0604030504040204" pitchFamily="50" charset="-128"/>
            </a:rPr>
            <a:t>計</a:t>
          </a:r>
          <a:r>
            <a:rPr kumimoji="1" lang="ja-JP" altLang="en-US" sz="1800" baseline="0">
              <a:latin typeface="メイリオ" panose="020B0604030504040204" pitchFamily="50" charset="-128"/>
              <a:ea typeface="メイリオ" panose="020B0604030504040204" pitchFamily="50" charset="-128"/>
            </a:rPr>
            <a:t> </a:t>
          </a:r>
          <a:r>
            <a:rPr kumimoji="1" lang="en-US" altLang="ja-JP" sz="1800">
              <a:latin typeface="メイリオ" panose="020B0604030504040204" pitchFamily="50" charset="-128"/>
              <a:ea typeface="メイリオ" panose="020B0604030504040204" pitchFamily="50" charset="-128"/>
            </a:rPr>
            <a:t>30,959</a:t>
          </a:r>
          <a:r>
            <a:rPr kumimoji="1" lang="ja-JP" altLang="en-US" sz="1800">
              <a:latin typeface="メイリオ" panose="020B0604030504040204" pitchFamily="50" charset="-128"/>
              <a:ea typeface="メイリオ" panose="020B0604030504040204" pitchFamily="50"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7"/>
  <sheetViews>
    <sheetView tabSelected="1" zoomScale="86" zoomScaleNormal="86" workbookViewId="0">
      <selection activeCell="A335" sqref="A335:XFD335"/>
    </sheetView>
  </sheetViews>
  <sheetFormatPr defaultRowHeight="18.75" x14ac:dyDescent="0.4"/>
  <cols>
    <col min="2" max="2" width="11.125" bestFit="1" customWidth="1"/>
    <col min="3" max="4" width="8.5" customWidth="1"/>
    <col min="5" max="5" width="6.375" customWidth="1"/>
    <col min="7" max="7" width="11.125" bestFit="1" customWidth="1"/>
    <col min="8" max="9" width="8.5" customWidth="1"/>
    <col min="10" max="10" width="6.375" customWidth="1"/>
    <col min="12" max="12" width="11.125" bestFit="1" customWidth="1"/>
    <col min="13" max="14" width="8.5" customWidth="1"/>
    <col min="15" max="15" width="6.5" customWidth="1"/>
    <col min="16" max="16" width="9.125" customWidth="1"/>
    <col min="17" max="17" width="11.125" customWidth="1"/>
    <col min="18" max="19" width="8.5" customWidth="1"/>
  </cols>
  <sheetData>
    <row r="1" spans="1:16" ht="30.75" x14ac:dyDescent="0.4">
      <c r="A1" s="22" t="s">
        <v>139</v>
      </c>
      <c r="B1" s="22"/>
      <c r="C1" s="22"/>
      <c r="D1" s="22"/>
      <c r="E1" s="22"/>
      <c r="F1" s="22"/>
      <c r="G1" s="22"/>
      <c r="H1" s="22"/>
      <c r="I1" s="22"/>
      <c r="J1" s="22"/>
      <c r="K1" s="22"/>
      <c r="L1" s="22"/>
      <c r="M1" s="22"/>
      <c r="N1" s="22"/>
      <c r="O1" s="22"/>
      <c r="P1" s="22"/>
    </row>
    <row r="30" spans="1:1" ht="24" x14ac:dyDescent="0.4">
      <c r="A30" s="19" t="s">
        <v>0</v>
      </c>
    </row>
    <row r="31" spans="1:1" ht="24" x14ac:dyDescent="0.4">
      <c r="A31" s="20" t="s">
        <v>68</v>
      </c>
    </row>
    <row r="32" spans="1:1" ht="11.25" customHeight="1" x14ac:dyDescent="0.4"/>
    <row r="33" spans="1:19" x14ac:dyDescent="0.4">
      <c r="A33" t="s">
        <v>1</v>
      </c>
    </row>
    <row r="34" spans="1:19" x14ac:dyDescent="0.4">
      <c r="A34" t="s">
        <v>2</v>
      </c>
      <c r="B34" s="8">
        <f>SUM(C36:C40)</f>
        <v>9574</v>
      </c>
      <c r="F34" t="s">
        <v>5</v>
      </c>
      <c r="G34" s="8">
        <f>SUM(H36:H40)</f>
        <v>9985</v>
      </c>
      <c r="K34" t="s">
        <v>6</v>
      </c>
      <c r="L34" s="8">
        <f>SUM(M36:M40)</f>
        <v>5522</v>
      </c>
      <c r="S34" s="5"/>
    </row>
    <row r="35" spans="1:19" x14ac:dyDescent="0.4">
      <c r="B35" s="2"/>
      <c r="C35" s="3" t="s">
        <v>3</v>
      </c>
      <c r="D35" s="3" t="s">
        <v>4</v>
      </c>
      <c r="E35" s="6"/>
      <c r="G35" s="2"/>
      <c r="H35" s="3" t="s">
        <v>3</v>
      </c>
      <c r="I35" s="3" t="s">
        <v>4</v>
      </c>
      <c r="J35" s="6"/>
      <c r="L35" s="2"/>
      <c r="M35" s="3" t="s">
        <v>3</v>
      </c>
      <c r="N35" s="3" t="s">
        <v>4</v>
      </c>
    </row>
    <row r="36" spans="1:19" x14ac:dyDescent="0.4">
      <c r="B36" s="1" t="s">
        <v>69</v>
      </c>
      <c r="C36" s="1">
        <v>4218</v>
      </c>
      <c r="D36" s="4">
        <f>C36/$B$34</f>
        <v>0.44056820555671611</v>
      </c>
      <c r="E36" s="5"/>
      <c r="G36" s="1" t="s">
        <v>69</v>
      </c>
      <c r="H36" s="1">
        <v>895</v>
      </c>
      <c r="I36" s="4">
        <f>H36/$G$34</f>
        <v>8.9634451677516269E-2</v>
      </c>
      <c r="J36" s="5"/>
      <c r="L36" s="1" t="s">
        <v>69</v>
      </c>
      <c r="M36" s="1">
        <v>141</v>
      </c>
      <c r="N36" s="4">
        <f>M36/$L$34</f>
        <v>2.5534226729445855E-2</v>
      </c>
    </row>
    <row r="37" spans="1:19" x14ac:dyDescent="0.4">
      <c r="B37" s="1" t="s">
        <v>70</v>
      </c>
      <c r="C37" s="1">
        <v>3202</v>
      </c>
      <c r="D37" s="4">
        <f t="shared" ref="D37:D39" si="0">C37/$B$34</f>
        <v>0.33444746187591395</v>
      </c>
      <c r="E37" s="5"/>
      <c r="G37" s="1" t="s">
        <v>70</v>
      </c>
      <c r="H37" s="1">
        <v>2312</v>
      </c>
      <c r="I37" s="4">
        <f t="shared" ref="I37:I40" si="1">H37/$G$34</f>
        <v>0.23154732098147221</v>
      </c>
      <c r="J37" s="5"/>
      <c r="L37" s="1" t="s">
        <v>70</v>
      </c>
      <c r="M37" s="1">
        <v>431</v>
      </c>
      <c r="N37" s="4">
        <f t="shared" ref="N37:N40" si="2">M37/$L$34</f>
        <v>7.8051430641072075E-2</v>
      </c>
    </row>
    <row r="38" spans="1:19" x14ac:dyDescent="0.4">
      <c r="B38" s="1" t="s">
        <v>71</v>
      </c>
      <c r="C38" s="1">
        <v>1437</v>
      </c>
      <c r="D38" s="4">
        <f t="shared" si="0"/>
        <v>0.15009400459578023</v>
      </c>
      <c r="E38" s="5"/>
      <c r="G38" s="1" t="s">
        <v>71</v>
      </c>
      <c r="H38" s="1">
        <v>3295</v>
      </c>
      <c r="I38" s="4">
        <f t="shared" si="1"/>
        <v>0.3299949924887331</v>
      </c>
      <c r="J38" s="5"/>
      <c r="L38" s="1" t="s">
        <v>71</v>
      </c>
      <c r="M38" s="1">
        <v>1385</v>
      </c>
      <c r="N38" s="4">
        <f t="shared" si="2"/>
        <v>0.25081492212966316</v>
      </c>
    </row>
    <row r="39" spans="1:19" x14ac:dyDescent="0.4">
      <c r="B39" s="1" t="s">
        <v>72</v>
      </c>
      <c r="C39" s="1">
        <v>501</v>
      </c>
      <c r="D39" s="4">
        <f t="shared" si="0"/>
        <v>5.2329224984332567E-2</v>
      </c>
      <c r="E39" s="5"/>
      <c r="G39" s="1" t="s">
        <v>72</v>
      </c>
      <c r="H39" s="1">
        <v>2518</v>
      </c>
      <c r="I39" s="4">
        <f t="shared" si="1"/>
        <v>0.25217826740110166</v>
      </c>
      <c r="J39" s="5"/>
      <c r="L39" s="1" t="s">
        <v>72</v>
      </c>
      <c r="M39" s="1">
        <v>2362</v>
      </c>
      <c r="N39" s="4">
        <f t="shared" si="2"/>
        <v>0.427743571169866</v>
      </c>
    </row>
    <row r="40" spans="1:19" x14ac:dyDescent="0.4">
      <c r="B40" s="1" t="s">
        <v>73</v>
      </c>
      <c r="C40" s="1">
        <v>216</v>
      </c>
      <c r="D40" s="4">
        <f>C40/$B$34</f>
        <v>2.2561102987257154E-2</v>
      </c>
      <c r="E40" s="5"/>
      <c r="G40" s="1" t="s">
        <v>73</v>
      </c>
      <c r="H40" s="1">
        <v>965</v>
      </c>
      <c r="I40" s="4">
        <f t="shared" si="1"/>
        <v>9.6644967451176761E-2</v>
      </c>
      <c r="J40" s="5"/>
      <c r="L40" s="1" t="s">
        <v>73</v>
      </c>
      <c r="M40" s="1">
        <v>1203</v>
      </c>
      <c r="N40" s="4">
        <f t="shared" si="2"/>
        <v>0.21785584932995292</v>
      </c>
    </row>
    <row r="41" spans="1:19" x14ac:dyDescent="0.4">
      <c r="D41" s="5">
        <f>SUM(D36:D40)</f>
        <v>1</v>
      </c>
      <c r="E41" s="5"/>
      <c r="I41" s="5">
        <f>SUM(I36:I40)</f>
        <v>1</v>
      </c>
      <c r="J41" s="5"/>
      <c r="N41" s="5">
        <f>SUM(N36:N40)</f>
        <v>1</v>
      </c>
    </row>
    <row r="42" spans="1:19" ht="11.25" customHeight="1" x14ac:dyDescent="0.4"/>
    <row r="43" spans="1:19" x14ac:dyDescent="0.4">
      <c r="A43" t="s">
        <v>7</v>
      </c>
    </row>
    <row r="44" spans="1:19" x14ac:dyDescent="0.4">
      <c r="A44" t="s">
        <v>2</v>
      </c>
      <c r="B44" s="8">
        <f>SUM(C46:C49)</f>
        <v>9598</v>
      </c>
      <c r="F44" t="s">
        <v>5</v>
      </c>
      <c r="G44" s="8">
        <f>SUM(H46:H49)</f>
        <v>9983</v>
      </c>
      <c r="K44" t="s">
        <v>6</v>
      </c>
      <c r="L44" s="8">
        <f>SUM(M46:M49)</f>
        <v>5523</v>
      </c>
    </row>
    <row r="45" spans="1:19" x14ac:dyDescent="0.4">
      <c r="B45" s="2"/>
      <c r="C45" s="3" t="s">
        <v>3</v>
      </c>
      <c r="D45" s="3" t="s">
        <v>4</v>
      </c>
      <c r="E45" s="6"/>
      <c r="G45" s="2"/>
      <c r="H45" s="3" t="s">
        <v>3</v>
      </c>
      <c r="I45" s="3" t="s">
        <v>4</v>
      </c>
      <c r="J45" s="6"/>
      <c r="L45" s="2"/>
      <c r="M45" s="3" t="s">
        <v>3</v>
      </c>
      <c r="N45" s="3" t="s">
        <v>4</v>
      </c>
    </row>
    <row r="46" spans="1:19" x14ac:dyDescent="0.4">
      <c r="B46" s="1" t="s">
        <v>8</v>
      </c>
      <c r="C46" s="1">
        <v>7603</v>
      </c>
      <c r="D46" s="4">
        <f>C46/$B$44</f>
        <v>0.79214419670764746</v>
      </c>
      <c r="E46" s="5"/>
      <c r="G46" s="1" t="s">
        <v>8</v>
      </c>
      <c r="H46" s="1">
        <v>7346</v>
      </c>
      <c r="I46" s="4">
        <f>H46/$G$44</f>
        <v>0.73585094660923567</v>
      </c>
      <c r="J46" s="5"/>
      <c r="L46" s="1" t="s">
        <v>8</v>
      </c>
      <c r="M46" s="1">
        <v>3449</v>
      </c>
      <c r="N46" s="4">
        <f>M46/$L$44</f>
        <v>0.62447944957450663</v>
      </c>
    </row>
    <row r="47" spans="1:19" x14ac:dyDescent="0.4">
      <c r="B47" s="7" t="s">
        <v>9</v>
      </c>
      <c r="C47" s="1">
        <v>1333</v>
      </c>
      <c r="D47" s="4">
        <f t="shared" ref="D47:D49" si="3">C47/$B$44</f>
        <v>0.1388831006459679</v>
      </c>
      <c r="E47" s="5"/>
      <c r="G47" s="7" t="s">
        <v>9</v>
      </c>
      <c r="H47" s="1">
        <v>1478</v>
      </c>
      <c r="I47" s="4">
        <f t="shared" ref="I47:I49" si="4">H47/$G$44</f>
        <v>0.14805168786937795</v>
      </c>
      <c r="J47" s="5"/>
      <c r="L47" s="7" t="s">
        <v>9</v>
      </c>
      <c r="M47" s="1">
        <v>939</v>
      </c>
      <c r="N47" s="4">
        <f t="shared" ref="N47:N49" si="5">M47/$L$44</f>
        <v>0.17001629549158065</v>
      </c>
    </row>
    <row r="48" spans="1:19" x14ac:dyDescent="0.4">
      <c r="B48" s="7" t="s">
        <v>10</v>
      </c>
      <c r="C48" s="1">
        <v>481</v>
      </c>
      <c r="D48" s="4">
        <f t="shared" si="3"/>
        <v>5.0114607209835384E-2</v>
      </c>
      <c r="E48" s="5"/>
      <c r="G48" s="7" t="s">
        <v>10</v>
      </c>
      <c r="H48" s="1">
        <v>740</v>
      </c>
      <c r="I48" s="4">
        <f t="shared" si="4"/>
        <v>7.4126014224181108E-2</v>
      </c>
      <c r="J48" s="5"/>
      <c r="L48" s="7" t="s">
        <v>10</v>
      </c>
      <c r="M48" s="1">
        <v>629</v>
      </c>
      <c r="N48" s="4">
        <f t="shared" si="5"/>
        <v>0.11388738004707587</v>
      </c>
    </row>
    <row r="49" spans="1:14" x14ac:dyDescent="0.4">
      <c r="B49" s="1" t="s">
        <v>11</v>
      </c>
      <c r="C49" s="1">
        <v>181</v>
      </c>
      <c r="D49" s="4">
        <f t="shared" si="3"/>
        <v>1.8858095436549281E-2</v>
      </c>
      <c r="E49" s="5"/>
      <c r="G49" s="1" t="s">
        <v>11</v>
      </c>
      <c r="H49" s="1">
        <v>419</v>
      </c>
      <c r="I49" s="4">
        <f t="shared" si="4"/>
        <v>4.197135129720525E-2</v>
      </c>
      <c r="J49" s="5"/>
      <c r="L49" s="1" t="s">
        <v>11</v>
      </c>
      <c r="M49" s="1">
        <v>506</v>
      </c>
      <c r="N49" s="4">
        <f t="shared" si="5"/>
        <v>9.1616874886836869E-2</v>
      </c>
    </row>
    <row r="50" spans="1:14" x14ac:dyDescent="0.4">
      <c r="D50" s="5">
        <f>SUM(D46:D49)</f>
        <v>1</v>
      </c>
      <c r="E50" s="5"/>
      <c r="I50" s="5">
        <f>SUM(I46:I49)</f>
        <v>1</v>
      </c>
      <c r="J50" s="5"/>
      <c r="N50" s="5">
        <f>SUM(N46:N49)</f>
        <v>1</v>
      </c>
    </row>
    <row r="51" spans="1:14" ht="11.25" customHeight="1" x14ac:dyDescent="0.4">
      <c r="D51" s="5"/>
      <c r="E51" s="5"/>
      <c r="I51" s="5"/>
      <c r="J51" s="5"/>
      <c r="N51" s="5"/>
    </row>
    <row r="52" spans="1:14" x14ac:dyDescent="0.4">
      <c r="A52" t="s">
        <v>12</v>
      </c>
    </row>
    <row r="53" spans="1:14" x14ac:dyDescent="0.4">
      <c r="A53" t="s">
        <v>2</v>
      </c>
      <c r="B53" s="8">
        <f>SUM(C55:C58)</f>
        <v>9583</v>
      </c>
      <c r="F53" t="s">
        <v>5</v>
      </c>
      <c r="G53" s="8">
        <f>SUM(H55:H58)</f>
        <v>9967</v>
      </c>
      <c r="K53" t="s">
        <v>6</v>
      </c>
      <c r="L53" s="8">
        <f>SUM(M55:M58)</f>
        <v>5520</v>
      </c>
    </row>
    <row r="54" spans="1:14" x14ac:dyDescent="0.4">
      <c r="B54" s="2"/>
      <c r="C54" s="3" t="s">
        <v>3</v>
      </c>
      <c r="D54" s="3" t="s">
        <v>4</v>
      </c>
      <c r="E54" s="6"/>
      <c r="G54" s="2"/>
      <c r="H54" s="3" t="s">
        <v>3</v>
      </c>
      <c r="I54" s="3" t="s">
        <v>4</v>
      </c>
      <c r="J54" s="6"/>
      <c r="L54" s="2"/>
      <c r="M54" s="3" t="s">
        <v>3</v>
      </c>
      <c r="N54" s="3" t="s">
        <v>4</v>
      </c>
    </row>
    <row r="55" spans="1:14" x14ac:dyDescent="0.4">
      <c r="B55" s="1" t="s">
        <v>13</v>
      </c>
      <c r="C55" s="1">
        <v>2494</v>
      </c>
      <c r="D55" s="4">
        <f>C55/$B$53</f>
        <v>0.26025253052280078</v>
      </c>
      <c r="E55" s="5"/>
      <c r="G55" s="1" t="s">
        <v>13</v>
      </c>
      <c r="H55" s="1">
        <v>2068</v>
      </c>
      <c r="I55" s="4">
        <f>H55/$G$53</f>
        <v>0.20748469950837764</v>
      </c>
      <c r="J55" s="5"/>
      <c r="L55" s="1" t="s">
        <v>13</v>
      </c>
      <c r="M55" s="1">
        <v>923</v>
      </c>
      <c r="N55" s="4">
        <f>M55/$L$53</f>
        <v>0.16721014492753622</v>
      </c>
    </row>
    <row r="56" spans="1:14" x14ac:dyDescent="0.4">
      <c r="B56" s="7" t="s">
        <v>14</v>
      </c>
      <c r="C56" s="1">
        <v>3750</v>
      </c>
      <c r="D56" s="4">
        <f t="shared" ref="D56:D58" si="6">C56/$B$53</f>
        <v>0.39131795888552645</v>
      </c>
      <c r="E56" s="5"/>
      <c r="G56" s="7" t="s">
        <v>14</v>
      </c>
      <c r="H56" s="1">
        <v>4529</v>
      </c>
      <c r="I56" s="4">
        <f t="shared" ref="I56:I58" si="7">H56/$G$53</f>
        <v>0.45439951841075549</v>
      </c>
      <c r="J56" s="5"/>
      <c r="L56" s="7" t="s">
        <v>14</v>
      </c>
      <c r="M56" s="1">
        <v>2269</v>
      </c>
      <c r="N56" s="4">
        <f t="shared" ref="N56:N58" si="8">M56/$L$53</f>
        <v>0.41105072463768116</v>
      </c>
    </row>
    <row r="57" spans="1:14" x14ac:dyDescent="0.4">
      <c r="B57" s="7" t="s">
        <v>15</v>
      </c>
      <c r="C57" s="1">
        <v>2647</v>
      </c>
      <c r="D57" s="4">
        <f t="shared" si="6"/>
        <v>0.27621830324533025</v>
      </c>
      <c r="E57" s="5"/>
      <c r="G57" s="7" t="s">
        <v>15</v>
      </c>
      <c r="H57" s="1">
        <v>2857</v>
      </c>
      <c r="I57" s="4">
        <f t="shared" si="7"/>
        <v>0.28664593157419482</v>
      </c>
      <c r="J57" s="5"/>
      <c r="L57" s="7" t="s">
        <v>15</v>
      </c>
      <c r="M57" s="1">
        <v>1913</v>
      </c>
      <c r="N57" s="4">
        <f t="shared" si="8"/>
        <v>0.34655797101449276</v>
      </c>
    </row>
    <row r="58" spans="1:14" x14ac:dyDescent="0.4">
      <c r="B58" s="1" t="s">
        <v>16</v>
      </c>
      <c r="C58" s="1">
        <v>692</v>
      </c>
      <c r="D58" s="4">
        <f t="shared" si="6"/>
        <v>7.2211207346342482E-2</v>
      </c>
      <c r="E58" s="5"/>
      <c r="G58" s="1" t="s">
        <v>16</v>
      </c>
      <c r="H58" s="1">
        <v>513</v>
      </c>
      <c r="I58" s="4">
        <f t="shared" si="7"/>
        <v>5.1469850506672014E-2</v>
      </c>
      <c r="J58" s="5"/>
      <c r="L58" s="1" t="s">
        <v>16</v>
      </c>
      <c r="M58" s="1">
        <v>415</v>
      </c>
      <c r="N58" s="4">
        <f t="shared" si="8"/>
        <v>7.5181159420289856E-2</v>
      </c>
    </row>
    <row r="59" spans="1:14" x14ac:dyDescent="0.4">
      <c r="D59" s="5">
        <f>SUM(D55:D58)</f>
        <v>0.99999999999999989</v>
      </c>
      <c r="E59" s="5"/>
      <c r="I59" s="5">
        <f>SUM(I55:I58)</f>
        <v>0.99999999999999989</v>
      </c>
      <c r="J59" s="5"/>
      <c r="N59" s="5">
        <f>SUM(N55:N58)</f>
        <v>1</v>
      </c>
    </row>
    <row r="60" spans="1:14" ht="11.25" customHeight="1" x14ac:dyDescent="0.4">
      <c r="D60" s="5"/>
      <c r="E60" s="5"/>
      <c r="I60" s="5"/>
      <c r="J60" s="5"/>
      <c r="N60" s="5"/>
    </row>
    <row r="61" spans="1:14" x14ac:dyDescent="0.4">
      <c r="A61" s="21" t="s">
        <v>17</v>
      </c>
      <c r="B61" s="21"/>
      <c r="C61" s="21"/>
    </row>
    <row r="62" spans="1:14" x14ac:dyDescent="0.4">
      <c r="A62" t="s">
        <v>2</v>
      </c>
      <c r="B62" s="8">
        <f>SUM(C64:C67)</f>
        <v>9580</v>
      </c>
      <c r="F62" t="s">
        <v>5</v>
      </c>
      <c r="G62" s="8">
        <f>SUM(H64:H67)</f>
        <v>9986</v>
      </c>
      <c r="K62" t="s">
        <v>6</v>
      </c>
      <c r="L62" s="8">
        <f>SUM(M64:M67)</f>
        <v>5514</v>
      </c>
    </row>
    <row r="63" spans="1:14" x14ac:dyDescent="0.4">
      <c r="B63" s="2"/>
      <c r="C63" s="3" t="s">
        <v>3</v>
      </c>
      <c r="D63" s="3" t="s">
        <v>4</v>
      </c>
      <c r="E63" s="6"/>
      <c r="G63" s="2"/>
      <c r="H63" s="3" t="s">
        <v>3</v>
      </c>
      <c r="I63" s="3" t="s">
        <v>4</v>
      </c>
      <c r="J63" s="6"/>
      <c r="L63" s="2"/>
      <c r="M63" s="3" t="s">
        <v>3</v>
      </c>
      <c r="N63" s="3" t="s">
        <v>4</v>
      </c>
    </row>
    <row r="64" spans="1:14" x14ac:dyDescent="0.4">
      <c r="B64" s="1" t="s">
        <v>16</v>
      </c>
      <c r="C64" s="1">
        <v>1294</v>
      </c>
      <c r="D64" s="4">
        <f>C64/$B$62</f>
        <v>0.13507306889352819</v>
      </c>
      <c r="E64" s="5"/>
      <c r="G64" s="1" t="s">
        <v>16</v>
      </c>
      <c r="H64" s="1">
        <v>3178</v>
      </c>
      <c r="I64" s="4">
        <f>H64/$G$62</f>
        <v>0.31824554376126579</v>
      </c>
      <c r="J64" s="5"/>
      <c r="L64" s="1" t="s">
        <v>16</v>
      </c>
      <c r="M64" s="1">
        <v>2131</v>
      </c>
      <c r="N64" s="4">
        <f>M64/$L$62</f>
        <v>0.38647080159593761</v>
      </c>
    </row>
    <row r="65" spans="1:14" x14ac:dyDescent="0.4">
      <c r="B65" s="7" t="s">
        <v>15</v>
      </c>
      <c r="C65" s="1">
        <v>2499</v>
      </c>
      <c r="D65" s="4">
        <f t="shared" ref="D65:D67" si="9">C65/$B$62</f>
        <v>0.26085594989561589</v>
      </c>
      <c r="E65" s="5"/>
      <c r="G65" s="7" t="s">
        <v>15</v>
      </c>
      <c r="H65" s="1">
        <v>3773</v>
      </c>
      <c r="I65" s="4">
        <f t="shared" ref="I65:I67" si="10">H65/$G$62</f>
        <v>0.37782896054476267</v>
      </c>
      <c r="J65" s="5"/>
      <c r="L65" s="7" t="s">
        <v>15</v>
      </c>
      <c r="M65" s="1">
        <v>2360</v>
      </c>
      <c r="N65" s="4">
        <f t="shared" ref="N65:N67" si="11">M65/$L$62</f>
        <v>0.42800145085237579</v>
      </c>
    </row>
    <row r="66" spans="1:14" x14ac:dyDescent="0.4">
      <c r="B66" s="7" t="s">
        <v>50</v>
      </c>
      <c r="C66" s="1">
        <v>3748</v>
      </c>
      <c r="D66" s="4">
        <f t="shared" si="9"/>
        <v>0.39123173277661794</v>
      </c>
      <c r="E66" s="5"/>
      <c r="G66" s="7" t="s">
        <v>50</v>
      </c>
      <c r="H66" s="1">
        <v>2409</v>
      </c>
      <c r="I66" s="4">
        <f t="shared" si="10"/>
        <v>0.24123773282595634</v>
      </c>
      <c r="J66" s="5"/>
      <c r="L66" s="7" t="s">
        <v>50</v>
      </c>
      <c r="M66" s="1">
        <v>861</v>
      </c>
      <c r="N66" s="4">
        <f t="shared" si="11"/>
        <v>0.15614798694232862</v>
      </c>
    </row>
    <row r="67" spans="1:14" x14ac:dyDescent="0.4">
      <c r="B67" s="1" t="s">
        <v>14</v>
      </c>
      <c r="C67" s="1">
        <v>2039</v>
      </c>
      <c r="D67" s="4">
        <f t="shared" si="9"/>
        <v>0.21283924843423799</v>
      </c>
      <c r="E67" s="5"/>
      <c r="G67" s="1" t="s">
        <v>14</v>
      </c>
      <c r="H67" s="1">
        <v>626</v>
      </c>
      <c r="I67" s="4">
        <f t="shared" si="10"/>
        <v>6.2687762868015223E-2</v>
      </c>
      <c r="J67" s="5"/>
      <c r="L67" s="1" t="s">
        <v>14</v>
      </c>
      <c r="M67" s="1">
        <v>162</v>
      </c>
      <c r="N67" s="4">
        <f t="shared" si="11"/>
        <v>2.9379760609357999E-2</v>
      </c>
    </row>
    <row r="68" spans="1:14" x14ac:dyDescent="0.4">
      <c r="D68" s="5">
        <f>SUM(D64:D67)</f>
        <v>1</v>
      </c>
      <c r="E68" s="5"/>
      <c r="I68" s="5">
        <f>SUM(I64:I67)</f>
        <v>1</v>
      </c>
      <c r="J68" s="5"/>
      <c r="N68" s="5">
        <f>SUM(N64:N67)</f>
        <v>1</v>
      </c>
    </row>
    <row r="69" spans="1:14" ht="11.25" customHeight="1" x14ac:dyDescent="0.4">
      <c r="D69" s="5"/>
      <c r="E69" s="5"/>
      <c r="I69" s="5"/>
      <c r="J69" s="5"/>
      <c r="N69" s="5"/>
    </row>
    <row r="70" spans="1:14" x14ac:dyDescent="0.4">
      <c r="A70" t="s">
        <v>67</v>
      </c>
    </row>
    <row r="71" spans="1:14" x14ac:dyDescent="0.4">
      <c r="A71" t="s">
        <v>2</v>
      </c>
      <c r="B71" s="8">
        <f>SUM(C73:C76)</f>
        <v>15312</v>
      </c>
      <c r="F71" t="s">
        <v>5</v>
      </c>
      <c r="G71" s="8">
        <f>SUM(H73:H76)</f>
        <v>9985</v>
      </c>
      <c r="K71" t="s">
        <v>6</v>
      </c>
      <c r="L71" s="8">
        <f>SUM(M73:M76)</f>
        <v>5511</v>
      </c>
    </row>
    <row r="72" spans="1:14" x14ac:dyDescent="0.4">
      <c r="B72" s="2"/>
      <c r="C72" s="3" t="s">
        <v>3</v>
      </c>
      <c r="D72" s="3" t="s">
        <v>4</v>
      </c>
      <c r="E72" s="6"/>
      <c r="G72" s="2"/>
      <c r="H72" s="3" t="s">
        <v>3</v>
      </c>
      <c r="I72" s="3" t="s">
        <v>4</v>
      </c>
      <c r="J72" s="6"/>
      <c r="L72" s="2"/>
      <c r="M72" s="3" t="s">
        <v>3</v>
      </c>
      <c r="N72" s="3" t="s">
        <v>4</v>
      </c>
    </row>
    <row r="73" spans="1:14" x14ac:dyDescent="0.4">
      <c r="B73" s="7" t="s">
        <v>18</v>
      </c>
      <c r="C73" s="1">
        <v>5978</v>
      </c>
      <c r="D73" s="4">
        <f>C73/$B$71</f>
        <v>0.39041274817136884</v>
      </c>
      <c r="E73" s="5"/>
      <c r="G73" s="7" t="s">
        <v>18</v>
      </c>
      <c r="H73" s="1">
        <v>879</v>
      </c>
      <c r="I73" s="4">
        <f>H73/$G$71</f>
        <v>8.8032048072108168E-2</v>
      </c>
      <c r="J73" s="5"/>
      <c r="L73" s="7" t="s">
        <v>18</v>
      </c>
      <c r="M73" s="1">
        <v>79</v>
      </c>
      <c r="N73" s="4">
        <f>M73/$L$71</f>
        <v>1.4334966430774814E-2</v>
      </c>
    </row>
    <row r="74" spans="1:14" x14ac:dyDescent="0.4">
      <c r="B74" s="7" t="s">
        <v>19</v>
      </c>
      <c r="C74" s="1">
        <v>3254</v>
      </c>
      <c r="D74" s="4">
        <f t="shared" ref="D74:D76" si="12">C74/$B$71</f>
        <v>0.21251306165099268</v>
      </c>
      <c r="E74" s="5"/>
      <c r="G74" s="7" t="s">
        <v>19</v>
      </c>
      <c r="H74" s="1">
        <v>160</v>
      </c>
      <c r="I74" s="4">
        <f t="shared" ref="I74:I76" si="13">H74/$G$71</f>
        <v>1.602403605408112E-2</v>
      </c>
      <c r="J74" s="5"/>
      <c r="L74" s="7" t="s">
        <v>19</v>
      </c>
      <c r="M74" s="1">
        <v>42</v>
      </c>
      <c r="N74" s="4">
        <f t="shared" ref="N74:N76" si="14">M74/$L$71</f>
        <v>7.6211213935764837E-3</v>
      </c>
    </row>
    <row r="75" spans="1:14" x14ac:dyDescent="0.4">
      <c r="B75" s="7" t="s">
        <v>20</v>
      </c>
      <c r="C75" s="1">
        <v>5052</v>
      </c>
      <c r="D75" s="4">
        <f t="shared" si="12"/>
        <v>0.32993730407523508</v>
      </c>
      <c r="E75" s="5"/>
      <c r="G75" s="7" t="s">
        <v>20</v>
      </c>
      <c r="H75" s="1">
        <v>8501</v>
      </c>
      <c r="I75" s="4">
        <f t="shared" si="13"/>
        <v>0.85137706559839754</v>
      </c>
      <c r="J75" s="5"/>
      <c r="L75" s="7" t="s">
        <v>20</v>
      </c>
      <c r="M75" s="1">
        <v>5291</v>
      </c>
      <c r="N75" s="4">
        <f t="shared" si="14"/>
        <v>0.96007984031936133</v>
      </c>
    </row>
    <row r="76" spans="1:14" x14ac:dyDescent="0.4">
      <c r="B76" s="1" t="s">
        <v>21</v>
      </c>
      <c r="C76" s="1">
        <v>1028</v>
      </c>
      <c r="D76" s="4">
        <f t="shared" si="12"/>
        <v>6.7136886102403343E-2</v>
      </c>
      <c r="E76" s="5"/>
      <c r="G76" s="1" t="s">
        <v>21</v>
      </c>
      <c r="H76" s="1">
        <v>445</v>
      </c>
      <c r="I76" s="4">
        <f t="shared" si="13"/>
        <v>4.4566850275413121E-2</v>
      </c>
      <c r="J76" s="5"/>
      <c r="L76" s="1" t="s">
        <v>21</v>
      </c>
      <c r="M76" s="1">
        <v>99</v>
      </c>
      <c r="N76" s="4">
        <f t="shared" si="14"/>
        <v>1.7964071856287425E-2</v>
      </c>
    </row>
    <row r="77" spans="1:14" x14ac:dyDescent="0.4">
      <c r="D77" s="5">
        <f>SUM(D73:D76)</f>
        <v>1</v>
      </c>
      <c r="E77" s="5"/>
      <c r="I77" s="5">
        <f>SUM(I73:I76)</f>
        <v>0.99999999999999989</v>
      </c>
      <c r="J77" s="5"/>
      <c r="N77" s="5">
        <f>SUM(N73:N76)</f>
        <v>1</v>
      </c>
    </row>
    <row r="78" spans="1:14" ht="11.25" customHeight="1" x14ac:dyDescent="0.4"/>
    <row r="79" spans="1:14" x14ac:dyDescent="0.4">
      <c r="A79" t="s">
        <v>74</v>
      </c>
    </row>
    <row r="80" spans="1:14" x14ac:dyDescent="0.4">
      <c r="A80" t="s">
        <v>2</v>
      </c>
      <c r="B80" s="8">
        <f>SUM(C82:C85)</f>
        <v>9598</v>
      </c>
      <c r="F80" t="s">
        <v>5</v>
      </c>
      <c r="G80" s="8">
        <f>SUM(H82:H85)</f>
        <v>9983</v>
      </c>
      <c r="K80" t="s">
        <v>6</v>
      </c>
      <c r="L80" s="8">
        <f>SUM(M82:M85)</f>
        <v>5523</v>
      </c>
    </row>
    <row r="81" spans="1:14" x14ac:dyDescent="0.4">
      <c r="B81" s="2"/>
      <c r="C81" s="3" t="s">
        <v>3</v>
      </c>
      <c r="D81" s="3" t="s">
        <v>4</v>
      </c>
      <c r="E81" s="6"/>
      <c r="G81" s="2"/>
      <c r="H81" s="3" t="s">
        <v>3</v>
      </c>
      <c r="I81" s="3" t="s">
        <v>4</v>
      </c>
      <c r="J81" s="6"/>
      <c r="L81" s="2"/>
      <c r="M81" s="3" t="s">
        <v>3</v>
      </c>
      <c r="N81" s="3" t="s">
        <v>4</v>
      </c>
    </row>
    <row r="82" spans="1:14" x14ac:dyDescent="0.4">
      <c r="B82" s="7" t="s">
        <v>75</v>
      </c>
      <c r="C82" s="1">
        <v>7603</v>
      </c>
      <c r="D82" s="4">
        <f>C82/$B$80</f>
        <v>0.79214419670764746</v>
      </c>
      <c r="E82" s="5"/>
      <c r="G82" s="7" t="s">
        <v>75</v>
      </c>
      <c r="H82" s="1">
        <v>7346</v>
      </c>
      <c r="I82" s="4">
        <f>H82/$G$80</f>
        <v>0.73585094660923567</v>
      </c>
      <c r="J82" s="5"/>
      <c r="L82" s="7" t="s">
        <v>75</v>
      </c>
      <c r="M82" s="1">
        <v>3449</v>
      </c>
      <c r="N82" s="4">
        <f>M82/$L$80</f>
        <v>0.62447944957450663</v>
      </c>
    </row>
    <row r="83" spans="1:14" x14ac:dyDescent="0.4">
      <c r="B83" s="7" t="s">
        <v>22</v>
      </c>
      <c r="C83" s="1">
        <v>1333</v>
      </c>
      <c r="D83" s="4">
        <f t="shared" ref="D83:D85" si="15">C83/$B$80</f>
        <v>0.1388831006459679</v>
      </c>
      <c r="E83" s="5"/>
      <c r="G83" s="7" t="s">
        <v>22</v>
      </c>
      <c r="H83" s="1">
        <v>1478</v>
      </c>
      <c r="I83" s="4">
        <f t="shared" ref="I83:I85" si="16">H83/$G$80</f>
        <v>0.14805168786937795</v>
      </c>
      <c r="J83" s="5"/>
      <c r="L83" s="7" t="s">
        <v>22</v>
      </c>
      <c r="M83" s="1">
        <v>939</v>
      </c>
      <c r="N83" s="4">
        <f t="shared" ref="N83:N85" si="17">M83/$L$80</f>
        <v>0.17001629549158065</v>
      </c>
    </row>
    <row r="84" spans="1:14" x14ac:dyDescent="0.4">
      <c r="B84" s="7" t="s">
        <v>76</v>
      </c>
      <c r="C84" s="1">
        <v>481</v>
      </c>
      <c r="D84" s="4">
        <f t="shared" si="15"/>
        <v>5.0114607209835384E-2</v>
      </c>
      <c r="E84" s="5"/>
      <c r="G84" s="7" t="s">
        <v>76</v>
      </c>
      <c r="H84" s="1">
        <v>740</v>
      </c>
      <c r="I84" s="4">
        <f t="shared" si="16"/>
        <v>7.4126014224181108E-2</v>
      </c>
      <c r="J84" s="5"/>
      <c r="L84" s="7" t="s">
        <v>76</v>
      </c>
      <c r="M84" s="1">
        <v>629</v>
      </c>
      <c r="N84" s="4">
        <f t="shared" si="17"/>
        <v>0.11388738004707587</v>
      </c>
    </row>
    <row r="85" spans="1:14" x14ac:dyDescent="0.4">
      <c r="B85" s="1" t="s">
        <v>30</v>
      </c>
      <c r="C85" s="1">
        <v>181</v>
      </c>
      <c r="D85" s="4">
        <f t="shared" si="15"/>
        <v>1.8858095436549281E-2</v>
      </c>
      <c r="E85" s="5"/>
      <c r="G85" s="1" t="s">
        <v>30</v>
      </c>
      <c r="H85" s="1">
        <v>419</v>
      </c>
      <c r="I85" s="4">
        <f t="shared" si="16"/>
        <v>4.197135129720525E-2</v>
      </c>
      <c r="J85" s="5"/>
      <c r="L85" s="1" t="s">
        <v>30</v>
      </c>
      <c r="M85" s="1">
        <v>506</v>
      </c>
      <c r="N85" s="4">
        <f t="shared" si="17"/>
        <v>9.1616874886836869E-2</v>
      </c>
    </row>
    <row r="86" spans="1:14" x14ac:dyDescent="0.4">
      <c r="D86" s="5">
        <f>SUM(D82:D85)</f>
        <v>1</v>
      </c>
      <c r="E86" s="5"/>
      <c r="I86" s="5">
        <f>SUM(I82:I85)</f>
        <v>1</v>
      </c>
      <c r="J86" s="5"/>
      <c r="N86" s="5">
        <f>SUM(N82:N85)</f>
        <v>1</v>
      </c>
    </row>
    <row r="87" spans="1:14" ht="11.25" customHeight="1" x14ac:dyDescent="0.4"/>
    <row r="88" spans="1:14" x14ac:dyDescent="0.4">
      <c r="A88" t="s">
        <v>77</v>
      </c>
    </row>
    <row r="89" spans="1:14" x14ac:dyDescent="0.4">
      <c r="A89" t="s">
        <v>2</v>
      </c>
      <c r="B89" s="8">
        <f>SUM(C91:C98)</f>
        <v>15316</v>
      </c>
      <c r="F89" t="s">
        <v>5</v>
      </c>
      <c r="G89" s="8">
        <f>SUM(H91:H98)</f>
        <v>9986</v>
      </c>
      <c r="K89" t="s">
        <v>6</v>
      </c>
      <c r="L89" s="8">
        <f>SUM(M91:M98)</f>
        <v>5509</v>
      </c>
    </row>
    <row r="90" spans="1:14" x14ac:dyDescent="0.4">
      <c r="B90" s="2"/>
      <c r="C90" s="3" t="s">
        <v>3</v>
      </c>
      <c r="D90" s="3" t="s">
        <v>4</v>
      </c>
      <c r="E90" s="6"/>
      <c r="G90" s="2"/>
      <c r="H90" s="3" t="s">
        <v>3</v>
      </c>
      <c r="I90" s="3" t="s">
        <v>4</v>
      </c>
      <c r="J90" s="6"/>
      <c r="L90" s="2"/>
      <c r="M90" s="3" t="s">
        <v>3</v>
      </c>
      <c r="N90" s="3" t="s">
        <v>4</v>
      </c>
    </row>
    <row r="91" spans="1:14" x14ac:dyDescent="0.4">
      <c r="B91" s="7" t="s">
        <v>23</v>
      </c>
      <c r="C91" s="1">
        <v>2326</v>
      </c>
      <c r="D91" s="4">
        <f>C91/$B$89</f>
        <v>0.15186732828414728</v>
      </c>
      <c r="E91" s="5"/>
      <c r="G91" s="7" t="s">
        <v>23</v>
      </c>
      <c r="H91" s="1">
        <v>326</v>
      </c>
      <c r="I91" s="4">
        <f>H91/$G$89</f>
        <v>3.264570398557981E-2</v>
      </c>
      <c r="J91" s="5"/>
      <c r="L91" s="7" t="s">
        <v>23</v>
      </c>
      <c r="M91" s="1">
        <v>288</v>
      </c>
      <c r="N91" s="4">
        <f>M91/$L$89</f>
        <v>5.2278090397531313E-2</v>
      </c>
    </row>
    <row r="92" spans="1:14" x14ac:dyDescent="0.4">
      <c r="B92" s="7" t="s">
        <v>78</v>
      </c>
      <c r="C92" s="1">
        <v>2506</v>
      </c>
      <c r="D92" s="4">
        <f t="shared" ref="D92:D98" si="18">C92/$B$89</f>
        <v>0.16361974405850091</v>
      </c>
      <c r="E92" s="5"/>
      <c r="G92" s="7" t="s">
        <v>78</v>
      </c>
      <c r="H92" s="1">
        <v>406</v>
      </c>
      <c r="I92" s="4">
        <f t="shared" ref="I92:I98" si="19">H92/$G$89</f>
        <v>4.065691968756259E-2</v>
      </c>
      <c r="J92" s="5"/>
      <c r="L92" s="7" t="s">
        <v>78</v>
      </c>
      <c r="M92" s="1">
        <v>142</v>
      </c>
      <c r="N92" s="4">
        <f t="shared" ref="N92:N98" si="20">M92/$L$89</f>
        <v>2.5776002904338357E-2</v>
      </c>
    </row>
    <row r="93" spans="1:14" x14ac:dyDescent="0.4">
      <c r="B93" s="7" t="s">
        <v>79</v>
      </c>
      <c r="C93" s="1">
        <v>1829</v>
      </c>
      <c r="D93" s="4">
        <f t="shared" si="18"/>
        <v>0.11941760250718203</v>
      </c>
      <c r="E93" s="5"/>
      <c r="G93" s="7" t="s">
        <v>79</v>
      </c>
      <c r="H93" s="1">
        <v>582</v>
      </c>
      <c r="I93" s="4">
        <f t="shared" si="19"/>
        <v>5.8281594231924694E-2</v>
      </c>
      <c r="J93" s="5"/>
      <c r="L93" s="7" t="s">
        <v>79</v>
      </c>
      <c r="M93" s="1">
        <v>165</v>
      </c>
      <c r="N93" s="4">
        <f t="shared" si="20"/>
        <v>2.9950989290252316E-2</v>
      </c>
    </row>
    <row r="94" spans="1:14" x14ac:dyDescent="0.4">
      <c r="B94" s="7" t="s">
        <v>24</v>
      </c>
      <c r="C94" s="1">
        <v>3139</v>
      </c>
      <c r="D94" s="4">
        <f t="shared" si="18"/>
        <v>0.20494907286497779</v>
      </c>
      <c r="E94" s="5"/>
      <c r="G94" s="7" t="s">
        <v>24</v>
      </c>
      <c r="H94" s="1">
        <v>1615</v>
      </c>
      <c r="I94" s="4">
        <f t="shared" si="19"/>
        <v>0.16172641698377729</v>
      </c>
      <c r="J94" s="5"/>
      <c r="L94" s="7" t="s">
        <v>24</v>
      </c>
      <c r="M94" s="1">
        <v>539</v>
      </c>
      <c r="N94" s="4">
        <f t="shared" si="20"/>
        <v>9.7839898348157567E-2</v>
      </c>
    </row>
    <row r="95" spans="1:14" x14ac:dyDescent="0.4">
      <c r="B95" s="7" t="s">
        <v>25</v>
      </c>
      <c r="C95" s="1">
        <v>2119</v>
      </c>
      <c r="D95" s="4">
        <f t="shared" si="18"/>
        <v>0.13835205014364063</v>
      </c>
      <c r="E95" s="5"/>
      <c r="G95" s="7" t="s">
        <v>25</v>
      </c>
      <c r="H95" s="1">
        <v>2262</v>
      </c>
      <c r="I95" s="4">
        <f t="shared" si="19"/>
        <v>0.22651712397356299</v>
      </c>
      <c r="J95" s="5"/>
      <c r="L95" s="7" t="s">
        <v>25</v>
      </c>
      <c r="M95" s="1">
        <v>947</v>
      </c>
      <c r="N95" s="4">
        <f t="shared" si="20"/>
        <v>0.17190052641132691</v>
      </c>
    </row>
    <row r="96" spans="1:14" x14ac:dyDescent="0.4">
      <c r="B96" s="7" t="s">
        <v>26</v>
      </c>
      <c r="C96" s="1">
        <v>1418</v>
      </c>
      <c r="D96" s="4">
        <f t="shared" si="18"/>
        <v>9.2582919822407933E-2</v>
      </c>
      <c r="E96" s="5"/>
      <c r="G96" s="7" t="s">
        <v>26</v>
      </c>
      <c r="H96" s="1">
        <v>2029</v>
      </c>
      <c r="I96" s="4">
        <f t="shared" si="19"/>
        <v>0.20318445824153816</v>
      </c>
      <c r="J96" s="5"/>
      <c r="L96" s="7" t="s">
        <v>26</v>
      </c>
      <c r="M96" s="1">
        <v>1287</v>
      </c>
      <c r="N96" s="4">
        <f t="shared" si="20"/>
        <v>0.23361771646396806</v>
      </c>
    </row>
    <row r="97" spans="1:14" x14ac:dyDescent="0.4">
      <c r="B97" s="7" t="s">
        <v>27</v>
      </c>
      <c r="C97" s="1">
        <v>717</v>
      </c>
      <c r="D97" s="4">
        <f t="shared" si="18"/>
        <v>4.6813789501175242E-2</v>
      </c>
      <c r="E97" s="5"/>
      <c r="G97" s="7" t="s">
        <v>27</v>
      </c>
      <c r="H97" s="1">
        <v>1155</v>
      </c>
      <c r="I97" s="4">
        <f t="shared" si="19"/>
        <v>0.11566192669737632</v>
      </c>
      <c r="J97" s="5"/>
      <c r="L97" s="7" t="s">
        <v>27</v>
      </c>
      <c r="M97" s="1">
        <v>792</v>
      </c>
      <c r="N97" s="4">
        <f t="shared" si="20"/>
        <v>0.14376474859321112</v>
      </c>
    </row>
    <row r="98" spans="1:14" x14ac:dyDescent="0.4">
      <c r="B98" s="7" t="s">
        <v>28</v>
      </c>
      <c r="C98" s="1">
        <v>1262</v>
      </c>
      <c r="D98" s="4">
        <f t="shared" si="18"/>
        <v>8.239749281796814E-2</v>
      </c>
      <c r="E98" s="5"/>
      <c r="G98" s="7" t="s">
        <v>28</v>
      </c>
      <c r="H98" s="1">
        <v>1611</v>
      </c>
      <c r="I98" s="4">
        <f t="shared" si="19"/>
        <v>0.16132585619867815</v>
      </c>
      <c r="J98" s="5"/>
      <c r="L98" s="7" t="s">
        <v>28</v>
      </c>
      <c r="M98" s="1">
        <v>1349</v>
      </c>
      <c r="N98" s="4">
        <f t="shared" si="20"/>
        <v>0.24487202759121438</v>
      </c>
    </row>
    <row r="99" spans="1:14" x14ac:dyDescent="0.4">
      <c r="D99" s="5">
        <f>SUM(D91:D98)</f>
        <v>0.99999999999999989</v>
      </c>
      <c r="E99" s="5"/>
      <c r="I99" s="5">
        <f>SUM(I91:I98)</f>
        <v>1</v>
      </c>
      <c r="J99" s="5"/>
      <c r="N99" s="5">
        <f>SUM(N91:N98)</f>
        <v>1</v>
      </c>
    </row>
    <row r="100" spans="1:14" ht="11.25" customHeight="1" x14ac:dyDescent="0.4"/>
    <row r="101" spans="1:14" x14ac:dyDescent="0.4">
      <c r="A101" t="s">
        <v>81</v>
      </c>
    </row>
    <row r="102" spans="1:14" x14ac:dyDescent="0.4">
      <c r="A102" t="s">
        <v>2</v>
      </c>
      <c r="B102" s="8">
        <f>SUM(C104:C108)</f>
        <v>12936</v>
      </c>
      <c r="F102" t="s">
        <v>5</v>
      </c>
      <c r="G102" s="8">
        <f>SUM(H104:H108)</f>
        <v>9624</v>
      </c>
      <c r="K102" t="s">
        <v>6</v>
      </c>
      <c r="L102" s="8">
        <f>SUM(M104:M108)</f>
        <v>5177</v>
      </c>
    </row>
    <row r="103" spans="1:14" x14ac:dyDescent="0.4">
      <c r="B103" s="2"/>
      <c r="C103" s="3" t="s">
        <v>3</v>
      </c>
      <c r="D103" s="3" t="s">
        <v>4</v>
      </c>
      <c r="E103" s="6"/>
      <c r="G103" s="2"/>
      <c r="H103" s="3" t="s">
        <v>3</v>
      </c>
      <c r="I103" s="3" t="s">
        <v>4</v>
      </c>
      <c r="J103" s="6"/>
      <c r="L103" s="2"/>
      <c r="M103" s="3" t="s">
        <v>3</v>
      </c>
      <c r="N103" s="3" t="s">
        <v>4</v>
      </c>
    </row>
    <row r="104" spans="1:14" x14ac:dyDescent="0.4">
      <c r="B104" s="7" t="s">
        <v>80</v>
      </c>
      <c r="C104" s="1">
        <v>4076</v>
      </c>
      <c r="D104" s="4">
        <f>C104/$B$102</f>
        <v>0.31508967223252937</v>
      </c>
      <c r="E104" s="5"/>
      <c r="G104" s="7" t="s">
        <v>80</v>
      </c>
      <c r="H104" s="1">
        <v>7356</v>
      </c>
      <c r="I104" s="4">
        <f>H104/$G$102</f>
        <v>0.76433915211970072</v>
      </c>
      <c r="J104" s="5"/>
      <c r="L104" s="7" t="s">
        <v>80</v>
      </c>
      <c r="M104" s="1">
        <v>4619</v>
      </c>
      <c r="N104" s="4">
        <f>M104/$L$102</f>
        <v>0.89221556886227549</v>
      </c>
    </row>
    <row r="105" spans="1:14" x14ac:dyDescent="0.4">
      <c r="B105" s="7" t="s">
        <v>31</v>
      </c>
      <c r="C105" s="1">
        <v>3938</v>
      </c>
      <c r="D105" s="4">
        <f>C105/$B$102</f>
        <v>0.304421768707483</v>
      </c>
      <c r="E105" s="5"/>
      <c r="G105" s="7" t="s">
        <v>31</v>
      </c>
      <c r="H105" s="1">
        <v>889</v>
      </c>
      <c r="I105" s="4">
        <f>H105/$G$102</f>
        <v>9.2373233582709893E-2</v>
      </c>
      <c r="J105" s="5"/>
      <c r="L105" s="7" t="s">
        <v>31</v>
      </c>
      <c r="M105" s="1">
        <v>211</v>
      </c>
      <c r="N105" s="4">
        <f>M105/$L$102</f>
        <v>4.0757195286845661E-2</v>
      </c>
    </row>
    <row r="106" spans="1:14" x14ac:dyDescent="0.4">
      <c r="B106" s="7" t="s">
        <v>22</v>
      </c>
      <c r="C106" s="1">
        <v>2641</v>
      </c>
      <c r="D106" s="4">
        <f>C106/$B$102</f>
        <v>0.20415893630179344</v>
      </c>
      <c r="E106" s="5"/>
      <c r="G106" s="7" t="s">
        <v>22</v>
      </c>
      <c r="H106" s="1">
        <v>544</v>
      </c>
      <c r="I106" s="4">
        <f>H106/$G$102</f>
        <v>5.6525353283458021E-2</v>
      </c>
      <c r="J106" s="5"/>
      <c r="L106" s="7" t="s">
        <v>22</v>
      </c>
      <c r="M106" s="1">
        <v>91</v>
      </c>
      <c r="N106" s="4">
        <f>M106/$L$102</f>
        <v>1.7577747730345761E-2</v>
      </c>
    </row>
    <row r="107" spans="1:14" x14ac:dyDescent="0.4">
      <c r="B107" s="7" t="s">
        <v>32</v>
      </c>
      <c r="C107" s="1">
        <v>1829</v>
      </c>
      <c r="D107" s="4">
        <f>C107/$B$102</f>
        <v>0.14138837353123068</v>
      </c>
      <c r="E107" s="5"/>
      <c r="G107" s="7" t="s">
        <v>32</v>
      </c>
      <c r="H107" s="1">
        <v>575</v>
      </c>
      <c r="I107" s="4">
        <f>H107/$G$102</f>
        <v>5.9746467165419787E-2</v>
      </c>
      <c r="J107" s="5"/>
      <c r="L107" s="7" t="s">
        <v>32</v>
      </c>
      <c r="M107" s="1">
        <v>126</v>
      </c>
      <c r="N107" s="4">
        <f>M107/$L$102</f>
        <v>2.4338419934324899E-2</v>
      </c>
    </row>
    <row r="108" spans="1:14" x14ac:dyDescent="0.4">
      <c r="B108" s="7" t="s">
        <v>33</v>
      </c>
      <c r="C108" s="1">
        <v>452</v>
      </c>
      <c r="D108" s="4">
        <f>C108/$B$102</f>
        <v>3.4941249226963511E-2</v>
      </c>
      <c r="E108" s="5"/>
      <c r="G108" s="7" t="s">
        <v>33</v>
      </c>
      <c r="H108" s="1">
        <v>260</v>
      </c>
      <c r="I108" s="4">
        <f>H108/$G$102</f>
        <v>2.7015793848711556E-2</v>
      </c>
      <c r="J108" s="5"/>
      <c r="L108" s="7" t="s">
        <v>33</v>
      </c>
      <c r="M108" s="1">
        <v>130</v>
      </c>
      <c r="N108" s="4">
        <f>M108/$L$102</f>
        <v>2.511106818620823E-2</v>
      </c>
    </row>
    <row r="109" spans="1:14" ht="18" customHeight="1" x14ac:dyDescent="0.4">
      <c r="D109" s="5">
        <f>SUM(D104:D108)</f>
        <v>1</v>
      </c>
      <c r="E109" s="5"/>
      <c r="I109" s="5">
        <f>SUM(I104:I108)</f>
        <v>0.99999999999999989</v>
      </c>
      <c r="J109" s="5"/>
      <c r="N109" s="5">
        <f>SUM(N104:N108)</f>
        <v>1</v>
      </c>
    </row>
    <row r="110" spans="1:14" ht="11.25" customHeight="1" x14ac:dyDescent="0.4">
      <c r="D110" s="5"/>
      <c r="E110" s="5"/>
      <c r="I110" s="5"/>
      <c r="J110" s="5"/>
      <c r="N110" s="5"/>
    </row>
    <row r="111" spans="1:14" ht="18" customHeight="1" x14ac:dyDescent="0.4">
      <c r="A111" t="s">
        <v>84</v>
      </c>
      <c r="D111" s="5"/>
      <c r="E111" s="5"/>
      <c r="I111" s="5"/>
      <c r="J111" s="5"/>
      <c r="N111" s="5"/>
    </row>
    <row r="112" spans="1:14" x14ac:dyDescent="0.4">
      <c r="A112" t="s">
        <v>2</v>
      </c>
      <c r="B112" s="8">
        <f>SUM(C114:C117)</f>
        <v>8367</v>
      </c>
      <c r="F112" t="s">
        <v>5</v>
      </c>
      <c r="G112" s="8">
        <f>SUM(H114:H117)</f>
        <v>9594</v>
      </c>
      <c r="K112" t="s">
        <v>6</v>
      </c>
      <c r="L112" s="8">
        <f>SUM(M114:M117)</f>
        <v>5170</v>
      </c>
    </row>
    <row r="113" spans="1:14" x14ac:dyDescent="0.4">
      <c r="B113" s="2"/>
      <c r="C113" s="3" t="s">
        <v>3</v>
      </c>
      <c r="D113" s="3" t="s">
        <v>4</v>
      </c>
      <c r="E113" s="6"/>
      <c r="G113" s="2"/>
      <c r="H113" s="3" t="s">
        <v>3</v>
      </c>
      <c r="I113" s="3" t="s">
        <v>4</v>
      </c>
      <c r="J113" s="6"/>
      <c r="L113" s="2"/>
      <c r="M113" s="3" t="s">
        <v>3</v>
      </c>
      <c r="N113" s="3" t="s">
        <v>4</v>
      </c>
    </row>
    <row r="114" spans="1:14" x14ac:dyDescent="0.4">
      <c r="B114" s="7" t="s">
        <v>82</v>
      </c>
      <c r="C114" s="1">
        <v>4330</v>
      </c>
      <c r="D114" s="4">
        <f>C114/$B$112</f>
        <v>0.51750926257918006</v>
      </c>
      <c r="E114" s="5"/>
      <c r="G114" s="7" t="s">
        <v>82</v>
      </c>
      <c r="H114" s="1">
        <v>4786</v>
      </c>
      <c r="I114" s="4">
        <f>H114/$G$112</f>
        <v>0.49885345007296228</v>
      </c>
      <c r="J114" s="5"/>
      <c r="L114" s="7" t="s">
        <v>82</v>
      </c>
      <c r="M114" s="1">
        <v>2644</v>
      </c>
      <c r="N114" s="4">
        <f>M114/$L$112</f>
        <v>0.51141199226305611</v>
      </c>
    </row>
    <row r="115" spans="1:14" x14ac:dyDescent="0.4">
      <c r="B115" s="7" t="s">
        <v>29</v>
      </c>
      <c r="C115" s="1">
        <v>2190</v>
      </c>
      <c r="D115" s="4">
        <f>C115/$B$112</f>
        <v>0.26174256005736823</v>
      </c>
      <c r="E115" s="5"/>
      <c r="G115" s="7" t="s">
        <v>29</v>
      </c>
      <c r="H115" s="1">
        <v>1688</v>
      </c>
      <c r="I115" s="4">
        <f>H115/$G$112</f>
        <v>0.1759432978945174</v>
      </c>
      <c r="J115" s="5"/>
      <c r="L115" s="7" t="s">
        <v>29</v>
      </c>
      <c r="M115" s="1">
        <v>656</v>
      </c>
      <c r="N115" s="4">
        <f>M115/$L$112</f>
        <v>0.12688588007736945</v>
      </c>
    </row>
    <row r="116" spans="1:14" x14ac:dyDescent="0.4">
      <c r="B116" s="7" t="s">
        <v>83</v>
      </c>
      <c r="C116" s="1">
        <v>812</v>
      </c>
      <c r="D116" s="4">
        <f>C116/$B$112</f>
        <v>9.7047926377435159E-2</v>
      </c>
      <c r="E116" s="5"/>
      <c r="G116" s="7" t="s">
        <v>83</v>
      </c>
      <c r="H116" s="1">
        <v>2719</v>
      </c>
      <c r="I116" s="4">
        <f>H116/$G$112</f>
        <v>0.28340629560141756</v>
      </c>
      <c r="J116" s="5"/>
      <c r="L116" s="7" t="s">
        <v>83</v>
      </c>
      <c r="M116" s="1">
        <v>1748</v>
      </c>
      <c r="N116" s="4">
        <f>M116/$L$112</f>
        <v>0.33810444874274659</v>
      </c>
    </row>
    <row r="117" spans="1:14" x14ac:dyDescent="0.4">
      <c r="B117" s="1" t="s">
        <v>30</v>
      </c>
      <c r="C117" s="1">
        <v>1035</v>
      </c>
      <c r="D117" s="4">
        <f>C117/$B$112</f>
        <v>0.12370025098601649</v>
      </c>
      <c r="E117" s="5"/>
      <c r="G117" s="1" t="s">
        <v>30</v>
      </c>
      <c r="H117" s="1">
        <v>401</v>
      </c>
      <c r="I117" s="4">
        <f>H117/$G$112</f>
        <v>4.1796956431102775E-2</v>
      </c>
      <c r="J117" s="5"/>
      <c r="L117" s="1" t="s">
        <v>30</v>
      </c>
      <c r="M117" s="1">
        <v>122</v>
      </c>
      <c r="N117" s="4">
        <f>M117/$L$112</f>
        <v>2.3597678916827854E-2</v>
      </c>
    </row>
    <row r="118" spans="1:14" x14ac:dyDescent="0.4">
      <c r="D118" s="5">
        <f>SUM(D114:D117)</f>
        <v>1</v>
      </c>
      <c r="E118" s="5"/>
      <c r="I118" s="5">
        <f>SUM(I114:I117)</f>
        <v>1</v>
      </c>
      <c r="J118" s="5"/>
      <c r="N118" s="5">
        <f>SUM(N114:N117)</f>
        <v>1</v>
      </c>
    </row>
    <row r="119" spans="1:14" ht="11.25" customHeight="1" x14ac:dyDescent="0.4"/>
    <row r="120" spans="1:14" x14ac:dyDescent="0.4">
      <c r="A120" t="s">
        <v>85</v>
      </c>
    </row>
    <row r="121" spans="1:14" x14ac:dyDescent="0.4">
      <c r="A121" t="s">
        <v>2</v>
      </c>
      <c r="B121" s="8">
        <f>SUM(C123:C129)</f>
        <v>8487</v>
      </c>
      <c r="F121" t="s">
        <v>5</v>
      </c>
      <c r="G121" s="8">
        <f>SUM(H123:H129)</f>
        <v>9620</v>
      </c>
      <c r="K121" t="s">
        <v>6</v>
      </c>
      <c r="L121" s="8">
        <f>SUM(M123:M129)</f>
        <v>5175</v>
      </c>
    </row>
    <row r="122" spans="1:14" x14ac:dyDescent="0.4">
      <c r="B122" s="2"/>
      <c r="C122" s="3" t="s">
        <v>3</v>
      </c>
      <c r="D122" s="3" t="s">
        <v>4</v>
      </c>
      <c r="E122" s="6"/>
      <c r="G122" s="2"/>
      <c r="H122" s="3" t="s">
        <v>3</v>
      </c>
      <c r="I122" s="3" t="s">
        <v>4</v>
      </c>
      <c r="J122" s="6"/>
      <c r="L122" s="2"/>
      <c r="M122" s="3" t="s">
        <v>3</v>
      </c>
      <c r="N122" s="3" t="s">
        <v>4</v>
      </c>
    </row>
    <row r="123" spans="1:14" x14ac:dyDescent="0.4">
      <c r="B123" s="7" t="s">
        <v>45</v>
      </c>
      <c r="C123" s="1">
        <v>5269</v>
      </c>
      <c r="D123" s="4">
        <f t="shared" ref="D123:D129" si="21">C123/$B$121</f>
        <v>0.62083186049251793</v>
      </c>
      <c r="E123" s="5"/>
      <c r="G123" s="1" t="s">
        <v>86</v>
      </c>
      <c r="H123" s="1">
        <v>5509</v>
      </c>
      <c r="I123" s="4">
        <f t="shared" ref="I123:I129" si="22">H123/$G$121</f>
        <v>0.57266112266112268</v>
      </c>
      <c r="J123" s="5"/>
      <c r="L123" s="1" t="s">
        <v>86</v>
      </c>
      <c r="M123" s="1">
        <v>2800</v>
      </c>
      <c r="N123" s="4">
        <f t="shared" ref="N123:N129" si="23">M123/$L$121</f>
        <v>0.54106280193236711</v>
      </c>
    </row>
    <row r="124" spans="1:14" x14ac:dyDescent="0.4">
      <c r="B124" s="7" t="s">
        <v>39</v>
      </c>
      <c r="C124" s="1">
        <v>388</v>
      </c>
      <c r="D124" s="4">
        <f t="shared" si="21"/>
        <v>4.5716978908919521E-2</v>
      </c>
      <c r="E124" s="5"/>
      <c r="G124" s="1" t="s">
        <v>39</v>
      </c>
      <c r="H124" s="1">
        <v>469</v>
      </c>
      <c r="I124" s="4">
        <f t="shared" si="22"/>
        <v>4.8752598752598755E-2</v>
      </c>
      <c r="J124" s="5"/>
      <c r="L124" s="1" t="s">
        <v>39</v>
      </c>
      <c r="M124" s="1">
        <v>335</v>
      </c>
      <c r="N124" s="4">
        <f t="shared" si="23"/>
        <v>6.4734299516908206E-2</v>
      </c>
    </row>
    <row r="125" spans="1:14" x14ac:dyDescent="0.4">
      <c r="B125" s="7" t="s">
        <v>40</v>
      </c>
      <c r="C125" s="1">
        <v>267</v>
      </c>
      <c r="D125" s="4">
        <f t="shared" si="21"/>
        <v>3.1459879816189466E-2</v>
      </c>
      <c r="E125" s="5"/>
      <c r="G125" s="1" t="s">
        <v>87</v>
      </c>
      <c r="H125" s="1">
        <v>309</v>
      </c>
      <c r="I125" s="4">
        <f t="shared" si="22"/>
        <v>3.2120582120582122E-2</v>
      </c>
      <c r="J125" s="5"/>
      <c r="L125" s="1" t="s">
        <v>87</v>
      </c>
      <c r="M125" s="1">
        <v>191</v>
      </c>
      <c r="N125" s="4">
        <f t="shared" si="23"/>
        <v>3.6908212560386476E-2</v>
      </c>
    </row>
    <row r="126" spans="1:14" x14ac:dyDescent="0.4">
      <c r="B126" s="7" t="s">
        <v>34</v>
      </c>
      <c r="C126" s="1">
        <v>901</v>
      </c>
      <c r="D126" s="4">
        <f t="shared" si="21"/>
        <v>0.1061623659714858</v>
      </c>
      <c r="E126" s="5"/>
      <c r="G126" s="1" t="s">
        <v>34</v>
      </c>
      <c r="H126" s="1">
        <v>1120</v>
      </c>
      <c r="I126" s="4">
        <f t="shared" si="22"/>
        <v>0.11642411642411643</v>
      </c>
      <c r="J126" s="5"/>
      <c r="L126" s="1" t="s">
        <v>34</v>
      </c>
      <c r="M126" s="1">
        <v>554</v>
      </c>
      <c r="N126" s="4">
        <f t="shared" si="23"/>
        <v>0.10705314009661836</v>
      </c>
    </row>
    <row r="127" spans="1:14" x14ac:dyDescent="0.4">
      <c r="B127" s="7" t="s">
        <v>35</v>
      </c>
      <c r="C127" s="1">
        <v>574</v>
      </c>
      <c r="D127" s="4">
        <f t="shared" si="21"/>
        <v>6.7632850241545889E-2</v>
      </c>
      <c r="E127" s="5"/>
      <c r="G127" s="1" t="s">
        <v>35</v>
      </c>
      <c r="H127" s="1">
        <v>675</v>
      </c>
      <c r="I127" s="4">
        <f t="shared" si="22"/>
        <v>7.016632016632017E-2</v>
      </c>
      <c r="J127" s="5"/>
      <c r="L127" s="1" t="s">
        <v>35</v>
      </c>
      <c r="M127" s="1">
        <v>362</v>
      </c>
      <c r="N127" s="4">
        <f t="shared" si="23"/>
        <v>6.9951690821256032E-2</v>
      </c>
    </row>
    <row r="128" spans="1:14" x14ac:dyDescent="0.4">
      <c r="B128" s="7" t="s">
        <v>36</v>
      </c>
      <c r="C128" s="1">
        <v>732</v>
      </c>
      <c r="D128" s="4">
        <f t="shared" si="21"/>
        <v>8.6249558147755395E-2</v>
      </c>
      <c r="E128" s="5"/>
      <c r="G128" s="1" t="s">
        <v>36</v>
      </c>
      <c r="H128" s="1">
        <v>998</v>
      </c>
      <c r="I128" s="4">
        <f t="shared" si="22"/>
        <v>0.10374220374220375</v>
      </c>
      <c r="J128" s="5"/>
      <c r="L128" s="1" t="s">
        <v>36</v>
      </c>
      <c r="M128" s="1">
        <v>541</v>
      </c>
      <c r="N128" s="4">
        <f t="shared" si="23"/>
        <v>0.10454106280193237</v>
      </c>
    </row>
    <row r="129" spans="1:14" x14ac:dyDescent="0.4">
      <c r="B129" s="7" t="s">
        <v>37</v>
      </c>
      <c r="C129" s="1">
        <v>356</v>
      </c>
      <c r="D129" s="4">
        <f t="shared" si="21"/>
        <v>4.1946506421585955E-2</v>
      </c>
      <c r="E129" s="5"/>
      <c r="G129" s="1" t="s">
        <v>37</v>
      </c>
      <c r="H129" s="1">
        <v>540</v>
      </c>
      <c r="I129" s="4">
        <f t="shared" si="22"/>
        <v>5.6133056133056136E-2</v>
      </c>
      <c r="J129" s="5"/>
      <c r="L129" s="1" t="s">
        <v>37</v>
      </c>
      <c r="M129" s="1">
        <v>392</v>
      </c>
      <c r="N129" s="4">
        <f t="shared" si="23"/>
        <v>7.5748792270531398E-2</v>
      </c>
    </row>
    <row r="130" spans="1:14" x14ac:dyDescent="0.4">
      <c r="D130" s="5">
        <f>SUM(D123:D129)</f>
        <v>0.99999999999999989</v>
      </c>
      <c r="E130" s="5"/>
      <c r="I130" s="5">
        <f>SUM(I123:I129)</f>
        <v>1</v>
      </c>
      <c r="J130" s="5"/>
      <c r="N130" s="5">
        <f>SUM(N123:N129)</f>
        <v>1</v>
      </c>
    </row>
    <row r="131" spans="1:14" ht="11.25" customHeight="1" x14ac:dyDescent="0.4">
      <c r="D131" s="5"/>
      <c r="E131" s="5"/>
      <c r="I131" s="5"/>
      <c r="J131" s="5"/>
      <c r="N131" s="5"/>
    </row>
    <row r="132" spans="1:14" x14ac:dyDescent="0.4">
      <c r="A132" t="s">
        <v>38</v>
      </c>
    </row>
    <row r="133" spans="1:14" x14ac:dyDescent="0.4">
      <c r="A133" t="s">
        <v>2</v>
      </c>
      <c r="B133" s="8">
        <f>SUM(C135:C139)</f>
        <v>3181</v>
      </c>
      <c r="F133" t="s">
        <v>5</v>
      </c>
      <c r="G133" s="8">
        <f>SUM(H135:H139)</f>
        <v>4094</v>
      </c>
      <c r="K133" t="s">
        <v>6</v>
      </c>
      <c r="L133" s="8">
        <f>SUM(M135:M139)</f>
        <v>2363</v>
      </c>
    </row>
    <row r="134" spans="1:14" x14ac:dyDescent="0.4">
      <c r="B134" s="2"/>
      <c r="C134" s="3" t="s">
        <v>3</v>
      </c>
      <c r="D134" s="3" t="s">
        <v>4</v>
      </c>
      <c r="E134" s="6"/>
      <c r="G134" s="2"/>
      <c r="H134" s="3" t="s">
        <v>3</v>
      </c>
      <c r="I134" s="3" t="s">
        <v>4</v>
      </c>
      <c r="J134" s="6"/>
      <c r="L134" s="2"/>
      <c r="M134" s="3" t="s">
        <v>3</v>
      </c>
      <c r="N134" s="3" t="s">
        <v>4</v>
      </c>
    </row>
    <row r="135" spans="1:14" x14ac:dyDescent="0.4">
      <c r="B135" s="7" t="s">
        <v>39</v>
      </c>
      <c r="C135" s="1">
        <v>468</v>
      </c>
      <c r="D135" s="4">
        <f>C135/$B$133</f>
        <v>0.14712354605469977</v>
      </c>
      <c r="E135" s="5"/>
      <c r="G135" s="10" t="s">
        <v>39</v>
      </c>
      <c r="H135" s="1">
        <v>674</v>
      </c>
      <c r="I135" s="4">
        <f>H135/$G$133</f>
        <v>0.16463116756228627</v>
      </c>
      <c r="J135" s="5"/>
      <c r="L135" s="10" t="s">
        <v>39</v>
      </c>
      <c r="M135" s="1">
        <v>459</v>
      </c>
      <c r="N135" s="4">
        <f>M135/$L$133</f>
        <v>0.19424460431654678</v>
      </c>
    </row>
    <row r="136" spans="1:14" x14ac:dyDescent="0.4">
      <c r="B136" s="7" t="s">
        <v>40</v>
      </c>
      <c r="C136" s="1">
        <v>333</v>
      </c>
      <c r="D136" s="4">
        <f>C136/$B$133</f>
        <v>0.10468406161584408</v>
      </c>
      <c r="E136" s="5"/>
      <c r="G136" s="7" t="s">
        <v>40</v>
      </c>
      <c r="H136" s="1">
        <v>298</v>
      </c>
      <c r="I136" s="4">
        <f>H136/$G$133</f>
        <v>7.278944797264289E-2</v>
      </c>
      <c r="J136" s="5"/>
      <c r="L136" s="7" t="s">
        <v>40</v>
      </c>
      <c r="M136" s="1">
        <v>182</v>
      </c>
      <c r="N136" s="4">
        <f>M136/$L$133</f>
        <v>7.702073635209479E-2</v>
      </c>
    </row>
    <row r="137" spans="1:14" x14ac:dyDescent="0.4">
      <c r="B137" s="7" t="s">
        <v>34</v>
      </c>
      <c r="C137" s="1">
        <v>1275</v>
      </c>
      <c r="D137" s="4">
        <f>C137/$B$133</f>
        <v>0.40081735303363725</v>
      </c>
      <c r="E137" s="5"/>
      <c r="G137" s="7" t="s">
        <v>34</v>
      </c>
      <c r="H137" s="1">
        <v>1611</v>
      </c>
      <c r="I137" s="4">
        <f>H137/$G$133</f>
        <v>0.39350268685881779</v>
      </c>
      <c r="J137" s="5"/>
      <c r="L137" s="7" t="s">
        <v>34</v>
      </c>
      <c r="M137" s="1">
        <v>801</v>
      </c>
      <c r="N137" s="4">
        <f>M137/$L$133</f>
        <v>0.33897587812103258</v>
      </c>
    </row>
    <row r="138" spans="1:14" x14ac:dyDescent="0.4">
      <c r="B138" s="7" t="s">
        <v>35</v>
      </c>
      <c r="C138" s="1">
        <v>737</v>
      </c>
      <c r="D138" s="4">
        <f>C138/$B$133</f>
        <v>0.23168814838101226</v>
      </c>
      <c r="E138" s="5"/>
      <c r="G138" s="7" t="s">
        <v>35</v>
      </c>
      <c r="H138" s="1">
        <v>930</v>
      </c>
      <c r="I138" s="4">
        <f>H138/$G$133</f>
        <v>0.22716170004885197</v>
      </c>
      <c r="J138" s="5"/>
      <c r="L138" s="7" t="s">
        <v>35</v>
      </c>
      <c r="M138" s="1">
        <v>425</v>
      </c>
      <c r="N138" s="4">
        <f>M138/$L$133</f>
        <v>0.17985611510791366</v>
      </c>
    </row>
    <row r="139" spans="1:14" x14ac:dyDescent="0.4">
      <c r="B139" s="7" t="s">
        <v>36</v>
      </c>
      <c r="C139" s="1">
        <v>368</v>
      </c>
      <c r="D139" s="4">
        <f>C139/$B$133</f>
        <v>0.11568689091480666</v>
      </c>
      <c r="E139" s="5"/>
      <c r="G139" s="7" t="s">
        <v>36</v>
      </c>
      <c r="H139" s="1">
        <v>581</v>
      </c>
      <c r="I139" s="4">
        <f>H139/$G$133</f>
        <v>0.14191499755740108</v>
      </c>
      <c r="J139" s="5"/>
      <c r="L139" s="7" t="s">
        <v>36</v>
      </c>
      <c r="M139" s="1">
        <v>496</v>
      </c>
      <c r="N139" s="4">
        <f>M139/$L$133</f>
        <v>0.20990266610241218</v>
      </c>
    </row>
    <row r="140" spans="1:14" x14ac:dyDescent="0.4">
      <c r="D140" s="5">
        <f>SUM(D135:D139)</f>
        <v>1</v>
      </c>
      <c r="E140" s="5"/>
      <c r="I140" s="5">
        <f>SUM(I135:I139)</f>
        <v>1</v>
      </c>
      <c r="J140" s="5"/>
      <c r="N140" s="5">
        <f>SUM(N135:N139)</f>
        <v>1</v>
      </c>
    </row>
    <row r="141" spans="1:14" x14ac:dyDescent="0.4">
      <c r="A141" t="s">
        <v>88</v>
      </c>
    </row>
    <row r="142" spans="1:14" x14ac:dyDescent="0.4">
      <c r="A142" t="s">
        <v>2</v>
      </c>
      <c r="B142" s="8">
        <f>SUM(C144:C146)</f>
        <v>3195</v>
      </c>
      <c r="F142" t="s">
        <v>5</v>
      </c>
      <c r="G142" s="8">
        <f>SUM(H144:H146)</f>
        <v>4096</v>
      </c>
      <c r="K142" t="s">
        <v>6</v>
      </c>
      <c r="L142" s="8">
        <f>SUM(M144:M146)</f>
        <v>2363</v>
      </c>
    </row>
    <row r="143" spans="1:14" x14ac:dyDescent="0.4">
      <c r="B143" s="2"/>
      <c r="C143" s="3" t="s">
        <v>3</v>
      </c>
      <c r="D143" s="3" t="s">
        <v>4</v>
      </c>
      <c r="E143" s="6"/>
      <c r="G143" s="2"/>
      <c r="H143" s="3" t="s">
        <v>3</v>
      </c>
      <c r="I143" s="3" t="s">
        <v>4</v>
      </c>
      <c r="J143" s="6"/>
      <c r="L143" s="2"/>
      <c r="M143" s="3" t="s">
        <v>3</v>
      </c>
      <c r="N143" s="3" t="s">
        <v>4</v>
      </c>
    </row>
    <row r="144" spans="1:14" x14ac:dyDescent="0.4">
      <c r="B144" s="7" t="s">
        <v>42</v>
      </c>
      <c r="C144" s="1">
        <v>2932</v>
      </c>
      <c r="D144" s="4">
        <f>C144/$B$142</f>
        <v>0.91768388106416277</v>
      </c>
      <c r="E144" s="5"/>
      <c r="G144" s="7" t="s">
        <v>42</v>
      </c>
      <c r="H144" s="1">
        <v>3320</v>
      </c>
      <c r="I144" s="4">
        <f>H144/$G$142</f>
        <v>0.810546875</v>
      </c>
      <c r="J144" s="5"/>
      <c r="L144" s="7" t="s">
        <v>42</v>
      </c>
      <c r="M144" s="1">
        <v>1025</v>
      </c>
      <c r="N144" s="4">
        <f>M144/$L$142</f>
        <v>0.43377063055438003</v>
      </c>
    </row>
    <row r="145" spans="1:14" x14ac:dyDescent="0.4">
      <c r="B145" s="7" t="s">
        <v>43</v>
      </c>
      <c r="C145" s="1">
        <v>104</v>
      </c>
      <c r="D145" s="4">
        <f>C145/$B$142</f>
        <v>3.2550860719874807E-2</v>
      </c>
      <c r="E145" s="5"/>
      <c r="G145" s="7" t="s">
        <v>43</v>
      </c>
      <c r="H145" s="1">
        <v>488</v>
      </c>
      <c r="I145" s="4">
        <f>H145/$G$142</f>
        <v>0.119140625</v>
      </c>
      <c r="J145" s="5"/>
      <c r="L145" s="7" t="s">
        <v>43</v>
      </c>
      <c r="M145" s="1">
        <v>1169</v>
      </c>
      <c r="N145" s="4">
        <f>M145/$L$142</f>
        <v>0.49471011426153194</v>
      </c>
    </row>
    <row r="146" spans="1:14" x14ac:dyDescent="0.4">
      <c r="B146" s="7" t="s">
        <v>44</v>
      </c>
      <c r="C146" s="1">
        <v>159</v>
      </c>
      <c r="D146" s="4">
        <f>C146/$B$142</f>
        <v>4.9765258215962442E-2</v>
      </c>
      <c r="E146" s="5"/>
      <c r="G146" s="7" t="s">
        <v>44</v>
      </c>
      <c r="H146" s="1">
        <v>288</v>
      </c>
      <c r="I146" s="4">
        <f>H146/$G$142</f>
        <v>7.03125E-2</v>
      </c>
      <c r="J146" s="5"/>
      <c r="L146" s="7" t="s">
        <v>44</v>
      </c>
      <c r="M146" s="1">
        <v>169</v>
      </c>
      <c r="N146" s="4">
        <f>M146/$L$142</f>
        <v>7.1519255184088026E-2</v>
      </c>
    </row>
    <row r="147" spans="1:14" x14ac:dyDescent="0.4">
      <c r="D147" s="5">
        <f>SUM(D144:D146)</f>
        <v>1</v>
      </c>
      <c r="E147" s="5"/>
      <c r="I147" s="5">
        <f>SUM(I144:I146)</f>
        <v>1</v>
      </c>
      <c r="J147" s="5"/>
      <c r="N147" s="5">
        <f>SUM(N144:N146)</f>
        <v>1</v>
      </c>
    </row>
    <row r="148" spans="1:14" ht="11.25" customHeight="1" x14ac:dyDescent="0.4"/>
    <row r="149" spans="1:14" x14ac:dyDescent="0.4">
      <c r="A149" t="s">
        <v>41</v>
      </c>
    </row>
    <row r="150" spans="1:14" x14ac:dyDescent="0.4">
      <c r="A150" t="s">
        <v>2</v>
      </c>
      <c r="B150" s="8">
        <f>SUM(C152:C155)</f>
        <v>3186</v>
      </c>
      <c r="F150" t="s">
        <v>5</v>
      </c>
      <c r="G150" s="8">
        <f>SUM(H152:H155)</f>
        <v>4100</v>
      </c>
      <c r="K150" t="s">
        <v>6</v>
      </c>
      <c r="L150" s="8">
        <f>SUM(M152:M155)</f>
        <v>2364</v>
      </c>
    </row>
    <row r="151" spans="1:14" x14ac:dyDescent="0.4">
      <c r="B151" s="2"/>
      <c r="C151" s="3" t="s">
        <v>3</v>
      </c>
      <c r="D151" s="3" t="s">
        <v>4</v>
      </c>
      <c r="E151" s="6"/>
      <c r="G151" s="2"/>
      <c r="H151" s="3" t="s">
        <v>3</v>
      </c>
      <c r="I151" s="3" t="s">
        <v>4</v>
      </c>
      <c r="J151" s="6"/>
      <c r="L151" s="2"/>
      <c r="M151" s="3" t="s">
        <v>3</v>
      </c>
      <c r="N151" s="3" t="s">
        <v>4</v>
      </c>
    </row>
    <row r="152" spans="1:14" x14ac:dyDescent="0.4">
      <c r="B152" s="7" t="s">
        <v>45</v>
      </c>
      <c r="C152" s="1">
        <v>1846</v>
      </c>
      <c r="D152" s="4">
        <f>C152/$B$150</f>
        <v>0.57940991839296929</v>
      </c>
      <c r="E152" s="5"/>
      <c r="G152" s="7" t="s">
        <v>45</v>
      </c>
      <c r="H152" s="1">
        <v>1595</v>
      </c>
      <c r="I152" s="4">
        <f>H152/$G$150</f>
        <v>0.38902439024390245</v>
      </c>
      <c r="J152" s="5"/>
      <c r="L152" s="7" t="s">
        <v>45</v>
      </c>
      <c r="M152" s="1">
        <v>582</v>
      </c>
      <c r="N152" s="4">
        <f>M152/$L$150</f>
        <v>0.24619289340101522</v>
      </c>
    </row>
    <row r="153" spans="1:14" x14ac:dyDescent="0.4">
      <c r="B153" s="7" t="s">
        <v>46</v>
      </c>
      <c r="C153" s="1">
        <v>1125</v>
      </c>
      <c r="D153" s="4">
        <f>C153/$B$150</f>
        <v>0.35310734463276838</v>
      </c>
      <c r="E153" s="5"/>
      <c r="G153" s="7" t="s">
        <v>46</v>
      </c>
      <c r="H153" s="1">
        <v>1967</v>
      </c>
      <c r="I153" s="4">
        <f>H153/$G$150</f>
        <v>0.47975609756097559</v>
      </c>
      <c r="J153" s="5"/>
      <c r="L153" s="7" t="s">
        <v>46</v>
      </c>
      <c r="M153" s="1">
        <v>1216</v>
      </c>
      <c r="N153" s="4">
        <f>M153/$L$150</f>
        <v>0.51438240270727575</v>
      </c>
    </row>
    <row r="154" spans="1:14" x14ac:dyDescent="0.4">
      <c r="B154" s="7" t="s">
        <v>47</v>
      </c>
      <c r="C154" s="1">
        <v>75</v>
      </c>
      <c r="D154" s="4">
        <f>C154/$B$150</f>
        <v>2.3540489642184557E-2</v>
      </c>
      <c r="E154" s="5"/>
      <c r="G154" s="7" t="s">
        <v>47</v>
      </c>
      <c r="H154" s="1">
        <v>143</v>
      </c>
      <c r="I154" s="4">
        <f>H154/$G$150</f>
        <v>3.4878048780487808E-2</v>
      </c>
      <c r="J154" s="5"/>
      <c r="L154" s="7" t="s">
        <v>47</v>
      </c>
      <c r="M154" s="1">
        <v>131</v>
      </c>
      <c r="N154" s="4">
        <f>M154/$L$150</f>
        <v>5.541455160744501E-2</v>
      </c>
    </row>
    <row r="155" spans="1:14" x14ac:dyDescent="0.4">
      <c r="B155" s="7" t="s">
        <v>21</v>
      </c>
      <c r="C155" s="1">
        <v>140</v>
      </c>
      <c r="D155" s="4">
        <f>C155/$B$150</f>
        <v>4.3942247332077841E-2</v>
      </c>
      <c r="E155" s="5"/>
      <c r="G155" s="7" t="s">
        <v>21</v>
      </c>
      <c r="H155" s="1">
        <v>395</v>
      </c>
      <c r="I155" s="4">
        <f>H155/$G$150</f>
        <v>9.6341463414634149E-2</v>
      </c>
      <c r="J155" s="5"/>
      <c r="L155" s="7" t="s">
        <v>21</v>
      </c>
      <c r="M155" s="1">
        <v>435</v>
      </c>
      <c r="N155" s="4">
        <f>M155/$L$150</f>
        <v>0.18401015228426396</v>
      </c>
    </row>
    <row r="156" spans="1:14" x14ac:dyDescent="0.4">
      <c r="D156" s="5">
        <f>SUM(D152:D155)</f>
        <v>1</v>
      </c>
      <c r="E156" s="5"/>
      <c r="I156" s="5">
        <f>SUM(I152:I155)</f>
        <v>1</v>
      </c>
      <c r="J156" s="5"/>
      <c r="N156" s="5">
        <f>SUM(N152:N155)</f>
        <v>1</v>
      </c>
    </row>
    <row r="157" spans="1:14" ht="11.25" customHeight="1" x14ac:dyDescent="0.4"/>
    <row r="158" spans="1:14" x14ac:dyDescent="0.4">
      <c r="A158" t="s">
        <v>48</v>
      </c>
    </row>
    <row r="159" spans="1:14" x14ac:dyDescent="0.4">
      <c r="A159" t="s">
        <v>2</v>
      </c>
      <c r="B159" s="8">
        <f>SUM(C161:C164)</f>
        <v>8510</v>
      </c>
      <c r="F159" t="s">
        <v>5</v>
      </c>
      <c r="G159" s="8">
        <f>SUM(H161:H164)</f>
        <v>9647</v>
      </c>
      <c r="K159" t="s">
        <v>6</v>
      </c>
      <c r="L159" s="8">
        <f>SUM(M161:M164)</f>
        <v>5196</v>
      </c>
    </row>
    <row r="160" spans="1:14" x14ac:dyDescent="0.4">
      <c r="B160" s="2"/>
      <c r="C160" s="3" t="s">
        <v>3</v>
      </c>
      <c r="D160" s="3" t="s">
        <v>4</v>
      </c>
      <c r="E160" s="6"/>
      <c r="G160" s="2"/>
      <c r="H160" s="3" t="s">
        <v>3</v>
      </c>
      <c r="I160" s="3" t="s">
        <v>4</v>
      </c>
      <c r="J160" s="6"/>
      <c r="L160" s="2"/>
      <c r="M160" s="3" t="s">
        <v>3</v>
      </c>
      <c r="N160" s="3" t="s">
        <v>4</v>
      </c>
    </row>
    <row r="161" spans="1:14" x14ac:dyDescent="0.4">
      <c r="B161" s="7" t="s">
        <v>45</v>
      </c>
      <c r="C161" s="1">
        <v>7529</v>
      </c>
      <c r="D161" s="4">
        <f>C161/$B$159</f>
        <v>0.88472385428907163</v>
      </c>
      <c r="E161" s="5"/>
      <c r="G161" s="7" t="s">
        <v>45</v>
      </c>
      <c r="H161" s="1">
        <v>6472</v>
      </c>
      <c r="I161" s="4">
        <f>H161/$G$159</f>
        <v>0.67088213952524101</v>
      </c>
      <c r="J161" s="5"/>
      <c r="L161" s="7" t="s">
        <v>45</v>
      </c>
      <c r="M161" s="1">
        <v>2091</v>
      </c>
      <c r="N161" s="4">
        <f>M161/$L$159</f>
        <v>0.40242494226327946</v>
      </c>
    </row>
    <row r="162" spans="1:14" x14ac:dyDescent="0.4">
      <c r="B162" s="7" t="s">
        <v>49</v>
      </c>
      <c r="C162" s="1">
        <v>414</v>
      </c>
      <c r="D162" s="4">
        <f>C162/$B$159</f>
        <v>4.8648648648648651E-2</v>
      </c>
      <c r="E162" s="5"/>
      <c r="G162" s="7" t="s">
        <v>49</v>
      </c>
      <c r="H162" s="1">
        <v>1051</v>
      </c>
      <c r="I162" s="4">
        <f>H162/$G$159</f>
        <v>0.10894578625479423</v>
      </c>
      <c r="J162" s="5"/>
      <c r="L162" s="7" t="s">
        <v>49</v>
      </c>
      <c r="M162" s="1">
        <v>796</v>
      </c>
      <c r="N162" s="4">
        <f>M162/$L$159</f>
        <v>0.15319476520400307</v>
      </c>
    </row>
    <row r="163" spans="1:14" x14ac:dyDescent="0.4">
      <c r="B163" s="7" t="s">
        <v>50</v>
      </c>
      <c r="C163" s="1">
        <v>323</v>
      </c>
      <c r="D163" s="4">
        <f>C163/$B$159</f>
        <v>3.7955346650998825E-2</v>
      </c>
      <c r="E163" s="5"/>
      <c r="G163" s="7" t="s">
        <v>50</v>
      </c>
      <c r="H163" s="1">
        <v>1170</v>
      </c>
      <c r="I163" s="4">
        <f>H163/$G$159</f>
        <v>0.12128122732455686</v>
      </c>
      <c r="J163" s="5"/>
      <c r="L163" s="7" t="s">
        <v>50</v>
      </c>
      <c r="M163" s="1">
        <v>1164</v>
      </c>
      <c r="N163" s="4">
        <f>M163/$L$159</f>
        <v>0.22401847575057737</v>
      </c>
    </row>
    <row r="164" spans="1:14" x14ac:dyDescent="0.4">
      <c r="B164" s="7" t="s">
        <v>51</v>
      </c>
      <c r="C164" s="1">
        <v>244</v>
      </c>
      <c r="D164" s="4">
        <f>C164/$B$159</f>
        <v>2.8672150411280847E-2</v>
      </c>
      <c r="E164" s="5"/>
      <c r="G164" s="7" t="s">
        <v>51</v>
      </c>
      <c r="H164" s="1">
        <v>954</v>
      </c>
      <c r="I164" s="4">
        <f>H164/$G$159</f>
        <v>9.8890846895407905E-2</v>
      </c>
      <c r="J164" s="5"/>
      <c r="L164" s="7" t="s">
        <v>51</v>
      </c>
      <c r="M164" s="1">
        <v>1145</v>
      </c>
      <c r="N164" s="4">
        <f>M164/$L$159</f>
        <v>0.22036181678214012</v>
      </c>
    </row>
    <row r="165" spans="1:14" x14ac:dyDescent="0.4">
      <c r="D165" s="5">
        <f>SUM(D161:D164)</f>
        <v>0.99999999999999989</v>
      </c>
      <c r="E165" s="5"/>
      <c r="I165" s="5">
        <f>SUM(I161:I164)</f>
        <v>1</v>
      </c>
      <c r="J165" s="5"/>
      <c r="N165" s="5">
        <f>SUM(N161:N164)</f>
        <v>1</v>
      </c>
    </row>
    <row r="166" spans="1:14" ht="11.25" customHeight="1" x14ac:dyDescent="0.4"/>
    <row r="167" spans="1:14" x14ac:dyDescent="0.4">
      <c r="A167" t="s">
        <v>52</v>
      </c>
    </row>
    <row r="168" spans="1:14" x14ac:dyDescent="0.4">
      <c r="A168" t="s">
        <v>2</v>
      </c>
      <c r="B168" s="8">
        <f>SUM(C170:C173)</f>
        <v>8484</v>
      </c>
      <c r="F168" t="s">
        <v>5</v>
      </c>
      <c r="G168" s="8">
        <f>SUM(H170:H173)</f>
        <v>9632</v>
      </c>
      <c r="K168" t="s">
        <v>6</v>
      </c>
      <c r="L168" s="8">
        <f>SUM(M170:M173)</f>
        <v>5191</v>
      </c>
    </row>
    <row r="169" spans="1:14" x14ac:dyDescent="0.4">
      <c r="B169" s="2"/>
      <c r="C169" s="3" t="s">
        <v>3</v>
      </c>
      <c r="D169" s="3" t="s">
        <v>4</v>
      </c>
      <c r="E169" s="6"/>
      <c r="G169" s="2"/>
      <c r="H169" s="3" t="s">
        <v>3</v>
      </c>
      <c r="I169" s="3" t="s">
        <v>4</v>
      </c>
      <c r="J169" s="6"/>
      <c r="L169" s="2"/>
      <c r="M169" s="3" t="s">
        <v>3</v>
      </c>
      <c r="N169" s="3" t="s">
        <v>4</v>
      </c>
    </row>
    <row r="170" spans="1:14" x14ac:dyDescent="0.4">
      <c r="B170" s="7" t="s">
        <v>45</v>
      </c>
      <c r="C170" s="1">
        <v>8130</v>
      </c>
      <c r="D170" s="4">
        <f>C170/$B$168</f>
        <v>0.95827439886845822</v>
      </c>
      <c r="E170" s="5"/>
      <c r="G170" s="7" t="s">
        <v>45</v>
      </c>
      <c r="H170" s="1">
        <v>9009</v>
      </c>
      <c r="I170" s="4">
        <f>H170/$G$168</f>
        <v>0.93531976744186052</v>
      </c>
      <c r="J170" s="5"/>
      <c r="L170" s="7" t="s">
        <v>45</v>
      </c>
      <c r="M170" s="1">
        <v>4816</v>
      </c>
      <c r="N170" s="4">
        <f>M170/$L$168</f>
        <v>0.92775958389520319</v>
      </c>
    </row>
    <row r="171" spans="1:14" x14ac:dyDescent="0.4">
      <c r="B171" s="7" t="s">
        <v>49</v>
      </c>
      <c r="C171" s="1">
        <v>203</v>
      </c>
      <c r="D171" s="4">
        <f>C171/$B$168</f>
        <v>2.3927392739273929E-2</v>
      </c>
      <c r="E171" s="5"/>
      <c r="G171" s="7" t="s">
        <v>49</v>
      </c>
      <c r="H171" s="1">
        <v>381</v>
      </c>
      <c r="I171" s="4">
        <f>H171/$G$168</f>
        <v>3.955564784053156E-2</v>
      </c>
      <c r="J171" s="5"/>
      <c r="L171" s="7" t="s">
        <v>49</v>
      </c>
      <c r="M171" s="1">
        <v>226</v>
      </c>
      <c r="N171" s="4">
        <f>M171/$L$168</f>
        <v>4.3536890772490851E-2</v>
      </c>
    </row>
    <row r="172" spans="1:14" x14ac:dyDescent="0.4">
      <c r="B172" s="7" t="s">
        <v>50</v>
      </c>
      <c r="C172" s="1">
        <v>102</v>
      </c>
      <c r="D172" s="4">
        <f>C172/$B$168</f>
        <v>1.2022630834512023E-2</v>
      </c>
      <c r="E172" s="5"/>
      <c r="G172" s="7" t="s">
        <v>50</v>
      </c>
      <c r="H172" s="1">
        <v>168</v>
      </c>
      <c r="I172" s="4">
        <f>H172/$G$168</f>
        <v>1.7441860465116279E-2</v>
      </c>
      <c r="J172" s="5"/>
      <c r="L172" s="7" t="s">
        <v>50</v>
      </c>
      <c r="M172" s="1">
        <v>109</v>
      </c>
      <c r="N172" s="4">
        <f>M172/$L$168</f>
        <v>2.099788094779426E-2</v>
      </c>
    </row>
    <row r="173" spans="1:14" x14ac:dyDescent="0.4">
      <c r="B173" s="7" t="s">
        <v>51</v>
      </c>
      <c r="C173" s="1">
        <v>49</v>
      </c>
      <c r="D173" s="4">
        <f>C173/$B$168</f>
        <v>5.7755775577557752E-3</v>
      </c>
      <c r="E173" s="5"/>
      <c r="G173" s="7" t="s">
        <v>51</v>
      </c>
      <c r="H173" s="1">
        <v>74</v>
      </c>
      <c r="I173" s="4">
        <f>H173/$G$168</f>
        <v>7.6827242524916944E-3</v>
      </c>
      <c r="J173" s="5"/>
      <c r="L173" s="7" t="s">
        <v>51</v>
      </c>
      <c r="M173" s="1">
        <v>40</v>
      </c>
      <c r="N173" s="4">
        <f>M173/$L$168</f>
        <v>7.7056443845116545E-3</v>
      </c>
    </row>
    <row r="174" spans="1:14" x14ac:dyDescent="0.4">
      <c r="D174" s="5">
        <f>SUM(D170:D173)</f>
        <v>1</v>
      </c>
      <c r="E174" s="5"/>
      <c r="I174" s="5">
        <f>SUM(I170:I173)</f>
        <v>1</v>
      </c>
      <c r="J174" s="5"/>
      <c r="N174" s="5">
        <f>SUM(N170:N173)</f>
        <v>1</v>
      </c>
    </row>
    <row r="175" spans="1:14" ht="11.25" customHeight="1" x14ac:dyDescent="0.4"/>
    <row r="176" spans="1:14" x14ac:dyDescent="0.4">
      <c r="A176" t="s">
        <v>89</v>
      </c>
    </row>
    <row r="177" spans="1:14" x14ac:dyDescent="0.4">
      <c r="A177" t="s">
        <v>2</v>
      </c>
      <c r="B177" s="8">
        <f>SUM(C179:C182)</f>
        <v>8483</v>
      </c>
      <c r="F177" t="s">
        <v>5</v>
      </c>
      <c r="G177" s="8">
        <f>SUM(H179:H182)</f>
        <v>9625</v>
      </c>
      <c r="K177" t="s">
        <v>6</v>
      </c>
      <c r="L177" s="8">
        <f>SUM(M179:M182)</f>
        <v>5188</v>
      </c>
    </row>
    <row r="178" spans="1:14" x14ac:dyDescent="0.4">
      <c r="B178" s="2"/>
      <c r="C178" s="3" t="s">
        <v>3</v>
      </c>
      <c r="D178" s="3" t="s">
        <v>4</v>
      </c>
      <c r="E178" s="6"/>
      <c r="G178" s="2"/>
      <c r="H178" s="3" t="s">
        <v>3</v>
      </c>
      <c r="I178" s="3" t="s">
        <v>4</v>
      </c>
      <c r="J178" s="6"/>
      <c r="L178" s="2"/>
      <c r="M178" s="3" t="s">
        <v>3</v>
      </c>
      <c r="N178" s="3" t="s">
        <v>4</v>
      </c>
    </row>
    <row r="179" spans="1:14" x14ac:dyDescent="0.4">
      <c r="B179" s="7" t="s">
        <v>45</v>
      </c>
      <c r="C179" s="1">
        <v>7448</v>
      </c>
      <c r="D179" s="4">
        <f>C179/$B$177</f>
        <v>0.87799127667098908</v>
      </c>
      <c r="E179" s="5"/>
      <c r="G179" s="7" t="s">
        <v>45</v>
      </c>
      <c r="H179" s="1">
        <v>7827</v>
      </c>
      <c r="I179" s="4">
        <f>H179/$G$177</f>
        <v>0.81319480519480525</v>
      </c>
      <c r="J179" s="5"/>
      <c r="L179" s="7" t="s">
        <v>45</v>
      </c>
      <c r="M179" s="1">
        <v>4300</v>
      </c>
      <c r="N179" s="4">
        <f>M179/$L$177</f>
        <v>0.8288357748650732</v>
      </c>
    </row>
    <row r="180" spans="1:14" x14ac:dyDescent="0.4">
      <c r="B180" s="7" t="s">
        <v>49</v>
      </c>
      <c r="C180" s="1">
        <v>535</v>
      </c>
      <c r="D180" s="4">
        <f>C180/$B$177</f>
        <v>6.306731109277379E-2</v>
      </c>
      <c r="E180" s="5"/>
      <c r="G180" s="7" t="s">
        <v>49</v>
      </c>
      <c r="H180" s="1">
        <v>1076</v>
      </c>
      <c r="I180" s="4">
        <f>H180/$G$177</f>
        <v>0.11179220779220779</v>
      </c>
      <c r="J180" s="5"/>
      <c r="L180" s="7" t="s">
        <v>49</v>
      </c>
      <c r="M180" s="1">
        <v>563</v>
      </c>
      <c r="N180" s="4">
        <f>M180/$L$177</f>
        <v>0.10851966075558982</v>
      </c>
    </row>
    <row r="181" spans="1:14" x14ac:dyDescent="0.4">
      <c r="B181" s="7" t="s">
        <v>50</v>
      </c>
      <c r="C181" s="1">
        <v>323</v>
      </c>
      <c r="D181" s="4">
        <f>C181/$B$177</f>
        <v>3.8076152304609222E-2</v>
      </c>
      <c r="E181" s="5"/>
      <c r="G181" s="7" t="s">
        <v>50</v>
      </c>
      <c r="H181" s="1">
        <v>534</v>
      </c>
      <c r="I181" s="4">
        <f>H181/$G$177</f>
        <v>5.5480519480519477E-2</v>
      </c>
      <c r="J181" s="5"/>
      <c r="L181" s="7" t="s">
        <v>50</v>
      </c>
      <c r="M181" s="1">
        <v>275</v>
      </c>
      <c r="N181" s="4">
        <f>M181/$L$177</f>
        <v>5.300693909020817E-2</v>
      </c>
    </row>
    <row r="182" spans="1:14" x14ac:dyDescent="0.4">
      <c r="B182" s="7" t="s">
        <v>51</v>
      </c>
      <c r="C182" s="1">
        <v>177</v>
      </c>
      <c r="D182" s="4">
        <f>C182/$B$177</f>
        <v>2.0865259931627963E-2</v>
      </c>
      <c r="E182" s="5"/>
      <c r="G182" s="7" t="s">
        <v>51</v>
      </c>
      <c r="H182" s="1">
        <v>188</v>
      </c>
      <c r="I182" s="4">
        <f>H182/$G$177</f>
        <v>1.9532467532467533E-2</v>
      </c>
      <c r="J182" s="5"/>
      <c r="L182" s="7" t="s">
        <v>51</v>
      </c>
      <c r="M182" s="1">
        <v>50</v>
      </c>
      <c r="N182" s="4">
        <f>M182/$L$177</f>
        <v>9.6376252891287595E-3</v>
      </c>
    </row>
    <row r="183" spans="1:14" x14ac:dyDescent="0.4">
      <c r="D183" s="5">
        <f>SUM(D179:D182)</f>
        <v>1</v>
      </c>
      <c r="E183" s="5"/>
      <c r="I183" s="5">
        <f>SUM(I179:I182)</f>
        <v>1</v>
      </c>
      <c r="J183" s="5"/>
      <c r="N183" s="5">
        <f>SUM(N179:N182)</f>
        <v>1</v>
      </c>
    </row>
    <row r="184" spans="1:14" ht="11.25" customHeight="1" x14ac:dyDescent="0.4"/>
    <row r="185" spans="1:14" x14ac:dyDescent="0.4">
      <c r="A185" t="s">
        <v>90</v>
      </c>
    </row>
    <row r="186" spans="1:14" x14ac:dyDescent="0.4">
      <c r="A186" t="s">
        <v>2</v>
      </c>
      <c r="B186" s="8">
        <f>SUM(C188:C191)</f>
        <v>8488</v>
      </c>
      <c r="F186" t="s">
        <v>5</v>
      </c>
      <c r="G186" s="8">
        <f>SUM(H188:H191)</f>
        <v>9634</v>
      </c>
      <c r="K186" t="s">
        <v>6</v>
      </c>
      <c r="L186" s="8">
        <f>SUM(M188:M191)</f>
        <v>5192</v>
      </c>
    </row>
    <row r="187" spans="1:14" x14ac:dyDescent="0.4">
      <c r="B187" s="2"/>
      <c r="C187" s="3" t="s">
        <v>3</v>
      </c>
      <c r="D187" s="3" t="s">
        <v>4</v>
      </c>
      <c r="E187" s="6"/>
      <c r="G187" s="2"/>
      <c r="H187" s="3" t="s">
        <v>3</v>
      </c>
      <c r="I187" s="3" t="s">
        <v>4</v>
      </c>
      <c r="J187" s="6"/>
      <c r="L187" s="2"/>
      <c r="M187" s="3" t="s">
        <v>3</v>
      </c>
      <c r="N187" s="3" t="s">
        <v>4</v>
      </c>
    </row>
    <row r="188" spans="1:14" x14ac:dyDescent="0.4">
      <c r="B188" s="7" t="s">
        <v>45</v>
      </c>
      <c r="C188" s="1">
        <v>6136</v>
      </c>
      <c r="D188" s="4">
        <f>C188/$B$186</f>
        <v>0.72290292177191329</v>
      </c>
      <c r="E188" s="5"/>
      <c r="G188" s="7" t="s">
        <v>45</v>
      </c>
      <c r="H188" s="1">
        <v>4567</v>
      </c>
      <c r="I188" s="4">
        <f>H188/$G$186</f>
        <v>0.47405023873780361</v>
      </c>
      <c r="J188" s="5"/>
      <c r="L188" s="7" t="s">
        <v>45</v>
      </c>
      <c r="M188" s="1">
        <v>1966</v>
      </c>
      <c r="N188" s="4">
        <f>M188/$L$186</f>
        <v>0.37865947611710321</v>
      </c>
    </row>
    <row r="189" spans="1:14" x14ac:dyDescent="0.4">
      <c r="B189" s="7" t="s">
        <v>49</v>
      </c>
      <c r="C189" s="1">
        <v>785</v>
      </c>
      <c r="D189" s="4">
        <f>C189/$B$186</f>
        <v>9.2483506126295953E-2</v>
      </c>
      <c r="E189" s="5"/>
      <c r="G189" s="7" t="s">
        <v>49</v>
      </c>
      <c r="H189" s="1">
        <v>1306</v>
      </c>
      <c r="I189" s="4">
        <f>H189/$G$186</f>
        <v>0.13556155283371393</v>
      </c>
      <c r="J189" s="5"/>
      <c r="L189" s="7" t="s">
        <v>49</v>
      </c>
      <c r="M189" s="1">
        <v>784</v>
      </c>
      <c r="N189" s="4">
        <f>M189/$L$186</f>
        <v>0.15100154083204931</v>
      </c>
    </row>
    <row r="190" spans="1:14" x14ac:dyDescent="0.4">
      <c r="B190" s="7" t="s">
        <v>50</v>
      </c>
      <c r="C190" s="1">
        <v>722</v>
      </c>
      <c r="D190" s="4">
        <f>C190/$B$186</f>
        <v>8.5061262959472195E-2</v>
      </c>
      <c r="E190" s="5"/>
      <c r="G190" s="7" t="s">
        <v>50</v>
      </c>
      <c r="H190" s="1">
        <v>1659</v>
      </c>
      <c r="I190" s="4">
        <f>H190/$G$186</f>
        <v>0.17220261573593523</v>
      </c>
      <c r="J190" s="5"/>
      <c r="L190" s="7" t="s">
        <v>50</v>
      </c>
      <c r="M190" s="1">
        <v>1125</v>
      </c>
      <c r="N190" s="4">
        <f>M190/$L$186</f>
        <v>0.21667950693374421</v>
      </c>
    </row>
    <row r="191" spans="1:14" x14ac:dyDescent="0.4">
      <c r="B191" s="7" t="s">
        <v>51</v>
      </c>
      <c r="C191" s="1">
        <v>845</v>
      </c>
      <c r="D191" s="4">
        <f>C191/$B$186</f>
        <v>9.9552309142318565E-2</v>
      </c>
      <c r="E191" s="5"/>
      <c r="G191" s="7" t="s">
        <v>51</v>
      </c>
      <c r="H191" s="1">
        <v>2102</v>
      </c>
      <c r="I191" s="4">
        <f>H191/$G$186</f>
        <v>0.21818559269254723</v>
      </c>
      <c r="J191" s="5"/>
      <c r="L191" s="7" t="s">
        <v>51</v>
      </c>
      <c r="M191" s="1">
        <v>1317</v>
      </c>
      <c r="N191" s="4">
        <f>M191/$L$186</f>
        <v>0.25365947611710321</v>
      </c>
    </row>
    <row r="192" spans="1:14" x14ac:dyDescent="0.4">
      <c r="D192" s="5">
        <f>SUM(D188:D191)</f>
        <v>1</v>
      </c>
      <c r="E192" s="5"/>
      <c r="I192" s="5">
        <f>SUM(I188:I191)</f>
        <v>1</v>
      </c>
      <c r="J192" s="5"/>
      <c r="N192" s="5">
        <f>SUM(N188:N191)</f>
        <v>0.99999999999999978</v>
      </c>
    </row>
    <row r="193" spans="1:14" ht="11.25" customHeight="1" x14ac:dyDescent="0.4"/>
    <row r="194" spans="1:14" x14ac:dyDescent="0.4">
      <c r="A194" t="s">
        <v>53</v>
      </c>
    </row>
    <row r="195" spans="1:14" x14ac:dyDescent="0.4">
      <c r="A195" t="s">
        <v>2</v>
      </c>
      <c r="B195" s="8">
        <f>SUM(C197:C200)</f>
        <v>8459</v>
      </c>
      <c r="F195" t="s">
        <v>5</v>
      </c>
      <c r="G195" s="8">
        <f>SUM(H197:H200)</f>
        <v>9635</v>
      </c>
      <c r="K195" t="s">
        <v>6</v>
      </c>
      <c r="L195" s="8">
        <f>SUM(M197:M200)</f>
        <v>5188</v>
      </c>
    </row>
    <row r="196" spans="1:14" x14ac:dyDescent="0.4">
      <c r="B196" s="2"/>
      <c r="C196" s="3" t="s">
        <v>3</v>
      </c>
      <c r="D196" s="3" t="s">
        <v>4</v>
      </c>
      <c r="E196" s="6"/>
      <c r="G196" s="2"/>
      <c r="H196" s="3" t="s">
        <v>3</v>
      </c>
      <c r="I196" s="3" t="s">
        <v>4</v>
      </c>
      <c r="J196" s="6"/>
      <c r="L196" s="2"/>
      <c r="M196" s="3" t="s">
        <v>3</v>
      </c>
      <c r="N196" s="3" t="s">
        <v>4</v>
      </c>
    </row>
    <row r="197" spans="1:14" x14ac:dyDescent="0.4">
      <c r="B197" s="7" t="s">
        <v>45</v>
      </c>
      <c r="C197" s="1">
        <v>8058</v>
      </c>
      <c r="D197" s="4">
        <f>C197/$B$195</f>
        <v>0.9525948693699019</v>
      </c>
      <c r="E197" s="5"/>
      <c r="G197" s="7" t="s">
        <v>45</v>
      </c>
      <c r="H197" s="1">
        <v>8972</v>
      </c>
      <c r="I197" s="4">
        <f>H197/$G$195</f>
        <v>0.9311883757135444</v>
      </c>
      <c r="J197" s="5"/>
      <c r="L197" s="7" t="s">
        <v>45</v>
      </c>
      <c r="M197" s="1">
        <v>4296</v>
      </c>
      <c r="N197" s="4">
        <f>M197/$L$195</f>
        <v>0.82806476484194291</v>
      </c>
    </row>
    <row r="198" spans="1:14" x14ac:dyDescent="0.4">
      <c r="B198" s="7" t="s">
        <v>49</v>
      </c>
      <c r="C198" s="1">
        <v>187</v>
      </c>
      <c r="D198" s="4">
        <f>C198/$B$195</f>
        <v>2.2106631989596878E-2</v>
      </c>
      <c r="E198" s="5"/>
      <c r="G198" s="7" t="s">
        <v>49</v>
      </c>
      <c r="H198" s="1">
        <v>336</v>
      </c>
      <c r="I198" s="4">
        <f>H198/$G$195</f>
        <v>3.4872859366891544E-2</v>
      </c>
      <c r="J198" s="5"/>
      <c r="L198" s="7" t="s">
        <v>49</v>
      </c>
      <c r="M198" s="1">
        <v>385</v>
      </c>
      <c r="N198" s="4">
        <f>M198/$L$195</f>
        <v>7.420971472629144E-2</v>
      </c>
    </row>
    <row r="199" spans="1:14" x14ac:dyDescent="0.4">
      <c r="B199" s="7" t="s">
        <v>50</v>
      </c>
      <c r="C199" s="1">
        <v>94</v>
      </c>
      <c r="D199" s="4">
        <f>C199/$B$195</f>
        <v>1.1112424636481854E-2</v>
      </c>
      <c r="E199" s="5"/>
      <c r="G199" s="7" t="s">
        <v>50</v>
      </c>
      <c r="H199" s="1">
        <v>186</v>
      </c>
      <c r="I199" s="4">
        <f>H199/$G$195</f>
        <v>1.9304618578100674E-2</v>
      </c>
      <c r="J199" s="5"/>
      <c r="L199" s="7" t="s">
        <v>50</v>
      </c>
      <c r="M199" s="1">
        <v>315</v>
      </c>
      <c r="N199" s="4">
        <f>M199/$L$195</f>
        <v>6.0717039321511179E-2</v>
      </c>
    </row>
    <row r="200" spans="1:14" x14ac:dyDescent="0.4">
      <c r="B200" s="7" t="s">
        <v>51</v>
      </c>
      <c r="C200" s="1">
        <v>120</v>
      </c>
      <c r="D200" s="4">
        <f>C200/$B$195</f>
        <v>1.4186074004019387E-2</v>
      </c>
      <c r="E200" s="5"/>
      <c r="G200" s="7" t="s">
        <v>51</v>
      </c>
      <c r="H200" s="1">
        <v>141</v>
      </c>
      <c r="I200" s="4">
        <f>H200/$G$195</f>
        <v>1.4634146341463415E-2</v>
      </c>
      <c r="J200" s="5"/>
      <c r="L200" s="7" t="s">
        <v>51</v>
      </c>
      <c r="M200" s="1">
        <v>192</v>
      </c>
      <c r="N200" s="4">
        <f>M200/$L$195</f>
        <v>3.7008481110254433E-2</v>
      </c>
    </row>
    <row r="201" spans="1:14" x14ac:dyDescent="0.4">
      <c r="D201" s="5">
        <f>SUM(D197:D200)</f>
        <v>1</v>
      </c>
      <c r="E201" s="5"/>
      <c r="I201" s="5">
        <f>SUM(I197:I200)</f>
        <v>1</v>
      </c>
      <c r="J201" s="5"/>
      <c r="N201" s="5">
        <f>SUM(N197:N200)</f>
        <v>1</v>
      </c>
    </row>
    <row r="202" spans="1:14" x14ac:dyDescent="0.4">
      <c r="A202" t="s">
        <v>91</v>
      </c>
    </row>
    <row r="203" spans="1:14" x14ac:dyDescent="0.4">
      <c r="A203" t="s">
        <v>2</v>
      </c>
      <c r="B203" s="8">
        <f>SUM(C205:C210)</f>
        <v>8444</v>
      </c>
      <c r="F203" t="s">
        <v>5</v>
      </c>
      <c r="G203" s="8">
        <f>SUM(H205:H210)</f>
        <v>9647</v>
      </c>
      <c r="K203" t="s">
        <v>6</v>
      </c>
      <c r="L203" s="8">
        <f>SUM(M205:M210)</f>
        <v>5188</v>
      </c>
    </row>
    <row r="204" spans="1:14" x14ac:dyDescent="0.4">
      <c r="B204" s="2"/>
      <c r="C204" s="3" t="s">
        <v>3</v>
      </c>
      <c r="D204" s="3" t="s">
        <v>4</v>
      </c>
      <c r="E204" s="6"/>
      <c r="G204" s="2"/>
      <c r="H204" s="3" t="s">
        <v>3</v>
      </c>
      <c r="I204" s="3" t="s">
        <v>4</v>
      </c>
      <c r="J204" s="6"/>
      <c r="L204" s="2"/>
      <c r="M204" s="3" t="s">
        <v>3</v>
      </c>
      <c r="N204" s="3" t="s">
        <v>4</v>
      </c>
    </row>
    <row r="205" spans="1:14" x14ac:dyDescent="0.4">
      <c r="B205" s="7" t="s">
        <v>140</v>
      </c>
      <c r="C205" s="1">
        <v>680</v>
      </c>
      <c r="D205" s="4">
        <f>C205/$B$203</f>
        <v>8.0530554239696822E-2</v>
      </c>
      <c r="E205" s="5"/>
      <c r="G205" s="7" t="s">
        <v>140</v>
      </c>
      <c r="H205" s="1">
        <v>421</v>
      </c>
      <c r="I205" s="4">
        <f>H205/$G$203</f>
        <v>4.3640510003109777E-2</v>
      </c>
      <c r="J205" s="5"/>
      <c r="L205" s="7" t="s">
        <v>140</v>
      </c>
      <c r="M205" s="1">
        <v>269</v>
      </c>
      <c r="N205" s="4">
        <f>M205/$L$203</f>
        <v>5.1850424055512719E-2</v>
      </c>
    </row>
    <row r="206" spans="1:14" x14ac:dyDescent="0.4">
      <c r="B206" s="11" t="s">
        <v>92</v>
      </c>
      <c r="C206" s="1">
        <v>514</v>
      </c>
      <c r="D206" s="4">
        <f t="shared" ref="D206:D210" si="24">C206/$B$203</f>
        <v>6.0871624822359069E-2</v>
      </c>
      <c r="E206" s="5"/>
      <c r="G206" s="11" t="s">
        <v>92</v>
      </c>
      <c r="H206" s="1">
        <v>1637</v>
      </c>
      <c r="I206" s="4">
        <f t="shared" ref="I206:I210" si="25">H206/$G$203</f>
        <v>0.16969005908572612</v>
      </c>
      <c r="J206" s="5"/>
      <c r="L206" s="11" t="s">
        <v>92</v>
      </c>
      <c r="M206" s="1">
        <v>1727</v>
      </c>
      <c r="N206" s="4">
        <f t="shared" ref="N206:N210" si="26">M206/$L$203</f>
        <v>0.33288357748650732</v>
      </c>
    </row>
    <row r="207" spans="1:14" ht="19.5" x14ac:dyDescent="0.4">
      <c r="B207" s="12" t="s">
        <v>93</v>
      </c>
      <c r="C207" s="1">
        <v>2837</v>
      </c>
      <c r="D207" s="4">
        <f t="shared" si="24"/>
        <v>0.33597820937944101</v>
      </c>
      <c r="E207" s="5"/>
      <c r="G207" s="12" t="s">
        <v>93</v>
      </c>
      <c r="H207" s="1">
        <v>2717</v>
      </c>
      <c r="I207" s="4">
        <f t="shared" si="25"/>
        <v>0.28164196123147095</v>
      </c>
      <c r="J207" s="5"/>
      <c r="L207" s="12" t="s">
        <v>93</v>
      </c>
      <c r="M207" s="1">
        <v>990</v>
      </c>
      <c r="N207" s="4">
        <f t="shared" si="26"/>
        <v>0.19082498072474943</v>
      </c>
    </row>
    <row r="208" spans="1:14" ht="19.5" x14ac:dyDescent="0.4">
      <c r="B208" s="13" t="s">
        <v>94</v>
      </c>
      <c r="C208" s="1">
        <v>381</v>
      </c>
      <c r="D208" s="4">
        <f t="shared" si="24"/>
        <v>4.5120795831359542E-2</v>
      </c>
      <c r="E208" s="5"/>
      <c r="G208" s="13" t="s">
        <v>94</v>
      </c>
      <c r="H208" s="1">
        <v>555</v>
      </c>
      <c r="I208" s="4">
        <f t="shared" si="25"/>
        <v>5.7530838602674404E-2</v>
      </c>
      <c r="J208" s="5"/>
      <c r="L208" s="13" t="s">
        <v>94</v>
      </c>
      <c r="M208" s="1">
        <v>265</v>
      </c>
      <c r="N208" s="4">
        <f t="shared" si="26"/>
        <v>5.107941403238242E-2</v>
      </c>
    </row>
    <row r="209" spans="1:14" x14ac:dyDescent="0.4">
      <c r="B209" s="7" t="s">
        <v>95</v>
      </c>
      <c r="C209" s="1">
        <v>2640</v>
      </c>
      <c r="D209" s="4">
        <f t="shared" si="24"/>
        <v>0.31264803410705827</v>
      </c>
      <c r="E209" s="5"/>
      <c r="G209" s="7" t="s">
        <v>95</v>
      </c>
      <c r="H209" s="1">
        <v>3301</v>
      </c>
      <c r="I209" s="4">
        <f t="shared" si="25"/>
        <v>0.3421789157250959</v>
      </c>
      <c r="J209" s="5"/>
      <c r="L209" s="7" t="s">
        <v>95</v>
      </c>
      <c r="M209" s="1">
        <v>1508</v>
      </c>
      <c r="N209" s="4">
        <f t="shared" si="26"/>
        <v>0.29067077872012337</v>
      </c>
    </row>
    <row r="210" spans="1:14" x14ac:dyDescent="0.4">
      <c r="B210" s="7" t="s">
        <v>44</v>
      </c>
      <c r="C210" s="1">
        <v>1392</v>
      </c>
      <c r="D210" s="4">
        <f t="shared" si="24"/>
        <v>0.16485078162008526</v>
      </c>
      <c r="E210" s="5"/>
      <c r="G210" s="7" t="s">
        <v>44</v>
      </c>
      <c r="H210" s="1">
        <v>1016</v>
      </c>
      <c r="I210" s="4">
        <f t="shared" si="25"/>
        <v>0.10531771535192287</v>
      </c>
      <c r="J210" s="5"/>
      <c r="L210" s="7" t="s">
        <v>44</v>
      </c>
      <c r="M210" s="1">
        <v>429</v>
      </c>
      <c r="N210" s="4">
        <f t="shared" si="26"/>
        <v>8.2690824980724748E-2</v>
      </c>
    </row>
    <row r="211" spans="1:14" x14ac:dyDescent="0.4">
      <c r="D211" s="5">
        <f>SUM(D205:D210)</f>
        <v>1</v>
      </c>
      <c r="E211" s="5"/>
      <c r="I211" s="5">
        <f>SUM(I205:I210)</f>
        <v>1</v>
      </c>
      <c r="J211" s="5"/>
      <c r="N211" s="5">
        <f>SUM(N205:N210)</f>
        <v>1</v>
      </c>
    </row>
    <row r="212" spans="1:14" x14ac:dyDescent="0.4">
      <c r="A212" t="s">
        <v>96</v>
      </c>
    </row>
    <row r="213" spans="1:14" x14ac:dyDescent="0.4">
      <c r="A213" t="s">
        <v>2</v>
      </c>
      <c r="B213" s="8">
        <v>8227</v>
      </c>
      <c r="F213" t="s">
        <v>5</v>
      </c>
      <c r="G213" s="8">
        <v>9293</v>
      </c>
      <c r="K213" t="s">
        <v>6</v>
      </c>
      <c r="L213" s="8">
        <v>5058</v>
      </c>
    </row>
    <row r="214" spans="1:14" x14ac:dyDescent="0.4">
      <c r="B214" s="2"/>
      <c r="C214" s="3" t="s">
        <v>3</v>
      </c>
      <c r="D214" s="3" t="s">
        <v>4</v>
      </c>
      <c r="E214" s="6"/>
      <c r="G214" s="2"/>
      <c r="H214" s="3" t="s">
        <v>3</v>
      </c>
      <c r="I214" s="3" t="s">
        <v>4</v>
      </c>
      <c r="J214" s="6"/>
      <c r="L214" s="2"/>
      <c r="M214" s="3" t="s">
        <v>3</v>
      </c>
      <c r="N214" s="3" t="s">
        <v>4</v>
      </c>
    </row>
    <row r="215" spans="1:14" x14ac:dyDescent="0.4">
      <c r="B215" s="7" t="s">
        <v>54</v>
      </c>
      <c r="C215" s="1">
        <v>6405</v>
      </c>
      <c r="D215" s="4">
        <f>C215/$B$213</f>
        <v>0.77853409505287463</v>
      </c>
      <c r="E215" s="5"/>
      <c r="G215" s="7" t="s">
        <v>54</v>
      </c>
      <c r="H215" s="1">
        <v>6939</v>
      </c>
      <c r="I215" s="4">
        <f>H215/$G$213</f>
        <v>0.74669105778542988</v>
      </c>
      <c r="J215" s="5"/>
      <c r="L215" s="7" t="s">
        <v>54</v>
      </c>
      <c r="M215" s="1">
        <v>3079</v>
      </c>
      <c r="N215" s="4">
        <f>M215/$L$213</f>
        <v>0.60873863187030441</v>
      </c>
    </row>
    <row r="216" spans="1:14" x14ac:dyDescent="0.4">
      <c r="B216" s="7" t="s">
        <v>55</v>
      </c>
      <c r="C216" s="1">
        <v>5688</v>
      </c>
      <c r="D216" s="4">
        <f t="shared" ref="D216:D222" si="27">C216/$B$213</f>
        <v>0.69138203476358329</v>
      </c>
      <c r="E216" s="5"/>
      <c r="G216" s="7" t="s">
        <v>55</v>
      </c>
      <c r="H216" s="1">
        <v>7803</v>
      </c>
      <c r="I216" s="4">
        <f t="shared" ref="I216:I222" si="28">H216/$G$213</f>
        <v>0.83966426342408262</v>
      </c>
      <c r="J216" s="5"/>
      <c r="L216" s="7" t="s">
        <v>55</v>
      </c>
      <c r="M216" s="1">
        <v>4100</v>
      </c>
      <c r="N216" s="4">
        <f t="shared" ref="N216:N222" si="29">M216/$L$213</f>
        <v>0.81059707394226965</v>
      </c>
    </row>
    <row r="217" spans="1:14" x14ac:dyDescent="0.4">
      <c r="B217" s="7" t="s">
        <v>97</v>
      </c>
      <c r="C217" s="1">
        <v>1207</v>
      </c>
      <c r="D217" s="4">
        <f t="shared" si="27"/>
        <v>0.14671204570317248</v>
      </c>
      <c r="E217" s="5"/>
      <c r="G217" s="7" t="s">
        <v>97</v>
      </c>
      <c r="H217" s="1">
        <v>1932</v>
      </c>
      <c r="I217" s="4">
        <f t="shared" si="28"/>
        <v>0.20789841816420962</v>
      </c>
      <c r="J217" s="5"/>
      <c r="L217" s="7" t="s">
        <v>97</v>
      </c>
      <c r="M217" s="1">
        <v>1101</v>
      </c>
      <c r="N217" s="4">
        <f t="shared" si="29"/>
        <v>0.21767497034400948</v>
      </c>
    </row>
    <row r="218" spans="1:14" x14ac:dyDescent="0.4">
      <c r="B218" s="7" t="s">
        <v>56</v>
      </c>
      <c r="C218" s="1">
        <v>249</v>
      </c>
      <c r="D218" s="4">
        <f t="shared" si="27"/>
        <v>3.0266196669502858E-2</v>
      </c>
      <c r="E218" s="5"/>
      <c r="G218" s="7" t="s">
        <v>56</v>
      </c>
      <c r="H218" s="1">
        <v>564</v>
      </c>
      <c r="I218" s="4">
        <f t="shared" si="28"/>
        <v>6.06908425696761E-2</v>
      </c>
      <c r="J218" s="5"/>
      <c r="L218" s="7" t="s">
        <v>56</v>
      </c>
      <c r="M218" s="1">
        <v>391</v>
      </c>
      <c r="N218" s="4">
        <f t="shared" si="29"/>
        <v>7.7303281929616455E-2</v>
      </c>
    </row>
    <row r="219" spans="1:14" x14ac:dyDescent="0.4">
      <c r="B219" s="7" t="s">
        <v>98</v>
      </c>
      <c r="C219" s="1">
        <v>1427</v>
      </c>
      <c r="D219" s="4">
        <f t="shared" si="27"/>
        <v>0.17345326364409869</v>
      </c>
      <c r="E219" s="5"/>
      <c r="G219" s="7" t="s">
        <v>98</v>
      </c>
      <c r="H219" s="1">
        <v>2589</v>
      </c>
      <c r="I219" s="4">
        <f t="shared" si="28"/>
        <v>0.27859679328526848</v>
      </c>
      <c r="J219" s="5"/>
      <c r="L219" s="7" t="s">
        <v>98</v>
      </c>
      <c r="M219" s="1">
        <v>1511</v>
      </c>
      <c r="N219" s="4">
        <f t="shared" si="29"/>
        <v>0.29873467773823648</v>
      </c>
    </row>
    <row r="220" spans="1:14" x14ac:dyDescent="0.4">
      <c r="B220" s="7" t="s">
        <v>99</v>
      </c>
      <c r="C220" s="1">
        <v>690</v>
      </c>
      <c r="D220" s="4">
        <f t="shared" si="27"/>
        <v>8.3870183541995866E-2</v>
      </c>
      <c r="E220" s="5"/>
      <c r="G220" s="7" t="s">
        <v>99</v>
      </c>
      <c r="H220" s="1">
        <v>1275</v>
      </c>
      <c r="I220" s="4">
        <f t="shared" si="28"/>
        <v>0.13720004304315075</v>
      </c>
      <c r="J220" s="5"/>
      <c r="L220" s="7" t="s">
        <v>99</v>
      </c>
      <c r="M220" s="1">
        <v>627</v>
      </c>
      <c r="N220" s="4">
        <f t="shared" si="29"/>
        <v>0.1239620403321471</v>
      </c>
    </row>
    <row r="221" spans="1:14" x14ac:dyDescent="0.4">
      <c r="B221" s="7" t="s">
        <v>101</v>
      </c>
      <c r="C221" s="1">
        <v>248</v>
      </c>
      <c r="D221" s="4">
        <f t="shared" si="27"/>
        <v>3.0144645678862284E-2</v>
      </c>
      <c r="E221" s="5"/>
      <c r="G221" s="7" t="s">
        <v>101</v>
      </c>
      <c r="H221" s="1">
        <v>390</v>
      </c>
      <c r="I221" s="4">
        <f t="shared" si="28"/>
        <v>4.1967071989669646E-2</v>
      </c>
      <c r="J221" s="5"/>
      <c r="L221" s="7" t="s">
        <v>101</v>
      </c>
      <c r="M221" s="1">
        <v>289</v>
      </c>
      <c r="N221" s="4">
        <f t="shared" si="29"/>
        <v>5.7137208382759985E-2</v>
      </c>
    </row>
    <row r="222" spans="1:14" x14ac:dyDescent="0.4">
      <c r="B222" s="7" t="s">
        <v>100</v>
      </c>
      <c r="C222" s="1">
        <v>529</v>
      </c>
      <c r="D222" s="4">
        <f t="shared" si="27"/>
        <v>6.4300474048863493E-2</v>
      </c>
      <c r="E222" s="5"/>
      <c r="G222" s="7" t="s">
        <v>100</v>
      </c>
      <c r="H222" s="1">
        <v>175</v>
      </c>
      <c r="I222" s="4">
        <f t="shared" si="28"/>
        <v>1.8831378456903046E-2</v>
      </c>
      <c r="J222" s="5"/>
      <c r="L222" s="7" t="s">
        <v>100</v>
      </c>
      <c r="M222" s="1">
        <v>126</v>
      </c>
      <c r="N222" s="4">
        <f t="shared" si="29"/>
        <v>2.491103202846975E-2</v>
      </c>
    </row>
    <row r="223" spans="1:14" ht="11.25" customHeight="1" x14ac:dyDescent="0.4">
      <c r="B223" s="14"/>
      <c r="C223" s="15"/>
      <c r="D223" s="16"/>
      <c r="E223" s="5"/>
      <c r="G223" s="14"/>
      <c r="H223" s="15"/>
      <c r="I223" s="16"/>
      <c r="J223" s="5"/>
      <c r="L223" s="14"/>
      <c r="M223" s="15"/>
      <c r="N223" s="16"/>
    </row>
    <row r="224" spans="1:14" x14ac:dyDescent="0.4">
      <c r="A224" t="s">
        <v>102</v>
      </c>
    </row>
    <row r="225" spans="1:14" x14ac:dyDescent="0.4">
      <c r="A225" t="s">
        <v>2</v>
      </c>
      <c r="B225" s="8">
        <f>SUM(C227:C230)</f>
        <v>8426</v>
      </c>
      <c r="F225" t="s">
        <v>5</v>
      </c>
      <c r="G225" s="8">
        <f>SUM(H227:H230)</f>
        <v>9593</v>
      </c>
      <c r="K225" t="s">
        <v>6</v>
      </c>
      <c r="L225" s="8">
        <f>SUM(M227:M230)</f>
        <v>5180</v>
      </c>
    </row>
    <row r="226" spans="1:14" x14ac:dyDescent="0.4">
      <c r="B226" s="2"/>
      <c r="C226" s="3" t="s">
        <v>3</v>
      </c>
      <c r="D226" s="3" t="s">
        <v>4</v>
      </c>
      <c r="E226" s="6"/>
      <c r="G226" s="2"/>
      <c r="H226" s="3" t="s">
        <v>3</v>
      </c>
      <c r="I226" s="3" t="s">
        <v>4</v>
      </c>
      <c r="J226" s="6"/>
      <c r="L226" s="2"/>
      <c r="M226" s="3" t="s">
        <v>3</v>
      </c>
      <c r="N226" s="3" t="s">
        <v>4</v>
      </c>
    </row>
    <row r="227" spans="1:14" x14ac:dyDescent="0.4">
      <c r="B227" s="7" t="s">
        <v>57</v>
      </c>
      <c r="C227" s="1">
        <v>2331</v>
      </c>
      <c r="D227" s="4">
        <f>C227/$B$225</f>
        <v>0.27664372181343461</v>
      </c>
      <c r="E227" s="5"/>
      <c r="G227" s="7" t="s">
        <v>57</v>
      </c>
      <c r="H227" s="1">
        <v>3501</v>
      </c>
      <c r="I227" s="4">
        <f>H227/$G$225</f>
        <v>0.36495361200875637</v>
      </c>
      <c r="J227" s="5"/>
      <c r="L227" s="7" t="s">
        <v>57</v>
      </c>
      <c r="M227" s="1">
        <v>1392</v>
      </c>
      <c r="N227" s="4">
        <f>M227/$L$225</f>
        <v>0.26872586872586873</v>
      </c>
    </row>
    <row r="228" spans="1:14" x14ac:dyDescent="0.4">
      <c r="B228" s="7" t="s">
        <v>59</v>
      </c>
      <c r="C228" s="1">
        <v>277</v>
      </c>
      <c r="D228" s="4">
        <f>C228/$B$225</f>
        <v>3.2874436268692145E-2</v>
      </c>
      <c r="E228" s="5"/>
      <c r="G228" s="7" t="s">
        <v>59</v>
      </c>
      <c r="H228" s="1">
        <v>1071</v>
      </c>
      <c r="I228" s="4">
        <f>H228/$G$225</f>
        <v>0.11164390701553216</v>
      </c>
      <c r="J228" s="5"/>
      <c r="L228" s="7" t="s">
        <v>59</v>
      </c>
      <c r="M228" s="1">
        <v>1133</v>
      </c>
      <c r="N228" s="4">
        <f>M228/$L$225</f>
        <v>0.21872586872586872</v>
      </c>
    </row>
    <row r="229" spans="1:14" x14ac:dyDescent="0.4">
      <c r="B229" s="7" t="s">
        <v>58</v>
      </c>
      <c r="C229" s="1">
        <v>1004</v>
      </c>
      <c r="D229" s="4">
        <f>C229/$B$225</f>
        <v>0.11915499643959174</v>
      </c>
      <c r="E229" s="5"/>
      <c r="G229" s="7" t="s">
        <v>58</v>
      </c>
      <c r="H229" s="1">
        <v>1238</v>
      </c>
      <c r="I229" s="4">
        <f>H229/$G$225</f>
        <v>0.12905243406650682</v>
      </c>
      <c r="J229" s="5"/>
      <c r="L229" s="7" t="s">
        <v>58</v>
      </c>
      <c r="M229" s="1">
        <v>836</v>
      </c>
      <c r="N229" s="4">
        <f>M229/$L$225</f>
        <v>0.16138996138996139</v>
      </c>
    </row>
    <row r="230" spans="1:14" x14ac:dyDescent="0.4">
      <c r="B230" s="7" t="s">
        <v>44</v>
      </c>
      <c r="C230" s="1">
        <v>4814</v>
      </c>
      <c r="D230" s="4">
        <f>C230/$B$225</f>
        <v>0.5713268454782815</v>
      </c>
      <c r="E230" s="5"/>
      <c r="G230" s="7" t="s">
        <v>44</v>
      </c>
      <c r="H230" s="1">
        <v>3783</v>
      </c>
      <c r="I230" s="4">
        <f>H230/$G$225</f>
        <v>0.39435004690920461</v>
      </c>
      <c r="J230" s="5"/>
      <c r="L230" s="7" t="s">
        <v>44</v>
      </c>
      <c r="M230" s="1">
        <v>1819</v>
      </c>
      <c r="N230" s="4">
        <f>M230/$L$225</f>
        <v>0.35115830115830116</v>
      </c>
    </row>
    <row r="231" spans="1:14" x14ac:dyDescent="0.4">
      <c r="D231" s="5">
        <f>SUM(D227:D230)</f>
        <v>1</v>
      </c>
      <c r="E231" s="5"/>
      <c r="I231" s="5">
        <f>SUM(I227:I230)</f>
        <v>1</v>
      </c>
      <c r="J231" s="5"/>
      <c r="N231" s="5">
        <f>SUM(N227:N230)</f>
        <v>1</v>
      </c>
    </row>
    <row r="232" spans="1:14" ht="11.25" customHeight="1" x14ac:dyDescent="0.4"/>
    <row r="233" spans="1:14" x14ac:dyDescent="0.4">
      <c r="A233" t="s">
        <v>103</v>
      </c>
    </row>
    <row r="234" spans="1:14" x14ac:dyDescent="0.4">
      <c r="A234" t="s">
        <v>2</v>
      </c>
      <c r="B234" s="8">
        <f>SUM(C236:C239)</f>
        <v>8477</v>
      </c>
      <c r="F234" t="s">
        <v>5</v>
      </c>
      <c r="G234" s="8">
        <f>SUM(H236:H239)</f>
        <v>9616</v>
      </c>
      <c r="K234" t="s">
        <v>6</v>
      </c>
      <c r="L234" s="8">
        <f>SUM(M236:M239)</f>
        <v>5184</v>
      </c>
    </row>
    <row r="235" spans="1:14" x14ac:dyDescent="0.4">
      <c r="B235" s="2"/>
      <c r="C235" s="3" t="s">
        <v>3</v>
      </c>
      <c r="D235" s="3" t="s">
        <v>4</v>
      </c>
      <c r="E235" s="6"/>
      <c r="G235" s="2"/>
      <c r="H235" s="3" t="s">
        <v>3</v>
      </c>
      <c r="I235" s="3" t="s">
        <v>4</v>
      </c>
      <c r="J235" s="6"/>
      <c r="L235" s="2"/>
      <c r="M235" s="3" t="s">
        <v>3</v>
      </c>
      <c r="N235" s="3" t="s">
        <v>4</v>
      </c>
    </row>
    <row r="236" spans="1:14" x14ac:dyDescent="0.4">
      <c r="B236" s="7" t="s">
        <v>104</v>
      </c>
      <c r="C236" s="1">
        <v>2453</v>
      </c>
      <c r="D236" s="4">
        <f>C236/$B$234</f>
        <v>0.28937123982540991</v>
      </c>
      <c r="E236" s="5"/>
      <c r="G236" s="7" t="s">
        <v>104</v>
      </c>
      <c r="H236" s="1">
        <v>2977</v>
      </c>
      <c r="I236" s="4">
        <f>H236/$G$234</f>
        <v>0.30958818635607321</v>
      </c>
      <c r="J236" s="5"/>
      <c r="L236" s="7" t="s">
        <v>104</v>
      </c>
      <c r="M236" s="1">
        <v>1209</v>
      </c>
      <c r="N236" s="4">
        <f>M236/$L$234</f>
        <v>0.23321759259259259</v>
      </c>
    </row>
    <row r="237" spans="1:14" x14ac:dyDescent="0.4">
      <c r="B237" s="7" t="s">
        <v>105</v>
      </c>
      <c r="C237" s="1">
        <v>548</v>
      </c>
      <c r="D237" s="4">
        <f>C237/$B$234</f>
        <v>6.4645511383744247E-2</v>
      </c>
      <c r="E237" s="5"/>
      <c r="G237" s="7" t="s">
        <v>105</v>
      </c>
      <c r="H237" s="1">
        <v>1321</v>
      </c>
      <c r="I237" s="4">
        <f>H237/$G$234</f>
        <v>0.13737520798668884</v>
      </c>
      <c r="J237" s="5"/>
      <c r="L237" s="7" t="s">
        <v>105</v>
      </c>
      <c r="M237" s="1">
        <v>991</v>
      </c>
      <c r="N237" s="4">
        <f>M237/$L$234</f>
        <v>0.19116512345679013</v>
      </c>
    </row>
    <row r="238" spans="1:14" x14ac:dyDescent="0.4">
      <c r="B238" s="7" t="s">
        <v>106</v>
      </c>
      <c r="C238" s="1">
        <v>2087</v>
      </c>
      <c r="D238" s="4">
        <f>C238/$B$234</f>
        <v>0.24619558806181432</v>
      </c>
      <c r="E238" s="5"/>
      <c r="G238" s="7" t="s">
        <v>106</v>
      </c>
      <c r="H238" s="1">
        <v>3076</v>
      </c>
      <c r="I238" s="4">
        <f>H238/$G$234</f>
        <v>0.31988352745424292</v>
      </c>
      <c r="J238" s="5"/>
      <c r="L238" s="7" t="s">
        <v>106</v>
      </c>
      <c r="M238" s="1">
        <v>1969</v>
      </c>
      <c r="N238" s="4">
        <f>M238/$L$234</f>
        <v>0.37982253086419754</v>
      </c>
    </row>
    <row r="239" spans="1:14" x14ac:dyDescent="0.4">
      <c r="B239" s="7" t="s">
        <v>44</v>
      </c>
      <c r="C239" s="1">
        <v>3389</v>
      </c>
      <c r="D239" s="4">
        <f>C239/$B$234</f>
        <v>0.39978766072903149</v>
      </c>
      <c r="E239" s="5"/>
      <c r="G239" s="7" t="s">
        <v>44</v>
      </c>
      <c r="H239" s="1">
        <v>2242</v>
      </c>
      <c r="I239" s="4">
        <f>H239/$G$234</f>
        <v>0.233153078202995</v>
      </c>
      <c r="J239" s="5"/>
      <c r="L239" s="7" t="s">
        <v>44</v>
      </c>
      <c r="M239" s="1">
        <v>1015</v>
      </c>
      <c r="N239" s="4">
        <f>M239/$L$234</f>
        <v>0.19579475308641975</v>
      </c>
    </row>
    <row r="240" spans="1:14" x14ac:dyDescent="0.4">
      <c r="D240" s="5">
        <f>SUM(D236:D239)</f>
        <v>1</v>
      </c>
      <c r="E240" s="5"/>
      <c r="I240" s="5">
        <f>SUM(I236:I239)</f>
        <v>1</v>
      </c>
      <c r="J240" s="5"/>
      <c r="N240" s="5">
        <f>SUM(N236:N239)</f>
        <v>1</v>
      </c>
    </row>
    <row r="241" spans="1:14" ht="11.25" customHeight="1" x14ac:dyDescent="0.4"/>
    <row r="242" spans="1:14" x14ac:dyDescent="0.4">
      <c r="A242" t="s">
        <v>107</v>
      </c>
    </row>
    <row r="243" spans="1:14" x14ac:dyDescent="0.4">
      <c r="A243" t="s">
        <v>2</v>
      </c>
      <c r="B243" s="8">
        <f>SUM(C245:C246)</f>
        <v>8461</v>
      </c>
      <c r="F243" t="s">
        <v>5</v>
      </c>
      <c r="G243" s="8">
        <f>SUM(H245:H246)</f>
        <v>9609</v>
      </c>
      <c r="K243" t="s">
        <v>6</v>
      </c>
      <c r="L243" s="8">
        <f>SUM(M245:M246)</f>
        <v>5166</v>
      </c>
    </row>
    <row r="244" spans="1:14" x14ac:dyDescent="0.4">
      <c r="B244" s="2"/>
      <c r="C244" s="3" t="s">
        <v>3</v>
      </c>
      <c r="D244" s="3" t="s">
        <v>4</v>
      </c>
      <c r="E244" s="6"/>
      <c r="G244" s="2"/>
      <c r="H244" s="3" t="s">
        <v>3</v>
      </c>
      <c r="I244" s="3" t="s">
        <v>4</v>
      </c>
      <c r="J244" s="6"/>
      <c r="L244" s="2"/>
      <c r="M244" s="3" t="s">
        <v>3</v>
      </c>
      <c r="N244" s="3" t="s">
        <v>4</v>
      </c>
    </row>
    <row r="245" spans="1:14" x14ac:dyDescent="0.4">
      <c r="B245" s="9" t="s">
        <v>60</v>
      </c>
      <c r="C245" s="1">
        <v>6496</v>
      </c>
      <c r="D245" s="4">
        <f>C245/$B$243</f>
        <v>0.76775794823306942</v>
      </c>
      <c r="E245" s="5"/>
      <c r="G245" s="9" t="s">
        <v>60</v>
      </c>
      <c r="H245" s="1">
        <v>6055</v>
      </c>
      <c r="I245" s="4">
        <f>H245/$G$243</f>
        <v>0.63013841190550524</v>
      </c>
      <c r="J245" s="5"/>
      <c r="L245" s="9" t="s">
        <v>60</v>
      </c>
      <c r="M245" s="1">
        <v>1741</v>
      </c>
      <c r="N245" s="4">
        <f>M245/$L$243</f>
        <v>0.33701122725512972</v>
      </c>
    </row>
    <row r="246" spans="1:14" x14ac:dyDescent="0.4">
      <c r="B246" s="7" t="s">
        <v>61</v>
      </c>
      <c r="C246" s="1">
        <v>1965</v>
      </c>
      <c r="D246" s="4">
        <f>C246/$B$243</f>
        <v>0.23224205176693064</v>
      </c>
      <c r="E246" s="5"/>
      <c r="G246" s="7" t="s">
        <v>61</v>
      </c>
      <c r="H246" s="1">
        <v>3554</v>
      </c>
      <c r="I246" s="4">
        <f>H246/$G$243</f>
        <v>0.36986158809449476</v>
      </c>
      <c r="J246" s="5"/>
      <c r="L246" s="7" t="s">
        <v>61</v>
      </c>
      <c r="M246" s="1">
        <v>3425</v>
      </c>
      <c r="N246" s="4">
        <f>M246/$L$243</f>
        <v>0.66298877274487034</v>
      </c>
    </row>
    <row r="247" spans="1:14" x14ac:dyDescent="0.4">
      <c r="D247" s="5">
        <f>SUM(D245:D246)</f>
        <v>1</v>
      </c>
      <c r="E247" s="5"/>
      <c r="I247" s="5">
        <f>SUM(I245:I246)</f>
        <v>1</v>
      </c>
      <c r="J247" s="5"/>
      <c r="N247" s="5">
        <f>SUM(N245:N246)</f>
        <v>1</v>
      </c>
    </row>
    <row r="248" spans="1:14" ht="11.25" customHeight="1" x14ac:dyDescent="0.4"/>
    <row r="249" spans="1:14" x14ac:dyDescent="0.4">
      <c r="A249" t="s">
        <v>108</v>
      </c>
    </row>
    <row r="250" spans="1:14" x14ac:dyDescent="0.4">
      <c r="A250" t="s">
        <v>2</v>
      </c>
      <c r="B250" s="8">
        <f>SUM(C252:C253)</f>
        <v>6415</v>
      </c>
      <c r="F250" t="s">
        <v>5</v>
      </c>
      <c r="G250" s="8">
        <f>SUM(H252:H253)</f>
        <v>6014</v>
      </c>
      <c r="K250" t="s">
        <v>6</v>
      </c>
      <c r="L250" s="8">
        <f>SUM(M252:M253)</f>
        <v>1736</v>
      </c>
    </row>
    <row r="251" spans="1:14" x14ac:dyDescent="0.4">
      <c r="B251" s="2"/>
      <c r="C251" s="3" t="s">
        <v>3</v>
      </c>
      <c r="D251" s="3" t="s">
        <v>4</v>
      </c>
      <c r="E251" s="6"/>
      <c r="G251" s="2"/>
      <c r="H251" s="3" t="s">
        <v>3</v>
      </c>
      <c r="I251" s="3" t="s">
        <v>4</v>
      </c>
      <c r="J251" s="6"/>
      <c r="L251" s="2"/>
      <c r="M251" s="3" t="s">
        <v>3</v>
      </c>
      <c r="N251" s="3" t="s">
        <v>4</v>
      </c>
    </row>
    <row r="252" spans="1:14" x14ac:dyDescent="0.4">
      <c r="B252" s="9" t="s">
        <v>62</v>
      </c>
      <c r="C252" s="1">
        <v>5798</v>
      </c>
      <c r="D252" s="4">
        <f>C252/$B$250</f>
        <v>0.90381917381137955</v>
      </c>
      <c r="E252" s="5"/>
      <c r="G252" s="9" t="s">
        <v>62</v>
      </c>
      <c r="H252" s="1">
        <v>5223</v>
      </c>
      <c r="I252" s="4">
        <f>H252/$G$250</f>
        <v>0.86847356168939138</v>
      </c>
      <c r="J252" s="5"/>
      <c r="L252" s="9" t="s">
        <v>62</v>
      </c>
      <c r="M252" s="1">
        <v>1527</v>
      </c>
      <c r="N252" s="4">
        <f>M252/$L$250</f>
        <v>0.87960829493087556</v>
      </c>
    </row>
    <row r="253" spans="1:14" x14ac:dyDescent="0.4">
      <c r="B253" s="9" t="s">
        <v>63</v>
      </c>
      <c r="C253" s="1">
        <v>617</v>
      </c>
      <c r="D253" s="4">
        <f>C253/$B$250</f>
        <v>9.6180826188620422E-2</v>
      </c>
      <c r="E253" s="5"/>
      <c r="G253" s="9" t="s">
        <v>63</v>
      </c>
      <c r="H253" s="1">
        <v>791</v>
      </c>
      <c r="I253" s="4">
        <f>H253/$G$250</f>
        <v>0.13152643831060859</v>
      </c>
      <c r="J253" s="5"/>
      <c r="L253" s="9" t="s">
        <v>63</v>
      </c>
      <c r="M253" s="1">
        <v>209</v>
      </c>
      <c r="N253" s="4">
        <f>M253/$L$250</f>
        <v>0.12039170506912443</v>
      </c>
    </row>
    <row r="254" spans="1:14" x14ac:dyDescent="0.4">
      <c r="D254" s="5">
        <f>SUM(D252:D253)</f>
        <v>1</v>
      </c>
      <c r="E254" s="5"/>
      <c r="I254" s="5">
        <f>SUM(I252:I253)</f>
        <v>1</v>
      </c>
      <c r="J254" s="5"/>
      <c r="N254" s="5">
        <f>SUM(N252:N253)</f>
        <v>1</v>
      </c>
    </row>
    <row r="255" spans="1:14" ht="11.25" customHeight="1" x14ac:dyDescent="0.4"/>
    <row r="256" spans="1:14" x14ac:dyDescent="0.4">
      <c r="A256" t="s">
        <v>109</v>
      </c>
    </row>
    <row r="257" spans="1:14" x14ac:dyDescent="0.4">
      <c r="A257" t="s">
        <v>2</v>
      </c>
      <c r="B257" s="8">
        <f>SUM(C259:C260)</f>
        <v>6387</v>
      </c>
      <c r="F257" t="s">
        <v>5</v>
      </c>
      <c r="G257" s="8">
        <f>SUM(H259:H260)</f>
        <v>6003</v>
      </c>
      <c r="K257" t="s">
        <v>6</v>
      </c>
      <c r="L257" s="8">
        <f>SUM(M259:M260)</f>
        <v>1733</v>
      </c>
    </row>
    <row r="258" spans="1:14" x14ac:dyDescent="0.4">
      <c r="B258" s="2"/>
      <c r="C258" s="3" t="s">
        <v>3</v>
      </c>
      <c r="D258" s="3" t="s">
        <v>4</v>
      </c>
      <c r="E258" s="6"/>
      <c r="G258" s="2"/>
      <c r="H258" s="3" t="s">
        <v>3</v>
      </c>
      <c r="I258" s="3" t="s">
        <v>4</v>
      </c>
      <c r="J258" s="6"/>
      <c r="L258" s="2"/>
      <c r="M258" s="3" t="s">
        <v>3</v>
      </c>
      <c r="N258" s="3" t="s">
        <v>4</v>
      </c>
    </row>
    <row r="259" spans="1:14" x14ac:dyDescent="0.4">
      <c r="B259" s="9" t="s">
        <v>14</v>
      </c>
      <c r="C259" s="1">
        <v>3047</v>
      </c>
      <c r="D259" s="4">
        <f>C259/$B$257</f>
        <v>0.47706278377955219</v>
      </c>
      <c r="E259" s="5"/>
      <c r="G259" s="9" t="s">
        <v>14</v>
      </c>
      <c r="H259" s="1">
        <v>3420</v>
      </c>
      <c r="I259" s="4">
        <f>H259/$G$257</f>
        <v>0.56971514242878563</v>
      </c>
      <c r="J259" s="5"/>
      <c r="L259" s="9" t="s">
        <v>14</v>
      </c>
      <c r="M259" s="1">
        <v>861</v>
      </c>
      <c r="N259" s="4">
        <f>M259/$L$257</f>
        <v>0.49682631275245237</v>
      </c>
    </row>
    <row r="260" spans="1:14" x14ac:dyDescent="0.4">
      <c r="B260" s="9" t="s">
        <v>16</v>
      </c>
      <c r="C260" s="1">
        <v>3340</v>
      </c>
      <c r="D260" s="4">
        <f>C260/$B$257</f>
        <v>0.52293721622044775</v>
      </c>
      <c r="E260" s="5"/>
      <c r="G260" s="9" t="s">
        <v>16</v>
      </c>
      <c r="H260" s="1">
        <v>2583</v>
      </c>
      <c r="I260" s="4">
        <f>H260/$G$257</f>
        <v>0.43028485757121437</v>
      </c>
      <c r="J260" s="5"/>
      <c r="L260" s="9" t="s">
        <v>16</v>
      </c>
      <c r="M260" s="1">
        <v>872</v>
      </c>
      <c r="N260" s="4">
        <f>M260/$L$257</f>
        <v>0.50317368724754763</v>
      </c>
    </row>
    <row r="261" spans="1:14" x14ac:dyDescent="0.4">
      <c r="D261" s="5">
        <f>SUM(D259:D260)</f>
        <v>1</v>
      </c>
      <c r="E261" s="5"/>
      <c r="I261" s="5">
        <f>SUM(I259:I260)</f>
        <v>1</v>
      </c>
      <c r="J261" s="5"/>
      <c r="N261" s="5">
        <f>SUM(N259:N260)</f>
        <v>1</v>
      </c>
    </row>
    <row r="262" spans="1:14" ht="11.25" customHeight="1" x14ac:dyDescent="0.4">
      <c r="D262" s="5"/>
      <c r="E262" s="5"/>
      <c r="I262" s="5"/>
      <c r="J262" s="5"/>
      <c r="N262" s="5"/>
    </row>
    <row r="263" spans="1:14" x14ac:dyDescent="0.4">
      <c r="A263" t="s">
        <v>110</v>
      </c>
    </row>
    <row r="264" spans="1:14" x14ac:dyDescent="0.4">
      <c r="A264" t="s">
        <v>2</v>
      </c>
      <c r="B264" s="8">
        <f>SUM(C266:C267)</f>
        <v>8315</v>
      </c>
      <c r="F264" t="s">
        <v>5</v>
      </c>
      <c r="G264" s="8">
        <f>SUM(H266:H267)</f>
        <v>9499</v>
      </c>
      <c r="K264" t="s">
        <v>6</v>
      </c>
      <c r="L264" s="8">
        <f>SUM(M266:M267)</f>
        <v>5138</v>
      </c>
    </row>
    <row r="265" spans="1:14" x14ac:dyDescent="0.4">
      <c r="B265" s="2"/>
      <c r="C265" s="3" t="s">
        <v>3</v>
      </c>
      <c r="D265" s="3" t="s">
        <v>4</v>
      </c>
      <c r="E265" s="6"/>
      <c r="G265" s="2"/>
      <c r="H265" s="3" t="s">
        <v>3</v>
      </c>
      <c r="I265" s="3" t="s">
        <v>4</v>
      </c>
      <c r="J265" s="6"/>
      <c r="L265" s="2"/>
      <c r="M265" s="3" t="s">
        <v>3</v>
      </c>
      <c r="N265" s="3" t="s">
        <v>4</v>
      </c>
    </row>
    <row r="266" spans="1:14" x14ac:dyDescent="0.4">
      <c r="B266" s="9" t="s">
        <v>14</v>
      </c>
      <c r="C266" s="1">
        <v>3811</v>
      </c>
      <c r="D266" s="4">
        <f>C266/$B$264</f>
        <v>0.45832832230907999</v>
      </c>
      <c r="E266" s="5"/>
      <c r="G266" s="9" t="s">
        <v>14</v>
      </c>
      <c r="H266" s="1">
        <v>4072</v>
      </c>
      <c r="I266" s="4">
        <f>H266/$G$264</f>
        <v>0.42867670281082221</v>
      </c>
      <c r="J266" s="5"/>
      <c r="L266" s="9" t="s">
        <v>14</v>
      </c>
      <c r="M266" s="1">
        <v>1152</v>
      </c>
      <c r="N266" s="4">
        <f>M266/$L$264</f>
        <v>0.22421175554690542</v>
      </c>
    </row>
    <row r="267" spans="1:14" x14ac:dyDescent="0.4">
      <c r="B267" s="7" t="s">
        <v>16</v>
      </c>
      <c r="C267" s="1">
        <v>4504</v>
      </c>
      <c r="D267" s="4">
        <f>C267/$B$264</f>
        <v>0.54167167769092006</v>
      </c>
      <c r="E267" s="5"/>
      <c r="G267" s="7" t="s">
        <v>16</v>
      </c>
      <c r="H267" s="1">
        <v>5427</v>
      </c>
      <c r="I267" s="4">
        <f>H267/$G$264</f>
        <v>0.57132329718917785</v>
      </c>
      <c r="J267" s="5"/>
      <c r="L267" s="7" t="s">
        <v>16</v>
      </c>
      <c r="M267" s="1">
        <v>3986</v>
      </c>
      <c r="N267" s="4">
        <f>M267/$L$264</f>
        <v>0.77578824445309458</v>
      </c>
    </row>
    <row r="268" spans="1:14" x14ac:dyDescent="0.4">
      <c r="D268" s="5">
        <f>SUM(D266:D267)</f>
        <v>1</v>
      </c>
      <c r="E268" s="5"/>
      <c r="I268" s="5">
        <f>SUM(I266:I267)</f>
        <v>1</v>
      </c>
      <c r="J268" s="5"/>
      <c r="N268" s="5">
        <f>SUM(N266:N267)</f>
        <v>1</v>
      </c>
    </row>
    <row r="269" spans="1:14" x14ac:dyDescent="0.4">
      <c r="A269" t="s">
        <v>111</v>
      </c>
    </row>
    <row r="270" spans="1:14" x14ac:dyDescent="0.4">
      <c r="A270" t="s">
        <v>2</v>
      </c>
      <c r="B270" s="8">
        <f>SUM(C272:C273)</f>
        <v>3696</v>
      </c>
      <c r="F270" t="s">
        <v>5</v>
      </c>
      <c r="G270" s="8">
        <f>SUM(H272:H273)</f>
        <v>3991</v>
      </c>
      <c r="K270" t="s">
        <v>6</v>
      </c>
      <c r="L270" s="8">
        <f>SUM(M272:M273)</f>
        <v>1130</v>
      </c>
    </row>
    <row r="271" spans="1:14" x14ac:dyDescent="0.4">
      <c r="B271" s="2"/>
      <c r="C271" s="3" t="s">
        <v>3</v>
      </c>
      <c r="D271" s="3" t="s">
        <v>4</v>
      </c>
      <c r="E271" s="6"/>
      <c r="G271" s="2"/>
      <c r="H271" s="3" t="s">
        <v>3</v>
      </c>
      <c r="I271" s="3" t="s">
        <v>4</v>
      </c>
      <c r="J271" s="6"/>
      <c r="L271" s="2"/>
      <c r="M271" s="3" t="s">
        <v>3</v>
      </c>
      <c r="N271" s="3" t="s">
        <v>4</v>
      </c>
    </row>
    <row r="272" spans="1:14" x14ac:dyDescent="0.4">
      <c r="B272" s="9" t="s">
        <v>14</v>
      </c>
      <c r="C272" s="1">
        <v>1268</v>
      </c>
      <c r="D272" s="4">
        <f>C272/$B$270</f>
        <v>0.34307359307359309</v>
      </c>
      <c r="E272" s="5"/>
      <c r="G272" s="9" t="s">
        <v>14</v>
      </c>
      <c r="H272" s="1">
        <v>1335</v>
      </c>
      <c r="I272" s="4">
        <f>H272/$G$270</f>
        <v>0.33450263091956906</v>
      </c>
      <c r="J272" s="5"/>
      <c r="L272" s="9" t="s">
        <v>14</v>
      </c>
      <c r="M272" s="1">
        <v>307</v>
      </c>
      <c r="N272" s="4">
        <f>M272/$L$270</f>
        <v>0.27168141592920353</v>
      </c>
    </row>
    <row r="273" spans="1:14" x14ac:dyDescent="0.4">
      <c r="B273" s="9" t="s">
        <v>16</v>
      </c>
      <c r="C273" s="1">
        <v>2428</v>
      </c>
      <c r="D273" s="4">
        <f>C273/$B$270</f>
        <v>0.65692640692640691</v>
      </c>
      <c r="E273" s="5"/>
      <c r="G273" s="9" t="s">
        <v>16</v>
      </c>
      <c r="H273" s="1">
        <v>2656</v>
      </c>
      <c r="I273" s="4">
        <f>H273/$G$270</f>
        <v>0.665497369080431</v>
      </c>
      <c r="J273" s="5"/>
      <c r="L273" s="9" t="s">
        <v>16</v>
      </c>
      <c r="M273" s="1">
        <v>823</v>
      </c>
      <c r="N273" s="4">
        <f>M273/$L$270</f>
        <v>0.72831858407079642</v>
      </c>
    </row>
    <row r="274" spans="1:14" x14ac:dyDescent="0.4">
      <c r="D274" s="5">
        <f>SUM(D272:D273)</f>
        <v>1</v>
      </c>
      <c r="E274" s="5"/>
      <c r="I274" s="5">
        <f>SUM(I272:I273)</f>
        <v>1</v>
      </c>
      <c r="J274" s="5"/>
      <c r="N274" s="5">
        <f>SUM(N272:N273)</f>
        <v>1</v>
      </c>
    </row>
    <row r="275" spans="1:14" ht="11.25" customHeight="1" x14ac:dyDescent="0.4"/>
    <row r="276" spans="1:14" x14ac:dyDescent="0.4">
      <c r="A276" t="s">
        <v>112</v>
      </c>
    </row>
    <row r="277" spans="1:14" x14ac:dyDescent="0.4">
      <c r="A277" t="s">
        <v>2</v>
      </c>
      <c r="B277" s="8">
        <f>SUM(C279:C281)</f>
        <v>9630</v>
      </c>
      <c r="F277" t="s">
        <v>5</v>
      </c>
      <c r="G277" s="8">
        <f>SUM(H279:H281)</f>
        <v>10018</v>
      </c>
      <c r="K277" t="s">
        <v>6</v>
      </c>
      <c r="L277" s="8">
        <f>SUM(M279:M281)</f>
        <v>5561</v>
      </c>
    </row>
    <row r="278" spans="1:14" x14ac:dyDescent="0.4">
      <c r="B278" s="2"/>
      <c r="C278" s="3" t="s">
        <v>3</v>
      </c>
      <c r="D278" s="3" t="s">
        <v>4</v>
      </c>
      <c r="E278" s="6"/>
      <c r="G278" s="2"/>
      <c r="H278" s="3" t="s">
        <v>3</v>
      </c>
      <c r="I278" s="3" t="s">
        <v>4</v>
      </c>
      <c r="J278" s="6"/>
      <c r="L278" s="2"/>
      <c r="M278" s="3" t="s">
        <v>3</v>
      </c>
      <c r="N278" s="3" t="s">
        <v>4</v>
      </c>
    </row>
    <row r="279" spans="1:14" x14ac:dyDescent="0.4">
      <c r="B279" s="9" t="s">
        <v>64</v>
      </c>
      <c r="C279" s="1">
        <v>4854</v>
      </c>
      <c r="D279" s="4">
        <f>C279/$B$277</f>
        <v>0.50404984423676014</v>
      </c>
      <c r="E279" s="5"/>
      <c r="G279" s="9" t="s">
        <v>64</v>
      </c>
      <c r="H279" s="1">
        <v>3129</v>
      </c>
      <c r="I279" s="4">
        <f>H279/$G$277</f>
        <v>0.312337791974446</v>
      </c>
      <c r="J279" s="5"/>
      <c r="L279" s="9" t="s">
        <v>64</v>
      </c>
      <c r="M279" s="1">
        <v>1829</v>
      </c>
      <c r="N279" s="4">
        <f>M279/$L$277</f>
        <v>0.32889768027333216</v>
      </c>
    </row>
    <row r="280" spans="1:14" x14ac:dyDescent="0.4">
      <c r="B280" s="9" t="s">
        <v>66</v>
      </c>
      <c r="C280" s="1">
        <v>2961</v>
      </c>
      <c r="D280" s="4">
        <f>C280/$B$277</f>
        <v>0.30747663551401871</v>
      </c>
      <c r="E280" s="5"/>
      <c r="G280" s="9" t="s">
        <v>66</v>
      </c>
      <c r="H280" s="1">
        <v>3961</v>
      </c>
      <c r="I280" s="4">
        <f>H280/$G$277</f>
        <v>0.39538830105809541</v>
      </c>
      <c r="J280" s="5"/>
      <c r="L280" s="9" t="s">
        <v>66</v>
      </c>
      <c r="M280" s="1">
        <v>2158</v>
      </c>
      <c r="N280" s="4">
        <f>M280/$L$277</f>
        <v>0.38805970149253732</v>
      </c>
    </row>
    <row r="281" spans="1:14" x14ac:dyDescent="0.4">
      <c r="B281" s="9" t="s">
        <v>65</v>
      </c>
      <c r="C281" s="1">
        <v>1815</v>
      </c>
      <c r="D281" s="4">
        <f>C281/$B$277</f>
        <v>0.18847352024922118</v>
      </c>
      <c r="E281" s="5"/>
      <c r="G281" s="9" t="s">
        <v>65</v>
      </c>
      <c r="H281" s="1">
        <v>2928</v>
      </c>
      <c r="I281" s="4">
        <f>H281/$G$277</f>
        <v>0.29227390696745859</v>
      </c>
      <c r="J281" s="5"/>
      <c r="L281" s="9" t="s">
        <v>65</v>
      </c>
      <c r="M281" s="1">
        <v>1574</v>
      </c>
      <c r="N281" s="4">
        <f>M281/$L$277</f>
        <v>0.28304261823413057</v>
      </c>
    </row>
    <row r="282" spans="1:14" x14ac:dyDescent="0.4">
      <c r="D282" s="5">
        <f>SUM(D279:D281)</f>
        <v>1</v>
      </c>
      <c r="E282" s="5"/>
      <c r="I282" s="5">
        <f>SUM(I279:I281)</f>
        <v>1</v>
      </c>
      <c r="J282" s="5"/>
      <c r="N282" s="5">
        <f>SUM(N279:N281)</f>
        <v>1</v>
      </c>
    </row>
    <row r="283" spans="1:14" ht="11.25" customHeight="1" x14ac:dyDescent="0.4"/>
    <row r="284" spans="1:14" x14ac:dyDescent="0.4">
      <c r="A284" t="s">
        <v>113</v>
      </c>
    </row>
    <row r="285" spans="1:14" x14ac:dyDescent="0.4">
      <c r="A285" t="s">
        <v>114</v>
      </c>
    </row>
    <row r="286" spans="1:14" x14ac:dyDescent="0.4">
      <c r="A286" t="s">
        <v>2</v>
      </c>
      <c r="B286" s="8">
        <f>SUM(C288:C291)</f>
        <v>8512</v>
      </c>
      <c r="F286" t="s">
        <v>5</v>
      </c>
      <c r="G286" s="8">
        <f>SUM(H288:H291)</f>
        <v>9632</v>
      </c>
      <c r="K286" t="s">
        <v>6</v>
      </c>
      <c r="L286" s="8">
        <f>SUM(M288:M291)</f>
        <v>5167</v>
      </c>
    </row>
    <row r="287" spans="1:14" x14ac:dyDescent="0.4">
      <c r="B287" s="2"/>
      <c r="C287" s="3" t="s">
        <v>3</v>
      </c>
      <c r="D287" s="3" t="s">
        <v>4</v>
      </c>
      <c r="E287" s="6"/>
      <c r="G287" s="2"/>
      <c r="H287" s="3" t="s">
        <v>3</v>
      </c>
      <c r="I287" s="3" t="s">
        <v>4</v>
      </c>
      <c r="J287" s="6"/>
      <c r="L287" s="2"/>
      <c r="M287" s="3" t="s">
        <v>3</v>
      </c>
      <c r="N287" s="3" t="s">
        <v>4</v>
      </c>
    </row>
    <row r="288" spans="1:14" x14ac:dyDescent="0.4">
      <c r="B288" s="9" t="s">
        <v>13</v>
      </c>
      <c r="C288" s="1">
        <v>1057</v>
      </c>
      <c r="D288" s="4">
        <f>C288/$B$286</f>
        <v>0.12417763157894737</v>
      </c>
      <c r="E288" s="5"/>
      <c r="G288" s="9" t="s">
        <v>13</v>
      </c>
      <c r="H288" s="1">
        <v>1073</v>
      </c>
      <c r="I288" s="4">
        <f>H288/$G$286</f>
        <v>0.11139950166112957</v>
      </c>
      <c r="J288" s="5"/>
      <c r="L288" s="9" t="s">
        <v>13</v>
      </c>
      <c r="M288" s="1">
        <v>601</v>
      </c>
      <c r="N288" s="4">
        <f>M288/$L$286</f>
        <v>0.11631507644668086</v>
      </c>
    </row>
    <row r="289" spans="1:14" x14ac:dyDescent="0.4">
      <c r="B289" s="9" t="s">
        <v>14</v>
      </c>
      <c r="C289" s="1">
        <v>1327</v>
      </c>
      <c r="D289" s="4">
        <f t="shared" ref="D289:D291" si="30">C289/$B$286</f>
        <v>0.15589755639097744</v>
      </c>
      <c r="E289" s="5"/>
      <c r="G289" s="9" t="s">
        <v>14</v>
      </c>
      <c r="H289" s="1">
        <v>1681</v>
      </c>
      <c r="I289" s="4">
        <f t="shared" ref="I289:I291" si="31">H289/$G$286</f>
        <v>0.17452242524916944</v>
      </c>
      <c r="J289" s="5"/>
      <c r="L289" s="9" t="s">
        <v>14</v>
      </c>
      <c r="M289" s="1">
        <v>1087</v>
      </c>
      <c r="N289" s="4">
        <f t="shared" ref="N289:N291" si="32">M289/$L$286</f>
        <v>0.21037352428875555</v>
      </c>
    </row>
    <row r="290" spans="1:14" x14ac:dyDescent="0.4">
      <c r="B290" s="9" t="s">
        <v>15</v>
      </c>
      <c r="C290" s="1">
        <v>2792</v>
      </c>
      <c r="D290" s="4">
        <f t="shared" si="30"/>
        <v>0.32800751879699247</v>
      </c>
      <c r="E290" s="5"/>
      <c r="G290" s="9" t="s">
        <v>15</v>
      </c>
      <c r="H290" s="1">
        <v>3422</v>
      </c>
      <c r="I290" s="4">
        <f t="shared" si="31"/>
        <v>0.35527408637873753</v>
      </c>
      <c r="J290" s="5"/>
      <c r="L290" s="9" t="s">
        <v>15</v>
      </c>
      <c r="M290" s="1">
        <v>1993</v>
      </c>
      <c r="N290" s="4">
        <f t="shared" si="32"/>
        <v>0.38571705051287014</v>
      </c>
    </row>
    <row r="291" spans="1:14" x14ac:dyDescent="0.4">
      <c r="B291" s="9" t="s">
        <v>16</v>
      </c>
      <c r="C291" s="1">
        <v>3336</v>
      </c>
      <c r="D291" s="4">
        <f t="shared" si="30"/>
        <v>0.39191729323308272</v>
      </c>
      <c r="E291" s="5"/>
      <c r="G291" s="9" t="s">
        <v>16</v>
      </c>
      <c r="H291" s="1">
        <v>3456</v>
      </c>
      <c r="I291" s="4">
        <f t="shared" si="31"/>
        <v>0.35880398671096347</v>
      </c>
      <c r="J291" s="5"/>
      <c r="L291" s="9" t="s">
        <v>16</v>
      </c>
      <c r="M291" s="1">
        <v>1486</v>
      </c>
      <c r="N291" s="4">
        <f t="shared" si="32"/>
        <v>0.28759434875169343</v>
      </c>
    </row>
    <row r="292" spans="1:14" x14ac:dyDescent="0.4">
      <c r="D292" s="5">
        <f>SUM(D288:D291)</f>
        <v>1</v>
      </c>
      <c r="E292" s="5"/>
      <c r="I292" s="5">
        <f>SUM(I288:I291)</f>
        <v>1</v>
      </c>
      <c r="J292" s="5"/>
      <c r="N292" s="5">
        <f>SUM(N288:N291)</f>
        <v>1</v>
      </c>
    </row>
    <row r="293" spans="1:14" ht="11.25" customHeight="1" x14ac:dyDescent="0.4"/>
    <row r="294" spans="1:14" x14ac:dyDescent="0.4">
      <c r="A294" t="s">
        <v>115</v>
      </c>
    </row>
    <row r="295" spans="1:14" x14ac:dyDescent="0.4">
      <c r="A295" t="s">
        <v>2</v>
      </c>
      <c r="B295" s="8">
        <f>SUM(C297:C300)</f>
        <v>8494</v>
      </c>
      <c r="F295" t="s">
        <v>5</v>
      </c>
      <c r="G295" s="8">
        <f>SUM(H297:H300)</f>
        <v>9632</v>
      </c>
      <c r="K295" t="s">
        <v>6</v>
      </c>
      <c r="L295" s="8">
        <f>SUM(M297:M300)</f>
        <v>5171</v>
      </c>
    </row>
    <row r="296" spans="1:14" x14ac:dyDescent="0.4">
      <c r="B296" s="2"/>
      <c r="C296" s="3" t="s">
        <v>3</v>
      </c>
      <c r="D296" s="3" t="s">
        <v>4</v>
      </c>
      <c r="E296" s="6"/>
      <c r="G296" s="2"/>
      <c r="H296" s="3" t="s">
        <v>3</v>
      </c>
      <c r="I296" s="3" t="s">
        <v>4</v>
      </c>
      <c r="J296" s="6"/>
      <c r="L296" s="2"/>
      <c r="M296" s="3" t="s">
        <v>3</v>
      </c>
      <c r="N296" s="3" t="s">
        <v>4</v>
      </c>
    </row>
    <row r="297" spans="1:14" x14ac:dyDescent="0.4">
      <c r="B297" s="9" t="s">
        <v>13</v>
      </c>
      <c r="C297" s="1">
        <v>1024</v>
      </c>
      <c r="D297" s="4">
        <f>C297/$B$295</f>
        <v>0.12055568636684719</v>
      </c>
      <c r="E297" s="5"/>
      <c r="G297" s="9" t="s">
        <v>13</v>
      </c>
      <c r="H297" s="1">
        <v>1600</v>
      </c>
      <c r="I297" s="4">
        <f>H297/$G$295</f>
        <v>0.16611295681063123</v>
      </c>
      <c r="J297" s="5"/>
      <c r="L297" s="9" t="s">
        <v>13</v>
      </c>
      <c r="M297" s="1">
        <v>1083</v>
      </c>
      <c r="N297" s="4">
        <f>M297/$L$295</f>
        <v>0.2094372461806227</v>
      </c>
    </row>
    <row r="298" spans="1:14" x14ac:dyDescent="0.4">
      <c r="B298" s="9" t="s">
        <v>14</v>
      </c>
      <c r="C298" s="1">
        <v>1694</v>
      </c>
      <c r="D298" s="4">
        <f t="shared" ref="D298:D300" si="33">C298/$B$295</f>
        <v>0.19943489522015539</v>
      </c>
      <c r="E298" s="5"/>
      <c r="G298" s="9" t="s">
        <v>14</v>
      </c>
      <c r="H298" s="1">
        <v>2805</v>
      </c>
      <c r="I298" s="4">
        <f t="shared" ref="I298:I300" si="34">H298/$G$295</f>
        <v>0.29121677740863788</v>
      </c>
      <c r="J298" s="5"/>
      <c r="L298" s="9" t="s">
        <v>14</v>
      </c>
      <c r="M298" s="1">
        <v>1712</v>
      </c>
      <c r="N298" s="4">
        <f t="shared" ref="N298:N300" si="35">M298/$L$295</f>
        <v>0.33107716109069812</v>
      </c>
    </row>
    <row r="299" spans="1:14" x14ac:dyDescent="0.4">
      <c r="B299" s="9" t="s">
        <v>15</v>
      </c>
      <c r="C299" s="1">
        <v>3072</v>
      </c>
      <c r="D299" s="4">
        <f t="shared" si="33"/>
        <v>0.36166705910054153</v>
      </c>
      <c r="E299" s="5"/>
      <c r="G299" s="9" t="s">
        <v>15</v>
      </c>
      <c r="H299" s="1">
        <v>3304</v>
      </c>
      <c r="I299" s="4">
        <f t="shared" si="34"/>
        <v>0.34302325581395349</v>
      </c>
      <c r="J299" s="5"/>
      <c r="L299" s="9" t="s">
        <v>15</v>
      </c>
      <c r="M299" s="1">
        <v>1605</v>
      </c>
      <c r="N299" s="4">
        <f t="shared" si="35"/>
        <v>0.31038483852252952</v>
      </c>
    </row>
    <row r="300" spans="1:14" x14ac:dyDescent="0.4">
      <c r="B300" s="9" t="s">
        <v>16</v>
      </c>
      <c r="C300" s="1">
        <v>2704</v>
      </c>
      <c r="D300" s="4">
        <f t="shared" si="33"/>
        <v>0.31834235931245586</v>
      </c>
      <c r="E300" s="5"/>
      <c r="G300" s="9" t="s">
        <v>16</v>
      </c>
      <c r="H300" s="1">
        <v>1923</v>
      </c>
      <c r="I300" s="4">
        <f t="shared" si="34"/>
        <v>0.19964700996677742</v>
      </c>
      <c r="J300" s="5"/>
      <c r="L300" s="9" t="s">
        <v>16</v>
      </c>
      <c r="M300" s="1">
        <v>771</v>
      </c>
      <c r="N300" s="4">
        <f t="shared" si="35"/>
        <v>0.14910075420614968</v>
      </c>
    </row>
    <row r="301" spans="1:14" x14ac:dyDescent="0.4">
      <c r="D301" s="5">
        <f>SUM(D297:D300)</f>
        <v>1</v>
      </c>
      <c r="E301" s="5"/>
      <c r="I301" s="5">
        <f>SUM(I297:I300)</f>
        <v>1</v>
      </c>
      <c r="J301" s="5"/>
      <c r="N301" s="5">
        <f>SUM(N297:N300)</f>
        <v>1</v>
      </c>
    </row>
    <row r="302" spans="1:14" ht="11.25" customHeight="1" x14ac:dyDescent="0.4">
      <c r="D302" s="5"/>
      <c r="E302" s="5"/>
      <c r="I302" s="5"/>
      <c r="J302" s="5"/>
      <c r="N302" s="5"/>
    </row>
    <row r="303" spans="1:14" x14ac:dyDescent="0.4">
      <c r="A303" t="s">
        <v>116</v>
      </c>
    </row>
    <row r="304" spans="1:14" x14ac:dyDescent="0.4">
      <c r="A304" t="s">
        <v>2</v>
      </c>
      <c r="B304" s="8">
        <f>SUM(C306:C309)</f>
        <v>8502</v>
      </c>
      <c r="F304" t="s">
        <v>5</v>
      </c>
      <c r="G304" s="8">
        <f>SUM(H306:H309)</f>
        <v>9624</v>
      </c>
      <c r="K304" t="s">
        <v>6</v>
      </c>
      <c r="L304" s="8">
        <f>SUM(M306:M309)</f>
        <v>5159</v>
      </c>
    </row>
    <row r="305" spans="1:14" x14ac:dyDescent="0.4">
      <c r="B305" s="2"/>
      <c r="C305" s="3" t="s">
        <v>3</v>
      </c>
      <c r="D305" s="3" t="s">
        <v>4</v>
      </c>
      <c r="E305" s="6"/>
      <c r="G305" s="2"/>
      <c r="H305" s="3" t="s">
        <v>3</v>
      </c>
      <c r="I305" s="3" t="s">
        <v>4</v>
      </c>
      <c r="J305" s="6"/>
      <c r="L305" s="2"/>
      <c r="M305" s="3" t="s">
        <v>3</v>
      </c>
      <c r="N305" s="3" t="s">
        <v>4</v>
      </c>
    </row>
    <row r="306" spans="1:14" x14ac:dyDescent="0.4">
      <c r="B306" s="9" t="s">
        <v>13</v>
      </c>
      <c r="C306" s="1">
        <v>1437</v>
      </c>
      <c r="D306" s="4">
        <f>C306/$B$304</f>
        <v>0.16901905434015527</v>
      </c>
      <c r="E306" s="5"/>
      <c r="G306" s="9" t="s">
        <v>13</v>
      </c>
      <c r="H306" s="1">
        <v>2000</v>
      </c>
      <c r="I306" s="4">
        <f>H306/$G$304</f>
        <v>0.20781379883624274</v>
      </c>
      <c r="J306" s="5"/>
      <c r="L306" s="9" t="s">
        <v>13</v>
      </c>
      <c r="M306" s="1">
        <v>1253</v>
      </c>
      <c r="N306" s="4">
        <f>M306/$L$304</f>
        <v>0.24287652645861602</v>
      </c>
    </row>
    <row r="307" spans="1:14" x14ac:dyDescent="0.4">
      <c r="B307" s="9" t="s">
        <v>14</v>
      </c>
      <c r="C307" s="1">
        <v>1987</v>
      </c>
      <c r="D307" s="4">
        <f t="shared" ref="D307:D309" si="36">C307/$B$304</f>
        <v>0.2337097153610915</v>
      </c>
      <c r="E307" s="5"/>
      <c r="G307" s="9" t="s">
        <v>14</v>
      </c>
      <c r="H307" s="1">
        <v>2901</v>
      </c>
      <c r="I307" s="4">
        <f t="shared" ref="I307:I309" si="37">H307/$G$304</f>
        <v>0.30143391521197005</v>
      </c>
      <c r="J307" s="5"/>
      <c r="L307" s="9" t="s">
        <v>14</v>
      </c>
      <c r="M307" s="1">
        <v>1911</v>
      </c>
      <c r="N307" s="4">
        <f t="shared" ref="N307:N309" si="38">M307/$L$304</f>
        <v>0.37042062415196741</v>
      </c>
    </row>
    <row r="308" spans="1:14" x14ac:dyDescent="0.4">
      <c r="B308" s="9" t="s">
        <v>15</v>
      </c>
      <c r="C308" s="1">
        <v>2843</v>
      </c>
      <c r="D308" s="4">
        <f t="shared" si="36"/>
        <v>0.33439190778640321</v>
      </c>
      <c r="E308" s="5"/>
      <c r="G308" s="9" t="s">
        <v>15</v>
      </c>
      <c r="H308" s="1">
        <v>3092</v>
      </c>
      <c r="I308" s="4">
        <f t="shared" si="37"/>
        <v>0.32128013300083125</v>
      </c>
      <c r="J308" s="5"/>
      <c r="L308" s="9" t="s">
        <v>15</v>
      </c>
      <c r="M308" s="1">
        <v>1359</v>
      </c>
      <c r="N308" s="4">
        <f t="shared" si="38"/>
        <v>0.26342314402015893</v>
      </c>
    </row>
    <row r="309" spans="1:14" x14ac:dyDescent="0.4">
      <c r="B309" s="9" t="s">
        <v>16</v>
      </c>
      <c r="C309" s="1">
        <v>2235</v>
      </c>
      <c r="D309" s="4">
        <f t="shared" si="36"/>
        <v>0.26287932251235002</v>
      </c>
      <c r="E309" s="5"/>
      <c r="G309" s="9" t="s">
        <v>16</v>
      </c>
      <c r="H309" s="1">
        <v>1631</v>
      </c>
      <c r="I309" s="4">
        <f t="shared" si="37"/>
        <v>0.16947215295095594</v>
      </c>
      <c r="J309" s="5"/>
      <c r="L309" s="9" t="s">
        <v>16</v>
      </c>
      <c r="M309" s="1">
        <v>636</v>
      </c>
      <c r="N309" s="4">
        <f t="shared" si="38"/>
        <v>0.12327970536925761</v>
      </c>
    </row>
    <row r="310" spans="1:14" x14ac:dyDescent="0.4">
      <c r="D310" s="5">
        <f>SUM(D306:D309)</f>
        <v>1</v>
      </c>
      <c r="E310" s="5"/>
      <c r="I310" s="5">
        <f>SUM(I306:I309)</f>
        <v>1</v>
      </c>
      <c r="J310" s="5"/>
      <c r="N310" s="5">
        <f>SUM(N306:N309)</f>
        <v>1</v>
      </c>
    </row>
    <row r="311" spans="1:14" ht="11.25" customHeight="1" x14ac:dyDescent="0.4"/>
    <row r="312" spans="1:14" x14ac:dyDescent="0.4">
      <c r="A312" t="s">
        <v>117</v>
      </c>
    </row>
    <row r="313" spans="1:14" x14ac:dyDescent="0.4">
      <c r="A313" t="s">
        <v>2</v>
      </c>
      <c r="B313" s="8">
        <f>SUM(C315:C318)</f>
        <v>8476</v>
      </c>
      <c r="F313" t="s">
        <v>5</v>
      </c>
      <c r="G313" s="8">
        <f>SUM(H315:H318)</f>
        <v>9622</v>
      </c>
      <c r="K313" t="s">
        <v>6</v>
      </c>
      <c r="L313" s="8">
        <f>SUM(M315:M318)</f>
        <v>5169</v>
      </c>
    </row>
    <row r="314" spans="1:14" x14ac:dyDescent="0.4">
      <c r="B314" s="2"/>
      <c r="C314" s="3" t="s">
        <v>3</v>
      </c>
      <c r="D314" s="3" t="s">
        <v>4</v>
      </c>
      <c r="E314" s="6"/>
      <c r="G314" s="2"/>
      <c r="H314" s="3" t="s">
        <v>3</v>
      </c>
      <c r="I314" s="3" t="s">
        <v>4</v>
      </c>
      <c r="J314" s="6"/>
      <c r="L314" s="2"/>
      <c r="M314" s="3" t="s">
        <v>3</v>
      </c>
      <c r="N314" s="3" t="s">
        <v>4</v>
      </c>
    </row>
    <row r="315" spans="1:14" x14ac:dyDescent="0.4">
      <c r="B315" s="9" t="s">
        <v>13</v>
      </c>
      <c r="C315" s="1">
        <v>961</v>
      </c>
      <c r="D315" s="4">
        <f>C315/$B$313</f>
        <v>0.11337895233600755</v>
      </c>
      <c r="E315" s="5"/>
      <c r="G315" s="9" t="s">
        <v>13</v>
      </c>
      <c r="H315" s="1">
        <v>1246</v>
      </c>
      <c r="I315" s="4">
        <f>H315/$G$313</f>
        <v>0.12949490750363749</v>
      </c>
      <c r="J315" s="5"/>
      <c r="L315" s="9" t="s">
        <v>13</v>
      </c>
      <c r="M315" s="1">
        <v>748</v>
      </c>
      <c r="N315" s="4">
        <f>M315/$L$313</f>
        <v>0.14470884116850455</v>
      </c>
    </row>
    <row r="316" spans="1:14" x14ac:dyDescent="0.4">
      <c r="B316" s="9" t="s">
        <v>14</v>
      </c>
      <c r="C316" s="1">
        <v>1702</v>
      </c>
      <c r="D316" s="4">
        <f t="shared" ref="D316:D318" si="39">C316/$B$313</f>
        <v>0.20080226521944314</v>
      </c>
      <c r="E316" s="5"/>
      <c r="G316" s="9" t="s">
        <v>14</v>
      </c>
      <c r="H316" s="1">
        <v>2638</v>
      </c>
      <c r="I316" s="4">
        <f t="shared" ref="I316:I318" si="40">H316/$G$313</f>
        <v>0.27416337559758885</v>
      </c>
      <c r="J316" s="5"/>
      <c r="L316" s="9" t="s">
        <v>14</v>
      </c>
      <c r="M316" s="1">
        <v>1652</v>
      </c>
      <c r="N316" s="4">
        <f t="shared" ref="N316:N318" si="41">M316/$L$313</f>
        <v>0.3195976010833817</v>
      </c>
    </row>
    <row r="317" spans="1:14" x14ac:dyDescent="0.4">
      <c r="B317" s="9" t="s">
        <v>15</v>
      </c>
      <c r="C317" s="1">
        <v>3101</v>
      </c>
      <c r="D317" s="4">
        <f t="shared" si="39"/>
        <v>0.36585653610193486</v>
      </c>
      <c r="E317" s="5"/>
      <c r="G317" s="9" t="s">
        <v>15</v>
      </c>
      <c r="H317" s="1">
        <v>3657</v>
      </c>
      <c r="I317" s="4">
        <f t="shared" si="40"/>
        <v>0.38006651423820409</v>
      </c>
      <c r="J317" s="5"/>
      <c r="L317" s="9" t="s">
        <v>15</v>
      </c>
      <c r="M317" s="1">
        <v>1901</v>
      </c>
      <c r="N317" s="4">
        <f t="shared" si="41"/>
        <v>0.3677693944670149</v>
      </c>
    </row>
    <row r="318" spans="1:14" x14ac:dyDescent="0.4">
      <c r="B318" s="9" t="s">
        <v>16</v>
      </c>
      <c r="C318" s="1">
        <v>2712</v>
      </c>
      <c r="D318" s="4">
        <f t="shared" si="39"/>
        <v>0.31996224634261444</v>
      </c>
      <c r="E318" s="5"/>
      <c r="G318" s="9" t="s">
        <v>16</v>
      </c>
      <c r="H318" s="1">
        <v>2081</v>
      </c>
      <c r="I318" s="4">
        <f t="shared" si="40"/>
        <v>0.21627520266056952</v>
      </c>
      <c r="J318" s="5"/>
      <c r="L318" s="9" t="s">
        <v>16</v>
      </c>
      <c r="M318" s="1">
        <v>868</v>
      </c>
      <c r="N318" s="4">
        <f t="shared" si="41"/>
        <v>0.16792416328109885</v>
      </c>
    </row>
    <row r="319" spans="1:14" x14ac:dyDescent="0.4">
      <c r="D319" s="5">
        <f>SUM(D315:D318)</f>
        <v>1</v>
      </c>
      <c r="E319" s="5"/>
      <c r="I319" s="5">
        <f>SUM(I315:I318)</f>
        <v>0.99999999999999989</v>
      </c>
      <c r="J319" s="5"/>
      <c r="N319" s="5">
        <f>SUM(N315:N318)</f>
        <v>1</v>
      </c>
    </row>
    <row r="320" spans="1:14" ht="11.25" customHeight="1" x14ac:dyDescent="0.4"/>
    <row r="321" spans="1:14" x14ac:dyDescent="0.4">
      <c r="A321" t="s">
        <v>118</v>
      </c>
    </row>
    <row r="322" spans="1:14" x14ac:dyDescent="0.4">
      <c r="A322" t="s">
        <v>119</v>
      </c>
    </row>
    <row r="323" spans="1:14" x14ac:dyDescent="0.4">
      <c r="A323" t="s">
        <v>2</v>
      </c>
      <c r="B323" s="8">
        <f>SUM(C325:C326)</f>
        <v>8425</v>
      </c>
      <c r="F323" t="s">
        <v>5</v>
      </c>
      <c r="G323" s="8">
        <f>SUM(H325:H326)</f>
        <v>9606</v>
      </c>
      <c r="K323" t="s">
        <v>6</v>
      </c>
      <c r="L323" s="8">
        <f>SUM(M325:M326)</f>
        <v>5157</v>
      </c>
    </row>
    <row r="324" spans="1:14" x14ac:dyDescent="0.4">
      <c r="B324" s="2"/>
      <c r="C324" s="3" t="s">
        <v>3</v>
      </c>
      <c r="D324" s="3" t="s">
        <v>4</v>
      </c>
      <c r="E324" s="6"/>
      <c r="G324" s="2"/>
      <c r="H324" s="3" t="s">
        <v>3</v>
      </c>
      <c r="I324" s="3" t="s">
        <v>4</v>
      </c>
      <c r="J324" s="6"/>
      <c r="L324" s="2"/>
      <c r="M324" s="3" t="s">
        <v>3</v>
      </c>
      <c r="N324" s="3" t="s">
        <v>4</v>
      </c>
    </row>
    <row r="325" spans="1:14" x14ac:dyDescent="0.4">
      <c r="B325" s="9" t="s">
        <v>62</v>
      </c>
      <c r="C325" s="1">
        <v>5526</v>
      </c>
      <c r="D325" s="4">
        <f>C325/$B323</f>
        <v>0.65590504451038578</v>
      </c>
      <c r="E325" s="5"/>
      <c r="G325" s="9" t="s">
        <v>62</v>
      </c>
      <c r="H325" s="1">
        <v>4625</v>
      </c>
      <c r="I325" s="4">
        <f>H325/$G323</f>
        <v>0.48146991463668543</v>
      </c>
      <c r="J325" s="5"/>
      <c r="L325" s="9" t="s">
        <v>62</v>
      </c>
      <c r="M325" s="1">
        <v>864</v>
      </c>
      <c r="N325" s="4">
        <f>M325/$L323</f>
        <v>0.16753926701570682</v>
      </c>
    </row>
    <row r="326" spans="1:14" x14ac:dyDescent="0.4">
      <c r="B326" s="9" t="s">
        <v>63</v>
      </c>
      <c r="C326" s="1">
        <v>2899</v>
      </c>
      <c r="D326" s="4">
        <f>C326/$B323</f>
        <v>0.34409495548961422</v>
      </c>
      <c r="E326" s="5"/>
      <c r="G326" s="9" t="s">
        <v>63</v>
      </c>
      <c r="H326" s="1">
        <v>4981</v>
      </c>
      <c r="I326" s="4">
        <f>H326/$G323</f>
        <v>0.51853008536331457</v>
      </c>
      <c r="J326" s="5"/>
      <c r="L326" s="9" t="s">
        <v>63</v>
      </c>
      <c r="M326" s="1">
        <v>4293</v>
      </c>
      <c r="N326" s="4">
        <f>M326/$L323</f>
        <v>0.83246073298429324</v>
      </c>
    </row>
    <row r="327" spans="1:14" x14ac:dyDescent="0.4">
      <c r="D327" s="5">
        <f>SUM(D325:D326)</f>
        <v>1</v>
      </c>
      <c r="E327" s="5"/>
      <c r="I327" s="5">
        <f>SUM(I325:I326)</f>
        <v>1</v>
      </c>
      <c r="J327" s="5"/>
      <c r="N327" s="5">
        <f>SUM(N325:N326)</f>
        <v>1</v>
      </c>
    </row>
    <row r="328" spans="1:14" ht="11.25" customHeight="1" x14ac:dyDescent="0.4"/>
    <row r="329" spans="1:14" x14ac:dyDescent="0.4">
      <c r="A329" t="s">
        <v>120</v>
      </c>
    </row>
    <row r="330" spans="1:14" x14ac:dyDescent="0.4">
      <c r="A330" t="s">
        <v>2</v>
      </c>
      <c r="B330" s="8">
        <f>SUM(C332:C333)</f>
        <v>8431</v>
      </c>
      <c r="F330" t="s">
        <v>5</v>
      </c>
      <c r="G330" s="8">
        <f>SUM(H332:H333)</f>
        <v>9605</v>
      </c>
      <c r="K330" t="s">
        <v>6</v>
      </c>
      <c r="L330" s="8">
        <f>SUM(M332:M333)</f>
        <v>5157</v>
      </c>
    </row>
    <row r="331" spans="1:14" x14ac:dyDescent="0.4">
      <c r="B331" s="2"/>
      <c r="C331" s="3" t="s">
        <v>3</v>
      </c>
      <c r="D331" s="3" t="s">
        <v>4</v>
      </c>
      <c r="E331" s="6"/>
      <c r="G331" s="2"/>
      <c r="H331" s="3" t="s">
        <v>3</v>
      </c>
      <c r="I331" s="3" t="s">
        <v>4</v>
      </c>
      <c r="J331" s="6"/>
      <c r="L331" s="2"/>
      <c r="M331" s="3" t="s">
        <v>3</v>
      </c>
      <c r="N331" s="3" t="s">
        <v>4</v>
      </c>
    </row>
    <row r="332" spans="1:14" x14ac:dyDescent="0.4">
      <c r="B332" s="9" t="s">
        <v>62</v>
      </c>
      <c r="C332" s="1">
        <v>4603</v>
      </c>
      <c r="D332" s="4">
        <f>C332/$B330</f>
        <v>0.5459613331751868</v>
      </c>
      <c r="E332" s="5"/>
      <c r="G332" s="9" t="s">
        <v>62</v>
      </c>
      <c r="H332" s="1">
        <v>2794</v>
      </c>
      <c r="I332" s="4">
        <f>H332/$G330</f>
        <v>0.29089016137428425</v>
      </c>
      <c r="J332" s="5"/>
      <c r="L332" s="9" t="s">
        <v>62</v>
      </c>
      <c r="M332" s="1">
        <v>496</v>
      </c>
      <c r="N332" s="4">
        <f>M332/$L330</f>
        <v>9.6179949583090951E-2</v>
      </c>
    </row>
    <row r="333" spans="1:14" x14ac:dyDescent="0.4">
      <c r="B333" s="9" t="s">
        <v>63</v>
      </c>
      <c r="C333" s="1">
        <v>3828</v>
      </c>
      <c r="D333" s="4">
        <f>C333/$B330</f>
        <v>0.4540386668248132</v>
      </c>
      <c r="E333" s="5"/>
      <c r="G333" s="9" t="s">
        <v>63</v>
      </c>
      <c r="H333" s="1">
        <v>6811</v>
      </c>
      <c r="I333" s="4">
        <f>H333/$G330</f>
        <v>0.70910983862571575</v>
      </c>
      <c r="J333" s="5"/>
      <c r="L333" s="9" t="s">
        <v>63</v>
      </c>
      <c r="M333" s="1">
        <v>4661</v>
      </c>
      <c r="N333" s="4">
        <f>M333/$L330</f>
        <v>0.90382005041690905</v>
      </c>
    </row>
    <row r="334" spans="1:14" x14ac:dyDescent="0.4">
      <c r="D334" s="5">
        <f>SUM(D332:D333)</f>
        <v>1</v>
      </c>
      <c r="E334" s="5"/>
      <c r="I334" s="5">
        <f>SUM(I332:I333)</f>
        <v>1</v>
      </c>
      <c r="J334" s="5"/>
      <c r="N334" s="5">
        <f>SUM(N332:N333)</f>
        <v>1</v>
      </c>
    </row>
    <row r="335" spans="1:14" ht="11.25" customHeight="1" x14ac:dyDescent="0.4">
      <c r="D335" s="5"/>
      <c r="E335" s="5"/>
      <c r="I335" s="5"/>
      <c r="J335" s="5"/>
      <c r="N335" s="5"/>
    </row>
    <row r="336" spans="1:14" x14ac:dyDescent="0.4">
      <c r="A336" t="s">
        <v>121</v>
      </c>
      <c r="D336" s="5"/>
      <c r="E336" s="5"/>
      <c r="I336" s="5"/>
      <c r="J336" s="5"/>
      <c r="N336" s="5"/>
    </row>
    <row r="337" spans="1:14" x14ac:dyDescent="0.4">
      <c r="A337" t="s">
        <v>2</v>
      </c>
      <c r="B337" s="8">
        <f>SUM(C339:C340)</f>
        <v>8426</v>
      </c>
      <c r="F337" t="s">
        <v>5</v>
      </c>
      <c r="G337" s="8">
        <f>SUM(H339:H340)</f>
        <v>9597</v>
      </c>
      <c r="K337" t="s">
        <v>6</v>
      </c>
      <c r="L337" s="8">
        <f>SUM(M339:M340)</f>
        <v>5158</v>
      </c>
    </row>
    <row r="338" spans="1:14" x14ac:dyDescent="0.4">
      <c r="B338" s="2"/>
      <c r="C338" s="3" t="s">
        <v>3</v>
      </c>
      <c r="D338" s="3" t="s">
        <v>4</v>
      </c>
      <c r="E338" s="6"/>
      <c r="G338" s="2"/>
      <c r="H338" s="3" t="s">
        <v>3</v>
      </c>
      <c r="I338" s="3" t="s">
        <v>4</v>
      </c>
      <c r="J338" s="6"/>
      <c r="L338" s="2"/>
      <c r="M338" s="3" t="s">
        <v>3</v>
      </c>
      <c r="N338" s="3" t="s">
        <v>4</v>
      </c>
    </row>
    <row r="339" spans="1:14" x14ac:dyDescent="0.4">
      <c r="B339" s="9" t="s">
        <v>62</v>
      </c>
      <c r="C339" s="1">
        <v>1872</v>
      </c>
      <c r="D339" s="4">
        <f>C339/$B337</f>
        <v>0.22216947543318299</v>
      </c>
      <c r="E339" s="5"/>
      <c r="G339" s="9" t="s">
        <v>62</v>
      </c>
      <c r="H339" s="1">
        <v>1318</v>
      </c>
      <c r="I339" s="4">
        <f>H339/$G337</f>
        <v>0.13733458372408044</v>
      </c>
      <c r="J339" s="5"/>
      <c r="L339" s="9" t="s">
        <v>62</v>
      </c>
      <c r="M339" s="1">
        <v>312</v>
      </c>
      <c r="N339" s="4">
        <f>M339/$L337</f>
        <v>6.0488561457929427E-2</v>
      </c>
    </row>
    <row r="340" spans="1:14" x14ac:dyDescent="0.4">
      <c r="B340" s="9" t="s">
        <v>63</v>
      </c>
      <c r="C340" s="1">
        <v>6554</v>
      </c>
      <c r="D340" s="4">
        <f>C340/$B337</f>
        <v>0.77783052456681701</v>
      </c>
      <c r="E340" s="5"/>
      <c r="G340" s="9" t="s">
        <v>63</v>
      </c>
      <c r="H340" s="1">
        <v>8279</v>
      </c>
      <c r="I340" s="4">
        <f>H340/$G337</f>
        <v>0.86266541627591953</v>
      </c>
      <c r="J340" s="5"/>
      <c r="L340" s="9" t="s">
        <v>63</v>
      </c>
      <c r="M340" s="1">
        <v>4846</v>
      </c>
      <c r="N340" s="4">
        <f>M340/$L337</f>
        <v>0.93951143854207053</v>
      </c>
    </row>
    <row r="341" spans="1:14" x14ac:dyDescent="0.4">
      <c r="D341" s="5">
        <f>SUM(D339:D340)</f>
        <v>1</v>
      </c>
      <c r="E341" s="5"/>
      <c r="I341" s="5">
        <f>SUM(I339:I340)</f>
        <v>1</v>
      </c>
      <c r="J341" s="5"/>
      <c r="N341" s="5">
        <f>SUM(N339:N340)</f>
        <v>1</v>
      </c>
    </row>
    <row r="342" spans="1:14" ht="11.25" customHeight="1" x14ac:dyDescent="0.4">
      <c r="D342" s="5"/>
      <c r="E342" s="5"/>
      <c r="I342" s="5"/>
      <c r="J342" s="5"/>
      <c r="N342" s="5"/>
    </row>
    <row r="343" spans="1:14" x14ac:dyDescent="0.4">
      <c r="A343" t="s">
        <v>122</v>
      </c>
      <c r="D343" s="5"/>
      <c r="E343" s="5"/>
      <c r="I343" s="5"/>
      <c r="J343" s="5"/>
      <c r="N343" s="5"/>
    </row>
    <row r="344" spans="1:14" x14ac:dyDescent="0.4">
      <c r="A344" t="s">
        <v>2</v>
      </c>
      <c r="B344" s="8">
        <f>SUM(C346:C347)</f>
        <v>8440</v>
      </c>
      <c r="F344" t="s">
        <v>5</v>
      </c>
      <c r="G344" s="8">
        <f>SUM(H346:H347)</f>
        <v>9597</v>
      </c>
      <c r="K344" t="s">
        <v>6</v>
      </c>
      <c r="L344" s="8">
        <f>SUM(M346:M347)</f>
        <v>5161</v>
      </c>
    </row>
    <row r="345" spans="1:14" x14ac:dyDescent="0.4">
      <c r="B345" s="2"/>
      <c r="C345" s="3" t="s">
        <v>3</v>
      </c>
      <c r="D345" s="3" t="s">
        <v>4</v>
      </c>
      <c r="E345" s="6"/>
      <c r="G345" s="2"/>
      <c r="H345" s="3" t="s">
        <v>3</v>
      </c>
      <c r="I345" s="3" t="s">
        <v>4</v>
      </c>
      <c r="J345" s="6"/>
      <c r="L345" s="2"/>
      <c r="M345" s="3" t="s">
        <v>3</v>
      </c>
      <c r="N345" s="3" t="s">
        <v>4</v>
      </c>
    </row>
    <row r="346" spans="1:14" x14ac:dyDescent="0.4">
      <c r="B346" s="9" t="s">
        <v>62</v>
      </c>
      <c r="C346" s="1">
        <v>6516</v>
      </c>
      <c r="D346" s="4">
        <f>C346/$B344</f>
        <v>0.77203791469194316</v>
      </c>
      <c r="E346" s="5"/>
      <c r="G346" s="9" t="s">
        <v>62</v>
      </c>
      <c r="H346" s="1">
        <v>6414</v>
      </c>
      <c r="I346" s="4">
        <f>H346/$G344</f>
        <v>0.66833385432947801</v>
      </c>
      <c r="J346" s="5"/>
      <c r="L346" s="9" t="s">
        <v>62</v>
      </c>
      <c r="M346" s="1">
        <v>2612</v>
      </c>
      <c r="N346" s="4">
        <f>M346/$L344</f>
        <v>0.50610346832009301</v>
      </c>
    </row>
    <row r="347" spans="1:14" x14ac:dyDescent="0.4">
      <c r="B347" s="9" t="s">
        <v>63</v>
      </c>
      <c r="C347" s="1">
        <v>1924</v>
      </c>
      <c r="D347" s="4">
        <f>C347/$B344</f>
        <v>0.22796208530805687</v>
      </c>
      <c r="E347" s="5"/>
      <c r="G347" s="9" t="s">
        <v>63</v>
      </c>
      <c r="H347" s="1">
        <v>3183</v>
      </c>
      <c r="I347" s="4">
        <f>H347/$G344</f>
        <v>0.33166614567052205</v>
      </c>
      <c r="J347" s="5"/>
      <c r="L347" s="9" t="s">
        <v>63</v>
      </c>
      <c r="M347" s="1">
        <v>2549</v>
      </c>
      <c r="N347" s="4">
        <f>M347/$L344</f>
        <v>0.49389653167990699</v>
      </c>
    </row>
    <row r="348" spans="1:14" x14ac:dyDescent="0.4">
      <c r="D348" s="5">
        <f>SUM(D346:D347)</f>
        <v>1</v>
      </c>
      <c r="E348" s="5"/>
      <c r="I348" s="5">
        <f>SUM(I346:I347)</f>
        <v>1</v>
      </c>
      <c r="J348" s="5"/>
      <c r="N348" s="5">
        <f>SUM(N346:N347)</f>
        <v>1</v>
      </c>
    </row>
    <row r="349" spans="1:14" ht="11.25" customHeight="1" x14ac:dyDescent="0.4">
      <c r="D349" s="5"/>
      <c r="E349" s="5"/>
      <c r="I349" s="5"/>
      <c r="J349" s="5"/>
      <c r="N349" s="5"/>
    </row>
    <row r="350" spans="1:14" x14ac:dyDescent="0.4">
      <c r="A350" t="s">
        <v>123</v>
      </c>
      <c r="D350" s="5"/>
      <c r="E350" s="5"/>
      <c r="I350" s="5"/>
      <c r="J350" s="5"/>
      <c r="N350" s="5"/>
    </row>
    <row r="351" spans="1:14" x14ac:dyDescent="0.4">
      <c r="A351" t="s">
        <v>2</v>
      </c>
      <c r="B351" s="8">
        <f>SUM(C353:C354)</f>
        <v>8450</v>
      </c>
      <c r="F351" t="s">
        <v>5</v>
      </c>
      <c r="G351" s="8">
        <f>SUM(H353:H354)</f>
        <v>9598</v>
      </c>
      <c r="K351" t="s">
        <v>6</v>
      </c>
      <c r="L351" s="8">
        <f>SUM(M353:M354)</f>
        <v>5158</v>
      </c>
    </row>
    <row r="352" spans="1:14" x14ac:dyDescent="0.4">
      <c r="B352" s="2"/>
      <c r="C352" s="3" t="s">
        <v>3</v>
      </c>
      <c r="D352" s="3" t="s">
        <v>4</v>
      </c>
      <c r="E352" s="6"/>
      <c r="G352" s="2"/>
      <c r="H352" s="3" t="s">
        <v>3</v>
      </c>
      <c r="I352" s="3" t="s">
        <v>4</v>
      </c>
      <c r="J352" s="6"/>
      <c r="L352" s="2"/>
      <c r="M352" s="3" t="s">
        <v>3</v>
      </c>
      <c r="N352" s="3" t="s">
        <v>4</v>
      </c>
    </row>
    <row r="353" spans="1:14" x14ac:dyDescent="0.4">
      <c r="B353" s="9" t="s">
        <v>62</v>
      </c>
      <c r="C353" s="1">
        <v>6219</v>
      </c>
      <c r="D353" s="4">
        <f>C353/$B351</f>
        <v>0.73597633136094676</v>
      </c>
      <c r="E353" s="5"/>
      <c r="G353" s="9" t="s">
        <v>62</v>
      </c>
      <c r="H353" s="1">
        <v>4637</v>
      </c>
      <c r="I353" s="4">
        <f>H353/$G351</f>
        <v>0.48312148364242552</v>
      </c>
      <c r="J353" s="5"/>
      <c r="L353" s="9" t="s">
        <v>62</v>
      </c>
      <c r="M353" s="1">
        <v>1227</v>
      </c>
      <c r="N353" s="4">
        <f>M353/$L351</f>
        <v>0.23788290034897247</v>
      </c>
    </row>
    <row r="354" spans="1:14" x14ac:dyDescent="0.4">
      <c r="B354" s="9" t="s">
        <v>63</v>
      </c>
      <c r="C354" s="1">
        <v>2231</v>
      </c>
      <c r="D354" s="4">
        <f>C354/$B351</f>
        <v>0.26402366863905324</v>
      </c>
      <c r="E354" s="5"/>
      <c r="G354" s="9" t="s">
        <v>63</v>
      </c>
      <c r="H354" s="1">
        <v>4961</v>
      </c>
      <c r="I354" s="4">
        <f>H354/$G351</f>
        <v>0.51687851635757454</v>
      </c>
      <c r="J354" s="5"/>
      <c r="L354" s="9" t="s">
        <v>63</v>
      </c>
      <c r="M354" s="1">
        <v>3931</v>
      </c>
      <c r="N354" s="4">
        <f>M354/$L351</f>
        <v>0.76211709965102759</v>
      </c>
    </row>
    <row r="355" spans="1:14" x14ac:dyDescent="0.4">
      <c r="D355" s="5">
        <f>SUM(D353:D354)</f>
        <v>1</v>
      </c>
      <c r="E355" s="5"/>
      <c r="I355" s="5">
        <f>SUM(I353:I354)</f>
        <v>1</v>
      </c>
      <c r="J355" s="5"/>
      <c r="N355" s="5">
        <f>SUM(N353:N354)</f>
        <v>1</v>
      </c>
    </row>
    <row r="356" spans="1:14" ht="11.25" customHeight="1" x14ac:dyDescent="0.4">
      <c r="D356" s="5"/>
      <c r="E356" s="5"/>
      <c r="I356" s="5"/>
      <c r="J356" s="5"/>
      <c r="N356" s="5"/>
    </row>
    <row r="357" spans="1:14" x14ac:dyDescent="0.4">
      <c r="A357" t="s">
        <v>124</v>
      </c>
      <c r="D357" s="5"/>
      <c r="E357" s="5"/>
      <c r="I357" s="5"/>
      <c r="J357" s="5"/>
      <c r="N357" s="5"/>
    </row>
    <row r="358" spans="1:14" x14ac:dyDescent="0.4">
      <c r="A358" t="s">
        <v>2</v>
      </c>
      <c r="B358" s="8">
        <f>SUM(C360:C361)</f>
        <v>8374</v>
      </c>
      <c r="F358" t="s">
        <v>5</v>
      </c>
      <c r="G358" s="8">
        <f>SUM(H360:H361)</f>
        <v>9591</v>
      </c>
      <c r="K358" t="s">
        <v>6</v>
      </c>
      <c r="L358" s="8">
        <f>SUM(M360:M361)</f>
        <v>5159</v>
      </c>
    </row>
    <row r="359" spans="1:14" x14ac:dyDescent="0.4">
      <c r="B359" s="2"/>
      <c r="C359" s="3" t="s">
        <v>3</v>
      </c>
      <c r="D359" s="3" t="s">
        <v>4</v>
      </c>
      <c r="E359" s="6"/>
      <c r="G359" s="2"/>
      <c r="H359" s="3" t="s">
        <v>3</v>
      </c>
      <c r="I359" s="3" t="s">
        <v>4</v>
      </c>
      <c r="J359" s="6"/>
      <c r="L359" s="2"/>
      <c r="M359" s="3" t="s">
        <v>3</v>
      </c>
      <c r="N359" s="3" t="s">
        <v>4</v>
      </c>
    </row>
    <row r="360" spans="1:14" x14ac:dyDescent="0.4">
      <c r="B360" s="9" t="s">
        <v>62</v>
      </c>
      <c r="C360" s="1">
        <v>7419</v>
      </c>
      <c r="D360" s="4">
        <f>C360/$B358</f>
        <v>0.88595653212323855</v>
      </c>
      <c r="E360" s="5"/>
      <c r="G360" s="9" t="s">
        <v>62</v>
      </c>
      <c r="H360" s="1">
        <v>8420</v>
      </c>
      <c r="I360" s="4">
        <f>H360/$G358</f>
        <v>0.87790637055572929</v>
      </c>
      <c r="J360" s="5"/>
      <c r="L360" s="9" t="s">
        <v>62</v>
      </c>
      <c r="M360" s="1">
        <v>4220</v>
      </c>
      <c r="N360" s="4">
        <f>M360/$L358</f>
        <v>0.81798798216708668</v>
      </c>
    </row>
    <row r="361" spans="1:14" x14ac:dyDescent="0.4">
      <c r="B361" s="9" t="s">
        <v>63</v>
      </c>
      <c r="C361" s="1">
        <v>955</v>
      </c>
      <c r="D361" s="4">
        <f>C361/$B358</f>
        <v>0.11404346787676141</v>
      </c>
      <c r="E361" s="5"/>
      <c r="G361" s="9" t="s">
        <v>63</v>
      </c>
      <c r="H361" s="1">
        <v>1171</v>
      </c>
      <c r="I361" s="4">
        <f>H361/$G358</f>
        <v>0.12209362944427067</v>
      </c>
      <c r="J361" s="5"/>
      <c r="L361" s="9" t="s">
        <v>63</v>
      </c>
      <c r="M361" s="1">
        <v>939</v>
      </c>
      <c r="N361" s="4">
        <f>M361/$L358</f>
        <v>0.18201201783291335</v>
      </c>
    </row>
    <row r="362" spans="1:14" x14ac:dyDescent="0.4">
      <c r="D362" s="5">
        <f>SUM(D360:D361)</f>
        <v>1</v>
      </c>
      <c r="E362" s="5"/>
      <c r="I362" s="5">
        <f>SUM(I360:I361)</f>
        <v>1</v>
      </c>
      <c r="J362" s="5"/>
      <c r="N362" s="5">
        <f>SUM(N360:N361)</f>
        <v>1</v>
      </c>
    </row>
    <row r="363" spans="1:14" ht="11.25" customHeight="1" x14ac:dyDescent="0.4">
      <c r="D363" s="5"/>
      <c r="E363" s="5"/>
      <c r="I363" s="5"/>
      <c r="J363" s="5"/>
      <c r="N363" s="5"/>
    </row>
    <row r="364" spans="1:14" x14ac:dyDescent="0.4">
      <c r="A364" t="s">
        <v>125</v>
      </c>
      <c r="D364" s="5"/>
      <c r="E364" s="5"/>
      <c r="I364" s="5"/>
      <c r="J364" s="5"/>
      <c r="N364" s="5"/>
    </row>
    <row r="365" spans="1:14" x14ac:dyDescent="0.4">
      <c r="A365" t="s">
        <v>2</v>
      </c>
      <c r="B365" s="8">
        <f>SUM(C367:C368)</f>
        <v>8382</v>
      </c>
      <c r="F365" t="s">
        <v>5</v>
      </c>
      <c r="G365" s="8">
        <f>SUM(H367:H368)</f>
        <v>9586</v>
      </c>
      <c r="K365" t="s">
        <v>6</v>
      </c>
      <c r="L365" s="8">
        <f>SUM(M367:M368)</f>
        <v>5160</v>
      </c>
    </row>
    <row r="366" spans="1:14" x14ac:dyDescent="0.4">
      <c r="B366" s="2"/>
      <c r="C366" s="3" t="s">
        <v>3</v>
      </c>
      <c r="D366" s="3" t="s">
        <v>4</v>
      </c>
      <c r="E366" s="6"/>
      <c r="G366" s="2"/>
      <c r="H366" s="3" t="s">
        <v>3</v>
      </c>
      <c r="I366" s="3" t="s">
        <v>4</v>
      </c>
      <c r="J366" s="6"/>
      <c r="L366" s="2"/>
      <c r="M366" s="3" t="s">
        <v>3</v>
      </c>
      <c r="N366" s="3" t="s">
        <v>4</v>
      </c>
    </row>
    <row r="367" spans="1:14" x14ac:dyDescent="0.4">
      <c r="B367" s="9" t="s">
        <v>62</v>
      </c>
      <c r="C367" s="1">
        <v>7455</v>
      </c>
      <c r="D367" s="4">
        <f>C367/$B365</f>
        <v>0.88940586972083036</v>
      </c>
      <c r="E367" s="5"/>
      <c r="G367" s="9" t="s">
        <v>62</v>
      </c>
      <c r="H367" s="1">
        <v>8069</v>
      </c>
      <c r="I367" s="4">
        <f>H367/$G365</f>
        <v>0.8417483830586272</v>
      </c>
      <c r="J367" s="5"/>
      <c r="L367" s="9" t="s">
        <v>62</v>
      </c>
      <c r="M367" s="1">
        <v>3816</v>
      </c>
      <c r="N367" s="4">
        <f>M367/$L365</f>
        <v>0.73953488372093024</v>
      </c>
    </row>
    <row r="368" spans="1:14" x14ac:dyDescent="0.4">
      <c r="B368" s="9" t="s">
        <v>63</v>
      </c>
      <c r="C368" s="1">
        <v>927</v>
      </c>
      <c r="D368" s="4">
        <f>C368/$B365</f>
        <v>0.11059413027916964</v>
      </c>
      <c r="E368" s="5"/>
      <c r="G368" s="9" t="s">
        <v>63</v>
      </c>
      <c r="H368" s="1">
        <v>1517</v>
      </c>
      <c r="I368" s="4">
        <f>H368/$G365</f>
        <v>0.15825161694137282</v>
      </c>
      <c r="J368" s="5"/>
      <c r="L368" s="9" t="s">
        <v>63</v>
      </c>
      <c r="M368" s="1">
        <v>1344</v>
      </c>
      <c r="N368" s="4">
        <f>M368/$L365</f>
        <v>0.26046511627906976</v>
      </c>
    </row>
    <row r="369" spans="1:14" x14ac:dyDescent="0.4">
      <c r="D369" s="5">
        <f>SUM(D367:D368)</f>
        <v>1</v>
      </c>
      <c r="E369" s="5"/>
      <c r="I369" s="5">
        <f>SUM(I367:I368)</f>
        <v>1</v>
      </c>
      <c r="J369" s="5"/>
      <c r="N369" s="5">
        <f>SUM(N367:N368)</f>
        <v>1</v>
      </c>
    </row>
    <row r="370" spans="1:14" ht="11.25" customHeight="1" x14ac:dyDescent="0.4">
      <c r="D370" s="5"/>
      <c r="E370" s="5"/>
      <c r="I370" s="5"/>
      <c r="J370" s="5"/>
      <c r="N370" s="5"/>
    </row>
    <row r="371" spans="1:14" x14ac:dyDescent="0.4">
      <c r="A371" t="s">
        <v>126</v>
      </c>
      <c r="D371" s="5"/>
      <c r="E371" s="5"/>
      <c r="I371" s="5"/>
      <c r="J371" s="5"/>
      <c r="N371" s="5"/>
    </row>
    <row r="372" spans="1:14" x14ac:dyDescent="0.4">
      <c r="A372" t="s">
        <v>2</v>
      </c>
      <c r="B372" s="8">
        <f>SUM(C374:C375)</f>
        <v>8376</v>
      </c>
      <c r="F372" t="s">
        <v>5</v>
      </c>
      <c r="G372" s="8">
        <f>SUM(H374:H375)</f>
        <v>9563</v>
      </c>
      <c r="K372" t="s">
        <v>6</v>
      </c>
      <c r="L372" s="8">
        <f>SUM(M374:M375)</f>
        <v>5153</v>
      </c>
    </row>
    <row r="373" spans="1:14" x14ac:dyDescent="0.4">
      <c r="B373" s="2"/>
      <c r="C373" s="3" t="s">
        <v>3</v>
      </c>
      <c r="D373" s="3" t="s">
        <v>4</v>
      </c>
      <c r="E373" s="6"/>
      <c r="G373" s="2"/>
      <c r="H373" s="3" t="s">
        <v>3</v>
      </c>
      <c r="I373" s="3" t="s">
        <v>4</v>
      </c>
      <c r="J373" s="6"/>
      <c r="L373" s="2"/>
      <c r="M373" s="3" t="s">
        <v>3</v>
      </c>
      <c r="N373" s="3" t="s">
        <v>4</v>
      </c>
    </row>
    <row r="374" spans="1:14" x14ac:dyDescent="0.4">
      <c r="B374" s="9" t="s">
        <v>62</v>
      </c>
      <c r="C374" s="1">
        <v>6584</v>
      </c>
      <c r="D374" s="4">
        <f>C374/$B372</f>
        <v>0.78605539637058264</v>
      </c>
      <c r="E374" s="5"/>
      <c r="G374" s="9" t="s">
        <v>62</v>
      </c>
      <c r="H374" s="1">
        <v>5430</v>
      </c>
      <c r="I374" s="4">
        <f>H374/$G372</f>
        <v>0.56781344766286734</v>
      </c>
      <c r="J374" s="5"/>
      <c r="L374" s="9" t="s">
        <v>62</v>
      </c>
      <c r="M374" s="1">
        <v>1920</v>
      </c>
      <c r="N374" s="4">
        <f>M374/$L372</f>
        <v>0.37259848631864934</v>
      </c>
    </row>
    <row r="375" spans="1:14" x14ac:dyDescent="0.4">
      <c r="B375" s="9" t="s">
        <v>63</v>
      </c>
      <c r="C375" s="1">
        <v>1792</v>
      </c>
      <c r="D375" s="4">
        <f>C375/$B372</f>
        <v>0.21394460362941739</v>
      </c>
      <c r="E375" s="5"/>
      <c r="G375" s="9" t="s">
        <v>63</v>
      </c>
      <c r="H375" s="1">
        <v>4133</v>
      </c>
      <c r="I375" s="4">
        <f>H375/$G372</f>
        <v>0.43218655233713271</v>
      </c>
      <c r="J375" s="5"/>
      <c r="L375" s="9" t="s">
        <v>63</v>
      </c>
      <c r="M375" s="1">
        <v>3233</v>
      </c>
      <c r="N375" s="4">
        <f>M375/$L372</f>
        <v>0.62740151368135066</v>
      </c>
    </row>
    <row r="376" spans="1:14" x14ac:dyDescent="0.4">
      <c r="D376" s="5">
        <f>SUM(D374:D375)</f>
        <v>1</v>
      </c>
      <c r="E376" s="5"/>
      <c r="I376" s="5">
        <f>SUM(I374:I375)</f>
        <v>1</v>
      </c>
      <c r="J376" s="5"/>
      <c r="N376" s="5">
        <f>SUM(N374:N375)</f>
        <v>1</v>
      </c>
    </row>
    <row r="377" spans="1:14" ht="11.25" customHeight="1" x14ac:dyDescent="0.4">
      <c r="D377" s="5"/>
      <c r="E377" s="5"/>
      <c r="I377" s="5"/>
      <c r="J377" s="5"/>
      <c r="N377" s="5"/>
    </row>
    <row r="378" spans="1:14" x14ac:dyDescent="0.4">
      <c r="A378" t="s">
        <v>127</v>
      </c>
      <c r="D378" s="5"/>
      <c r="E378" s="5"/>
      <c r="I378" s="5"/>
      <c r="J378" s="5"/>
      <c r="N378" s="5"/>
    </row>
    <row r="379" spans="1:14" x14ac:dyDescent="0.4">
      <c r="A379" t="s">
        <v>2</v>
      </c>
      <c r="B379" s="8">
        <f>SUM(C381:C382)</f>
        <v>8365</v>
      </c>
      <c r="F379" t="s">
        <v>5</v>
      </c>
      <c r="G379" s="8">
        <f>SUM(H381:H382)</f>
        <v>9556</v>
      </c>
      <c r="K379" t="s">
        <v>6</v>
      </c>
      <c r="L379" s="8">
        <f>SUM(M381:M382)</f>
        <v>5153</v>
      </c>
    </row>
    <row r="380" spans="1:14" x14ac:dyDescent="0.4">
      <c r="B380" s="2"/>
      <c r="C380" s="3" t="s">
        <v>3</v>
      </c>
      <c r="D380" s="3" t="s">
        <v>4</v>
      </c>
      <c r="E380" s="6"/>
      <c r="G380" s="2"/>
      <c r="H380" s="3" t="s">
        <v>3</v>
      </c>
      <c r="I380" s="3" t="s">
        <v>4</v>
      </c>
      <c r="J380" s="6"/>
      <c r="L380" s="2"/>
      <c r="M380" s="3" t="s">
        <v>3</v>
      </c>
      <c r="N380" s="3" t="s">
        <v>4</v>
      </c>
    </row>
    <row r="381" spans="1:14" x14ac:dyDescent="0.4">
      <c r="B381" s="9" t="s">
        <v>62</v>
      </c>
      <c r="C381" s="1">
        <v>7321</v>
      </c>
      <c r="D381" s="4">
        <f>C381/$B379</f>
        <v>0.87519426180514048</v>
      </c>
      <c r="E381" s="5"/>
      <c r="G381" s="9" t="s">
        <v>62</v>
      </c>
      <c r="H381" s="1">
        <v>7519</v>
      </c>
      <c r="I381" s="4">
        <f>H381/$G379</f>
        <v>0.78683549602344072</v>
      </c>
      <c r="J381" s="5"/>
      <c r="L381" s="9" t="s">
        <v>62</v>
      </c>
      <c r="M381" s="1">
        <v>2910</v>
      </c>
      <c r="N381" s="4">
        <f>M381/$L379</f>
        <v>0.56471958082670293</v>
      </c>
    </row>
    <row r="382" spans="1:14" x14ac:dyDescent="0.4">
      <c r="B382" s="9" t="s">
        <v>63</v>
      </c>
      <c r="C382" s="1">
        <v>1044</v>
      </c>
      <c r="D382" s="4">
        <f>C382/$B379</f>
        <v>0.12480573819485953</v>
      </c>
      <c r="E382" s="5"/>
      <c r="G382" s="9" t="s">
        <v>63</v>
      </c>
      <c r="H382" s="1">
        <v>2037</v>
      </c>
      <c r="I382" s="4">
        <f>H382/$G379</f>
        <v>0.21316450397655923</v>
      </c>
      <c r="J382" s="5"/>
      <c r="L382" s="9" t="s">
        <v>63</v>
      </c>
      <c r="M382" s="1">
        <v>2243</v>
      </c>
      <c r="N382" s="4">
        <f>M382/$L379</f>
        <v>0.43528041917329713</v>
      </c>
    </row>
    <row r="383" spans="1:14" x14ac:dyDescent="0.4">
      <c r="D383" s="5">
        <f>SUM(D381:D382)</f>
        <v>1</v>
      </c>
      <c r="E383" s="5"/>
      <c r="I383" s="5">
        <f>SUM(I381:I382)</f>
        <v>1</v>
      </c>
      <c r="J383" s="5"/>
      <c r="N383" s="5">
        <f>SUM(N381:N382)</f>
        <v>1</v>
      </c>
    </row>
    <row r="384" spans="1:14" ht="11.25" customHeight="1" x14ac:dyDescent="0.4">
      <c r="D384" s="5"/>
      <c r="E384" s="5"/>
      <c r="I384" s="5"/>
      <c r="J384" s="5"/>
      <c r="N384" s="5"/>
    </row>
    <row r="385" spans="1:14" x14ac:dyDescent="0.4">
      <c r="A385" t="s">
        <v>128</v>
      </c>
      <c r="D385" s="5"/>
      <c r="E385" s="5"/>
      <c r="I385" s="5"/>
      <c r="J385" s="5"/>
      <c r="N385" s="5"/>
    </row>
    <row r="386" spans="1:14" x14ac:dyDescent="0.4">
      <c r="A386" t="s">
        <v>2</v>
      </c>
      <c r="B386" s="8">
        <f>SUM(C388:C389)</f>
        <v>8365</v>
      </c>
      <c r="F386" t="s">
        <v>5</v>
      </c>
      <c r="G386" s="8">
        <f>SUM(H388:H389)</f>
        <v>9568</v>
      </c>
      <c r="K386" t="s">
        <v>6</v>
      </c>
      <c r="L386" s="8">
        <f>SUM(M388:M389)</f>
        <v>5145</v>
      </c>
    </row>
    <row r="387" spans="1:14" x14ac:dyDescent="0.4">
      <c r="B387" s="2"/>
      <c r="C387" s="3" t="s">
        <v>3</v>
      </c>
      <c r="D387" s="3" t="s">
        <v>4</v>
      </c>
      <c r="E387" s="6"/>
      <c r="G387" s="2"/>
      <c r="H387" s="3" t="s">
        <v>3</v>
      </c>
      <c r="I387" s="3" t="s">
        <v>4</v>
      </c>
      <c r="J387" s="6"/>
      <c r="L387" s="2"/>
      <c r="M387" s="3" t="s">
        <v>3</v>
      </c>
      <c r="N387" s="3" t="s">
        <v>4</v>
      </c>
    </row>
    <row r="388" spans="1:14" x14ac:dyDescent="0.4">
      <c r="B388" s="9" t="s">
        <v>62</v>
      </c>
      <c r="C388" s="1">
        <v>7253</v>
      </c>
      <c r="D388" s="4">
        <f>C388/$B386</f>
        <v>0.86706515242080096</v>
      </c>
      <c r="E388" s="5"/>
      <c r="G388" s="9" t="s">
        <v>62</v>
      </c>
      <c r="H388" s="1">
        <v>7747</v>
      </c>
      <c r="I388" s="4">
        <f>H388/$G386</f>
        <v>0.80967809364548493</v>
      </c>
      <c r="J388" s="5"/>
      <c r="L388" s="9" t="s">
        <v>62</v>
      </c>
      <c r="M388" s="1">
        <v>2851</v>
      </c>
      <c r="N388" s="4">
        <f>M388/$L386</f>
        <v>0.55413022351797858</v>
      </c>
    </row>
    <row r="389" spans="1:14" x14ac:dyDescent="0.4">
      <c r="B389" s="9" t="s">
        <v>63</v>
      </c>
      <c r="C389" s="1">
        <v>1112</v>
      </c>
      <c r="D389" s="4">
        <f>C389/$B386</f>
        <v>0.13293484757919904</v>
      </c>
      <c r="E389" s="5"/>
      <c r="G389" s="9" t="s">
        <v>63</v>
      </c>
      <c r="H389" s="1">
        <v>1821</v>
      </c>
      <c r="I389" s="4">
        <f>H389/$G386</f>
        <v>0.19032190635451504</v>
      </c>
      <c r="J389" s="5"/>
      <c r="L389" s="9" t="s">
        <v>63</v>
      </c>
      <c r="M389" s="1">
        <v>2294</v>
      </c>
      <c r="N389" s="4">
        <f>M389/$L386</f>
        <v>0.44586977648202136</v>
      </c>
    </row>
    <row r="390" spans="1:14" x14ac:dyDescent="0.4">
      <c r="D390" s="5">
        <f>SUM(D388:D389)</f>
        <v>1</v>
      </c>
      <c r="E390" s="5"/>
      <c r="I390" s="5">
        <f>SUM(I388:I389)</f>
        <v>1</v>
      </c>
      <c r="J390" s="5"/>
      <c r="N390" s="5">
        <f>SUM(N388:N389)</f>
        <v>1</v>
      </c>
    </row>
    <row r="391" spans="1:14" ht="11.25" customHeight="1" x14ac:dyDescent="0.4">
      <c r="D391" s="5"/>
      <c r="E391" s="5"/>
      <c r="I391" s="5"/>
      <c r="J391" s="5"/>
      <c r="N391" s="5"/>
    </row>
    <row r="392" spans="1:14" x14ac:dyDescent="0.4">
      <c r="A392" t="s">
        <v>129</v>
      </c>
      <c r="D392" s="5"/>
      <c r="E392" s="5"/>
      <c r="I392" s="5"/>
      <c r="J392" s="5"/>
      <c r="N392" s="5"/>
    </row>
    <row r="393" spans="1:14" x14ac:dyDescent="0.4">
      <c r="A393" t="s">
        <v>2</v>
      </c>
      <c r="B393" s="8">
        <f>SUM(C395:C396)</f>
        <v>8448</v>
      </c>
      <c r="F393" t="s">
        <v>5</v>
      </c>
      <c r="G393" s="8">
        <f>SUM(H395:H396)</f>
        <v>9588</v>
      </c>
      <c r="K393" t="s">
        <v>6</v>
      </c>
      <c r="L393" s="8">
        <f>SUM(M395:M396)</f>
        <v>5157</v>
      </c>
    </row>
    <row r="394" spans="1:14" x14ac:dyDescent="0.4">
      <c r="B394" s="2"/>
      <c r="C394" s="3" t="s">
        <v>3</v>
      </c>
      <c r="D394" s="3" t="s">
        <v>4</v>
      </c>
      <c r="E394" s="6"/>
      <c r="G394" s="2"/>
      <c r="H394" s="3" t="s">
        <v>3</v>
      </c>
      <c r="I394" s="3" t="s">
        <v>4</v>
      </c>
      <c r="J394" s="6"/>
      <c r="L394" s="2"/>
      <c r="M394" s="3" t="s">
        <v>3</v>
      </c>
      <c r="N394" s="3" t="s">
        <v>4</v>
      </c>
    </row>
    <row r="395" spans="1:14" x14ac:dyDescent="0.4">
      <c r="B395" s="1" t="s">
        <v>130</v>
      </c>
      <c r="C395" s="1">
        <v>7684</v>
      </c>
      <c r="D395" s="4">
        <f>C395/$B393</f>
        <v>0.90956439393939392</v>
      </c>
      <c r="E395" s="5"/>
      <c r="G395" s="9" t="s">
        <v>132</v>
      </c>
      <c r="H395" s="1">
        <v>7769</v>
      </c>
      <c r="I395" s="4">
        <f>H395/$G393</f>
        <v>0.81028368794326244</v>
      </c>
      <c r="J395" s="5"/>
      <c r="L395" s="9" t="s">
        <v>132</v>
      </c>
      <c r="M395" s="1">
        <v>3978</v>
      </c>
      <c r="N395" s="4">
        <f>M395/$L393</f>
        <v>0.77137870855148338</v>
      </c>
    </row>
    <row r="396" spans="1:14" x14ac:dyDescent="0.4">
      <c r="B396" s="1" t="s">
        <v>131</v>
      </c>
      <c r="C396" s="1">
        <v>764</v>
      </c>
      <c r="D396" s="4">
        <f>C396/$B393</f>
        <v>9.0435606060606064E-2</v>
      </c>
      <c r="E396" s="5"/>
      <c r="G396" s="9" t="s">
        <v>23</v>
      </c>
      <c r="H396" s="1">
        <v>1819</v>
      </c>
      <c r="I396" s="4">
        <f>H396/$G393</f>
        <v>0.18971631205673758</v>
      </c>
      <c r="J396" s="5"/>
      <c r="L396" s="9" t="s">
        <v>23</v>
      </c>
      <c r="M396" s="1">
        <v>1179</v>
      </c>
      <c r="N396" s="4">
        <f>M396/$L393</f>
        <v>0.22862129144851659</v>
      </c>
    </row>
    <row r="397" spans="1:14" x14ac:dyDescent="0.4">
      <c r="D397" s="5">
        <f>SUM(D395:D396)</f>
        <v>1</v>
      </c>
      <c r="E397" s="5"/>
      <c r="I397" s="5">
        <f>SUM(I395:I396)</f>
        <v>1</v>
      </c>
      <c r="J397" s="5"/>
      <c r="N397" s="5">
        <f>SUM(N395:N396)</f>
        <v>1</v>
      </c>
    </row>
    <row r="398" spans="1:14" ht="11.25" customHeight="1" x14ac:dyDescent="0.4"/>
    <row r="399" spans="1:14" x14ac:dyDescent="0.4">
      <c r="A399" t="s">
        <v>133</v>
      </c>
    </row>
    <row r="400" spans="1:14" x14ac:dyDescent="0.4">
      <c r="A400" t="s">
        <v>2</v>
      </c>
      <c r="B400" s="8">
        <v>709</v>
      </c>
      <c r="F400" t="s">
        <v>5</v>
      </c>
      <c r="G400" s="8">
        <v>3873</v>
      </c>
      <c r="K400" t="s">
        <v>6</v>
      </c>
      <c r="L400" s="8">
        <v>1116</v>
      </c>
    </row>
    <row r="401" spans="2:14" x14ac:dyDescent="0.4">
      <c r="B401" s="2"/>
      <c r="C401" s="3" t="s">
        <v>3</v>
      </c>
      <c r="D401" s="3" t="s">
        <v>4</v>
      </c>
      <c r="E401" s="6"/>
      <c r="G401" s="2"/>
      <c r="H401" s="3" t="s">
        <v>3</v>
      </c>
      <c r="I401" s="3" t="s">
        <v>4</v>
      </c>
      <c r="J401" s="6"/>
      <c r="L401" s="2"/>
      <c r="M401" s="3" t="s">
        <v>3</v>
      </c>
      <c r="N401" s="3" t="s">
        <v>4</v>
      </c>
    </row>
    <row r="402" spans="2:14" ht="31.5" x14ac:dyDescent="0.4">
      <c r="B402" s="17" t="s">
        <v>134</v>
      </c>
      <c r="C402" s="1">
        <v>209</v>
      </c>
      <c r="D402" s="4">
        <f>C402/$B400</f>
        <v>0.29478138222849082</v>
      </c>
      <c r="E402" s="5"/>
      <c r="G402" s="17" t="s">
        <v>134</v>
      </c>
      <c r="H402" s="1">
        <v>753</v>
      </c>
      <c r="I402" s="4">
        <f>H402/$G400</f>
        <v>0.19442292796281951</v>
      </c>
      <c r="J402" s="5"/>
      <c r="L402" s="17" t="s">
        <v>134</v>
      </c>
      <c r="M402" s="1">
        <v>355</v>
      </c>
      <c r="N402" s="4">
        <f>M402/$L400</f>
        <v>0.31810035842293904</v>
      </c>
    </row>
    <row r="403" spans="2:14" ht="31.5" x14ac:dyDescent="0.4">
      <c r="B403" s="18" t="s">
        <v>135</v>
      </c>
      <c r="C403" s="1">
        <v>199</v>
      </c>
      <c r="D403" s="4">
        <f>C403/$B400</f>
        <v>0.28067700987306066</v>
      </c>
      <c r="E403" s="5"/>
      <c r="G403" s="18" t="s">
        <v>135</v>
      </c>
      <c r="H403" s="1">
        <v>1076</v>
      </c>
      <c r="I403" s="4">
        <f>H403/$G400</f>
        <v>0.2778208107410276</v>
      </c>
      <c r="J403" s="5"/>
      <c r="L403" s="18" t="s">
        <v>135</v>
      </c>
      <c r="M403" s="1">
        <v>298</v>
      </c>
      <c r="N403" s="4">
        <f>M403/$L400</f>
        <v>0.26702508960573479</v>
      </c>
    </row>
    <row r="404" spans="2:14" ht="31.5" x14ac:dyDescent="0.4">
      <c r="B404" s="18" t="s">
        <v>136</v>
      </c>
      <c r="C404" s="1">
        <v>299</v>
      </c>
      <c r="D404" s="4">
        <f>C404/$B400</f>
        <v>0.42172073342736249</v>
      </c>
      <c r="E404" s="5"/>
      <c r="G404" s="18" t="s">
        <v>136</v>
      </c>
      <c r="H404" s="1">
        <v>2258</v>
      </c>
      <c r="I404" s="4">
        <f>H404/$G400</f>
        <v>0.58301058610895951</v>
      </c>
      <c r="J404" s="5"/>
      <c r="L404" s="18" t="s">
        <v>136</v>
      </c>
      <c r="M404" s="1">
        <v>337</v>
      </c>
      <c r="N404" s="4">
        <f>M404/$L400</f>
        <v>0.30197132616487454</v>
      </c>
    </row>
    <row r="405" spans="2:14" ht="31.5" x14ac:dyDescent="0.4">
      <c r="B405" s="18" t="s">
        <v>138</v>
      </c>
      <c r="C405" s="1">
        <v>254</v>
      </c>
      <c r="D405" s="4">
        <f>C405/$B400</f>
        <v>0.35825105782792666</v>
      </c>
      <c r="E405" s="5"/>
      <c r="G405" s="18" t="s">
        <v>138</v>
      </c>
      <c r="H405" s="1">
        <v>1559</v>
      </c>
      <c r="I405" s="4">
        <f>H405/$G400</f>
        <v>0.40253033823909112</v>
      </c>
      <c r="J405" s="5"/>
      <c r="L405" s="18" t="s">
        <v>138</v>
      </c>
      <c r="M405" s="1">
        <v>275</v>
      </c>
      <c r="N405" s="4">
        <f>M405/$L400</f>
        <v>0.24641577060931899</v>
      </c>
    </row>
    <row r="406" spans="2:14" ht="31.5" x14ac:dyDescent="0.4">
      <c r="B406" s="18" t="s">
        <v>137</v>
      </c>
      <c r="C406" s="1">
        <v>335</v>
      </c>
      <c r="D406" s="4">
        <f>C406/$B400</f>
        <v>0.47249647390691113</v>
      </c>
      <c r="E406" s="5"/>
      <c r="G406" s="18" t="s">
        <v>137</v>
      </c>
      <c r="H406" s="1">
        <v>1298</v>
      </c>
      <c r="I406" s="4">
        <f>H406/$G400</f>
        <v>0.33514071778982701</v>
      </c>
      <c r="J406" s="5"/>
      <c r="L406" s="18" t="s">
        <v>137</v>
      </c>
      <c r="M406" s="1">
        <v>682</v>
      </c>
      <c r="N406" s="4">
        <f>M406/$L400</f>
        <v>0.61111111111111116</v>
      </c>
    </row>
    <row r="407" spans="2:14" x14ac:dyDescent="0.4">
      <c r="D407" s="5"/>
      <c r="E407" s="5"/>
      <c r="I407" s="5"/>
      <c r="J407" s="5"/>
      <c r="K407" s="5"/>
      <c r="L407" s="5"/>
      <c r="M407" s="5"/>
      <c r="N407" s="5"/>
    </row>
  </sheetData>
  <mergeCells count="2">
    <mergeCell ref="A61:C61"/>
    <mergeCell ref="A1:P1"/>
  </mergeCells>
  <phoneticPr fontId="1"/>
  <pageMargins left="0.70866141732283472" right="0.70866141732283472" top="0.74803149606299213" bottom="0.74803149606299213" header="0.31496062992125984" footer="0.31496062992125984"/>
  <pageSetup paperSize="9" scale="58" firstPageNumber="29" fitToHeight="0" orientation="portrait" useFirstPageNumber="1" r:id="rId1"/>
  <headerFooter>
    <oddFooter xml:space="preserve">&amp;C&amp;P </oddFooter>
  </headerFooter>
  <rowBreaks count="5" manualBreakCount="5">
    <brk id="69" max="16383" man="1"/>
    <brk id="140" max="16383" man="1"/>
    <brk id="211" max="16383" man="1"/>
    <brk id="283" max="16383" man="1"/>
    <brk id="35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m F 6 U + V p a 4 O n A A A A + A A A A B I A H A B D b 2 5 m a W c v U G F j a 2 F n Z S 5 4 b W w g o h g A K K A U A A A A A A A A A A A A A A A A A A A A A A A A A A A A h Y + 9 D o I w G E V f h X S n f y p R 8 l E G N y M J i Y l x b a B C F Y q h R X g 3 B x / J V 5 B E U T f H e 3 K G c x + 3 O 8 R D X X l X 1 V r d m A g x T J G n T N b k 2 h Q R 6 t z R X 6 J Y Q C q z s y y U N 8 r G h o P N I 1 Q 6 d w k J 6 f s e 9 z P c t A X h l D J y S L a 7 r F S 1 R B 9 Z / 5 d 9 b a y T J l N I w P 4 V I z g O G F 6 w F c f z g A G Z M C T a f B U + F m M K 5 A f C u q t c 1 y p x k v 4 m B T J N I O 8 X 4 g l Q S w M E F A A C A A g A k m F 6 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h e l M o i k e 4 D g A A A B E A A A A T A B w A R m 9 y b X V s Y X M v U 2 V j d G l v b j E u b S C i G A A o o B Q A A A A A A A A A A A A A A A A A A A A A A A A A A A A r T k 0 u y c z P U w i G 0 I b W A F B L A Q I t A B Q A A g A I A J J h e l P l a W u D p w A A A P g A A A A S A A A A A A A A A A A A A A A A A A A A A A B D b 2 5 m a W c v U G F j a 2 F n Z S 5 4 b W x Q S w E C L Q A U A A I A C A C S Y X p T D 8 r p q 6 Q A A A D p A A A A E w A A A A A A A A A A A A A A A A D z A A A A W 0 N v b n R l b n R f V H l w Z X N d L n h t b F B L A Q I t A B Q A A g A I A J J h e l 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G 9 d e D 9 i l G R 5 9 9 C w t M 5 t + A A A A A A A I A A A A A A A N m A A D A A A A A E A A A A E K p a M 2 c 3 7 2 J G G C q i 7 u Y u w 8 A A A A A B I A A A K A A A A A Q A A A A 7 p L w u 0 d t v S f t + Z 2 6 W 0 l 7 K l A A A A A 8 X 9 V 0 X K a s 4 B w Y j n D x / Q S E c q N F 5 c + Q 8 N H N W E N e v I C W 3 7 f c m Z a 6 q Z x I y 8 o O 4 G H 2 Q u + N x l r q x Q 7 / L i k 5 4 j l 2 x i z E g J 5 O 9 7 I D / d o a E u L t b Q J P u h Q A A A C M r Z N M o z B 9 L B e 5 N t 2 U n d L D t 2 6 X 5 w = = < / D a t a M a s h u p > 
</file>

<file path=customXml/itemProps1.xml><?xml version="1.0" encoding="utf-8"?>
<ds:datastoreItem xmlns:ds="http://schemas.openxmlformats.org/officeDocument/2006/customXml" ds:itemID="{7785B629-8BFA-4BA3-9326-303F469208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竹内義博</dc:creator>
  <cp:lastModifiedBy>大阪府</cp:lastModifiedBy>
  <cp:lastPrinted>2023-02-22T00:11:00Z</cp:lastPrinted>
  <dcterms:created xsi:type="dcterms:W3CDTF">2021-11-08T06:32:28Z</dcterms:created>
  <dcterms:modified xsi:type="dcterms:W3CDTF">2023-02-22T00:12:49Z</dcterms:modified>
</cp:coreProperties>
</file>