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landisk-c50001\幼稚園G\幼稚園Gデータ領域\Dai2\し　施設整備補助\Ｒ０７\03_教育支援体制整備事業費補助金\04_府事業計画\04_追加起案\"/>
    </mc:Choice>
  </mc:AlternateContent>
  <xr:revisionPtr revIDLastSave="0" documentId="13_ncr:1_{E2DA4F7C-4630-43EC-96B7-687737A8B144}" xr6:coauthVersionLast="47" xr6:coauthVersionMax="47" xr10:uidLastSave="{00000000-0000-0000-0000-000000000000}"/>
  <workbookProtection workbookAlgorithmName="SHA-512" workbookHashValue="K9Y+ra/Uc8YBB+qJl+v0oIUysO+czpw9LptS+ILXM/3fr9soq00mct5MmTFsjtOCM8BZfQxdVhD35kVQAxc6TA==" workbookSaltValue="3pliKQAEeeH9RxXKh0I0BQ==" workbookSpinCount="100000" lockStructure="1"/>
  <bookViews>
    <workbookView xWindow="-108" yWindow="-108" windowWidth="23256" windowHeight="13896" tabRatio="744" xr2:uid="{00000000-000D-0000-FFFF-FFFF00000000}"/>
  </bookViews>
  <sheets>
    <sheet name="計画書（鑑）" sheetId="15" r:id="rId1"/>
    <sheet name="別紙１（遊具等）" sheetId="18" r:id="rId2"/>
    <sheet name="別紙２（移行のための準備支援）" sheetId="21" state="hidden" r:id="rId3"/>
    <sheet name="別紙３（園務の平準化支援）" sheetId="31" state="hidden" r:id="rId4"/>
    <sheet name="別紙４（研修）" sheetId="26" state="hidden" r:id="rId5"/>
    <sheet name="別紙２（ICT）" sheetId="36" r:id="rId6"/>
  </sheets>
  <definedNames>
    <definedName name="_xlnm.Print_Area" localSheetId="0">'計画書（鑑）'!$A$1:$F$30</definedName>
    <definedName name="_xlnm.Print_Area" localSheetId="1">'別紙１（遊具等）'!$A$1:$F$44</definedName>
    <definedName name="_xlnm.Print_Area" localSheetId="5">'別紙２（ICT）'!$A$1:$G$36</definedName>
    <definedName name="_xlnm.Print_Area" localSheetId="2">'別紙２（移行のための準備支援）'!$A$1:$F$38</definedName>
    <definedName name="_xlnm.Print_Area" localSheetId="3">'別紙３（園務の平準化支援）'!$A$1:$F$33</definedName>
    <definedName name="_xlnm.Print_Area" localSheetId="4">'別紙４（研修）'!$A$1:$F$76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25" i="15" l="1"/>
  <c r="E5" i="36"/>
  <c r="C7" i="36"/>
  <c r="C6" i="36"/>
  <c r="C5" i="36"/>
  <c r="I40" i="36"/>
  <c r="F32" i="36" s="1"/>
  <c r="F33" i="36" s="1"/>
  <c r="F30" i="36"/>
  <c r="H17" i="36"/>
  <c r="H16" i="36"/>
  <c r="H15" i="36"/>
  <c r="H14" i="36"/>
  <c r="H13" i="36"/>
  <c r="H12" i="36"/>
  <c r="H11" i="36"/>
  <c r="H10" i="36"/>
  <c r="H9" i="36"/>
  <c r="F73" i="26"/>
  <c r="F41" i="18"/>
  <c r="F34" i="36" l="1"/>
  <c r="F36" i="36" s="1"/>
  <c r="C6" i="26" l="1"/>
  <c r="G16" i="18" l="1"/>
  <c r="G15" i="18"/>
  <c r="G14" i="18"/>
  <c r="G13" i="18"/>
  <c r="G12" i="18"/>
  <c r="G11" i="18"/>
  <c r="G10" i="18"/>
  <c r="G9" i="18"/>
  <c r="G16" i="21"/>
  <c r="G15" i="21"/>
  <c r="G14" i="21"/>
  <c r="G13" i="21"/>
  <c r="G12" i="21"/>
  <c r="G11" i="21"/>
  <c r="G10" i="21"/>
  <c r="G9" i="21"/>
  <c r="G16" i="31"/>
  <c r="G15" i="31"/>
  <c r="G14" i="31"/>
  <c r="G13" i="31"/>
  <c r="G12" i="31"/>
  <c r="G11" i="31"/>
  <c r="G10" i="31"/>
  <c r="G9" i="31"/>
  <c r="G16" i="26"/>
  <c r="G15" i="26"/>
  <c r="G14" i="26"/>
  <c r="G13" i="26"/>
  <c r="G12" i="26"/>
  <c r="G11" i="26"/>
  <c r="G10" i="26"/>
  <c r="G9" i="26"/>
  <c r="F28" i="31" l="1"/>
  <c r="F31" i="31" s="1"/>
  <c r="F33" i="31" l="1"/>
  <c r="D23" i="15" s="1"/>
  <c r="C7" i="31"/>
  <c r="C6" i="31"/>
  <c r="E5" i="31"/>
  <c r="C5" i="31"/>
  <c r="G20" i="18" l="1"/>
  <c r="G21" i="18"/>
  <c r="G22" i="18"/>
  <c r="G23" i="18"/>
  <c r="G24" i="18"/>
  <c r="G25" i="18"/>
  <c r="G26" i="18"/>
  <c r="G27" i="18"/>
  <c r="G28" i="18"/>
  <c r="G29" i="18"/>
  <c r="G30" i="18"/>
  <c r="G31" i="18"/>
  <c r="G32" i="18"/>
  <c r="G33" i="18"/>
  <c r="G34" i="18"/>
  <c r="G35" i="18"/>
  <c r="G36" i="18"/>
  <c r="G37" i="18"/>
  <c r="G38" i="18"/>
  <c r="G19" i="18"/>
  <c r="F69" i="26" l="1"/>
  <c r="F74" i="26" l="1"/>
  <c r="C7" i="26" l="1"/>
  <c r="E5" i="26"/>
  <c r="G61" i="26" s="1"/>
  <c r="C5" i="26"/>
  <c r="G41" i="26" l="1"/>
  <c r="G66" i="26"/>
  <c r="G51" i="26"/>
  <c r="G56" i="26"/>
  <c r="G26" i="26"/>
  <c r="G46" i="26"/>
  <c r="F76" i="26"/>
  <c r="D24" i="15" s="1"/>
  <c r="G21" i="26"/>
  <c r="G36" i="26"/>
  <c r="G31" i="26"/>
  <c r="F33" i="21" l="1"/>
  <c r="F36" i="21" s="1"/>
  <c r="F38" i="21" s="1"/>
  <c r="D22" i="15" s="1"/>
  <c r="C7" i="21"/>
  <c r="C6" i="21"/>
  <c r="E5" i="21"/>
  <c r="C5" i="21"/>
  <c r="E5" i="18" l="1"/>
  <c r="F43" i="18" s="1"/>
  <c r="F39" i="18"/>
  <c r="C7" i="18"/>
  <c r="C6" i="18"/>
  <c r="C5" i="18"/>
  <c r="F42" i="18" l="1"/>
  <c r="F44" i="18" s="1"/>
  <c r="D21" i="15" l="1"/>
  <c r="D26" i="1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大阪府</author>
  </authors>
  <commentList>
    <comment ref="D3" authorId="0" shapeId="0" xr:uid="{00000000-0006-0000-0000-000001000000}">
      <text>
        <r>
          <rPr>
            <sz val="9"/>
            <color indexed="81"/>
            <rFont val="MS P ゴシック"/>
            <family val="3"/>
            <charset val="128"/>
          </rPr>
          <t>日付を入力してください。</t>
        </r>
      </text>
    </comment>
    <comment ref="B11" authorId="0" shapeId="0" xr:uid="{D479711D-8E0E-4B82-9C41-CC44C4A2DA5E}">
      <text>
        <r>
          <rPr>
            <sz val="9"/>
            <color indexed="81"/>
            <rFont val="MS P ゴシック"/>
            <family val="3"/>
            <charset val="128"/>
          </rPr>
          <t>　6桁の幼稚園番号を正しく入力してください。
　番号がない場合は、0を入力してください。</t>
        </r>
      </text>
    </comment>
    <comment ref="D11" authorId="0" shapeId="0" xr:uid="{D1230570-D924-446B-BE2C-80BE6B21E2C3}">
      <text>
        <r>
          <rPr>
            <sz val="9"/>
            <color indexed="81"/>
            <rFont val="MS P ゴシック"/>
            <family val="3"/>
            <charset val="128"/>
          </rPr>
          <t>プルダウンリストから選択してください。</t>
        </r>
      </text>
    </comment>
    <comment ref="B12" authorId="0" shapeId="0" xr:uid="{C42F7011-3861-4BDF-918F-59883A7AC574}">
      <text>
        <r>
          <rPr>
            <sz val="9"/>
            <color indexed="81"/>
            <rFont val="MS P ゴシック"/>
            <family val="3"/>
            <charset val="128"/>
          </rPr>
          <t>幼稚園・認定こども園の名称を入力してください。（例：○○幼稚園）</t>
        </r>
      </text>
    </comment>
    <comment ref="B13" authorId="0" shapeId="0" xr:uid="{F011CD19-5B15-46C7-9848-96BDFD571363}">
      <text>
        <r>
          <rPr>
            <sz val="9"/>
            <color indexed="81"/>
            <rFont val="MS P ゴシック"/>
            <family val="3"/>
            <charset val="128"/>
          </rPr>
          <t>法人所在地（個人立の場合は園所在地）を入力してください。</t>
        </r>
      </text>
    </comment>
    <comment ref="B14" authorId="0" shapeId="0" xr:uid="{4E0BD244-2D5A-44D3-8F3E-295560C411A7}">
      <text>
        <r>
          <rPr>
            <sz val="9"/>
            <color indexed="81"/>
            <rFont val="MS P ゴシック"/>
            <family val="3"/>
            <charset val="128"/>
          </rPr>
          <t>法人名（個人立の場合は設置者名）を入力してください。（例：学校法人○○学園）</t>
        </r>
      </text>
    </comment>
    <comment ref="B15" authorId="0" shapeId="0" xr:uid="{6A7A61CA-125B-482D-B743-567F6513B83E}">
      <text>
        <r>
          <rPr>
            <sz val="9"/>
            <color indexed="81"/>
            <rFont val="MS P ゴシック"/>
            <family val="3"/>
            <charset val="128"/>
          </rPr>
          <t>（例：理事長　○○　○○）</t>
        </r>
      </text>
    </comment>
    <comment ref="B16" authorId="0" shapeId="0" xr:uid="{2AE0E645-2772-48E9-9F19-E0658410A8B1}">
      <text>
        <r>
          <rPr>
            <sz val="9"/>
            <color indexed="81"/>
            <rFont val="MS P ゴシック"/>
            <family val="3"/>
            <charset val="128"/>
          </rPr>
          <t>　本件に関して、府からの問い合わせ等に対応いただける方について入力してください。
　（例：事務長　○○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大阪府</author>
  </authors>
  <commentList>
    <comment ref="A8" authorId="0" shapeId="0" xr:uid="{ECC6DECF-340E-47AD-9592-F7BBF1E7962D}">
      <text>
        <r>
          <rPr>
            <b/>
            <sz val="9"/>
            <color indexed="81"/>
            <rFont val="Meiryo UI"/>
            <family val="3"/>
            <charset val="128"/>
          </rPr>
          <t>すべての項目において、確認のうえ✔を選択してください</t>
        </r>
      </text>
    </comment>
    <comment ref="A9" authorId="0" shapeId="0" xr:uid="{DEE9E8AE-2E98-4061-8DEC-774E7FDDCB4F}">
      <text>
        <r>
          <rPr>
            <sz val="9"/>
            <color indexed="81"/>
            <rFont val="MS P ゴシック"/>
            <family val="3"/>
            <charset val="128"/>
          </rPr>
          <t>✔を選択してください</t>
        </r>
      </text>
    </comment>
    <comment ref="A10" authorId="0" shapeId="0" xr:uid="{EDB12104-E4B9-4031-B080-58C668C15EA7}">
      <text>
        <r>
          <rPr>
            <sz val="9"/>
            <color indexed="81"/>
            <rFont val="MS P ゴシック"/>
            <family val="3"/>
            <charset val="128"/>
          </rPr>
          <t>✔を選択してください</t>
        </r>
      </text>
    </comment>
    <comment ref="A11" authorId="0" shapeId="0" xr:uid="{D19C2CE6-589D-43E9-B1D7-B9A5AC1549A4}">
      <text>
        <r>
          <rPr>
            <sz val="9"/>
            <color indexed="81"/>
            <rFont val="MS P ゴシック"/>
            <family val="3"/>
            <charset val="128"/>
          </rPr>
          <t>✔を選択してください</t>
        </r>
      </text>
    </comment>
    <comment ref="A12" authorId="0" shapeId="0" xr:uid="{F3E3B074-6F9F-451D-AD13-CADEDDE33AC3}">
      <text>
        <r>
          <rPr>
            <sz val="9"/>
            <color indexed="81"/>
            <rFont val="MS P ゴシック"/>
            <family val="3"/>
            <charset val="128"/>
          </rPr>
          <t>✔を選択してください</t>
        </r>
      </text>
    </comment>
    <comment ref="A13" authorId="0" shapeId="0" xr:uid="{C3D6311F-7000-4F9D-9942-17F3C2476958}">
      <text>
        <r>
          <rPr>
            <sz val="9"/>
            <color indexed="81"/>
            <rFont val="MS P ゴシック"/>
            <family val="3"/>
            <charset val="128"/>
          </rPr>
          <t>✔を選択してください</t>
        </r>
      </text>
    </comment>
    <comment ref="A14" authorId="0" shapeId="0" xr:uid="{E428869A-5676-4DD0-A34C-3A13F3B6508B}">
      <text>
        <r>
          <rPr>
            <sz val="9"/>
            <color indexed="81"/>
            <rFont val="MS P ゴシック"/>
            <family val="3"/>
            <charset val="128"/>
          </rPr>
          <t>✔を選択してください</t>
        </r>
      </text>
    </comment>
    <comment ref="A15" authorId="0" shapeId="0" xr:uid="{9DD79EAD-A39A-4B40-BC31-3D1FB6D9F886}">
      <text>
        <r>
          <rPr>
            <sz val="9"/>
            <color indexed="81"/>
            <rFont val="MS P ゴシック"/>
            <family val="3"/>
            <charset val="128"/>
          </rPr>
          <t>✔を選択してください</t>
        </r>
      </text>
    </comment>
    <comment ref="A16" authorId="0" shapeId="0" xr:uid="{CDFD6FA1-310B-40E3-80F4-AC6959011279}">
      <text>
        <r>
          <rPr>
            <sz val="9"/>
            <color indexed="81"/>
            <rFont val="MS P ゴシック"/>
            <family val="3"/>
            <charset val="128"/>
          </rPr>
          <t>✔を選択してください</t>
        </r>
      </text>
    </comment>
    <comment ref="B18" authorId="0" shapeId="0" xr:uid="{00000000-0006-0000-0200-00000A000000}">
      <text>
        <r>
          <rPr>
            <sz val="9"/>
            <color indexed="81"/>
            <rFont val="MS P ゴシック"/>
            <family val="3"/>
            <charset val="128"/>
          </rPr>
          <t>プルダウンリストから
選択してください。</t>
        </r>
      </text>
    </comment>
    <comment ref="C18" authorId="0" shapeId="0" xr:uid="{00000000-0006-0000-0200-00000B000000}">
      <text>
        <r>
          <rPr>
            <sz val="9"/>
            <color indexed="81"/>
            <rFont val="MS P ゴシック"/>
            <family val="3"/>
            <charset val="128"/>
          </rPr>
          <t>記入例を参考の上、
詳細に記入してください。</t>
        </r>
      </text>
    </comment>
    <comment ref="E18" authorId="0" shapeId="0" xr:uid="{00000000-0006-0000-0200-00000C000000}">
      <text>
        <r>
          <rPr>
            <sz val="9"/>
            <color indexed="81"/>
            <rFont val="MS P ゴシック"/>
            <family val="3"/>
            <charset val="128"/>
          </rPr>
          <t>記入例を参考の上、
詳細に記入してください。</t>
        </r>
      </text>
    </comment>
    <comment ref="F18" authorId="0" shapeId="0" xr:uid="{00000000-0006-0000-0200-00000D000000}">
      <text>
        <r>
          <rPr>
            <sz val="9"/>
            <color indexed="81"/>
            <rFont val="MS P ゴシック"/>
            <family val="3"/>
            <charset val="128"/>
          </rPr>
          <t>半角数字のみ入力してください。
（全角や単位は入力不可）</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大阪府</author>
  </authors>
  <commentList>
    <comment ref="A8" authorId="0" shapeId="0" xr:uid="{7C389D74-AAD5-4AA3-A70F-644472DA11B3}">
      <text>
        <r>
          <rPr>
            <b/>
            <sz val="9"/>
            <color indexed="81"/>
            <rFont val="Meiryo UI"/>
            <family val="3"/>
            <charset val="128"/>
          </rPr>
          <t>すべての項目において、確認のうえ✔を選択してください</t>
        </r>
      </text>
    </comment>
    <comment ref="A9" authorId="0" shapeId="0" xr:uid="{00000000-0006-0000-0300-000001000000}">
      <text>
        <r>
          <rPr>
            <sz val="9"/>
            <color indexed="81"/>
            <rFont val="MS P ゴシック"/>
            <family val="3"/>
            <charset val="128"/>
          </rPr>
          <t>✔を選択してください</t>
        </r>
      </text>
    </comment>
    <comment ref="B9" authorId="0" shapeId="0" xr:uid="{49A103D2-4381-47F4-8D89-F9BDA3D5B1C0}">
      <text>
        <r>
          <rPr>
            <sz val="9"/>
            <color indexed="81"/>
            <rFont val="MS P ゴシック"/>
            <family val="3"/>
            <charset val="128"/>
          </rPr>
          <t>「意向がある」旨を回答いただいた事業であっても、
対象事業者に該当しない園は、提出いただけません。</t>
        </r>
      </text>
    </comment>
    <comment ref="A10" authorId="0" shapeId="0" xr:uid="{34EBA5CB-3C9A-41FB-BF90-6C7B5D53DB31}">
      <text>
        <r>
          <rPr>
            <sz val="9"/>
            <color indexed="81"/>
            <rFont val="MS P ゴシック"/>
            <family val="3"/>
            <charset val="128"/>
          </rPr>
          <t>✔を選択してください</t>
        </r>
      </text>
    </comment>
    <comment ref="A11" authorId="0" shapeId="0" xr:uid="{4688CD9E-4CDB-4487-B16E-A16E681191EF}">
      <text>
        <r>
          <rPr>
            <sz val="9"/>
            <color indexed="81"/>
            <rFont val="MS P ゴシック"/>
            <family val="3"/>
            <charset val="128"/>
          </rPr>
          <t>✔を選択してください</t>
        </r>
      </text>
    </comment>
    <comment ref="A12" authorId="0" shapeId="0" xr:uid="{6FB08139-09FC-4B0C-9F46-C38CA33223CA}">
      <text>
        <r>
          <rPr>
            <sz val="9"/>
            <color indexed="81"/>
            <rFont val="MS P ゴシック"/>
            <family val="3"/>
            <charset val="128"/>
          </rPr>
          <t>✔を選択してください</t>
        </r>
      </text>
    </comment>
    <comment ref="A13" authorId="0" shapeId="0" xr:uid="{E70DABFE-BA72-4DD4-8C63-31F01CB24324}">
      <text>
        <r>
          <rPr>
            <sz val="9"/>
            <color indexed="81"/>
            <rFont val="MS P ゴシック"/>
            <family val="3"/>
            <charset val="128"/>
          </rPr>
          <t>✔を選択してください</t>
        </r>
      </text>
    </comment>
    <comment ref="A14" authorId="0" shapeId="0" xr:uid="{FA54C04F-4442-4FBA-B8E4-2692FD18F6A9}">
      <text>
        <r>
          <rPr>
            <sz val="9"/>
            <color indexed="81"/>
            <rFont val="MS P ゴシック"/>
            <family val="3"/>
            <charset val="128"/>
          </rPr>
          <t>✔を選択してください</t>
        </r>
      </text>
    </comment>
    <comment ref="A15" authorId="0" shapeId="0" xr:uid="{B0031231-762F-4AF3-8085-5ACF70621AA9}">
      <text>
        <r>
          <rPr>
            <sz val="9"/>
            <color indexed="81"/>
            <rFont val="MS P ゴシック"/>
            <family val="3"/>
            <charset val="128"/>
          </rPr>
          <t>✔を選択してください</t>
        </r>
      </text>
    </comment>
    <comment ref="A16" authorId="0" shapeId="0" xr:uid="{3AC75FE8-82F1-4CCB-BA9E-DEAAC0C4158B}">
      <text>
        <r>
          <rPr>
            <sz val="9"/>
            <color indexed="81"/>
            <rFont val="MS P ゴシック"/>
            <family val="3"/>
            <charset val="128"/>
          </rPr>
          <t>✔を選択してください</t>
        </r>
      </text>
    </comment>
    <comment ref="D19" authorId="0" shapeId="0" xr:uid="{860C9AB8-F49F-4F23-AD98-85C568094A25}">
      <text>
        <r>
          <rPr>
            <sz val="9"/>
            <color indexed="81"/>
            <rFont val="MS P ゴシック"/>
            <family val="3"/>
            <charset val="128"/>
          </rPr>
          <t>年月日を入力してください。</t>
        </r>
      </text>
    </comment>
    <comment ref="D20" authorId="0" shapeId="0" xr:uid="{B23B3112-90AC-4F62-AC1C-CC5F45FA2C38}">
      <text>
        <r>
          <rPr>
            <sz val="9"/>
            <color indexed="81"/>
            <rFont val="MS P ゴシック"/>
            <family val="3"/>
            <charset val="128"/>
          </rPr>
          <t>プルダウンリストから選択してください。</t>
        </r>
      </text>
    </comment>
    <comment ref="D23" authorId="0" shapeId="0" xr:uid="{CC0E274A-1A33-4B1D-B268-E62076BF394F}">
      <text>
        <r>
          <rPr>
            <sz val="9"/>
            <color indexed="81"/>
            <rFont val="MS P ゴシック"/>
            <family val="3"/>
            <charset val="128"/>
          </rPr>
          <t>業務内容の詳細を入力してください。</t>
        </r>
      </text>
    </comment>
    <comment ref="D24" authorId="0" shapeId="0" xr:uid="{BFA9EAD0-DA30-4237-96DF-08EE9E3B587F}">
      <text>
        <r>
          <rPr>
            <sz val="9"/>
            <color indexed="81"/>
            <rFont val="MS P ゴシック"/>
            <family val="3"/>
            <charset val="128"/>
          </rPr>
          <t>　雇用期間を入力してください。
　※令和7年4月1日～令和8年3月31日の期間内であること。</t>
        </r>
      </text>
    </comment>
    <comment ref="D25" authorId="0" shapeId="0" xr:uid="{73E55FD1-5092-4CE6-B80D-90F70673275D}">
      <text>
        <r>
          <rPr>
            <sz val="9"/>
            <color indexed="81"/>
            <rFont val="MS P ゴシック"/>
            <family val="3"/>
            <charset val="128"/>
          </rPr>
          <t>数字のみ入力してください。
（勤務日数、勤務時間数、当該業務への従事時間数）</t>
        </r>
      </text>
    </comment>
    <comment ref="D28" authorId="0" shapeId="0" xr:uid="{19DF53EE-CF30-41FC-ADA5-358C06EDCC39}">
      <text>
        <r>
          <rPr>
            <sz val="9"/>
            <color indexed="81"/>
            <rFont val="MS P ゴシック"/>
            <family val="3"/>
            <charset val="128"/>
          </rPr>
          <t>当該業務に係る経費のみ計上してください。
※半角数字のみ入力（単位の入力不要）</t>
        </r>
      </text>
    </comment>
    <comment ref="D31" authorId="0" shapeId="0" xr:uid="{00000000-0006-0000-0300-000010000000}">
      <text>
        <r>
          <rPr>
            <sz val="9"/>
            <color indexed="81"/>
            <rFont val="MS P ゴシック"/>
            <family val="3"/>
            <charset val="128"/>
          </rPr>
          <t>　委託期間を入力してください。
　※令和7年4月1日～令和8年3月31日の期間内であること。</t>
        </r>
      </text>
    </comment>
    <comment ref="D32" authorId="0" shapeId="0" xr:uid="{00000000-0006-0000-0300-000011000000}">
      <text>
        <r>
          <rPr>
            <sz val="9"/>
            <color indexed="81"/>
            <rFont val="MS P ゴシック"/>
            <family val="3"/>
            <charset val="128"/>
          </rPr>
          <t>当該業務に係る経費のみ計上してください。
※半角数字のみ入力（単位の入力不要）</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大阪府</author>
  </authors>
  <commentList>
    <comment ref="A8" authorId="0" shapeId="0" xr:uid="{87C43482-20C5-4413-A841-EF4670B88B4E}">
      <text>
        <r>
          <rPr>
            <b/>
            <sz val="9"/>
            <color indexed="81"/>
            <rFont val="Meiryo UI"/>
            <family val="3"/>
            <charset val="128"/>
          </rPr>
          <t>すべての項目において、確認のうえ✔を選択してください</t>
        </r>
      </text>
    </comment>
    <comment ref="A9" authorId="0" shapeId="0" xr:uid="{DBF8A645-C6EC-4317-958F-674ECEA4C49F}">
      <text>
        <r>
          <rPr>
            <sz val="9"/>
            <color indexed="81"/>
            <rFont val="MS P ゴシック"/>
            <family val="3"/>
            <charset val="128"/>
          </rPr>
          <t>✔を選択してください</t>
        </r>
      </text>
    </comment>
    <comment ref="B9" authorId="0" shapeId="0" xr:uid="{490D6BFD-14F5-42F2-973D-E55FEF925E4E}">
      <text>
        <r>
          <rPr>
            <sz val="9"/>
            <color indexed="81"/>
            <rFont val="MS P ゴシック"/>
            <family val="3"/>
            <charset val="128"/>
          </rPr>
          <t>「意向がある」旨を回答いただいた事業であっても、
対象事業者に該当しない園は、提出いただけません。</t>
        </r>
      </text>
    </comment>
    <comment ref="A10" authorId="0" shapeId="0" xr:uid="{64CEEBF6-994C-454B-AF29-B1C1EC735C2A}">
      <text>
        <r>
          <rPr>
            <sz val="9"/>
            <color indexed="81"/>
            <rFont val="MS P ゴシック"/>
            <family val="3"/>
            <charset val="128"/>
          </rPr>
          <t>✔を選択してください</t>
        </r>
      </text>
    </comment>
    <comment ref="A11" authorId="0" shapeId="0" xr:uid="{4A49201D-7862-4835-B72A-661CE4B861C1}">
      <text>
        <r>
          <rPr>
            <sz val="9"/>
            <color indexed="81"/>
            <rFont val="MS P ゴシック"/>
            <family val="3"/>
            <charset val="128"/>
          </rPr>
          <t>✔を選択してください</t>
        </r>
      </text>
    </comment>
    <comment ref="A12" authorId="0" shapeId="0" xr:uid="{594A424D-02D8-4403-9992-9AE51163AE91}">
      <text>
        <r>
          <rPr>
            <sz val="9"/>
            <color indexed="81"/>
            <rFont val="MS P ゴシック"/>
            <family val="3"/>
            <charset val="128"/>
          </rPr>
          <t>✔を選択してください</t>
        </r>
      </text>
    </comment>
    <comment ref="A13" authorId="0" shapeId="0" xr:uid="{8AFE63F1-63CA-47CC-8DB9-305BFBB57704}">
      <text>
        <r>
          <rPr>
            <sz val="9"/>
            <color indexed="81"/>
            <rFont val="MS P ゴシック"/>
            <family val="3"/>
            <charset val="128"/>
          </rPr>
          <t>✔を選択してください</t>
        </r>
      </text>
    </comment>
    <comment ref="A14" authorId="0" shapeId="0" xr:uid="{7B5620AD-6A34-434E-86B8-3DF0F7FE3913}">
      <text>
        <r>
          <rPr>
            <sz val="9"/>
            <color indexed="81"/>
            <rFont val="MS P ゴシック"/>
            <family val="3"/>
            <charset val="128"/>
          </rPr>
          <t>✔を選択してください</t>
        </r>
      </text>
    </comment>
    <comment ref="A15" authorId="0" shapeId="0" xr:uid="{4B737652-0E73-4330-AA41-331B0D0A7D7A}">
      <text>
        <r>
          <rPr>
            <sz val="9"/>
            <color indexed="81"/>
            <rFont val="MS P ゴシック"/>
            <family val="3"/>
            <charset val="128"/>
          </rPr>
          <t>✔を選択してください</t>
        </r>
      </text>
    </comment>
    <comment ref="D18" authorId="0" shapeId="0" xr:uid="{E6DB8CB8-FE47-4915-ADF3-9C7D0FEF3952}">
      <text>
        <r>
          <rPr>
            <sz val="9"/>
            <color indexed="81"/>
            <rFont val="MS P ゴシック"/>
            <family val="3"/>
            <charset val="128"/>
          </rPr>
          <t>　業務内容の詳細を入力してください。</t>
        </r>
      </text>
    </comment>
    <comment ref="D19" authorId="0" shapeId="0" xr:uid="{491AE1D4-A04B-446D-9012-CF458F4CC9B4}">
      <text>
        <r>
          <rPr>
            <sz val="9"/>
            <color indexed="81"/>
            <rFont val="MS P ゴシック"/>
            <family val="3"/>
            <charset val="128"/>
          </rPr>
          <t>　雇用期間を入力してください。
　※令和7年4月1日～令和8年3月31日の期間内であること。</t>
        </r>
      </text>
    </comment>
    <comment ref="D20" authorId="0" shapeId="0" xr:uid="{9319CD96-9491-46B5-8B00-314AAB364AB8}">
      <text>
        <r>
          <rPr>
            <sz val="9"/>
            <color indexed="81"/>
            <rFont val="MS P ゴシック"/>
            <family val="3"/>
            <charset val="128"/>
          </rPr>
          <t>　数字のみ入力してください。
　（勤務日数、勤務時間数、当該業務への従事時間数）</t>
        </r>
      </text>
    </comment>
    <comment ref="D23" authorId="0" shapeId="0" xr:uid="{C368B906-6A63-4B7F-84FE-DAED9EE3B09A}">
      <text>
        <r>
          <rPr>
            <sz val="9"/>
            <color indexed="81"/>
            <rFont val="MS P ゴシック"/>
            <family val="3"/>
            <charset val="128"/>
          </rPr>
          <t>　当該業務に係る経費のみ計上してください。
　※半角数字のみ入力（単位の入力不要）</t>
        </r>
      </text>
    </comment>
    <comment ref="D26" authorId="0" shapeId="0" xr:uid="{00000000-0006-0000-0400-00000D000000}">
      <text>
        <r>
          <rPr>
            <sz val="9"/>
            <color indexed="81"/>
            <rFont val="MS P ゴシック"/>
            <family val="3"/>
            <charset val="128"/>
          </rPr>
          <t>　委託期間を入力してください。
　※令和7年4月1日～令和8年3月31日の期間内であること。</t>
        </r>
      </text>
    </comment>
    <comment ref="D27" authorId="0" shapeId="0" xr:uid="{00000000-0006-0000-0400-00000E000000}">
      <text>
        <r>
          <rPr>
            <sz val="9"/>
            <color indexed="81"/>
            <rFont val="MS P ゴシック"/>
            <family val="3"/>
            <charset val="128"/>
          </rPr>
          <t>　当該業務に係る経費のみ計上してください。
　※半角数字のみ入力（単位の入力不要）</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大阪府</author>
  </authors>
  <commentList>
    <comment ref="A8" authorId="0" shapeId="0" xr:uid="{C7CF9A44-4497-4AC1-BE2B-CF2D84509622}">
      <text>
        <r>
          <rPr>
            <b/>
            <sz val="9"/>
            <color indexed="81"/>
            <rFont val="Meiryo UI"/>
            <family val="3"/>
            <charset val="128"/>
          </rPr>
          <t>すべての項目において、確認のうえ✔を選択してください</t>
        </r>
      </text>
    </comment>
    <comment ref="A9" authorId="0" shapeId="0" xr:uid="{93DE58A3-B989-4397-A4A8-188114D9CC2D}">
      <text>
        <r>
          <rPr>
            <sz val="9"/>
            <color indexed="81"/>
            <rFont val="MS P ゴシック"/>
            <family val="3"/>
            <charset val="128"/>
          </rPr>
          <t>✔を選択してください</t>
        </r>
      </text>
    </comment>
    <comment ref="B9" authorId="0" shapeId="0" xr:uid="{0819FA19-058D-4FE2-B940-521100DB4207}">
      <text>
        <r>
          <rPr>
            <sz val="9"/>
            <color indexed="81"/>
            <rFont val="MS P ゴシック"/>
            <family val="3"/>
            <charset val="128"/>
          </rPr>
          <t>「意向がある」旨を回答いただいた事業であっても、
対象事業者に該当しない園は、提出いただけません。</t>
        </r>
      </text>
    </comment>
    <comment ref="A10" authorId="0" shapeId="0" xr:uid="{8F15E5B1-4D11-4BCA-9A01-E080D365C9C4}">
      <text>
        <r>
          <rPr>
            <sz val="9"/>
            <color indexed="81"/>
            <rFont val="MS P ゴシック"/>
            <family val="3"/>
            <charset val="128"/>
          </rPr>
          <t>✔を選択してください</t>
        </r>
      </text>
    </comment>
    <comment ref="A11" authorId="0" shapeId="0" xr:uid="{12D2BC38-BA45-4D95-83ED-15DD17A76CF6}">
      <text>
        <r>
          <rPr>
            <sz val="9"/>
            <color indexed="81"/>
            <rFont val="MS P ゴシック"/>
            <family val="3"/>
            <charset val="128"/>
          </rPr>
          <t>✔を選択してください</t>
        </r>
      </text>
    </comment>
    <comment ref="A12" authorId="0" shapeId="0" xr:uid="{6F3B0713-E8FB-438F-8A4F-0AB763BCC050}">
      <text>
        <r>
          <rPr>
            <sz val="9"/>
            <color indexed="81"/>
            <rFont val="MS P ゴシック"/>
            <family val="3"/>
            <charset val="128"/>
          </rPr>
          <t>✔を選択してください</t>
        </r>
      </text>
    </comment>
    <comment ref="A13" authorId="0" shapeId="0" xr:uid="{931B1945-624B-4EAE-BEAE-5D87ABCDDAE9}">
      <text>
        <r>
          <rPr>
            <sz val="9"/>
            <color indexed="81"/>
            <rFont val="MS P ゴシック"/>
            <family val="3"/>
            <charset val="128"/>
          </rPr>
          <t>✔を選択してください</t>
        </r>
      </text>
    </comment>
    <comment ref="A14" authorId="0" shapeId="0" xr:uid="{AB4C16DF-5DB1-46CD-8E72-D32CC317D3D3}">
      <text>
        <r>
          <rPr>
            <sz val="9"/>
            <color indexed="81"/>
            <rFont val="MS P ゴシック"/>
            <family val="3"/>
            <charset val="128"/>
          </rPr>
          <t>✔を選択してください</t>
        </r>
      </text>
    </comment>
    <comment ref="A15" authorId="0" shapeId="0" xr:uid="{35028596-246D-44E9-8CFE-52948C18D726}">
      <text>
        <r>
          <rPr>
            <sz val="9"/>
            <color indexed="81"/>
            <rFont val="MS P ゴシック"/>
            <family val="3"/>
            <charset val="128"/>
          </rPr>
          <t>✔を選択してください</t>
        </r>
      </text>
    </comment>
    <comment ref="A16" authorId="0" shapeId="0" xr:uid="{00000000-0006-0000-0600-000009000000}">
      <text>
        <r>
          <rPr>
            <sz val="9"/>
            <color indexed="81"/>
            <rFont val="MS P ゴシック"/>
            <family val="3"/>
            <charset val="128"/>
          </rPr>
          <t>✔を選択してください</t>
        </r>
      </text>
    </comment>
    <comment ref="C19" authorId="0" shapeId="0" xr:uid="{6098D713-EEB6-4CDA-948A-4F78941F2131}">
      <text>
        <r>
          <rPr>
            <sz val="9"/>
            <color indexed="81"/>
            <rFont val="MS P ゴシック"/>
            <family val="3"/>
            <charset val="128"/>
          </rPr>
          <t>正式名称を記入してください。</t>
        </r>
      </text>
    </comment>
    <comment ref="C20" authorId="0" shapeId="0" xr:uid="{A0D32911-7A97-49F3-9A99-663AB8AD285F}">
      <text>
        <r>
          <rPr>
            <sz val="9"/>
            <color indexed="81"/>
            <rFont val="MS P ゴシック"/>
            <family val="3"/>
            <charset val="128"/>
          </rPr>
          <t>　自園で開催した場合は自園名を、
　外部研修へ参加した場合は開催者を、記入してください。</t>
        </r>
      </text>
    </comment>
    <comment ref="C21" authorId="0" shapeId="0" xr:uid="{C92879F3-3102-4034-8B9B-EBE03C0DB895}">
      <text>
        <r>
          <rPr>
            <sz val="9"/>
            <color indexed="81"/>
            <rFont val="MS P ゴシック"/>
            <family val="3"/>
            <charset val="128"/>
          </rPr>
          <t>プルダウンリストから選択してください</t>
        </r>
      </text>
    </comment>
    <comment ref="C22" authorId="0" shapeId="0" xr:uid="{FB8C46D2-4062-4470-81FC-D8D68ADC9636}">
      <text>
        <r>
          <rPr>
            <sz val="9"/>
            <color indexed="81"/>
            <rFont val="MS P ゴシック"/>
            <family val="3"/>
            <charset val="128"/>
          </rPr>
          <t>（例）自園開催：講師謝金、講師交通費
　    外部研修：交通費、受講料、教材費</t>
        </r>
      </text>
    </comment>
    <comment ref="C23" authorId="0" shapeId="0" xr:uid="{3982C8A1-8463-4672-8000-2F2962B138DB}">
      <text>
        <r>
          <rPr>
            <sz val="9"/>
            <color indexed="81"/>
            <rFont val="MS P ゴシック"/>
            <family val="3"/>
            <charset val="128"/>
          </rPr>
          <t>当該研修「経費の内容」の合計額を記入してください。
※半角数字のみ入力（全角や単位は入力不可）</t>
        </r>
      </text>
    </comment>
    <comment ref="C24" authorId="0" shapeId="0" xr:uid="{E9A50A3F-9783-426E-8FA2-E03F7351793C}">
      <text>
        <r>
          <rPr>
            <sz val="9"/>
            <color indexed="81"/>
            <rFont val="MS P ゴシック"/>
            <family val="3"/>
            <charset val="128"/>
          </rPr>
          <t>正式名称を記入してください。</t>
        </r>
      </text>
    </comment>
    <comment ref="C25" authorId="0" shapeId="0" xr:uid="{A5800A69-8384-447E-A55F-1F47C2CA0EC8}">
      <text>
        <r>
          <rPr>
            <sz val="9"/>
            <color indexed="81"/>
            <rFont val="MS P ゴシック"/>
            <family val="3"/>
            <charset val="128"/>
          </rPr>
          <t>　自園で開催した場合は自園名を、
　外部研修へ参加した場合は開催者を、記入してください。</t>
        </r>
      </text>
    </comment>
    <comment ref="C26" authorId="0" shapeId="0" xr:uid="{46C7F6E6-1ACC-4799-8F5F-821A8FE0B64B}">
      <text>
        <r>
          <rPr>
            <sz val="9"/>
            <color indexed="81"/>
            <rFont val="MS P ゴシック"/>
            <family val="3"/>
            <charset val="128"/>
          </rPr>
          <t>プルダウンリストから選択してください</t>
        </r>
      </text>
    </comment>
    <comment ref="C27" authorId="0" shapeId="0" xr:uid="{AD5156EC-29CB-44FA-B8D9-2839F03EADDB}">
      <text>
        <r>
          <rPr>
            <sz val="9"/>
            <color indexed="81"/>
            <rFont val="MS P ゴシック"/>
            <family val="3"/>
            <charset val="128"/>
          </rPr>
          <t>（例）
　自園開催：講師謝金、講師交通費
　外部研修：交通費、受講料、教材費</t>
        </r>
      </text>
    </comment>
    <comment ref="C28" authorId="0" shapeId="0" xr:uid="{9DD86BCD-A682-400C-B823-AA627590A78B}">
      <text>
        <r>
          <rPr>
            <sz val="9"/>
            <color indexed="81"/>
            <rFont val="MS P ゴシック"/>
            <family val="3"/>
            <charset val="128"/>
          </rPr>
          <t>当該研修「経費の内容」の合計額を記入してください。
※半角数字のみ入力（全角や単位は入力不可）</t>
        </r>
      </text>
    </comment>
    <comment ref="C29" authorId="0" shapeId="0" xr:uid="{00000000-0006-0000-0600-000014000000}">
      <text>
        <r>
          <rPr>
            <sz val="9"/>
            <color indexed="81"/>
            <rFont val="MS P ゴシック"/>
            <family val="3"/>
            <charset val="128"/>
          </rPr>
          <t>正式名称を記入してください。</t>
        </r>
      </text>
    </comment>
    <comment ref="C30" authorId="0" shapeId="0" xr:uid="{00000000-0006-0000-0600-000015000000}">
      <text>
        <r>
          <rPr>
            <sz val="9"/>
            <color indexed="81"/>
            <rFont val="MS P ゴシック"/>
            <family val="3"/>
            <charset val="128"/>
          </rPr>
          <t>　自園で開催した場合は自園名を、
　外部研修へ参加した場合は開催者を、記入してください。</t>
        </r>
      </text>
    </comment>
    <comment ref="C31" authorId="0" shapeId="0" xr:uid="{00000000-0006-0000-0600-000016000000}">
      <text>
        <r>
          <rPr>
            <sz val="9"/>
            <color indexed="81"/>
            <rFont val="MS P ゴシック"/>
            <family val="3"/>
            <charset val="128"/>
          </rPr>
          <t>プルダウンリストから選択してください</t>
        </r>
      </text>
    </comment>
    <comment ref="C32" authorId="0" shapeId="0" xr:uid="{00000000-0006-0000-0600-000017000000}">
      <text>
        <r>
          <rPr>
            <sz val="9"/>
            <color indexed="81"/>
            <rFont val="MS P ゴシック"/>
            <family val="3"/>
            <charset val="128"/>
          </rPr>
          <t>（例）
　自園開催：講師謝金、講師交通費
　外部研修：交通費、受講料、教材費</t>
        </r>
      </text>
    </comment>
    <comment ref="C33" authorId="0" shapeId="0" xr:uid="{00000000-0006-0000-0600-000018000000}">
      <text>
        <r>
          <rPr>
            <sz val="9"/>
            <color indexed="81"/>
            <rFont val="MS P ゴシック"/>
            <family val="3"/>
            <charset val="128"/>
          </rPr>
          <t>当該研修「経費の内容」の合計額を記入してください。
※半角数字のみ入力（全角や単位は入力不可）</t>
        </r>
      </text>
    </comment>
    <comment ref="C34" authorId="0" shapeId="0" xr:uid="{00000000-0006-0000-0600-000019000000}">
      <text>
        <r>
          <rPr>
            <sz val="9"/>
            <color indexed="81"/>
            <rFont val="MS P ゴシック"/>
            <family val="3"/>
            <charset val="128"/>
          </rPr>
          <t>正式名称を記入してください。</t>
        </r>
      </text>
    </comment>
    <comment ref="C35" authorId="0" shapeId="0" xr:uid="{00000000-0006-0000-0600-00001A000000}">
      <text>
        <r>
          <rPr>
            <sz val="9"/>
            <color indexed="81"/>
            <rFont val="MS P ゴシック"/>
            <family val="3"/>
            <charset val="128"/>
          </rPr>
          <t>　自園で開催した場合は自園名を、
　外部研修へ参加した場合は開催者を、記入してください。</t>
        </r>
      </text>
    </comment>
    <comment ref="C36" authorId="0" shapeId="0" xr:uid="{00000000-0006-0000-0600-00001B000000}">
      <text>
        <r>
          <rPr>
            <sz val="9"/>
            <color indexed="81"/>
            <rFont val="MS P ゴシック"/>
            <family val="3"/>
            <charset val="128"/>
          </rPr>
          <t>プルダウンリストから選択してください</t>
        </r>
      </text>
    </comment>
    <comment ref="C37" authorId="0" shapeId="0" xr:uid="{00000000-0006-0000-0600-00001C000000}">
      <text>
        <r>
          <rPr>
            <sz val="9"/>
            <color indexed="81"/>
            <rFont val="MS P ゴシック"/>
            <family val="3"/>
            <charset val="128"/>
          </rPr>
          <t>（例）
　自園開催：講師謝金、講師交通費
　外部研修：交通費、受講料、教材費</t>
        </r>
      </text>
    </comment>
    <comment ref="C38" authorId="0" shapeId="0" xr:uid="{00000000-0006-0000-0600-00001D000000}">
      <text>
        <r>
          <rPr>
            <sz val="9"/>
            <color indexed="81"/>
            <rFont val="MS P ゴシック"/>
            <family val="3"/>
            <charset val="128"/>
          </rPr>
          <t>当該研修「経費の内容」の合計額を記入してください。
※半角数字のみ入力（全角や単位は入力不可）</t>
        </r>
      </text>
    </comment>
    <comment ref="C39" authorId="0" shapeId="0" xr:uid="{00000000-0006-0000-0600-00001E000000}">
      <text>
        <r>
          <rPr>
            <sz val="9"/>
            <color indexed="81"/>
            <rFont val="MS P ゴシック"/>
            <family val="3"/>
            <charset val="128"/>
          </rPr>
          <t>正式名称を記入してください。</t>
        </r>
      </text>
    </comment>
    <comment ref="C40" authorId="0" shapeId="0" xr:uid="{00000000-0006-0000-0600-00001F000000}">
      <text>
        <r>
          <rPr>
            <sz val="9"/>
            <color indexed="81"/>
            <rFont val="MS P ゴシック"/>
            <family val="3"/>
            <charset val="128"/>
          </rPr>
          <t>　自園で開催した場合は自園名を、
　外部研修へ参加した場合は開催者を、記入してください。</t>
        </r>
      </text>
    </comment>
    <comment ref="C41" authorId="0" shapeId="0" xr:uid="{00000000-0006-0000-0600-000020000000}">
      <text>
        <r>
          <rPr>
            <sz val="9"/>
            <color indexed="81"/>
            <rFont val="MS P ゴシック"/>
            <family val="3"/>
            <charset val="128"/>
          </rPr>
          <t>プルダウンリストから選択してください</t>
        </r>
      </text>
    </comment>
    <comment ref="C42" authorId="0" shapeId="0" xr:uid="{00000000-0006-0000-0600-000021000000}">
      <text>
        <r>
          <rPr>
            <sz val="9"/>
            <color indexed="81"/>
            <rFont val="MS P ゴシック"/>
            <family val="3"/>
            <charset val="128"/>
          </rPr>
          <t>（例）
　自園開催：講師謝金、講師交通費
　外部研修：交通費、受講料、教材費</t>
        </r>
      </text>
    </comment>
    <comment ref="C43" authorId="0" shapeId="0" xr:uid="{00000000-0006-0000-0600-000022000000}">
      <text>
        <r>
          <rPr>
            <sz val="9"/>
            <color indexed="81"/>
            <rFont val="MS P ゴシック"/>
            <family val="3"/>
            <charset val="128"/>
          </rPr>
          <t>当該研修「経費の内容」の合計額を記入してください。
※半角数字のみ入力（全角や単位は入力不可）</t>
        </r>
      </text>
    </comment>
    <comment ref="C44" authorId="0" shapeId="0" xr:uid="{00000000-0006-0000-0600-000023000000}">
      <text>
        <r>
          <rPr>
            <sz val="9"/>
            <color indexed="81"/>
            <rFont val="MS P ゴシック"/>
            <family val="3"/>
            <charset val="128"/>
          </rPr>
          <t>正式名称を記入してください。</t>
        </r>
      </text>
    </comment>
    <comment ref="C45" authorId="0" shapeId="0" xr:uid="{00000000-0006-0000-0600-000024000000}">
      <text>
        <r>
          <rPr>
            <sz val="9"/>
            <color indexed="81"/>
            <rFont val="MS P ゴシック"/>
            <family val="3"/>
            <charset val="128"/>
          </rPr>
          <t>　自園で開催した場合は自園名を、
　外部研修へ参加した場合は開催者を、記入してください。</t>
        </r>
      </text>
    </comment>
    <comment ref="C46" authorId="0" shapeId="0" xr:uid="{00000000-0006-0000-0600-000025000000}">
      <text>
        <r>
          <rPr>
            <sz val="9"/>
            <color indexed="81"/>
            <rFont val="MS P ゴシック"/>
            <family val="3"/>
            <charset val="128"/>
          </rPr>
          <t>プルダウンリストから選択してください</t>
        </r>
      </text>
    </comment>
    <comment ref="C47" authorId="0" shapeId="0" xr:uid="{00000000-0006-0000-0600-000026000000}">
      <text>
        <r>
          <rPr>
            <sz val="9"/>
            <color indexed="81"/>
            <rFont val="MS P ゴシック"/>
            <family val="3"/>
            <charset val="128"/>
          </rPr>
          <t>（例）
　自園開催：講師謝金、講師交通費
　外部研修：交通費、受講料、教材費</t>
        </r>
      </text>
    </comment>
    <comment ref="C48" authorId="0" shapeId="0" xr:uid="{00000000-0006-0000-0600-000027000000}">
      <text>
        <r>
          <rPr>
            <sz val="9"/>
            <color indexed="81"/>
            <rFont val="MS P ゴシック"/>
            <family val="3"/>
            <charset val="128"/>
          </rPr>
          <t>当該研修「経費の内容」の合計額を記入してください。
※半角数字のみ入力（全角や単位は入力不可）</t>
        </r>
      </text>
    </comment>
    <comment ref="C49" authorId="0" shapeId="0" xr:uid="{00000000-0006-0000-0600-000028000000}">
      <text>
        <r>
          <rPr>
            <sz val="9"/>
            <color indexed="81"/>
            <rFont val="MS P ゴシック"/>
            <family val="3"/>
            <charset val="128"/>
          </rPr>
          <t>正式名称を記入してください。</t>
        </r>
      </text>
    </comment>
    <comment ref="C50" authorId="0" shapeId="0" xr:uid="{00000000-0006-0000-0600-000029000000}">
      <text>
        <r>
          <rPr>
            <sz val="9"/>
            <color indexed="81"/>
            <rFont val="MS P ゴシック"/>
            <family val="3"/>
            <charset val="128"/>
          </rPr>
          <t>　自園で開催した場合は自園名を、
　外部研修へ参加した場合は開催者を、記入してください。</t>
        </r>
      </text>
    </comment>
    <comment ref="C51" authorId="0" shapeId="0" xr:uid="{00000000-0006-0000-0600-00002A000000}">
      <text>
        <r>
          <rPr>
            <sz val="9"/>
            <color indexed="81"/>
            <rFont val="MS P ゴシック"/>
            <family val="3"/>
            <charset val="128"/>
          </rPr>
          <t>プルダウンリストから選択してください</t>
        </r>
      </text>
    </comment>
    <comment ref="C52" authorId="0" shapeId="0" xr:uid="{00000000-0006-0000-0600-00002B000000}">
      <text>
        <r>
          <rPr>
            <sz val="9"/>
            <color indexed="81"/>
            <rFont val="MS P ゴシック"/>
            <family val="3"/>
            <charset val="128"/>
          </rPr>
          <t>（例）
　自園開催：講師謝金、講師交通費
　外部研修：交通費、受講料、教材費</t>
        </r>
      </text>
    </comment>
    <comment ref="C53" authorId="0" shapeId="0" xr:uid="{00000000-0006-0000-0600-00002C000000}">
      <text>
        <r>
          <rPr>
            <sz val="9"/>
            <color indexed="81"/>
            <rFont val="MS P ゴシック"/>
            <family val="3"/>
            <charset val="128"/>
          </rPr>
          <t>当該研修「経費の内容」の合計額を記入してください。
※半角数字のみ入力（全角や単位は入力不可）</t>
        </r>
      </text>
    </comment>
    <comment ref="C54" authorId="0" shapeId="0" xr:uid="{00000000-0006-0000-0600-00002D000000}">
      <text>
        <r>
          <rPr>
            <sz val="9"/>
            <color indexed="81"/>
            <rFont val="MS P ゴシック"/>
            <family val="3"/>
            <charset val="128"/>
          </rPr>
          <t>正式名称を記入してください。</t>
        </r>
      </text>
    </comment>
    <comment ref="C55" authorId="0" shapeId="0" xr:uid="{00000000-0006-0000-0600-00002E000000}">
      <text>
        <r>
          <rPr>
            <sz val="9"/>
            <color indexed="81"/>
            <rFont val="MS P ゴシック"/>
            <family val="3"/>
            <charset val="128"/>
          </rPr>
          <t>　自園で開催した場合は自園名を、
　外部研修へ参加した場合は開催者を、記入してください。</t>
        </r>
      </text>
    </comment>
    <comment ref="C56" authorId="0" shapeId="0" xr:uid="{00000000-0006-0000-0600-00002F000000}">
      <text>
        <r>
          <rPr>
            <sz val="9"/>
            <color indexed="81"/>
            <rFont val="MS P ゴシック"/>
            <family val="3"/>
            <charset val="128"/>
          </rPr>
          <t>プルダウンリストから選択してください</t>
        </r>
      </text>
    </comment>
    <comment ref="C57" authorId="0" shapeId="0" xr:uid="{00000000-0006-0000-0600-000030000000}">
      <text>
        <r>
          <rPr>
            <sz val="9"/>
            <color indexed="81"/>
            <rFont val="MS P ゴシック"/>
            <family val="3"/>
            <charset val="128"/>
          </rPr>
          <t>（例）
　自園開催：講師謝金、講師交通費
　外部研修：交通費、受講料、教材費</t>
        </r>
      </text>
    </comment>
    <comment ref="C58" authorId="0" shapeId="0" xr:uid="{00000000-0006-0000-0600-000031000000}">
      <text>
        <r>
          <rPr>
            <sz val="9"/>
            <color indexed="81"/>
            <rFont val="MS P ゴシック"/>
            <family val="3"/>
            <charset val="128"/>
          </rPr>
          <t>当該研修「経費の内容」の合計額を記入してください。
※半角数字のみ入力（全角や単位は入力不可）</t>
        </r>
      </text>
    </comment>
    <comment ref="C59" authorId="0" shapeId="0" xr:uid="{00000000-0006-0000-0600-000032000000}">
      <text>
        <r>
          <rPr>
            <sz val="9"/>
            <color indexed="81"/>
            <rFont val="MS P ゴシック"/>
            <family val="3"/>
            <charset val="128"/>
          </rPr>
          <t>正式名称を記入してください。</t>
        </r>
      </text>
    </comment>
    <comment ref="C60" authorId="0" shapeId="0" xr:uid="{00000000-0006-0000-0600-000033000000}">
      <text>
        <r>
          <rPr>
            <sz val="9"/>
            <color indexed="81"/>
            <rFont val="MS P ゴシック"/>
            <family val="3"/>
            <charset val="128"/>
          </rPr>
          <t>　自園で開催した場合は自園名を、
　外部研修へ参加した場合は開催者を、記入してください。</t>
        </r>
      </text>
    </comment>
    <comment ref="C61" authorId="0" shapeId="0" xr:uid="{00000000-0006-0000-0600-000034000000}">
      <text>
        <r>
          <rPr>
            <sz val="9"/>
            <color indexed="81"/>
            <rFont val="MS P ゴシック"/>
            <family val="3"/>
            <charset val="128"/>
          </rPr>
          <t>プルダウンリストから選択してください</t>
        </r>
      </text>
    </comment>
    <comment ref="C62" authorId="0" shapeId="0" xr:uid="{00000000-0006-0000-0600-000035000000}">
      <text>
        <r>
          <rPr>
            <sz val="9"/>
            <color indexed="81"/>
            <rFont val="MS P ゴシック"/>
            <family val="3"/>
            <charset val="128"/>
          </rPr>
          <t>（例）
　自園開催：講師謝金、講師交通費
　外部研修：交通費、受講料、教材費</t>
        </r>
      </text>
    </comment>
    <comment ref="C63" authorId="0" shapeId="0" xr:uid="{00000000-0006-0000-0600-000036000000}">
      <text>
        <r>
          <rPr>
            <sz val="9"/>
            <color indexed="81"/>
            <rFont val="MS P ゴシック"/>
            <family val="3"/>
            <charset val="128"/>
          </rPr>
          <t>当該研修「経費の内容」の合計額を記入してください。
※半角数字のみ入力（全角や単位は入力不可）</t>
        </r>
      </text>
    </comment>
    <comment ref="C64" authorId="0" shapeId="0" xr:uid="{00000000-0006-0000-0600-000037000000}">
      <text>
        <r>
          <rPr>
            <sz val="9"/>
            <color indexed="81"/>
            <rFont val="MS P ゴシック"/>
            <family val="3"/>
            <charset val="128"/>
          </rPr>
          <t>正式名称を記入してください。</t>
        </r>
      </text>
    </comment>
    <comment ref="C65" authorId="0" shapeId="0" xr:uid="{00000000-0006-0000-0600-000038000000}">
      <text>
        <r>
          <rPr>
            <sz val="9"/>
            <color indexed="81"/>
            <rFont val="MS P ゴシック"/>
            <family val="3"/>
            <charset val="128"/>
          </rPr>
          <t>　自園で開催した場合は自園名を、
　外部研修へ参加した場合は開催者を、記入してください。</t>
        </r>
      </text>
    </comment>
    <comment ref="C66" authorId="0" shapeId="0" xr:uid="{00000000-0006-0000-0600-000039000000}">
      <text>
        <r>
          <rPr>
            <sz val="9"/>
            <color indexed="81"/>
            <rFont val="MS P ゴシック"/>
            <family val="3"/>
            <charset val="128"/>
          </rPr>
          <t>プルダウンリストから選択してください</t>
        </r>
      </text>
    </comment>
    <comment ref="C67" authorId="0" shapeId="0" xr:uid="{00000000-0006-0000-0600-00003A000000}">
      <text>
        <r>
          <rPr>
            <sz val="9"/>
            <color indexed="81"/>
            <rFont val="MS P ゴシック"/>
            <family val="3"/>
            <charset val="128"/>
          </rPr>
          <t>（例）
　自園開催：講師謝金、講師交通費
　外部研修：交通費、受講料、教材費</t>
        </r>
      </text>
    </comment>
    <comment ref="C68" authorId="0" shapeId="0" xr:uid="{00000000-0006-0000-0600-00003B000000}">
      <text>
        <r>
          <rPr>
            <sz val="9"/>
            <color indexed="81"/>
            <rFont val="MS P ゴシック"/>
            <family val="3"/>
            <charset val="128"/>
          </rPr>
          <t>当該研修「経費の内容」の合計額を記入してください。
※半角数字のみ入力（全角や単位は入力不可）</t>
        </r>
      </text>
    </comment>
    <comment ref="F71" authorId="0" shapeId="0" xr:uid="{00000000-0006-0000-0600-00003C000000}">
      <text>
        <r>
          <rPr>
            <sz val="9"/>
            <color indexed="81"/>
            <rFont val="MS P ゴシック"/>
            <family val="3"/>
            <charset val="128"/>
          </rPr>
          <t>　半角数字のみ入力
　（全角や単位は入力不可）
　※意向確認で回答された
　　人数が上限です。</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大阪府</author>
  </authors>
  <commentList>
    <comment ref="A8" authorId="0" shapeId="0" xr:uid="{0769FBBA-2962-4973-A631-A43CECB9DB48}">
      <text>
        <r>
          <rPr>
            <b/>
            <sz val="9"/>
            <color indexed="81"/>
            <rFont val="Meiryo UI"/>
            <family val="3"/>
            <charset val="128"/>
          </rPr>
          <t>すべての項目において、確認のうえ✔を選択してください</t>
        </r>
      </text>
    </comment>
    <comment ref="A9" authorId="0" shapeId="0" xr:uid="{D5DF682A-A946-4900-8DD8-B1A82BADDA5D}">
      <text>
        <r>
          <rPr>
            <sz val="9"/>
            <color indexed="81"/>
            <rFont val="MS P ゴシック"/>
            <family val="3"/>
            <charset val="128"/>
          </rPr>
          <t>✔を選択してください</t>
        </r>
      </text>
    </comment>
    <comment ref="A10" authorId="0" shapeId="0" xr:uid="{4C504B05-42D3-4F10-B250-3A4839CB7EAD}">
      <text>
        <r>
          <rPr>
            <sz val="9"/>
            <color indexed="81"/>
            <rFont val="MS P ゴシック"/>
            <family val="3"/>
            <charset val="128"/>
          </rPr>
          <t>✔を選択してください</t>
        </r>
      </text>
    </comment>
    <comment ref="A11" authorId="0" shapeId="0" xr:uid="{03B9DF0A-A89C-404A-974D-81347D9F507F}">
      <text>
        <r>
          <rPr>
            <sz val="9"/>
            <color indexed="81"/>
            <rFont val="MS P ゴシック"/>
            <family val="3"/>
            <charset val="128"/>
          </rPr>
          <t>✔を選択してください</t>
        </r>
      </text>
    </comment>
    <comment ref="A12" authorId="0" shapeId="0" xr:uid="{E1C43DF8-97A2-4708-B1A0-CF37C4998684}">
      <text>
        <r>
          <rPr>
            <sz val="9"/>
            <color indexed="81"/>
            <rFont val="MS P ゴシック"/>
            <family val="3"/>
            <charset val="128"/>
          </rPr>
          <t>✔を選択してください</t>
        </r>
      </text>
    </comment>
    <comment ref="A13" authorId="0" shapeId="0" xr:uid="{1B0BD4A1-CA38-413E-B511-1EBD2469AEA2}">
      <text>
        <r>
          <rPr>
            <sz val="9"/>
            <color indexed="81"/>
            <rFont val="MS P ゴシック"/>
            <family val="3"/>
            <charset val="128"/>
          </rPr>
          <t>✔を選択してください</t>
        </r>
      </text>
    </comment>
    <comment ref="A14" authorId="0" shapeId="0" xr:uid="{C7C23A0C-5C7E-4134-8C89-134F1F1B8D54}">
      <text>
        <r>
          <rPr>
            <sz val="9"/>
            <color indexed="81"/>
            <rFont val="MS P ゴシック"/>
            <family val="3"/>
            <charset val="128"/>
          </rPr>
          <t>✔を選択してください</t>
        </r>
      </text>
    </comment>
    <comment ref="A15" authorId="0" shapeId="0" xr:uid="{1144135E-465C-40D8-BF2E-DBEEE419348B}">
      <text>
        <r>
          <rPr>
            <sz val="9"/>
            <color indexed="81"/>
            <rFont val="MS P ゴシック"/>
            <family val="3"/>
            <charset val="128"/>
          </rPr>
          <t>✔を選択してください</t>
        </r>
      </text>
    </comment>
    <comment ref="A16" authorId="0" shapeId="0" xr:uid="{BC4DBA54-C853-47CD-8E0E-1CD9E61A5275}">
      <text>
        <r>
          <rPr>
            <sz val="9"/>
            <color indexed="81"/>
            <rFont val="MS P ゴシック"/>
            <family val="3"/>
            <charset val="128"/>
          </rPr>
          <t>✔を選択してください</t>
        </r>
      </text>
    </comment>
    <comment ref="A17" authorId="0" shapeId="0" xr:uid="{85F60C6B-5AB1-449B-A9B3-808C78C90CF1}">
      <text>
        <r>
          <rPr>
            <sz val="9"/>
            <color indexed="81"/>
            <rFont val="MS P ゴシック"/>
            <family val="3"/>
            <charset val="128"/>
          </rPr>
          <t>✔を選択してください</t>
        </r>
      </text>
    </comment>
    <comment ref="F19" authorId="0" shapeId="0" xr:uid="{589AF0DC-7AAF-469C-A66C-DDEA9D400122}">
      <text>
        <r>
          <rPr>
            <sz val="9"/>
            <color indexed="81"/>
            <rFont val="MS P ゴシック"/>
            <family val="3"/>
            <charset val="128"/>
          </rPr>
          <t>半角数字のみ入力してください。
（全角や単位は入力不可）</t>
        </r>
      </text>
    </comment>
    <comment ref="G19" authorId="0" shapeId="0" xr:uid="{CB9FFC48-3766-4C35-B08F-18D7F1A80364}">
      <text>
        <r>
          <rPr>
            <b/>
            <sz val="9"/>
            <color indexed="81"/>
            <rFont val="MS P ゴシック"/>
            <family val="3"/>
            <charset val="128"/>
          </rPr>
          <t>該当するものが複数ある場合は、主なシステムを１つ選択</t>
        </r>
      </text>
    </comment>
    <comment ref="F32" authorId="0" shapeId="0" xr:uid="{CCE8850A-F08C-445F-A2CB-2F4C8766DDC0}">
      <text>
        <r>
          <rPr>
            <sz val="9"/>
            <color indexed="81"/>
            <rFont val="MS P ゴシック"/>
            <family val="3"/>
            <charset val="128"/>
          </rPr>
          <t xml:space="preserve">以下の「★②学級数の計算」に入力してください。
自動で反映されます。
</t>
        </r>
      </text>
    </comment>
  </commentList>
</comments>
</file>

<file path=xl/sharedStrings.xml><?xml version="1.0" encoding="utf-8"?>
<sst xmlns="http://schemas.openxmlformats.org/spreadsheetml/2006/main" count="345" uniqueCount="156">
  <si>
    <t>設置者名</t>
    <rPh sb="0" eb="3">
      <t>セッチシャ</t>
    </rPh>
    <rPh sb="3" eb="4">
      <t>メイ</t>
    </rPh>
    <phoneticPr fontId="1"/>
  </si>
  <si>
    <t>交付希望額</t>
    <rPh sb="0" eb="2">
      <t>コウフ</t>
    </rPh>
    <rPh sb="2" eb="4">
      <t>キボウ</t>
    </rPh>
    <rPh sb="4" eb="5">
      <t>ガク</t>
    </rPh>
    <phoneticPr fontId="1"/>
  </si>
  <si>
    <t>補助率</t>
    <rPh sb="0" eb="3">
      <t>ホジョリツ</t>
    </rPh>
    <phoneticPr fontId="1"/>
  </si>
  <si>
    <t>大阪府教育長　様</t>
    <rPh sb="0" eb="3">
      <t>オオサカフ</t>
    </rPh>
    <rPh sb="3" eb="6">
      <t>キョウイクチョウ</t>
    </rPh>
    <phoneticPr fontId="2"/>
  </si>
  <si>
    <t>認定こども園等における教育の質の向上のための
研修支援</t>
    <rPh sb="0" eb="2">
      <t>ニンテイ</t>
    </rPh>
    <rPh sb="5" eb="7">
      <t>エントウ</t>
    </rPh>
    <rPh sb="11" eb="13">
      <t>キョウイク</t>
    </rPh>
    <rPh sb="14" eb="15">
      <t>シツ</t>
    </rPh>
    <rPh sb="16" eb="18">
      <t>コウジョウ</t>
    </rPh>
    <rPh sb="23" eb="25">
      <t>ケンシュウ</t>
    </rPh>
    <rPh sb="25" eb="27">
      <t>シエン</t>
    </rPh>
    <phoneticPr fontId="2"/>
  </si>
  <si>
    <t>幼児教育の質の向上のための緊急環境整備事業
（遊具・運動用具・教具・保健衛生用品等の設備整備）</t>
    <rPh sb="0" eb="2">
      <t>ヨウジ</t>
    </rPh>
    <rPh sb="2" eb="4">
      <t>キョウイク</t>
    </rPh>
    <rPh sb="5" eb="6">
      <t>シツ</t>
    </rPh>
    <rPh sb="7" eb="9">
      <t>コウジョウ</t>
    </rPh>
    <rPh sb="13" eb="15">
      <t>キンキュウ</t>
    </rPh>
    <rPh sb="15" eb="17">
      <t>カンキョウ</t>
    </rPh>
    <rPh sb="17" eb="19">
      <t>セイビ</t>
    </rPh>
    <rPh sb="19" eb="21">
      <t>ジギョウ</t>
    </rPh>
    <rPh sb="23" eb="25">
      <t>ユウグ</t>
    </rPh>
    <rPh sb="26" eb="28">
      <t>ウンドウ</t>
    </rPh>
    <rPh sb="28" eb="30">
      <t>ヨウグ</t>
    </rPh>
    <rPh sb="31" eb="33">
      <t>キョウグ</t>
    </rPh>
    <rPh sb="34" eb="36">
      <t>ホケン</t>
    </rPh>
    <rPh sb="36" eb="38">
      <t>エイセイ</t>
    </rPh>
    <rPh sb="38" eb="39">
      <t>ヨウ</t>
    </rPh>
    <rPh sb="39" eb="40">
      <t>ヒン</t>
    </rPh>
    <rPh sb="40" eb="41">
      <t>トウ</t>
    </rPh>
    <rPh sb="42" eb="44">
      <t>セツビ</t>
    </rPh>
    <rPh sb="44" eb="46">
      <t>セイビ</t>
    </rPh>
    <phoneticPr fontId="2"/>
  </si>
  <si>
    <t>交付基準額</t>
    <rPh sb="0" eb="2">
      <t>コウフ</t>
    </rPh>
    <rPh sb="2" eb="4">
      <t>キジュン</t>
    </rPh>
    <rPh sb="4" eb="5">
      <t>ガク</t>
    </rPh>
    <phoneticPr fontId="1"/>
  </si>
  <si>
    <t>幼稚園番号</t>
    <rPh sb="0" eb="3">
      <t>ヨウチエン</t>
    </rPh>
    <rPh sb="3" eb="5">
      <t>バンゴウ</t>
    </rPh>
    <phoneticPr fontId="1"/>
  </si>
  <si>
    <t>施設類型</t>
    <rPh sb="0" eb="2">
      <t>シセツ</t>
    </rPh>
    <rPh sb="2" eb="4">
      <t>ルイケイ</t>
    </rPh>
    <phoneticPr fontId="1"/>
  </si>
  <si>
    <t>金額</t>
    <rPh sb="0" eb="2">
      <t>キンガク</t>
    </rPh>
    <phoneticPr fontId="1"/>
  </si>
  <si>
    <t>本紙に記載のない事業内容については、今後いかなる場合も追加計上できません。</t>
    <rPh sb="0" eb="2">
      <t>ホンシ</t>
    </rPh>
    <rPh sb="3" eb="5">
      <t>キサイ</t>
    </rPh>
    <rPh sb="8" eb="10">
      <t>ジギョウ</t>
    </rPh>
    <rPh sb="10" eb="12">
      <t>ナイヨウ</t>
    </rPh>
    <rPh sb="18" eb="20">
      <t>コンゴ</t>
    </rPh>
    <rPh sb="24" eb="26">
      <t>バアイ</t>
    </rPh>
    <rPh sb="27" eb="29">
      <t>ツイカ</t>
    </rPh>
    <rPh sb="29" eb="31">
      <t>ケイジョウ</t>
    </rPh>
    <phoneticPr fontId="1"/>
  </si>
  <si>
    <t>本事業にかかる各通知文、FAQ、留意点、交付要綱等をすべて確認してください。</t>
    <rPh sb="0" eb="1">
      <t>ホン</t>
    </rPh>
    <rPh sb="1" eb="3">
      <t>ジギョウ</t>
    </rPh>
    <rPh sb="7" eb="8">
      <t>カク</t>
    </rPh>
    <rPh sb="8" eb="10">
      <t>ツウチ</t>
    </rPh>
    <rPh sb="10" eb="11">
      <t>ブン</t>
    </rPh>
    <rPh sb="16" eb="19">
      <t>リュウイテン</t>
    </rPh>
    <rPh sb="20" eb="22">
      <t>コウフ</t>
    </rPh>
    <rPh sb="22" eb="24">
      <t>ヨウコウ</t>
    </rPh>
    <rPh sb="24" eb="25">
      <t>ナド</t>
    </rPh>
    <rPh sb="29" eb="31">
      <t>カクニン</t>
    </rPh>
    <phoneticPr fontId="1"/>
  </si>
  <si>
    <t>適正価格で支出を行ってください。</t>
    <rPh sb="0" eb="2">
      <t>テキセイ</t>
    </rPh>
    <rPh sb="2" eb="4">
      <t>カカク</t>
    </rPh>
    <rPh sb="5" eb="7">
      <t>シシュツ</t>
    </rPh>
    <rPh sb="8" eb="9">
      <t>オコナ</t>
    </rPh>
    <phoneticPr fontId="1"/>
  </si>
  <si>
    <t>根拠となりうる資料は、園(法人)においてすべて保管してください。</t>
    <rPh sb="0" eb="2">
      <t>コンキョ</t>
    </rPh>
    <rPh sb="7" eb="9">
      <t>シリョウ</t>
    </rPh>
    <rPh sb="11" eb="12">
      <t>エン</t>
    </rPh>
    <rPh sb="13" eb="15">
      <t>ホウジン</t>
    </rPh>
    <rPh sb="23" eb="25">
      <t>ホカン</t>
    </rPh>
    <phoneticPr fontId="1"/>
  </si>
  <si>
    <t>内容</t>
    <rPh sb="0" eb="2">
      <t>ナイヨウ</t>
    </rPh>
    <phoneticPr fontId="1"/>
  </si>
  <si>
    <t>No.</t>
    <phoneticPr fontId="1"/>
  </si>
  <si>
    <t>総事業費</t>
    <rPh sb="0" eb="4">
      <t>ソウジギョウヒ</t>
    </rPh>
    <phoneticPr fontId="1"/>
  </si>
  <si>
    <t>補助対象経費</t>
    <rPh sb="0" eb="6">
      <t>ホジョタイショウケイヒ</t>
    </rPh>
    <phoneticPr fontId="1"/>
  </si>
  <si>
    <t>大阪府教育支援体制整備事業補助金</t>
    <rPh sb="0" eb="3">
      <t>オオサカフ</t>
    </rPh>
    <rPh sb="3" eb="5">
      <t>キョウイク</t>
    </rPh>
    <rPh sb="5" eb="7">
      <t>シエン</t>
    </rPh>
    <rPh sb="7" eb="9">
      <t>タイセイ</t>
    </rPh>
    <rPh sb="9" eb="11">
      <t>セイビ</t>
    </rPh>
    <rPh sb="11" eb="13">
      <t>ジギョウ</t>
    </rPh>
    <rPh sb="13" eb="16">
      <t>ホジョキン</t>
    </rPh>
    <phoneticPr fontId="1"/>
  </si>
  <si>
    <t>幼稚園番号</t>
    <rPh sb="0" eb="3">
      <t>ヨウチエン</t>
    </rPh>
    <rPh sb="3" eb="5">
      <t>バンゴウ</t>
    </rPh>
    <phoneticPr fontId="1"/>
  </si>
  <si>
    <t>施設名</t>
    <rPh sb="0" eb="2">
      <t>シセツ</t>
    </rPh>
    <rPh sb="2" eb="3">
      <t>メイ</t>
    </rPh>
    <phoneticPr fontId="1"/>
  </si>
  <si>
    <t>設置者所在地</t>
    <rPh sb="0" eb="3">
      <t>セッチシャ</t>
    </rPh>
    <rPh sb="3" eb="6">
      <t>ショザイチ</t>
    </rPh>
    <phoneticPr fontId="1"/>
  </si>
  <si>
    <t>設置者名</t>
    <rPh sb="0" eb="3">
      <t>セッチシャ</t>
    </rPh>
    <rPh sb="3" eb="4">
      <t>メイ</t>
    </rPh>
    <phoneticPr fontId="1"/>
  </si>
  <si>
    <t>代表者名</t>
    <rPh sb="0" eb="3">
      <t>ダイヒョウシャ</t>
    </rPh>
    <rPh sb="3" eb="4">
      <t>メイ</t>
    </rPh>
    <phoneticPr fontId="1"/>
  </si>
  <si>
    <t>（大阪府教育支援体制整備事業補助金）</t>
    <rPh sb="4" eb="6">
      <t>キョウイク</t>
    </rPh>
    <rPh sb="6" eb="8">
      <t>シエン</t>
    </rPh>
    <rPh sb="8" eb="10">
      <t>タイセイ</t>
    </rPh>
    <rPh sb="10" eb="12">
      <t>セイビ</t>
    </rPh>
    <rPh sb="12" eb="14">
      <t>ジギョウ</t>
    </rPh>
    <rPh sb="14" eb="17">
      <t>ホジョキン</t>
    </rPh>
    <phoneticPr fontId="2"/>
  </si>
  <si>
    <t>担当者職・氏名</t>
    <rPh sb="0" eb="3">
      <t>タントウシャ</t>
    </rPh>
    <rPh sb="3" eb="4">
      <t>ショク</t>
    </rPh>
    <rPh sb="5" eb="7">
      <t>シメイ</t>
    </rPh>
    <phoneticPr fontId="1"/>
  </si>
  <si>
    <t>事業計画における交付希望額</t>
    <rPh sb="0" eb="2">
      <t>ジギョウ</t>
    </rPh>
    <rPh sb="2" eb="4">
      <t>ケイカク</t>
    </rPh>
    <rPh sb="8" eb="10">
      <t>コウフ</t>
    </rPh>
    <rPh sb="10" eb="12">
      <t>キボウ</t>
    </rPh>
    <rPh sb="12" eb="13">
      <t>ガク</t>
    </rPh>
    <phoneticPr fontId="1"/>
  </si>
  <si>
    <t>事業計画の内訳</t>
    <rPh sb="0" eb="2">
      <t>ジギョウ</t>
    </rPh>
    <rPh sb="2" eb="4">
      <t>ケイカク</t>
    </rPh>
    <rPh sb="5" eb="7">
      <t>ウチワケ</t>
    </rPh>
    <phoneticPr fontId="3"/>
  </si>
  <si>
    <t>合計　</t>
    <rPh sb="0" eb="2">
      <t>ゴウケイ</t>
    </rPh>
    <phoneticPr fontId="1"/>
  </si>
  <si>
    <t>事業名</t>
    <rPh sb="0" eb="2">
      <t>ジギョウ</t>
    </rPh>
    <rPh sb="2" eb="3">
      <t>メイ</t>
    </rPh>
    <phoneticPr fontId="2"/>
  </si>
  <si>
    <t>交付希望額</t>
    <rPh sb="0" eb="5">
      <t>コウフキボウガク</t>
    </rPh>
    <phoneticPr fontId="1"/>
  </si>
  <si>
    <t>　別紙参照</t>
    <rPh sb="1" eb="3">
      <t>ベッシ</t>
    </rPh>
    <rPh sb="3" eb="5">
      <t>サンショウ</t>
    </rPh>
    <phoneticPr fontId="3"/>
  </si>
  <si>
    <t>１．施設・設置者情報</t>
    <rPh sb="2" eb="4">
      <t>シセツ</t>
    </rPh>
    <rPh sb="5" eb="8">
      <t>セッチシャ</t>
    </rPh>
    <rPh sb="8" eb="10">
      <t>ジョウホウ</t>
    </rPh>
    <phoneticPr fontId="1"/>
  </si>
  <si>
    <t>２．確認事項</t>
    <rPh sb="2" eb="4">
      <t>カクニン</t>
    </rPh>
    <rPh sb="4" eb="6">
      <t>ジコウ</t>
    </rPh>
    <phoneticPr fontId="1"/>
  </si>
  <si>
    <t>３．事業計画の内訳</t>
    <rPh sb="2" eb="4">
      <t>ジギョウ</t>
    </rPh>
    <rPh sb="4" eb="6">
      <t>ケイカク</t>
    </rPh>
    <rPh sb="7" eb="9">
      <t>ウチワケ</t>
    </rPh>
    <phoneticPr fontId="1"/>
  </si>
  <si>
    <t>４．交付希望額の算出</t>
    <rPh sb="2" eb="4">
      <t>コウフ</t>
    </rPh>
    <rPh sb="4" eb="6">
      <t>キボウ</t>
    </rPh>
    <rPh sb="6" eb="7">
      <t>ガク</t>
    </rPh>
    <rPh sb="8" eb="10">
      <t>サンシュツ</t>
    </rPh>
    <phoneticPr fontId="1"/>
  </si>
  <si>
    <t>担当者電話番号</t>
    <rPh sb="0" eb="3">
      <t>タントウシャ</t>
    </rPh>
    <rPh sb="3" eb="7">
      <t>デンワバンゴウ</t>
    </rPh>
    <phoneticPr fontId="1"/>
  </si>
  <si>
    <t>用途等</t>
    <rPh sb="0" eb="2">
      <t>ヨウト</t>
    </rPh>
    <rPh sb="2" eb="3">
      <t>ナド</t>
    </rPh>
    <phoneticPr fontId="1"/>
  </si>
  <si>
    <t>【 幼児教育の質の向上のための緊急環境整備事業（遊具・運動用具・教具・保健衛生用品等の設備整備）】</t>
    <rPh sb="2" eb="4">
      <t>ヨウジ</t>
    </rPh>
    <rPh sb="4" eb="6">
      <t>キョウイク</t>
    </rPh>
    <rPh sb="7" eb="8">
      <t>シツ</t>
    </rPh>
    <rPh sb="9" eb="11">
      <t>コウジョウ</t>
    </rPh>
    <rPh sb="15" eb="21">
      <t>キンキュウカンキョウセイビ</t>
    </rPh>
    <rPh sb="21" eb="23">
      <t>ジギョウ</t>
    </rPh>
    <rPh sb="24" eb="26">
      <t>ユウグ</t>
    </rPh>
    <rPh sb="27" eb="29">
      <t>ウンドウ</t>
    </rPh>
    <rPh sb="29" eb="31">
      <t>ヨウグ</t>
    </rPh>
    <rPh sb="32" eb="34">
      <t>キョウグ</t>
    </rPh>
    <rPh sb="35" eb="42">
      <t>ホケンエイセイヨウヒンナド</t>
    </rPh>
    <rPh sb="43" eb="45">
      <t>セツビ</t>
    </rPh>
    <rPh sb="45" eb="47">
      <t>セイビ</t>
    </rPh>
    <phoneticPr fontId="2"/>
  </si>
  <si>
    <t>【参考】　全園 2,000,000円</t>
    <rPh sb="5" eb="6">
      <t>ゼン</t>
    </rPh>
    <rPh sb="6" eb="7">
      <t>エン</t>
    </rPh>
    <rPh sb="17" eb="18">
      <t>エン</t>
    </rPh>
    <phoneticPr fontId="1"/>
  </si>
  <si>
    <t>種別</t>
    <rPh sb="0" eb="2">
      <t>シュベツ</t>
    </rPh>
    <phoneticPr fontId="1"/>
  </si>
  <si>
    <t>移行の時期</t>
    <rPh sb="0" eb="2">
      <t>イコウ</t>
    </rPh>
    <rPh sb="3" eb="5">
      <t>ジキ</t>
    </rPh>
    <phoneticPr fontId="1"/>
  </si>
  <si>
    <t>（１）移行について</t>
    <rPh sb="3" eb="5">
      <t>イコウ</t>
    </rPh>
    <phoneticPr fontId="1"/>
  </si>
  <si>
    <t>移行先の施設類型</t>
    <rPh sb="0" eb="2">
      <t>イコウ</t>
    </rPh>
    <rPh sb="2" eb="3">
      <t>サキ</t>
    </rPh>
    <rPh sb="4" eb="6">
      <t>シセツ</t>
    </rPh>
    <rPh sb="6" eb="8">
      <t>ルイケイ</t>
    </rPh>
    <phoneticPr fontId="1"/>
  </si>
  <si>
    <t>（２）業務を行わせる者について</t>
    <rPh sb="3" eb="5">
      <t>ギョウム</t>
    </rPh>
    <rPh sb="6" eb="7">
      <t>オコナ</t>
    </rPh>
    <rPh sb="10" eb="11">
      <t>モノ</t>
    </rPh>
    <phoneticPr fontId="1"/>
  </si>
  <si>
    <t>雇用期間（いつから・いつまで）</t>
    <rPh sb="0" eb="2">
      <t>コヨウ</t>
    </rPh>
    <rPh sb="2" eb="4">
      <t>キカン</t>
    </rPh>
    <phoneticPr fontId="1"/>
  </si>
  <si>
    <t>業務内容</t>
    <rPh sb="0" eb="2">
      <t>ギョウム</t>
    </rPh>
    <rPh sb="2" eb="4">
      <t>ナイヨウ</t>
    </rPh>
    <phoneticPr fontId="1"/>
  </si>
  <si>
    <t>　　職員を雇用する場合</t>
    <rPh sb="2" eb="4">
      <t>ショクイン</t>
    </rPh>
    <rPh sb="5" eb="7">
      <t>コヨウ</t>
    </rPh>
    <rPh sb="9" eb="11">
      <t>バアイ</t>
    </rPh>
    <phoneticPr fontId="1"/>
  </si>
  <si>
    <t>委託内容</t>
    <rPh sb="0" eb="2">
      <t>イタク</t>
    </rPh>
    <rPh sb="2" eb="4">
      <t>ナイヨウ</t>
    </rPh>
    <phoneticPr fontId="1"/>
  </si>
  <si>
    <t>委託期間（いつから・いつまで）</t>
    <rPh sb="0" eb="2">
      <t>イタク</t>
    </rPh>
    <rPh sb="2" eb="4">
      <t>キカン</t>
    </rPh>
    <phoneticPr fontId="1"/>
  </si>
  <si>
    <t>勤務時間数（1日あたり）</t>
    <rPh sb="0" eb="2">
      <t>キンム</t>
    </rPh>
    <rPh sb="2" eb="4">
      <t>ジカン</t>
    </rPh>
    <rPh sb="4" eb="5">
      <t>スウ</t>
    </rPh>
    <rPh sb="7" eb="8">
      <t>ニチ</t>
    </rPh>
    <phoneticPr fontId="1"/>
  </si>
  <si>
    <t>当該業務への従事時間数（1日あたり）</t>
    <rPh sb="0" eb="2">
      <t>トウガイ</t>
    </rPh>
    <rPh sb="2" eb="4">
      <t>ギョウム</t>
    </rPh>
    <rPh sb="6" eb="8">
      <t>ジュウジ</t>
    </rPh>
    <rPh sb="8" eb="10">
      <t>ジカン</t>
    </rPh>
    <rPh sb="10" eb="11">
      <t>スウ</t>
    </rPh>
    <rPh sb="13" eb="14">
      <t>ニチ</t>
    </rPh>
    <phoneticPr fontId="1"/>
  </si>
  <si>
    <t>勤務日数（年間）</t>
    <rPh sb="0" eb="2">
      <t>キンム</t>
    </rPh>
    <rPh sb="2" eb="4">
      <t>ニッスウ</t>
    </rPh>
    <rPh sb="5" eb="7">
      <t>ネンカン</t>
    </rPh>
    <phoneticPr fontId="1"/>
  </si>
  <si>
    <t>雇上費（年間）　※単位：円</t>
    <rPh sb="0" eb="1">
      <t>ヤトイ</t>
    </rPh>
    <rPh sb="1" eb="2">
      <t>ウエ</t>
    </rPh>
    <rPh sb="2" eb="3">
      <t>ヒ</t>
    </rPh>
    <rPh sb="4" eb="6">
      <t>ネンカン</t>
    </rPh>
    <rPh sb="9" eb="11">
      <t>タンイ</t>
    </rPh>
    <rPh sb="12" eb="13">
      <t>エン</t>
    </rPh>
    <phoneticPr fontId="1"/>
  </si>
  <si>
    <t>委託料（年間）　※単位：円</t>
    <rPh sb="0" eb="3">
      <t>イタクリョウ</t>
    </rPh>
    <rPh sb="4" eb="6">
      <t>ネンカン</t>
    </rPh>
    <rPh sb="9" eb="11">
      <t>タンイ</t>
    </rPh>
    <rPh sb="12" eb="13">
      <t>エン</t>
    </rPh>
    <phoneticPr fontId="1"/>
  </si>
  <si>
    <t>【参考】　総事業費または交付基準額のいずれか低い額</t>
    <rPh sb="5" eb="6">
      <t>ソウ</t>
    </rPh>
    <rPh sb="6" eb="8">
      <t>ジギョウ</t>
    </rPh>
    <rPh sb="8" eb="9">
      <t>ヒ</t>
    </rPh>
    <rPh sb="12" eb="14">
      <t>コウフ</t>
    </rPh>
    <rPh sb="14" eb="16">
      <t>キジュン</t>
    </rPh>
    <rPh sb="16" eb="17">
      <t>ガク</t>
    </rPh>
    <rPh sb="22" eb="23">
      <t>ヒク</t>
    </rPh>
    <rPh sb="24" eb="25">
      <t>ガク</t>
    </rPh>
    <phoneticPr fontId="1"/>
  </si>
  <si>
    <r>
      <t xml:space="preserve">【参考】 補助対象経費×補助率 </t>
    </r>
    <r>
      <rPr>
        <sz val="9"/>
        <color theme="1" tint="0.499984740745262"/>
        <rFont val="ＭＳ Ｐゴシック"/>
        <family val="3"/>
        <charset val="128"/>
      </rPr>
      <t>（千円未満切捨）</t>
    </r>
    <rPh sb="1" eb="3">
      <t>サンコウ</t>
    </rPh>
    <rPh sb="5" eb="11">
      <t>ホジョタイショウケイヒ</t>
    </rPh>
    <rPh sb="12" eb="15">
      <t>ホジョリツ</t>
    </rPh>
    <phoneticPr fontId="1"/>
  </si>
  <si>
    <t>原則として、本年度内に認定こども園の認可等を受けない場合は、補助条件違反として交付額の返還を命じます。</t>
    <rPh sb="0" eb="2">
      <t>ゲンソク</t>
    </rPh>
    <rPh sb="6" eb="7">
      <t>ホン</t>
    </rPh>
    <phoneticPr fontId="1"/>
  </si>
  <si>
    <t>目的・用途等</t>
    <rPh sb="0" eb="2">
      <t>モクテキ</t>
    </rPh>
    <rPh sb="3" eb="5">
      <t>ヨウト</t>
    </rPh>
    <rPh sb="5" eb="6">
      <t>ナド</t>
    </rPh>
    <phoneticPr fontId="1"/>
  </si>
  <si>
    <t>【参考】 幼稚園 1/3、認定こども園 1/2</t>
    <rPh sb="1" eb="3">
      <t>サンコウ</t>
    </rPh>
    <rPh sb="5" eb="8">
      <t>ヨウチエン</t>
    </rPh>
    <rPh sb="13" eb="15">
      <t>ニンテイ</t>
    </rPh>
    <rPh sb="18" eb="19">
      <t>エン</t>
    </rPh>
    <phoneticPr fontId="1"/>
  </si>
  <si>
    <t>【参考】 全園 1/2</t>
    <rPh sb="1" eb="3">
      <t>サンコウ</t>
    </rPh>
    <rPh sb="5" eb="6">
      <t>ゼン</t>
    </rPh>
    <rPh sb="6" eb="7">
      <t>エン</t>
    </rPh>
    <phoneticPr fontId="1"/>
  </si>
  <si>
    <t>本補助金の他事業および他補助金の対象となる経費を、重複・按分して計上することは出来ません。</t>
    <rPh sb="0" eb="1">
      <t>ホン</t>
    </rPh>
    <rPh sb="1" eb="4">
      <t>ホジョキン</t>
    </rPh>
    <rPh sb="5" eb="6">
      <t>ホカ</t>
    </rPh>
    <rPh sb="6" eb="8">
      <t>ジギョウ</t>
    </rPh>
    <rPh sb="11" eb="12">
      <t>ホカ</t>
    </rPh>
    <rPh sb="12" eb="15">
      <t>ホジョキン</t>
    </rPh>
    <rPh sb="16" eb="18">
      <t>タイショウ</t>
    </rPh>
    <rPh sb="21" eb="23">
      <t>ケイヒ</t>
    </rPh>
    <rPh sb="25" eb="27">
      <t>チョウフク</t>
    </rPh>
    <rPh sb="28" eb="30">
      <t>アンブン</t>
    </rPh>
    <rPh sb="32" eb="34">
      <t>ケイジョウ</t>
    </rPh>
    <rPh sb="39" eb="41">
      <t>デキ</t>
    </rPh>
    <phoneticPr fontId="1"/>
  </si>
  <si>
    <t>【 認定こども園等における教育の質の向上のための研修支援 】</t>
    <rPh sb="2" eb="4">
      <t>ニンテイ</t>
    </rPh>
    <rPh sb="7" eb="9">
      <t>エンナド</t>
    </rPh>
    <rPh sb="13" eb="15">
      <t>キョウイク</t>
    </rPh>
    <rPh sb="16" eb="17">
      <t>シツ</t>
    </rPh>
    <rPh sb="18" eb="20">
      <t>コウジョウ</t>
    </rPh>
    <rPh sb="24" eb="28">
      <t>ケンシュウシエン</t>
    </rPh>
    <phoneticPr fontId="2"/>
  </si>
  <si>
    <t>研修名</t>
    <rPh sb="0" eb="2">
      <t>ケンシュウ</t>
    </rPh>
    <rPh sb="2" eb="3">
      <t>メイ</t>
    </rPh>
    <phoneticPr fontId="1"/>
  </si>
  <si>
    <t>研修①</t>
    <rPh sb="0" eb="2">
      <t>ケンシュウ</t>
    </rPh>
    <phoneticPr fontId="1"/>
  </si>
  <si>
    <t>開催者</t>
    <rPh sb="0" eb="2">
      <t>カイサイ</t>
    </rPh>
    <rPh sb="2" eb="3">
      <t>シャ</t>
    </rPh>
    <phoneticPr fontId="1"/>
  </si>
  <si>
    <t>分類</t>
    <rPh sb="0" eb="2">
      <t>ブンルイ</t>
    </rPh>
    <phoneticPr fontId="1"/>
  </si>
  <si>
    <t>経費の内容</t>
    <rPh sb="0" eb="2">
      <t>ケイヒ</t>
    </rPh>
    <rPh sb="3" eb="5">
      <t>ナイヨウ</t>
    </rPh>
    <phoneticPr fontId="1"/>
  </si>
  <si>
    <t>研修②</t>
    <rPh sb="0" eb="2">
      <t>ケンシュウ</t>
    </rPh>
    <phoneticPr fontId="1"/>
  </si>
  <si>
    <t>研修③</t>
    <rPh sb="0" eb="2">
      <t>ケンシュウ</t>
    </rPh>
    <phoneticPr fontId="1"/>
  </si>
  <si>
    <t>研修④</t>
    <rPh sb="0" eb="2">
      <t>ケンシュウ</t>
    </rPh>
    <phoneticPr fontId="1"/>
  </si>
  <si>
    <t>金額　※単位：円</t>
    <rPh sb="0" eb="2">
      <t>キンガク</t>
    </rPh>
    <rPh sb="4" eb="6">
      <t>タンイ</t>
    </rPh>
    <rPh sb="7" eb="8">
      <t>エン</t>
    </rPh>
    <phoneticPr fontId="1"/>
  </si>
  <si>
    <t>（１）研修及び経費について</t>
    <rPh sb="3" eb="5">
      <t>ケンシュウ</t>
    </rPh>
    <rPh sb="5" eb="6">
      <t>オヨ</t>
    </rPh>
    <rPh sb="7" eb="9">
      <t>ケイヒ</t>
    </rPh>
    <phoneticPr fontId="1"/>
  </si>
  <si>
    <t>（２）参加人数について</t>
    <rPh sb="3" eb="5">
      <t>サンカ</t>
    </rPh>
    <rPh sb="5" eb="7">
      <t>ニンズウ</t>
    </rPh>
    <phoneticPr fontId="1"/>
  </si>
  <si>
    <t>研修参加教職員数</t>
    <rPh sb="0" eb="2">
      <t>ケンシュウ</t>
    </rPh>
    <rPh sb="2" eb="4">
      <t>サンカ</t>
    </rPh>
    <rPh sb="4" eb="7">
      <t>キョウショクイン</t>
    </rPh>
    <rPh sb="7" eb="8">
      <t>スウ</t>
    </rPh>
    <phoneticPr fontId="1"/>
  </si>
  <si>
    <t>【参考】 1人が複数回受講する場合も1人として計上すること</t>
    <rPh sb="1" eb="3">
      <t>サンコウ</t>
    </rPh>
    <rPh sb="6" eb="7">
      <t>ニン</t>
    </rPh>
    <rPh sb="8" eb="11">
      <t>フクスウカイ</t>
    </rPh>
    <rPh sb="11" eb="13">
      <t>ジュコウ</t>
    </rPh>
    <rPh sb="15" eb="17">
      <t>バアイ</t>
    </rPh>
    <rPh sb="19" eb="20">
      <t>ニン</t>
    </rPh>
    <rPh sb="23" eb="25">
      <t>ケイジョウ</t>
    </rPh>
    <phoneticPr fontId="1"/>
  </si>
  <si>
    <t>支出方法が、個人の立替払いや代理購入等、園(法人)が支出したことを確認できない経費は、補助対象外です。</t>
    <rPh sb="0" eb="2">
      <t>シシュツ</t>
    </rPh>
    <rPh sb="2" eb="4">
      <t>ホウホウ</t>
    </rPh>
    <rPh sb="6" eb="8">
      <t>コジン</t>
    </rPh>
    <rPh sb="9" eb="11">
      <t>タテカエ</t>
    </rPh>
    <rPh sb="11" eb="12">
      <t>バラ</t>
    </rPh>
    <rPh sb="14" eb="16">
      <t>ダイリ</t>
    </rPh>
    <rPh sb="16" eb="19">
      <t>コウニュウナド</t>
    </rPh>
    <phoneticPr fontId="1"/>
  </si>
  <si>
    <t>　　業務を委託する場合</t>
    <rPh sb="2" eb="4">
      <t>ギョウム</t>
    </rPh>
    <rPh sb="5" eb="7">
      <t>イタク</t>
    </rPh>
    <rPh sb="9" eb="11">
      <t>バアイ</t>
    </rPh>
    <phoneticPr fontId="1"/>
  </si>
  <si>
    <t>【参考】 総事業費または交付基準額のいずれか低い額</t>
    <rPh sb="5" eb="6">
      <t>ソウ</t>
    </rPh>
    <rPh sb="6" eb="8">
      <t>ジギョウ</t>
    </rPh>
    <rPh sb="8" eb="9">
      <t>ヒ</t>
    </rPh>
    <rPh sb="12" eb="14">
      <t>コウフ</t>
    </rPh>
    <rPh sb="14" eb="16">
      <t>キジュン</t>
    </rPh>
    <rPh sb="16" eb="17">
      <t>ガク</t>
    </rPh>
    <rPh sb="22" eb="23">
      <t>ヒク</t>
    </rPh>
    <rPh sb="24" eb="25">
      <t>ガク</t>
    </rPh>
    <phoneticPr fontId="1"/>
  </si>
  <si>
    <t>研修⑤</t>
    <rPh sb="0" eb="2">
      <t>ケンシュウ</t>
    </rPh>
    <phoneticPr fontId="1"/>
  </si>
  <si>
    <t>研修⑥</t>
    <rPh sb="0" eb="2">
      <t>ケンシュウ</t>
    </rPh>
    <phoneticPr fontId="1"/>
  </si>
  <si>
    <t>研修⑦</t>
    <rPh sb="0" eb="2">
      <t>ケンシュウ</t>
    </rPh>
    <phoneticPr fontId="1"/>
  </si>
  <si>
    <t>研修⑧</t>
    <rPh sb="0" eb="2">
      <t>ケンシュウ</t>
    </rPh>
    <phoneticPr fontId="1"/>
  </si>
  <si>
    <t>研修⑨</t>
    <rPh sb="0" eb="2">
      <t>ケンシュウ</t>
    </rPh>
    <phoneticPr fontId="1"/>
  </si>
  <si>
    <t>研修⑩</t>
    <rPh sb="0" eb="2">
      <t>ケンシュウ</t>
    </rPh>
    <phoneticPr fontId="1"/>
  </si>
  <si>
    <r>
      <t>【参考】 補助対象経費×補助率</t>
    </r>
    <r>
      <rPr>
        <sz val="9"/>
        <color theme="1" tint="0.499984740745262"/>
        <rFont val="ＭＳ Ｐゴシック"/>
        <family val="3"/>
        <charset val="128"/>
      </rPr>
      <t xml:space="preserve"> （千円未満切捨）</t>
    </r>
    <rPh sb="1" eb="3">
      <t>サンコウ</t>
    </rPh>
    <rPh sb="5" eb="11">
      <t>ホジョタイショウケイヒ</t>
    </rPh>
    <rPh sb="12" eb="15">
      <t>ホジョリツ</t>
    </rPh>
    <phoneticPr fontId="1"/>
  </si>
  <si>
    <t>認定こども園等の業務体制への支援
（認定こども園等への円滑な移行のための準備支援）</t>
    <rPh sb="0" eb="2">
      <t>ニンテイ</t>
    </rPh>
    <rPh sb="5" eb="6">
      <t>エン</t>
    </rPh>
    <rPh sb="6" eb="7">
      <t>トウ</t>
    </rPh>
    <rPh sb="8" eb="10">
      <t>ギョウム</t>
    </rPh>
    <rPh sb="10" eb="12">
      <t>タイセイ</t>
    </rPh>
    <rPh sb="14" eb="16">
      <t>シエン</t>
    </rPh>
    <rPh sb="18" eb="20">
      <t>ニンテイ</t>
    </rPh>
    <rPh sb="23" eb="24">
      <t>エン</t>
    </rPh>
    <rPh sb="24" eb="25">
      <t>トウ</t>
    </rPh>
    <rPh sb="27" eb="29">
      <t>エンカツ</t>
    </rPh>
    <rPh sb="30" eb="32">
      <t>イコウ</t>
    </rPh>
    <rPh sb="36" eb="38">
      <t>ジュンビ</t>
    </rPh>
    <rPh sb="38" eb="40">
      <t>シエン</t>
    </rPh>
    <phoneticPr fontId="2"/>
  </si>
  <si>
    <t>認定こども園等の業務体制への支援
（補助員等の配置による園務の平準化支援）</t>
    <rPh sb="0" eb="2">
      <t>ニンテイ</t>
    </rPh>
    <rPh sb="5" eb="6">
      <t>エン</t>
    </rPh>
    <rPh sb="6" eb="7">
      <t>トウ</t>
    </rPh>
    <rPh sb="8" eb="10">
      <t>ギョウム</t>
    </rPh>
    <rPh sb="10" eb="12">
      <t>タイセイ</t>
    </rPh>
    <rPh sb="14" eb="16">
      <t>シエン</t>
    </rPh>
    <rPh sb="18" eb="20">
      <t>ホジョ</t>
    </rPh>
    <rPh sb="20" eb="21">
      <t>イン</t>
    </rPh>
    <rPh sb="21" eb="22">
      <t>ナド</t>
    </rPh>
    <rPh sb="23" eb="25">
      <t>ハイチ</t>
    </rPh>
    <rPh sb="28" eb="29">
      <t>エン</t>
    </rPh>
    <rPh sb="29" eb="30">
      <t>ム</t>
    </rPh>
    <rPh sb="31" eb="33">
      <t>ヘイジュン</t>
    </rPh>
    <rPh sb="33" eb="34">
      <t>カ</t>
    </rPh>
    <rPh sb="34" eb="36">
      <t>シエン</t>
    </rPh>
    <phoneticPr fontId="2"/>
  </si>
  <si>
    <t>【 認定こども園等の業務体制への支援（認定こども園等への円滑な移行のための準備支援） 】</t>
    <rPh sb="2" eb="4">
      <t>ニンテイ</t>
    </rPh>
    <rPh sb="7" eb="8">
      <t>エン</t>
    </rPh>
    <rPh sb="8" eb="9">
      <t>トウ</t>
    </rPh>
    <rPh sb="10" eb="12">
      <t>ギョウム</t>
    </rPh>
    <rPh sb="12" eb="14">
      <t>タイセイ</t>
    </rPh>
    <rPh sb="16" eb="18">
      <t>シエン</t>
    </rPh>
    <rPh sb="19" eb="21">
      <t>ニンテイ</t>
    </rPh>
    <rPh sb="24" eb="25">
      <t>エン</t>
    </rPh>
    <rPh sb="25" eb="26">
      <t>トウ</t>
    </rPh>
    <rPh sb="28" eb="30">
      <t>エンカツ</t>
    </rPh>
    <rPh sb="31" eb="33">
      <t>イコウ</t>
    </rPh>
    <rPh sb="37" eb="39">
      <t>ジュンビ</t>
    </rPh>
    <rPh sb="39" eb="41">
      <t>シエン</t>
    </rPh>
    <phoneticPr fontId="2"/>
  </si>
  <si>
    <t>【認定こども園等の業務体制への支援（補助員等の配置による園務の平準化支援） 】</t>
    <rPh sb="1" eb="3">
      <t>ニンテイ</t>
    </rPh>
    <rPh sb="6" eb="7">
      <t>エン</t>
    </rPh>
    <rPh sb="7" eb="8">
      <t>トウ</t>
    </rPh>
    <rPh sb="9" eb="11">
      <t>ギョウム</t>
    </rPh>
    <rPh sb="11" eb="13">
      <t>タイセイ</t>
    </rPh>
    <rPh sb="15" eb="17">
      <t>シエン</t>
    </rPh>
    <rPh sb="18" eb="20">
      <t>ホジョ</t>
    </rPh>
    <rPh sb="20" eb="21">
      <t>イン</t>
    </rPh>
    <rPh sb="21" eb="22">
      <t>ナド</t>
    </rPh>
    <rPh sb="23" eb="25">
      <t>ハイチ</t>
    </rPh>
    <rPh sb="28" eb="29">
      <t>エン</t>
    </rPh>
    <rPh sb="29" eb="30">
      <t>ム</t>
    </rPh>
    <rPh sb="31" eb="33">
      <t>ヘイジュン</t>
    </rPh>
    <rPh sb="33" eb="34">
      <t>カ</t>
    </rPh>
    <rPh sb="34" eb="36">
      <t>シエン</t>
    </rPh>
    <phoneticPr fontId="2"/>
  </si>
  <si>
    <t>３．配置する補助員等について</t>
    <rPh sb="2" eb="4">
      <t>ハイチ</t>
    </rPh>
    <rPh sb="6" eb="9">
      <t>ホジョイン</t>
    </rPh>
    <rPh sb="9" eb="10">
      <t>ナド</t>
    </rPh>
    <phoneticPr fontId="1"/>
  </si>
  <si>
    <t>雇用時期（いつから）</t>
    <rPh sb="0" eb="2">
      <t>コヨウ</t>
    </rPh>
    <rPh sb="2" eb="4">
      <t>ジキ</t>
    </rPh>
    <phoneticPr fontId="1"/>
  </si>
  <si>
    <t>事業計画内訳書（別紙３）</t>
    <rPh sb="0" eb="2">
      <t>ジギョウ</t>
    </rPh>
    <rPh sb="2" eb="4">
      <t>ケイカク</t>
    </rPh>
    <rPh sb="4" eb="7">
      <t>ウチワケショ</t>
    </rPh>
    <rPh sb="6" eb="7">
      <t>ショ</t>
    </rPh>
    <rPh sb="8" eb="10">
      <t>ベッシ</t>
    </rPh>
    <phoneticPr fontId="1"/>
  </si>
  <si>
    <t>令和　年　月　日</t>
    <rPh sb="0" eb="2">
      <t>レイワ</t>
    </rPh>
    <rPh sb="3" eb="4">
      <t>ネン</t>
    </rPh>
    <rPh sb="5" eb="6">
      <t>ガツ</t>
    </rPh>
    <rPh sb="7" eb="8">
      <t>ニチ</t>
    </rPh>
    <phoneticPr fontId="1"/>
  </si>
  <si>
    <t>教育の質の向上のためのICT化支援事業</t>
    <phoneticPr fontId="2"/>
  </si>
  <si>
    <t>事業計画内訳書（別紙１）</t>
    <rPh sb="0" eb="2">
      <t>ジギョウ</t>
    </rPh>
    <rPh sb="2" eb="4">
      <t>ケイカク</t>
    </rPh>
    <rPh sb="4" eb="6">
      <t>ウチワケ</t>
    </rPh>
    <rPh sb="8" eb="10">
      <t>ベッシ</t>
    </rPh>
    <phoneticPr fontId="1"/>
  </si>
  <si>
    <t>事業計画内訳書（別紙２）</t>
    <rPh sb="0" eb="2">
      <t>ジギョウ</t>
    </rPh>
    <rPh sb="2" eb="4">
      <t>ケイカク</t>
    </rPh>
    <rPh sb="4" eb="7">
      <t>ウチワケショ</t>
    </rPh>
    <rPh sb="6" eb="7">
      <t>ショ</t>
    </rPh>
    <rPh sb="8" eb="10">
      <t>ベッシ</t>
    </rPh>
    <phoneticPr fontId="1"/>
  </si>
  <si>
    <t>事業計画内訳書（別紙４）</t>
    <rPh sb="0" eb="2">
      <t>ジギョウ</t>
    </rPh>
    <rPh sb="2" eb="4">
      <t>ケイカク</t>
    </rPh>
    <rPh sb="4" eb="6">
      <t>ウチワケ</t>
    </rPh>
    <rPh sb="8" eb="10">
      <t>ベッシ</t>
    </rPh>
    <phoneticPr fontId="1"/>
  </si>
  <si>
    <t>【 幼児教育の質の向上のためのＩＣＴ化支援事業】</t>
    <rPh sb="2" eb="4">
      <t>ヨウジ</t>
    </rPh>
    <rPh sb="4" eb="6">
      <t>キョウイク</t>
    </rPh>
    <rPh sb="7" eb="8">
      <t>シツ</t>
    </rPh>
    <rPh sb="9" eb="11">
      <t>コウジョウ</t>
    </rPh>
    <rPh sb="18" eb="19">
      <t>カ</t>
    </rPh>
    <rPh sb="19" eb="21">
      <t>シエン</t>
    </rPh>
    <rPh sb="21" eb="23">
      <t>ジギョウ</t>
    </rPh>
    <phoneticPr fontId="2"/>
  </si>
  <si>
    <t>学級数</t>
    <rPh sb="0" eb="3">
      <t>ガッキュウスウ</t>
    </rPh>
    <phoneticPr fontId="1"/>
  </si>
  <si>
    <t>【参考】　6学級以下1,000,000円　７学級以上1,500,000円</t>
    <rPh sb="6" eb="10">
      <t>ガッキュウイカ</t>
    </rPh>
    <rPh sb="19" eb="20">
      <t>エン</t>
    </rPh>
    <rPh sb="22" eb="26">
      <t>ガッキュウイジョウ</t>
    </rPh>
    <rPh sb="35" eb="36">
      <t>エン</t>
    </rPh>
    <phoneticPr fontId="1"/>
  </si>
  <si>
    <t>【参考】　全園1/2</t>
    <rPh sb="1" eb="3">
      <t>サンコウ</t>
    </rPh>
    <rPh sb="5" eb="6">
      <t>ゼン</t>
    </rPh>
    <rPh sb="6" eb="7">
      <t>エン</t>
    </rPh>
    <phoneticPr fontId="1"/>
  </si>
  <si>
    <t>・②に入力する学級数</t>
    <rPh sb="3" eb="5">
      <t>ニュウリョク</t>
    </rPh>
    <rPh sb="7" eb="10">
      <t>ガッキュウスウ</t>
    </rPh>
    <phoneticPr fontId="1"/>
  </si>
  <si>
    <t>→</t>
    <phoneticPr fontId="1"/>
  </si>
  <si>
    <t>人</t>
    <rPh sb="0" eb="1">
      <t>ニン</t>
    </rPh>
    <phoneticPr fontId="1"/>
  </si>
  <si>
    <t>学級</t>
    <rPh sb="0" eb="2">
      <t>ガッキュウ</t>
    </rPh>
    <phoneticPr fontId="1"/>
  </si>
  <si>
    <t>★②学級数の計算</t>
    <rPh sb="2" eb="5">
      <t>ガッキュウスウ</t>
    </rPh>
    <rPh sb="6" eb="8">
      <t>ケイサン</t>
    </rPh>
    <phoneticPr fontId="1"/>
  </si>
  <si>
    <t>４．交付希望額の算出</t>
    <rPh sb="2" eb="7">
      <t>コウフキボウガク</t>
    </rPh>
    <rPh sb="8" eb="10">
      <t>サンシュツ</t>
    </rPh>
    <phoneticPr fontId="1"/>
  </si>
  <si>
    <t>遊具</t>
  </si>
  <si>
    <t>すべり台の購入</t>
    <rPh sb="3" eb="4">
      <t>ダイ</t>
    </rPh>
    <rPh sb="5" eb="7">
      <t>コウニュウ</t>
    </rPh>
    <phoneticPr fontId="1"/>
  </si>
  <si>
    <t>新たに園庭に設置</t>
    <rPh sb="0" eb="1">
      <t>アラ</t>
    </rPh>
    <rPh sb="3" eb="5">
      <t>エンテイ</t>
    </rPh>
    <rPh sb="6" eb="8">
      <t>セッチ</t>
    </rPh>
    <phoneticPr fontId="1"/>
  </si>
  <si>
    <t>運動用具</t>
  </si>
  <si>
    <t>カラーマットの購入</t>
    <rPh sb="7" eb="9">
      <t>コウニュウ</t>
    </rPh>
    <phoneticPr fontId="1"/>
  </si>
  <si>
    <t>サーキット運動に使用</t>
    <rPh sb="5" eb="7">
      <t>ウンドウ</t>
    </rPh>
    <rPh sb="8" eb="10">
      <t>シヨウ</t>
    </rPh>
    <phoneticPr fontId="1"/>
  </si>
  <si>
    <t>教具</t>
  </si>
  <si>
    <t>電子オルガンの購入</t>
    <rPh sb="0" eb="2">
      <t>デンシ</t>
    </rPh>
    <rPh sb="7" eb="9">
      <t>コウニュウ</t>
    </rPh>
    <phoneticPr fontId="1"/>
  </si>
  <si>
    <t>保育室用に購入</t>
    <rPh sb="0" eb="3">
      <t>ホイクシツ</t>
    </rPh>
    <rPh sb="3" eb="4">
      <t>ヨウ</t>
    </rPh>
    <rPh sb="5" eb="7">
      <t>コウニュウ</t>
    </rPh>
    <phoneticPr fontId="1"/>
  </si>
  <si>
    <t>保健衛生用品</t>
  </si>
  <si>
    <t>組み立て式テント</t>
    <rPh sb="0" eb="1">
      <t>ク</t>
    </rPh>
    <rPh sb="2" eb="3">
      <t>タ</t>
    </rPh>
    <rPh sb="4" eb="5">
      <t>シキ</t>
    </rPh>
    <phoneticPr fontId="1"/>
  </si>
  <si>
    <t>園児の熱中症対策用に購入</t>
    <rPh sb="0" eb="2">
      <t>エンジ</t>
    </rPh>
    <rPh sb="3" eb="8">
      <t>ネッチュウショウタイサク</t>
    </rPh>
    <rPh sb="8" eb="9">
      <t>ヨウ</t>
    </rPh>
    <rPh sb="10" eb="12">
      <t>コウニュウ</t>
    </rPh>
    <phoneticPr fontId="1"/>
  </si>
  <si>
    <t>012345</t>
    <phoneticPr fontId="1"/>
  </si>
  <si>
    <t>私学助成</t>
  </si>
  <si>
    <t>○○幼稚園</t>
    <rPh sb="2" eb="5">
      <t>ヨウチエン</t>
    </rPh>
    <phoneticPr fontId="1"/>
  </si>
  <si>
    <t>大阪府大阪市中央区大手前３－１－４３</t>
    <phoneticPr fontId="1"/>
  </si>
  <si>
    <t>学校法人△△学園</t>
    <rPh sb="0" eb="4">
      <t>ガッコウホウジン</t>
    </rPh>
    <rPh sb="6" eb="8">
      <t>ガクエン</t>
    </rPh>
    <phoneticPr fontId="1"/>
  </si>
  <si>
    <t>理事長　××　××</t>
    <rPh sb="0" eb="3">
      <t>リジチョウ</t>
    </rPh>
    <phoneticPr fontId="1"/>
  </si>
  <si>
    <t>事務　●●　●●</t>
    <rPh sb="0" eb="2">
      <t>ジム</t>
    </rPh>
    <phoneticPr fontId="1"/>
  </si>
  <si>
    <t>06-6210-9273</t>
    <phoneticPr fontId="1"/>
  </si>
  <si>
    <t>幼稚園型認定こども園</t>
    <rPh sb="0" eb="3">
      <t>ヨウチエン</t>
    </rPh>
    <rPh sb="3" eb="6">
      <t>ガタニンテイ</t>
    </rPh>
    <rPh sb="9" eb="10">
      <t>エン</t>
    </rPh>
    <phoneticPr fontId="1"/>
  </si>
  <si>
    <t>✔</t>
  </si>
  <si>
    <t>✔</t>
    <phoneticPr fontId="1"/>
  </si>
  <si>
    <t>ノートパソコンの購入</t>
    <rPh sb="8" eb="10">
      <t>コウニュウ</t>
    </rPh>
    <phoneticPr fontId="1"/>
  </si>
  <si>
    <t>　令和７年度大阪府教育支援体制整備事業補助金の事業計画について、関係書類を添えて次のとおり提出します。</t>
    <rPh sb="40" eb="41">
      <t>ツギ</t>
    </rPh>
    <rPh sb="45" eb="47">
      <t>テイシュツ</t>
    </rPh>
    <phoneticPr fontId="1"/>
  </si>
  <si>
    <r>
      <t>意向確認（</t>
    </r>
    <r>
      <rPr>
        <b/>
        <sz val="11"/>
        <rFont val="ＭＳ Ｐゴシック"/>
        <family val="3"/>
        <charset val="128"/>
      </rPr>
      <t>令和7年3月4日付け教私第3125号</t>
    </r>
    <r>
      <rPr>
        <sz val="11"/>
        <rFont val="ＭＳ Ｐゴシック"/>
        <family val="3"/>
        <charset val="128"/>
      </rPr>
      <t>）において、「意向がある」旨を回答いただいた事業が対象です。</t>
    </r>
    <rPh sb="0" eb="2">
      <t>イコウ</t>
    </rPh>
    <rPh sb="2" eb="4">
      <t>カクニン</t>
    </rPh>
    <rPh sb="5" eb="7">
      <t>レイワ</t>
    </rPh>
    <rPh sb="8" eb="9">
      <t>ネン</t>
    </rPh>
    <rPh sb="10" eb="11">
      <t>ガツ</t>
    </rPh>
    <rPh sb="12" eb="13">
      <t>ニチ</t>
    </rPh>
    <rPh sb="30" eb="32">
      <t>イコウ</t>
    </rPh>
    <rPh sb="36" eb="37">
      <t>ムネ</t>
    </rPh>
    <rPh sb="38" eb="40">
      <t>カイトウ</t>
    </rPh>
    <rPh sb="45" eb="47">
      <t>ジギョウ</t>
    </rPh>
    <rPh sb="48" eb="50">
      <t>タイショウ</t>
    </rPh>
    <phoneticPr fontId="1"/>
  </si>
  <si>
    <t>【参考】　全園 1,800,000円</t>
    <rPh sb="5" eb="6">
      <t>ゼン</t>
    </rPh>
    <rPh sb="6" eb="7">
      <t>エン</t>
    </rPh>
    <rPh sb="17" eb="18">
      <t>エン</t>
    </rPh>
    <phoneticPr fontId="1"/>
  </si>
  <si>
    <r>
      <t>令和7年4月1日から令和8年3月31日の期間中に、</t>
    </r>
    <r>
      <rPr>
        <b/>
        <sz val="11"/>
        <color rgb="FFFF0000"/>
        <rFont val="ＭＳ Ｐゴシック"/>
        <family val="3"/>
        <charset val="128"/>
      </rPr>
      <t>発注(契約)、納品、支出</t>
    </r>
    <r>
      <rPr>
        <sz val="11"/>
        <rFont val="ＭＳ Ｐゴシック"/>
        <family val="3"/>
        <charset val="128"/>
      </rPr>
      <t>が完了する経費が対象です。</t>
    </r>
    <rPh sb="0" eb="2">
      <t>レイワ</t>
    </rPh>
    <rPh sb="3" eb="4">
      <t>ネン</t>
    </rPh>
    <rPh sb="5" eb="6">
      <t>ガツ</t>
    </rPh>
    <rPh sb="7" eb="8">
      <t>ニチ</t>
    </rPh>
    <rPh sb="10" eb="12">
      <t>レイワ</t>
    </rPh>
    <rPh sb="13" eb="14">
      <t>ネン</t>
    </rPh>
    <rPh sb="15" eb="16">
      <t>ガツ</t>
    </rPh>
    <rPh sb="18" eb="19">
      <t>ニチ</t>
    </rPh>
    <rPh sb="20" eb="23">
      <t>キカンチュウ</t>
    </rPh>
    <rPh sb="25" eb="27">
      <t>ハッチュウ</t>
    </rPh>
    <rPh sb="28" eb="30">
      <t>ケイヤク</t>
    </rPh>
    <rPh sb="32" eb="34">
      <t>ノウヒン</t>
    </rPh>
    <rPh sb="35" eb="37">
      <t>シシュツ</t>
    </rPh>
    <rPh sb="38" eb="40">
      <t>カンリョウ</t>
    </rPh>
    <rPh sb="42" eb="44">
      <t>ケイヒ</t>
    </rPh>
    <rPh sb="45" eb="47">
      <t>タイショウ</t>
    </rPh>
    <phoneticPr fontId="1"/>
  </si>
  <si>
    <t>【参考】　全園 260,000円</t>
    <rPh sb="5" eb="6">
      <t>ゼン</t>
    </rPh>
    <rPh sb="6" eb="7">
      <t>エン</t>
    </rPh>
    <rPh sb="15" eb="16">
      <t>エン</t>
    </rPh>
    <phoneticPr fontId="1"/>
  </si>
  <si>
    <t>【参考】 研修参加教職員数×5,000円</t>
    <rPh sb="5" eb="7">
      <t>ケンシュウ</t>
    </rPh>
    <rPh sb="7" eb="9">
      <t>サンカ</t>
    </rPh>
    <rPh sb="9" eb="12">
      <t>キョウショクイン</t>
    </rPh>
    <rPh sb="12" eb="13">
      <t>スウ</t>
    </rPh>
    <rPh sb="19" eb="20">
      <t>エン</t>
    </rPh>
    <phoneticPr fontId="1"/>
  </si>
  <si>
    <t>システム</t>
    <phoneticPr fontId="1"/>
  </si>
  <si>
    <r>
      <t>・令和</t>
    </r>
    <r>
      <rPr>
        <sz val="11"/>
        <color rgb="FFFF0000"/>
        <rFont val="ＭＳ Ｐゴシック"/>
        <family val="3"/>
        <charset val="128"/>
      </rPr>
      <t>６</t>
    </r>
    <r>
      <rPr>
        <sz val="11"/>
        <color theme="1"/>
        <rFont val="ＭＳ Ｐゴシック"/>
        <family val="3"/>
        <charset val="128"/>
      </rPr>
      <t>年５月１日時点での【０歳児】の在園者数</t>
    </r>
    <phoneticPr fontId="1"/>
  </si>
  <si>
    <r>
      <t>・令和</t>
    </r>
    <r>
      <rPr>
        <sz val="11"/>
        <color rgb="FFFF0000"/>
        <rFont val="ＭＳ Ｐゴシック"/>
        <family val="3"/>
        <charset val="128"/>
      </rPr>
      <t>６</t>
    </r>
    <r>
      <rPr>
        <sz val="11"/>
        <color rgb="FF000000"/>
        <rFont val="ＭＳ Ｐゴシック"/>
        <family val="3"/>
        <charset val="128"/>
      </rPr>
      <t>年５月１日時点での【１歳児】及び【２歳児】の在園者数</t>
    </r>
    <phoneticPr fontId="1"/>
  </si>
  <si>
    <r>
      <t>・令和</t>
    </r>
    <r>
      <rPr>
        <sz val="11"/>
        <color rgb="FFFF0000"/>
        <rFont val="ＭＳ Ｐゴシック"/>
        <family val="3"/>
        <charset val="128"/>
      </rPr>
      <t>６</t>
    </r>
    <r>
      <rPr>
        <sz val="11"/>
        <color theme="1"/>
        <rFont val="ＭＳ Ｐゴシック"/>
        <family val="3"/>
        <charset val="128"/>
      </rPr>
      <t>年度学校基本調査にて回答した【３，４，５歳児】クラスの学級数</t>
    </r>
    <phoneticPr fontId="1"/>
  </si>
  <si>
    <t>Ⅰ.教育に係る計画・記録に関する機能</t>
  </si>
  <si>
    <t>教育に関する日々の記録や指導要録を電子化し、教職員間で情報の共有を図ることで教育の質の向上につなげる。</t>
    <phoneticPr fontId="1"/>
  </si>
  <si>
    <t>指導要録等を電子管理できるシステムの導入</t>
    <rPh sb="0" eb="2">
      <t>シドウ</t>
    </rPh>
    <rPh sb="2" eb="4">
      <t>ヨウロク</t>
    </rPh>
    <rPh sb="4" eb="5">
      <t>トウ</t>
    </rPh>
    <rPh sb="6" eb="10">
      <t>デンシカンリ</t>
    </rPh>
    <rPh sb="18" eb="20">
      <t>ドウニュウ</t>
    </rPh>
    <phoneticPr fontId="1"/>
  </si>
  <si>
    <t>園児の安全確認や教職員負担を減らすため登降園システムを導入し、管理することで教育の質の向上につなげる。</t>
    <rPh sb="0" eb="2">
      <t>エンジ</t>
    </rPh>
    <rPh sb="3" eb="5">
      <t>アンゼン</t>
    </rPh>
    <rPh sb="5" eb="7">
      <t>カクニン</t>
    </rPh>
    <rPh sb="8" eb="11">
      <t>キョウショクイン</t>
    </rPh>
    <rPh sb="11" eb="13">
      <t>フタン</t>
    </rPh>
    <rPh sb="14" eb="15">
      <t>ヘ</t>
    </rPh>
    <rPh sb="19" eb="20">
      <t>ノボル</t>
    </rPh>
    <rPh sb="20" eb="22">
      <t>コウエン</t>
    </rPh>
    <rPh sb="27" eb="29">
      <t>ドウニュウ</t>
    </rPh>
    <rPh sb="31" eb="33">
      <t>カンリ</t>
    </rPh>
    <rPh sb="38" eb="40">
      <t>キョウイク</t>
    </rPh>
    <rPh sb="41" eb="42">
      <t>シツ</t>
    </rPh>
    <rPh sb="43" eb="45">
      <t>コウジョウ</t>
    </rPh>
    <phoneticPr fontId="1"/>
  </si>
  <si>
    <t>Ⅱ.園児の登園及び降園の管理に関する機能</t>
  </si>
  <si>
    <t>令和７年度以降で補助を受けた最終年度から５年間は、補助を受けることが出来ません。</t>
    <rPh sb="0" eb="2">
      <t>レイワ</t>
    </rPh>
    <rPh sb="3" eb="5">
      <t>ネンド</t>
    </rPh>
    <rPh sb="5" eb="7">
      <t>イコウ</t>
    </rPh>
    <rPh sb="8" eb="10">
      <t>ホジョ</t>
    </rPh>
    <rPh sb="11" eb="12">
      <t>ウ</t>
    </rPh>
    <rPh sb="14" eb="16">
      <t>サイシュウ</t>
    </rPh>
    <rPh sb="16" eb="18">
      <t>ネンド</t>
    </rPh>
    <rPh sb="21" eb="23">
      <t>ネンカン</t>
    </rPh>
    <rPh sb="25" eb="27">
      <t>ホジョ</t>
    </rPh>
    <rPh sb="28" eb="29">
      <t>ウ</t>
    </rPh>
    <rPh sb="34" eb="36">
      <t>デキ</t>
    </rPh>
    <phoneticPr fontId="1"/>
  </si>
  <si>
    <t>３．事業計画の内訳</t>
    <rPh sb="2" eb="6">
      <t>ジギョウケイカク</t>
    </rPh>
    <rPh sb="7" eb="9">
      <t>ウチワケ</t>
    </rPh>
    <phoneticPr fontId="1"/>
  </si>
  <si>
    <t>【参考】　総事業費または交付基準額のどちらか低い額</t>
    <rPh sb="1" eb="3">
      <t>サンコウ</t>
    </rPh>
    <rPh sb="5" eb="9">
      <t>ソウジギョウヒ</t>
    </rPh>
    <rPh sb="12" eb="17">
      <t>コウフキジュンガク</t>
    </rPh>
    <rPh sb="22" eb="23">
      <t>ヒク</t>
    </rPh>
    <rPh sb="24" eb="25">
      <t>ガク</t>
    </rPh>
    <phoneticPr fontId="1"/>
  </si>
  <si>
    <t>【参考】補助対象経費×補助率（千円未満切捨）</t>
    <rPh sb="1" eb="3">
      <t>サンコウ</t>
    </rPh>
    <rPh sb="4" eb="6">
      <t>ホジョ</t>
    </rPh>
    <rPh sb="6" eb="8">
      <t>タイショウ</t>
    </rPh>
    <rPh sb="8" eb="10">
      <t>ケイヒ</t>
    </rPh>
    <rPh sb="11" eb="13">
      <t>ホジョ</t>
    </rPh>
    <rPh sb="13" eb="14">
      <t>リツ</t>
    </rPh>
    <phoneticPr fontId="1"/>
  </si>
  <si>
    <t>令和７年度大阪府教育支援体制整備事業補助金(追加募集)　事業計画書</t>
    <rPh sb="3" eb="4">
      <t>ネン</t>
    </rPh>
    <rPh sb="22" eb="26">
      <t>ツイカボシュウ</t>
    </rPh>
    <phoneticPr fontId="1"/>
  </si>
  <si>
    <t>大阪府教育支援体制整備事業補助金（追加募集）</t>
    <rPh sb="0" eb="3">
      <t>オオサカフ</t>
    </rPh>
    <rPh sb="3" eb="5">
      <t>キョウイク</t>
    </rPh>
    <rPh sb="5" eb="7">
      <t>シエン</t>
    </rPh>
    <rPh sb="7" eb="9">
      <t>タイセイ</t>
    </rPh>
    <rPh sb="9" eb="11">
      <t>セイビ</t>
    </rPh>
    <rPh sb="11" eb="13">
      <t>ジギョウ</t>
    </rPh>
    <rPh sb="13" eb="16">
      <t>ホジョキン</t>
    </rPh>
    <rPh sb="17" eb="21">
      <t>ツイカボシュウ</t>
    </rPh>
    <phoneticPr fontId="1"/>
  </si>
  <si>
    <t>事業計画内訳書（別紙２）</t>
    <rPh sb="0" eb="4">
      <t>ジギョウケイカク</t>
    </rPh>
    <rPh sb="4" eb="7">
      <t>ウチワケショ</t>
    </rPh>
    <rPh sb="6" eb="7">
      <t>ショ</t>
    </rPh>
    <rPh sb="8" eb="10">
      <t>ベッシ</t>
    </rPh>
    <phoneticPr fontId="1"/>
  </si>
  <si>
    <r>
      <rPr>
        <b/>
        <u/>
        <sz val="11"/>
        <color rgb="FFFF0000"/>
        <rFont val="ＭＳ Ｐゴシック"/>
        <family val="3"/>
        <charset val="128"/>
      </rPr>
      <t>内示後から</t>
    </r>
    <r>
      <rPr>
        <sz val="11"/>
        <rFont val="ＭＳ Ｐゴシック"/>
        <family val="3"/>
        <charset val="128"/>
      </rPr>
      <t>令和8年3月31日の期間中に、</t>
    </r>
    <r>
      <rPr>
        <b/>
        <sz val="11"/>
        <color rgb="FFFF0000"/>
        <rFont val="ＭＳ Ｐゴシック"/>
        <family val="3"/>
        <charset val="128"/>
      </rPr>
      <t>発注(契約)、納品、支出</t>
    </r>
    <r>
      <rPr>
        <sz val="11"/>
        <rFont val="ＭＳ Ｐゴシック"/>
        <family val="3"/>
        <charset val="128"/>
      </rPr>
      <t>が完了する経費が対象です。</t>
    </r>
    <rPh sb="0" eb="2">
      <t>ナイジ</t>
    </rPh>
    <rPh sb="2" eb="3">
      <t>ゴ</t>
    </rPh>
    <rPh sb="5" eb="7">
      <t>レイワ</t>
    </rPh>
    <rPh sb="8" eb="9">
      <t>ネン</t>
    </rPh>
    <rPh sb="10" eb="11">
      <t>ガツ</t>
    </rPh>
    <rPh sb="13" eb="14">
      <t>ニチ</t>
    </rPh>
    <rPh sb="15" eb="18">
      <t>キカンチュウ</t>
    </rPh>
    <rPh sb="20" eb="22">
      <t>ハッチュウ</t>
    </rPh>
    <rPh sb="23" eb="25">
      <t>ケイヤク</t>
    </rPh>
    <rPh sb="27" eb="29">
      <t>ノウヒン</t>
    </rPh>
    <rPh sb="30" eb="32">
      <t>シシュツ</t>
    </rPh>
    <rPh sb="33" eb="35">
      <t>カンリョウ</t>
    </rPh>
    <rPh sb="37" eb="39">
      <t>ケイヒ</t>
    </rPh>
    <rPh sb="40" eb="42">
      <t>タイショウ</t>
    </rPh>
    <phoneticPr fontId="1"/>
  </si>
  <si>
    <t>国の令和７年度補正予算成立後に、内示を行う予定です。本事業計画書のご提出をもって交付決定を行うものではありません。</t>
    <rPh sb="0" eb="1">
      <t>クニ</t>
    </rPh>
    <rPh sb="2" eb="4">
      <t>レイワ</t>
    </rPh>
    <rPh sb="5" eb="7">
      <t>ネンド</t>
    </rPh>
    <rPh sb="7" eb="9">
      <t>ホセイ</t>
    </rPh>
    <rPh sb="9" eb="11">
      <t>ヨサン</t>
    </rPh>
    <rPh sb="11" eb="14">
      <t>セイリツゴ</t>
    </rPh>
    <rPh sb="16" eb="18">
      <t>ナイジ</t>
    </rPh>
    <rPh sb="19" eb="20">
      <t>オコナ</t>
    </rPh>
    <rPh sb="21" eb="23">
      <t>ヨテイ</t>
    </rPh>
    <rPh sb="26" eb="29">
      <t>ホンジギョウ</t>
    </rPh>
    <rPh sb="29" eb="32">
      <t>ケイカクショ</t>
    </rPh>
    <rPh sb="34" eb="36">
      <t>テイシュツ</t>
    </rPh>
    <rPh sb="40" eb="44">
      <t>コウフケッテイ</t>
    </rPh>
    <rPh sb="45" eb="46">
      <t>オコナ</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</si>
</sst>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 &quot;円&quot;"/>
    <numFmt numFmtId="177" formatCode="#,##0\ &quot;円&quot;"/>
    <numFmt numFmtId="178" formatCode="#\ &quot;日&quot;&quot;程&quot;&quot;度&quot;"/>
    <numFmt numFmtId="179" formatCode="#\ &quot;時間&quot;"/>
    <numFmt numFmtId="180" formatCode="##\ &quot;人&quot;"/>
    <numFmt numFmtId="181" formatCode="##\ &quot;学級&quot;"/>
  </numFmts>
  <fonts count="27">
    <font>
      <sz val="11"/>
      <color theme="1"/>
      <name val="游ゴシック"/>
      <family val="2"/>
      <charset val="128"/>
      <scheme val="minor"/>
    </font>
    <font>
      <sz val="6"/>
      <name val="游ゴシック"/>
      <family val="2"/>
      <charset val="128"/>
      <scheme val="minor"/>
    </font>
    <font>
      <sz val="6"/>
      <name val="游ゴシック"/>
      <family val="3"/>
      <charset val="128"/>
      <scheme val="minor"/>
    </font>
    <font>
      <sz val="11"/>
      <name val="ＭＳ 明朝"/>
      <family val="1"/>
      <charset val="128"/>
    </font>
    <font>
      <sz val="9"/>
      <color indexed="81"/>
      <name val="MS P ゴシック"/>
      <family val="3"/>
      <charset val="128"/>
    </font>
    <font>
      <sz val="11"/>
      <color theme="1"/>
      <name val="ＭＳ Ｐゴシック"/>
      <family val="3"/>
      <charset val="128"/>
    </font>
    <font>
      <b/>
      <sz val="12"/>
      <color theme="1"/>
      <name val="ＭＳ Ｐゴシック"/>
      <family val="3"/>
      <charset val="128"/>
    </font>
    <font>
      <sz val="11"/>
      <name val="ＭＳ ゴシック"/>
      <family val="3"/>
      <charset val="128"/>
    </font>
    <font>
      <b/>
      <sz val="11"/>
      <name val="ＭＳ ゴシック"/>
      <family val="3"/>
      <charset val="128"/>
    </font>
    <font>
      <b/>
      <sz val="12"/>
      <name val="ＭＳ ゴシック"/>
      <family val="3"/>
      <charset val="128"/>
    </font>
    <font>
      <sz val="10"/>
      <color theme="1"/>
      <name val="ＭＳ Ｐゴシック"/>
      <family val="3"/>
      <charset val="128"/>
    </font>
    <font>
      <b/>
      <sz val="11"/>
      <color theme="1"/>
      <name val="ＭＳ Ｐゴシック"/>
      <family val="3"/>
      <charset val="128"/>
    </font>
    <font>
      <sz val="10"/>
      <color theme="1" tint="0.499984740745262"/>
      <name val="ＭＳ Ｐゴシック"/>
      <family val="3"/>
      <charset val="128"/>
    </font>
    <font>
      <sz val="9"/>
      <color theme="1" tint="0.499984740745262"/>
      <name val="ＭＳ Ｐゴシック"/>
      <family val="3"/>
      <charset val="128"/>
    </font>
    <font>
      <sz val="11"/>
      <name val="ＭＳ Ｐゴシック"/>
      <family val="3"/>
      <charset val="128"/>
    </font>
    <font>
      <sz val="11"/>
      <color theme="1"/>
      <name val="游ゴシック"/>
      <family val="2"/>
      <charset val="128"/>
      <scheme val="minor"/>
    </font>
    <font>
      <b/>
      <sz val="11"/>
      <color rgb="FFFF0000"/>
      <name val="ＭＳ Ｐゴシック"/>
      <family val="3"/>
      <charset val="128"/>
    </font>
    <font>
      <sz val="10"/>
      <name val="ＭＳ Ｐゴシック"/>
      <family val="3"/>
      <charset val="128"/>
    </font>
    <font>
      <b/>
      <sz val="13"/>
      <color theme="1"/>
      <name val="ＭＳ Ｐゴシック"/>
      <family val="3"/>
      <charset val="128"/>
    </font>
    <font>
      <b/>
      <sz val="11"/>
      <name val="ＭＳ Ｐゴシック"/>
      <family val="3"/>
      <charset val="128"/>
    </font>
    <font>
      <b/>
      <sz val="13"/>
      <name val="ＭＳ Ｐゴシック"/>
      <family val="3"/>
      <charset val="128"/>
    </font>
    <font>
      <sz val="8"/>
      <color theme="1"/>
      <name val="ＭＳ Ｐゴシック"/>
      <family val="3"/>
      <charset val="128"/>
    </font>
    <font>
      <b/>
      <sz val="9"/>
      <color indexed="81"/>
      <name val="Meiryo UI"/>
      <family val="3"/>
      <charset val="128"/>
    </font>
    <font>
      <sz val="11"/>
      <color rgb="FFFF0000"/>
      <name val="ＭＳ Ｐゴシック"/>
      <family val="3"/>
      <charset val="128"/>
    </font>
    <font>
      <sz val="11"/>
      <color rgb="FF000000"/>
      <name val="ＭＳ Ｐゴシック"/>
      <family val="3"/>
      <charset val="128"/>
    </font>
    <font>
      <b/>
      <sz val="9"/>
      <color indexed="81"/>
      <name val="MS P ゴシック"/>
      <family val="3"/>
      <charset val="128"/>
    </font>
    <font>
      <b/>
      <u/>
      <sz val="11"/>
      <color rgb="FFFF0000"/>
      <name val="ＭＳ Ｐゴシック"/>
      <family val="3"/>
      <charset val="128"/>
    </font>
  </fonts>
  <fills count="5">
    <fill>
      <patternFill patternType="none"/>
    </fill>
    <fill>
      <patternFill patternType="gray125"/>
    </fill>
    <fill>
      <patternFill patternType="solid">
        <fgColor rgb="FFFFFF00"/>
        <bgColor indexed="64"/>
      </patternFill>
    </fill>
    <fill>
      <patternFill patternType="solid">
        <fgColor theme="0" tint="-4.9989318521683403E-2"/>
        <bgColor indexed="64"/>
      </patternFill>
    </fill>
    <fill>
      <patternFill patternType="solid">
        <fgColor theme="2" tint="-9.9978637043366805E-2"/>
        <bgColor indexed="64"/>
      </patternFill>
    </fill>
  </fills>
  <borders count="5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style="dotted">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dotted">
        <color indexed="64"/>
      </left>
      <right style="thin">
        <color indexed="64"/>
      </right>
      <top style="thin">
        <color indexed="64"/>
      </top>
      <bottom style="double">
        <color indexed="64"/>
      </bottom>
      <diagonal/>
    </border>
    <border>
      <left style="dotted">
        <color indexed="64"/>
      </left>
      <right style="thin">
        <color indexed="64"/>
      </right>
      <top/>
      <bottom style="thin">
        <color indexed="64"/>
      </bottom>
      <diagonal/>
    </border>
    <border>
      <left/>
      <right style="dotted">
        <color indexed="64"/>
      </right>
      <top style="thin">
        <color indexed="64"/>
      </top>
      <bottom style="double">
        <color indexed="64"/>
      </bottom>
      <diagonal/>
    </border>
    <border>
      <left style="dotted">
        <color indexed="64"/>
      </left>
      <right style="dotted">
        <color indexed="64"/>
      </right>
      <top style="dotted">
        <color indexed="64"/>
      </top>
      <bottom style="dotted">
        <color indexed="64"/>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thin">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top style="thin">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thin">
        <color indexed="64"/>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medium">
        <color indexed="64"/>
      </left>
      <right style="medium">
        <color indexed="64"/>
      </right>
      <top style="medium">
        <color indexed="64"/>
      </top>
      <bottom style="medium">
        <color indexed="64"/>
      </bottom>
      <diagonal/>
    </border>
    <border>
      <left style="dotted">
        <color indexed="64"/>
      </left>
      <right/>
      <top style="thin">
        <color indexed="64"/>
      </top>
      <bottom/>
      <diagonal/>
    </border>
    <border>
      <left/>
      <right/>
      <top style="thin">
        <color indexed="64"/>
      </top>
      <bottom/>
      <diagonal/>
    </border>
    <border>
      <left style="dotted">
        <color indexed="64"/>
      </left>
      <right style="dotted">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style="dotted">
        <color indexed="64"/>
      </left>
      <right style="dotted">
        <color indexed="64"/>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dotted">
        <color indexed="64"/>
      </right>
      <top style="double">
        <color indexed="64"/>
      </top>
      <bottom style="thin">
        <color indexed="64"/>
      </bottom>
      <diagonal/>
    </border>
    <border>
      <left style="thin">
        <color indexed="64"/>
      </left>
      <right/>
      <top style="double">
        <color indexed="64"/>
      </top>
      <bottom/>
      <diagonal/>
    </border>
    <border>
      <left style="hair">
        <color indexed="64"/>
      </left>
      <right style="thin">
        <color indexed="64"/>
      </right>
      <top style="thin">
        <color indexed="64"/>
      </top>
      <bottom style="thin">
        <color indexed="64"/>
      </bottom>
      <diagonal/>
    </border>
  </borders>
  <cellStyleXfs count="2">
    <xf numFmtId="0" fontId="0" fillId="0" borderId="0">
      <alignment vertical="center"/>
    </xf>
    <xf numFmtId="38" fontId="15" fillId="0" borderId="0" applyFont="0" applyFill="0" applyBorder="0" applyAlignment="0" applyProtection="0">
      <alignment vertical="center"/>
    </xf>
  </cellStyleXfs>
  <cellXfs count="235">
    <xf numFmtId="0" fontId="0" fillId="0" borderId="0" xfId="0">
      <alignment vertical="center"/>
    </xf>
    <xf numFmtId="0" fontId="5" fillId="0" borderId="0" xfId="0" applyFont="1" applyAlignment="1" applyProtection="1">
      <alignment vertical="center"/>
    </xf>
    <xf numFmtId="0" fontId="5" fillId="0" borderId="0" xfId="0" applyFont="1" applyProtection="1">
      <alignment vertical="center"/>
    </xf>
    <xf numFmtId="0" fontId="5" fillId="0" borderId="0" xfId="0" applyFont="1" applyAlignment="1" applyProtection="1">
      <alignment horizontal="right" vertical="center"/>
    </xf>
    <xf numFmtId="0" fontId="16" fillId="0" borderId="0" xfId="0" applyFont="1" applyProtection="1">
      <alignment vertical="center"/>
    </xf>
    <xf numFmtId="0" fontId="11" fillId="0" borderId="0" xfId="0" applyFont="1" applyAlignment="1" applyProtection="1">
      <alignment horizontal="left"/>
    </xf>
    <xf numFmtId="0" fontId="5" fillId="0" borderId="0" xfId="0" applyFont="1" applyAlignment="1" applyProtection="1">
      <alignment horizontal="left" vertical="center"/>
    </xf>
    <xf numFmtId="0" fontId="5" fillId="0" borderId="21" xfId="0" applyNumberFormat="1" applyFont="1" applyBorder="1" applyAlignment="1" applyProtection="1">
      <alignment horizontal="left" vertical="center" indent="1"/>
    </xf>
    <xf numFmtId="0" fontId="5" fillId="0" borderId="27" xfId="0" applyNumberFormat="1" applyFont="1" applyBorder="1" applyAlignment="1" applyProtection="1">
      <alignment horizontal="left" vertical="center" indent="1"/>
    </xf>
    <xf numFmtId="0" fontId="5" fillId="0" borderId="24" xfId="0" applyNumberFormat="1" applyFont="1" applyBorder="1" applyAlignment="1" applyProtection="1">
      <alignment horizontal="left" vertical="center" indent="1"/>
    </xf>
    <xf numFmtId="177" fontId="5" fillId="0" borderId="18" xfId="0" applyNumberFormat="1" applyFont="1" applyBorder="1" applyAlignment="1" applyProtection="1">
      <alignment horizontal="right" vertical="center" indent="1"/>
    </xf>
    <xf numFmtId="0" fontId="5" fillId="0" borderId="7" xfId="0" applyFont="1" applyBorder="1" applyAlignment="1" applyProtection="1">
      <alignment horizontal="left" vertical="center"/>
    </xf>
    <xf numFmtId="177" fontId="5" fillId="0" borderId="11" xfId="0" applyNumberFormat="1" applyFont="1" applyBorder="1" applyAlignment="1" applyProtection="1">
      <alignment horizontal="right" vertical="center" indent="1"/>
    </xf>
    <xf numFmtId="12" fontId="5" fillId="0" borderId="11" xfId="0" applyNumberFormat="1" applyFont="1" applyBorder="1" applyAlignment="1" applyProtection="1">
      <alignment horizontal="right" vertical="center" indent="1"/>
    </xf>
    <xf numFmtId="177" fontId="6" fillId="0" borderId="11" xfId="0" applyNumberFormat="1" applyFont="1" applyBorder="1" applyAlignment="1" applyProtection="1">
      <alignment horizontal="right" vertical="center"/>
    </xf>
    <xf numFmtId="0" fontId="5" fillId="2" borderId="2" xfId="0" applyFont="1" applyFill="1" applyBorder="1" applyAlignment="1" applyProtection="1">
      <alignment horizontal="center" vertical="center"/>
      <protection locked="0"/>
    </xf>
    <xf numFmtId="180" fontId="5" fillId="2" borderId="11" xfId="0" applyNumberFormat="1" applyFont="1" applyFill="1" applyBorder="1" applyAlignment="1" applyProtection="1">
      <alignment horizontal="right" vertical="center" indent="1"/>
      <protection locked="0"/>
    </xf>
    <xf numFmtId="0" fontId="5" fillId="0" borderId="2" xfId="0" applyFont="1" applyBorder="1" applyAlignment="1" applyProtection="1">
      <alignment horizontal="center" vertical="center"/>
    </xf>
    <xf numFmtId="0" fontId="14" fillId="0" borderId="9" xfId="0" applyFont="1" applyBorder="1" applyAlignment="1" applyProtection="1">
      <alignment horizontal="center" vertical="center"/>
    </xf>
    <xf numFmtId="0" fontId="5" fillId="0" borderId="11" xfId="0" applyFont="1" applyBorder="1" applyAlignment="1" applyProtection="1">
      <alignment horizontal="center" vertical="center"/>
    </xf>
    <xf numFmtId="0" fontId="5" fillId="0" borderId="12" xfId="0" applyFont="1" applyBorder="1" applyAlignment="1" applyProtection="1">
      <alignment horizontal="center" vertical="center"/>
    </xf>
    <xf numFmtId="176" fontId="14" fillId="2" borderId="11" xfId="0" applyNumberFormat="1" applyFont="1" applyFill="1" applyBorder="1" applyAlignment="1" applyProtection="1">
      <alignment horizontal="right" vertical="center" shrinkToFit="1"/>
      <protection locked="0"/>
    </xf>
    <xf numFmtId="176" fontId="14" fillId="2" borderId="17" xfId="0" applyNumberFormat="1" applyFont="1" applyFill="1" applyBorder="1" applyAlignment="1" applyProtection="1">
      <alignment horizontal="right" vertical="center" shrinkToFit="1"/>
      <protection locked="0"/>
    </xf>
    <xf numFmtId="0" fontId="7" fillId="2" borderId="0" xfId="0" quotePrefix="1" applyFont="1" applyFill="1" applyAlignment="1" applyProtection="1">
      <alignment horizontal="right" vertical="center"/>
      <protection locked="0"/>
    </xf>
    <xf numFmtId="49" fontId="7" fillId="2" borderId="1" xfId="0" applyNumberFormat="1" applyFont="1" applyFill="1" applyBorder="1" applyAlignment="1" applyProtection="1">
      <alignment horizontal="left" vertical="center" indent="1" shrinkToFit="1"/>
      <protection locked="0"/>
    </xf>
    <xf numFmtId="0" fontId="7" fillId="2" borderId="1" xfId="0" applyFont="1" applyFill="1" applyBorder="1" applyAlignment="1" applyProtection="1">
      <alignment horizontal="left" vertical="center" indent="1" shrinkToFit="1"/>
      <protection locked="0"/>
    </xf>
    <xf numFmtId="0" fontId="5" fillId="0" borderId="9" xfId="0" applyFont="1" applyBorder="1" applyAlignment="1" applyProtection="1">
      <alignment horizontal="center" vertical="center"/>
    </xf>
    <xf numFmtId="0" fontId="5" fillId="0" borderId="1" xfId="0" applyFont="1" applyBorder="1" applyAlignment="1" applyProtection="1">
      <alignment horizontal="distributed" vertical="center" indent="1"/>
    </xf>
    <xf numFmtId="0" fontId="5" fillId="0" borderId="11" xfId="0" applyFont="1" applyBorder="1" applyAlignment="1" applyProtection="1">
      <alignment horizontal="left" vertical="center" indent="1"/>
    </xf>
    <xf numFmtId="0" fontId="7" fillId="0" borderId="0" xfId="0" applyFont="1" applyFill="1" applyAlignment="1" applyProtection="1">
      <alignment vertical="center"/>
    </xf>
    <xf numFmtId="0" fontId="7" fillId="0" borderId="0" xfId="0" quotePrefix="1" applyFont="1" applyFill="1" applyAlignment="1" applyProtection="1">
      <alignment vertical="center"/>
    </xf>
    <xf numFmtId="0" fontId="7" fillId="0" borderId="0" xfId="0" applyFont="1" applyFill="1" applyAlignment="1" applyProtection="1">
      <alignment horizontal="center" vertical="center"/>
    </xf>
    <xf numFmtId="20" fontId="7" fillId="0" borderId="0" xfId="0" applyNumberFormat="1" applyFont="1" applyFill="1" applyAlignment="1" applyProtection="1">
      <alignment horizontal="center" vertical="center"/>
    </xf>
    <xf numFmtId="0" fontId="7" fillId="0" borderId="1" xfId="0" applyFont="1" applyFill="1" applyBorder="1" applyAlignment="1" applyProtection="1">
      <alignment horizontal="distributed" vertical="center" indent="1"/>
    </xf>
    <xf numFmtId="0" fontId="7" fillId="0" borderId="0" xfId="0" applyFont="1" applyFill="1" applyAlignment="1" applyProtection="1">
      <alignment vertical="top" shrinkToFit="1"/>
    </xf>
    <xf numFmtId="0" fontId="7" fillId="0" borderId="1" xfId="0" applyFont="1" applyFill="1" applyBorder="1" applyAlignment="1" applyProtection="1">
      <alignment horizontal="center" vertical="center"/>
    </xf>
    <xf numFmtId="177" fontId="7" fillId="0" borderId="1" xfId="0" applyNumberFormat="1" applyFont="1" applyFill="1" applyBorder="1" applyAlignment="1" applyProtection="1">
      <alignment horizontal="right" vertical="center" indent="1"/>
    </xf>
    <xf numFmtId="0" fontId="7" fillId="0" borderId="0" xfId="0" applyFont="1" applyFill="1" applyAlignment="1" applyProtection="1">
      <alignment horizontal="left" vertical="center"/>
    </xf>
    <xf numFmtId="177" fontId="7" fillId="0" borderId="16" xfId="0" applyNumberFormat="1" applyFont="1" applyFill="1" applyBorder="1" applyAlignment="1" applyProtection="1">
      <alignment horizontal="right" vertical="center" indent="1"/>
    </xf>
    <xf numFmtId="177" fontId="8" fillId="0" borderId="5" xfId="0" applyNumberFormat="1" applyFont="1" applyFill="1" applyBorder="1" applyAlignment="1" applyProtection="1">
      <alignment horizontal="right" vertical="center" indent="1"/>
    </xf>
    <xf numFmtId="0" fontId="7" fillId="0" borderId="0" xfId="0" applyFont="1" applyFill="1" applyAlignment="1" applyProtection="1">
      <alignment vertical="center" wrapText="1"/>
    </xf>
    <xf numFmtId="0" fontId="17" fillId="2" borderId="9" xfId="0" applyFont="1" applyFill="1" applyBorder="1" applyAlignment="1" applyProtection="1">
      <alignment horizontal="left" vertical="center" shrinkToFit="1"/>
      <protection locked="0"/>
    </xf>
    <xf numFmtId="0" fontId="17" fillId="2" borderId="13" xfId="0" applyFont="1" applyFill="1" applyBorder="1" applyAlignment="1" applyProtection="1">
      <alignment horizontal="left" vertical="center" shrinkToFit="1"/>
      <protection locked="0"/>
    </xf>
    <xf numFmtId="0" fontId="5" fillId="0" borderId="0" xfId="0" applyFont="1">
      <alignment vertical="center"/>
    </xf>
    <xf numFmtId="0" fontId="19" fillId="0" borderId="0" xfId="0" applyFont="1" applyAlignment="1">
      <alignment horizontal="right" vertical="center"/>
    </xf>
    <xf numFmtId="0" fontId="11" fillId="0" borderId="0" xfId="0" applyFont="1" applyAlignment="1">
      <alignment horizontal="left"/>
    </xf>
    <xf numFmtId="0" fontId="5" fillId="0" borderId="0" xfId="0" applyFont="1" applyAlignment="1">
      <alignment horizontal="left" vertical="center"/>
    </xf>
    <xf numFmtId="0" fontId="16" fillId="0" borderId="0" xfId="0" applyFont="1">
      <alignment vertical="center"/>
    </xf>
    <xf numFmtId="0" fontId="19" fillId="0" borderId="0" xfId="0" applyFont="1" applyAlignment="1">
      <alignment horizontal="left"/>
    </xf>
    <xf numFmtId="0" fontId="5" fillId="0" borderId="2" xfId="0" applyFont="1" applyBorder="1" applyAlignment="1">
      <alignment horizontal="center" vertical="center"/>
    </xf>
    <xf numFmtId="177" fontId="5" fillId="0" borderId="18" xfId="0" applyNumberFormat="1" applyFont="1" applyBorder="1" applyAlignment="1">
      <alignment horizontal="right" vertical="center" indent="1"/>
    </xf>
    <xf numFmtId="177" fontId="5" fillId="0" borderId="4" xfId="0" applyNumberFormat="1" applyFont="1" applyBorder="1" applyAlignment="1">
      <alignment horizontal="right" vertical="center" indent="1"/>
    </xf>
    <xf numFmtId="12" fontId="5" fillId="0" borderId="11" xfId="0" applyNumberFormat="1" applyFont="1" applyBorder="1" applyAlignment="1">
      <alignment horizontal="right" vertical="center" indent="1"/>
    </xf>
    <xf numFmtId="177" fontId="6" fillId="0" borderId="11" xfId="0" applyNumberFormat="1" applyFont="1" applyBorder="1" applyAlignment="1">
      <alignment horizontal="right" vertical="center" indent="1"/>
    </xf>
    <xf numFmtId="0" fontId="5" fillId="0" borderId="0" xfId="0" applyFont="1" applyAlignment="1">
      <alignment horizontal="right" vertical="center"/>
    </xf>
    <xf numFmtId="0" fontId="24" fillId="0" borderId="0" xfId="0" applyFont="1" applyAlignment="1">
      <alignment horizontal="left" vertical="center"/>
    </xf>
    <xf numFmtId="49" fontId="5" fillId="0" borderId="11" xfId="0" applyNumberFormat="1" applyFont="1" applyBorder="1" applyAlignment="1">
      <alignment horizontal="left" vertical="center" indent="1"/>
    </xf>
    <xf numFmtId="176" fontId="14" fillId="2" borderId="11" xfId="0" applyNumberFormat="1" applyFont="1" applyFill="1" applyBorder="1" applyAlignment="1">
      <alignment horizontal="right" vertical="center" indent="1"/>
    </xf>
    <xf numFmtId="0" fontId="17" fillId="2" borderId="9" xfId="0" applyFont="1" applyFill="1" applyBorder="1" applyAlignment="1">
      <alignment vertical="center" wrapText="1" shrinkToFit="1"/>
    </xf>
    <xf numFmtId="0" fontId="7" fillId="0" borderId="1" xfId="0" applyFont="1" applyBorder="1" applyAlignment="1">
      <alignment horizontal="distributed" vertical="center" indent="1"/>
    </xf>
    <xf numFmtId="177" fontId="5" fillId="0" borderId="11" xfId="0" applyNumberFormat="1" applyFont="1" applyBorder="1" applyAlignment="1">
      <alignment horizontal="right" vertical="center" indent="1"/>
    </xf>
    <xf numFmtId="0" fontId="5" fillId="0" borderId="42" xfId="0" applyFont="1" applyBorder="1">
      <alignment vertical="center"/>
    </xf>
    <xf numFmtId="176" fontId="14" fillId="2" borderId="41" xfId="0" applyNumberFormat="1" applyFont="1" applyFill="1" applyBorder="1" applyAlignment="1" applyProtection="1">
      <alignment horizontal="right" vertical="center" indent="1"/>
      <protection locked="0"/>
    </xf>
    <xf numFmtId="0" fontId="10" fillId="2" borderId="11" xfId="0" applyFont="1" applyFill="1" applyBorder="1" applyAlignment="1" applyProtection="1">
      <alignment vertical="center" wrapText="1" shrinkToFit="1"/>
      <protection locked="0"/>
    </xf>
    <xf numFmtId="0" fontId="5" fillId="0" borderId="43" xfId="0" applyFont="1" applyBorder="1" applyAlignment="1">
      <alignment horizontal="center" vertical="center"/>
    </xf>
    <xf numFmtId="176" fontId="14" fillId="2" borderId="44" xfId="0" applyNumberFormat="1" applyFont="1" applyFill="1" applyBorder="1" applyAlignment="1" applyProtection="1">
      <alignment horizontal="right" vertical="center" indent="1"/>
      <protection locked="0"/>
    </xf>
    <xf numFmtId="0" fontId="10" fillId="2" borderId="17" xfId="0" applyFont="1" applyFill="1" applyBorder="1" applyAlignment="1" applyProtection="1">
      <alignment vertical="center" wrapText="1" shrinkToFit="1"/>
      <protection locked="0"/>
    </xf>
    <xf numFmtId="0" fontId="5" fillId="0" borderId="48" xfId="0" applyFont="1" applyBorder="1">
      <alignment vertical="center"/>
    </xf>
    <xf numFmtId="181" fontId="5" fillId="2" borderId="4" xfId="0" applyNumberFormat="1" applyFont="1" applyFill="1" applyBorder="1" applyAlignment="1">
      <alignment horizontal="right" vertical="center" indent="1"/>
    </xf>
    <xf numFmtId="0" fontId="5" fillId="0" borderId="38" xfId="0" applyFont="1" applyBorder="1" applyProtection="1">
      <alignment vertical="center"/>
      <protection locked="0"/>
    </xf>
    <xf numFmtId="0" fontId="5" fillId="0" borderId="38" xfId="0" applyFont="1" applyBorder="1">
      <alignment vertical="center"/>
    </xf>
    <xf numFmtId="0" fontId="5" fillId="0" borderId="1" xfId="0" applyFont="1" applyBorder="1" applyAlignment="1">
      <alignment horizontal="distributed" vertical="center" indent="1"/>
    </xf>
    <xf numFmtId="0" fontId="5" fillId="0" borderId="41" xfId="0" applyFont="1" applyBorder="1" applyAlignment="1">
      <alignment horizontal="center" vertical="center"/>
    </xf>
    <xf numFmtId="0" fontId="5" fillId="0" borderId="3" xfId="0" applyFont="1" applyBorder="1">
      <alignment vertical="center"/>
    </xf>
    <xf numFmtId="0" fontId="5" fillId="0" borderId="40" xfId="0" applyFont="1" applyBorder="1" applyAlignment="1">
      <alignment horizontal="left" vertical="center"/>
    </xf>
    <xf numFmtId="177" fontId="7" fillId="4" borderId="1" xfId="0" applyNumberFormat="1" applyFont="1" applyFill="1" applyBorder="1" applyAlignment="1" applyProtection="1">
      <alignment horizontal="right" vertical="center" indent="1"/>
    </xf>
    <xf numFmtId="0" fontId="7" fillId="2" borderId="2" xfId="0" applyFont="1" applyFill="1" applyBorder="1" applyAlignment="1" applyProtection="1">
      <alignment horizontal="left" vertical="center" indent="1" shrinkToFit="1"/>
      <protection locked="0"/>
    </xf>
    <xf numFmtId="0" fontId="7" fillId="2" borderId="3" xfId="0" applyFont="1" applyFill="1" applyBorder="1" applyAlignment="1" applyProtection="1">
      <alignment horizontal="left" vertical="center" indent="1" shrinkToFit="1"/>
      <protection locked="0"/>
    </xf>
    <xf numFmtId="0" fontId="7" fillId="2" borderId="4" xfId="0" applyFont="1" applyFill="1" applyBorder="1" applyAlignment="1" applyProtection="1">
      <alignment horizontal="left" vertical="center" indent="1" shrinkToFit="1"/>
      <protection locked="0"/>
    </xf>
    <xf numFmtId="0" fontId="7" fillId="0" borderId="2" xfId="0" applyFont="1" applyFill="1" applyBorder="1" applyAlignment="1" applyProtection="1">
      <alignment horizontal="left" vertical="center" wrapText="1" indent="1"/>
    </xf>
    <xf numFmtId="0" fontId="7" fillId="0" borderId="3" xfId="0" applyFont="1" applyFill="1" applyBorder="1" applyAlignment="1" applyProtection="1">
      <alignment horizontal="left" vertical="center" indent="1"/>
    </xf>
    <xf numFmtId="0" fontId="7" fillId="0" borderId="4" xfId="0" applyFont="1" applyFill="1" applyBorder="1" applyAlignment="1" applyProtection="1">
      <alignment horizontal="left" vertical="center" indent="1"/>
    </xf>
    <xf numFmtId="0" fontId="9" fillId="0" borderId="0" xfId="0" applyFont="1" applyAlignment="1">
      <alignment horizontal="center" vertical="center" wrapText="1"/>
    </xf>
    <xf numFmtId="0" fontId="9" fillId="0" borderId="0" xfId="0" applyFont="1" applyAlignment="1">
      <alignment horizontal="center" vertical="center"/>
    </xf>
    <xf numFmtId="0" fontId="7" fillId="0" borderId="0" xfId="0" applyFont="1" applyFill="1" applyAlignment="1" applyProtection="1">
      <alignment horizontal="left" vertical="center" wrapText="1"/>
    </xf>
    <xf numFmtId="0" fontId="7" fillId="0" borderId="1" xfId="0" applyFont="1" applyFill="1" applyBorder="1" applyAlignment="1" applyProtection="1">
      <alignment horizontal="left" vertical="center"/>
    </xf>
    <xf numFmtId="0" fontId="7" fillId="0" borderId="2" xfId="0" applyFont="1" applyFill="1" applyBorder="1" applyAlignment="1" applyProtection="1">
      <alignment horizontal="center" vertical="center" wrapText="1"/>
    </xf>
    <xf numFmtId="0" fontId="7" fillId="0" borderId="3" xfId="0" applyFont="1" applyFill="1" applyBorder="1" applyAlignment="1" applyProtection="1">
      <alignment horizontal="center" vertical="center"/>
    </xf>
    <xf numFmtId="0" fontId="7" fillId="0" borderId="4" xfId="0" applyFont="1" applyFill="1" applyBorder="1" applyAlignment="1" applyProtection="1">
      <alignment horizontal="center" vertical="center"/>
    </xf>
    <xf numFmtId="0" fontId="7" fillId="4" borderId="2" xfId="0" applyFont="1" applyFill="1" applyBorder="1" applyAlignment="1" applyProtection="1">
      <alignment horizontal="left" vertical="center" wrapText="1" indent="1"/>
    </xf>
    <xf numFmtId="0" fontId="7" fillId="4" borderId="3" xfId="0" applyFont="1" applyFill="1" applyBorder="1" applyAlignment="1" applyProtection="1">
      <alignment horizontal="left" vertical="center" indent="1"/>
    </xf>
    <xf numFmtId="0" fontId="7" fillId="4" borderId="4" xfId="0" applyFont="1" applyFill="1" applyBorder="1" applyAlignment="1" applyProtection="1">
      <alignment horizontal="left" vertical="center" indent="1"/>
    </xf>
    <xf numFmtId="0" fontId="7" fillId="4" borderId="2" xfId="0" applyFont="1" applyFill="1" applyBorder="1" applyAlignment="1" applyProtection="1">
      <alignment horizontal="left" vertical="center" indent="1"/>
    </xf>
    <xf numFmtId="0" fontId="7" fillId="0" borderId="35" xfId="0" applyFont="1" applyFill="1" applyBorder="1" applyAlignment="1" applyProtection="1">
      <alignment horizontal="left" vertical="center" indent="1"/>
    </xf>
    <xf numFmtId="0" fontId="7" fillId="0" borderId="36" xfId="0" applyFont="1" applyFill="1" applyBorder="1" applyAlignment="1" applyProtection="1">
      <alignment horizontal="left" vertical="center" indent="1"/>
    </xf>
    <xf numFmtId="0" fontId="7" fillId="0" borderId="37" xfId="0" applyFont="1" applyFill="1" applyBorder="1" applyAlignment="1" applyProtection="1">
      <alignment horizontal="left" vertical="center" indent="1"/>
    </xf>
    <xf numFmtId="0" fontId="7" fillId="0" borderId="6" xfId="0" applyFont="1" applyFill="1" applyBorder="1" applyAlignment="1" applyProtection="1">
      <alignment horizontal="right" vertical="center"/>
    </xf>
    <xf numFmtId="0" fontId="7" fillId="0" borderId="7" xfId="0" applyFont="1" applyFill="1" applyBorder="1" applyAlignment="1" applyProtection="1">
      <alignment horizontal="right" vertical="center"/>
    </xf>
    <xf numFmtId="0" fontId="7" fillId="0" borderId="8" xfId="0" applyFont="1" applyFill="1" applyBorder="1" applyAlignment="1" applyProtection="1">
      <alignment horizontal="right" vertical="center"/>
    </xf>
    <xf numFmtId="0" fontId="17" fillId="2" borderId="9" xfId="0" applyFont="1" applyFill="1" applyBorder="1" applyAlignment="1" applyProtection="1">
      <alignment horizontal="left" vertical="center" shrinkToFit="1"/>
      <protection locked="0"/>
    </xf>
    <xf numFmtId="0" fontId="17" fillId="2" borderId="10" xfId="0" applyFont="1" applyFill="1" applyBorder="1" applyAlignment="1" applyProtection="1">
      <alignment horizontal="left" vertical="center" shrinkToFit="1"/>
      <protection locked="0"/>
    </xf>
    <xf numFmtId="0" fontId="12" fillId="0" borderId="3" xfId="0" applyFont="1" applyBorder="1" applyAlignment="1" applyProtection="1">
      <alignment vertical="center"/>
    </xf>
    <xf numFmtId="0" fontId="6" fillId="0" borderId="2" xfId="0" applyFont="1" applyBorder="1" applyAlignment="1" applyProtection="1">
      <alignment horizontal="left" vertical="center" wrapText="1" indent="1"/>
    </xf>
    <xf numFmtId="0" fontId="6" fillId="0" borderId="3" xfId="0" applyFont="1" applyBorder="1" applyAlignment="1" applyProtection="1">
      <alignment horizontal="left" vertical="center" wrapText="1" indent="1"/>
    </xf>
    <xf numFmtId="0" fontId="12" fillId="0" borderId="3" xfId="0" applyFont="1" applyBorder="1" applyAlignment="1" applyProtection="1">
      <alignment vertical="center" wrapText="1"/>
    </xf>
    <xf numFmtId="0" fontId="5" fillId="0" borderId="6" xfId="0" applyFont="1" applyBorder="1" applyAlignment="1" applyProtection="1">
      <alignment horizontal="right" vertical="center" indent="1"/>
    </xf>
    <xf numFmtId="0" fontId="5" fillId="0" borderId="7" xfId="0" applyFont="1" applyBorder="1" applyAlignment="1" applyProtection="1">
      <alignment horizontal="right" vertical="center" indent="1"/>
    </xf>
    <xf numFmtId="0" fontId="12" fillId="0" borderId="3" xfId="0" applyFont="1" applyBorder="1">
      <alignment vertical="center"/>
    </xf>
    <xf numFmtId="0" fontId="17" fillId="2" borderId="13" xfId="0" applyFont="1" applyFill="1" applyBorder="1" applyAlignment="1" applyProtection="1">
      <alignment horizontal="left" vertical="center" shrinkToFit="1"/>
      <protection locked="0"/>
    </xf>
    <xf numFmtId="0" fontId="17" fillId="2" borderId="19" xfId="0" applyFont="1" applyFill="1" applyBorder="1" applyAlignment="1" applyProtection="1">
      <alignment horizontal="left" vertical="center" shrinkToFit="1"/>
      <protection locked="0"/>
    </xf>
    <xf numFmtId="0" fontId="5" fillId="0" borderId="2" xfId="0" applyFont="1" applyBorder="1" applyAlignment="1" applyProtection="1">
      <alignment horizontal="left" vertical="center" indent="1"/>
    </xf>
    <xf numFmtId="0" fontId="5" fillId="0" borderId="3" xfId="0" applyFont="1" applyBorder="1" applyAlignment="1" applyProtection="1">
      <alignment horizontal="left" vertical="center" indent="1"/>
    </xf>
    <xf numFmtId="0" fontId="17" fillId="2" borderId="9" xfId="0" applyFont="1" applyFill="1" applyBorder="1" applyAlignment="1">
      <alignment vertical="center" wrapText="1" shrinkToFit="1"/>
    </xf>
    <xf numFmtId="0" fontId="17" fillId="2" borderId="10" xfId="0" applyFont="1" applyFill="1" applyBorder="1" applyAlignment="1">
      <alignment vertical="center" wrapText="1" shrinkToFit="1"/>
    </xf>
    <xf numFmtId="0" fontId="14" fillId="0" borderId="9" xfId="0" applyFont="1" applyBorder="1" applyAlignment="1" applyProtection="1">
      <alignment horizontal="left" vertical="center" indent="1"/>
    </xf>
    <xf numFmtId="0" fontId="14" fillId="0" borderId="3" xfId="0" applyFont="1" applyBorder="1" applyAlignment="1" applyProtection="1">
      <alignment horizontal="left" vertical="center" indent="1"/>
    </xf>
    <xf numFmtId="0" fontId="14" fillId="0" borderId="4" xfId="0" applyFont="1" applyBorder="1" applyAlignment="1" applyProtection="1">
      <alignment horizontal="left" vertical="center" indent="1"/>
    </xf>
    <xf numFmtId="0" fontId="5" fillId="0" borderId="9" xfId="0" applyFont="1" applyBorder="1" applyAlignment="1" applyProtection="1">
      <alignment horizontal="left" vertical="center" indent="1"/>
    </xf>
    <xf numFmtId="0" fontId="5" fillId="0" borderId="4" xfId="0" applyFont="1" applyBorder="1" applyAlignment="1" applyProtection="1">
      <alignment horizontal="left" vertical="center" indent="1"/>
    </xf>
    <xf numFmtId="0" fontId="5" fillId="0" borderId="9" xfId="0" applyFont="1" applyBorder="1" applyAlignment="1" applyProtection="1">
      <alignment horizontal="center" vertical="center"/>
    </xf>
    <xf numFmtId="0" fontId="5" fillId="0" borderId="10" xfId="0" applyFont="1" applyBorder="1" applyAlignment="1" applyProtection="1">
      <alignment horizontal="center" vertical="center"/>
    </xf>
    <xf numFmtId="0" fontId="14" fillId="0" borderId="9" xfId="0" applyFont="1" applyFill="1" applyBorder="1" applyAlignment="1" applyProtection="1">
      <alignment horizontal="left" vertical="center" indent="1"/>
    </xf>
    <xf numFmtId="0" fontId="14" fillId="0" borderId="3" xfId="0" applyFont="1" applyFill="1" applyBorder="1" applyAlignment="1" applyProtection="1">
      <alignment horizontal="left" vertical="center" indent="1"/>
    </xf>
    <xf numFmtId="0" fontId="14" fillId="0" borderId="4" xfId="0" applyFont="1" applyFill="1" applyBorder="1" applyAlignment="1" applyProtection="1">
      <alignment horizontal="left" vertical="center" indent="1"/>
    </xf>
    <xf numFmtId="0" fontId="6" fillId="0" borderId="0" xfId="0" applyFont="1" applyBorder="1" applyAlignment="1" applyProtection="1">
      <alignment horizontal="center" vertical="center"/>
    </xf>
    <xf numFmtId="0" fontId="5" fillId="0" borderId="1" xfId="0" applyFont="1" applyBorder="1" applyAlignment="1" applyProtection="1">
      <alignment horizontal="distributed" vertical="center" indent="1"/>
    </xf>
    <xf numFmtId="0" fontId="5" fillId="0" borderId="2" xfId="0" applyFont="1" applyBorder="1" applyAlignment="1" applyProtection="1">
      <alignment horizontal="distributed" vertical="center" indent="1"/>
    </xf>
    <xf numFmtId="0" fontId="5" fillId="0" borderId="11" xfId="0" applyFont="1" applyBorder="1" applyAlignment="1" applyProtection="1">
      <alignment horizontal="left" vertical="center" indent="1"/>
    </xf>
    <xf numFmtId="0" fontId="5" fillId="0" borderId="1" xfId="0" applyFont="1" applyBorder="1" applyAlignment="1" applyProtection="1">
      <alignment horizontal="left" vertical="center" indent="1"/>
    </xf>
    <xf numFmtId="0" fontId="26" fillId="0" borderId="9" xfId="0" applyFont="1" applyBorder="1" applyAlignment="1">
      <alignment horizontal="left" vertical="center" indent="1"/>
    </xf>
    <xf numFmtId="0" fontId="26" fillId="0" borderId="3" xfId="0" applyFont="1" applyBorder="1" applyAlignment="1">
      <alignment horizontal="left" vertical="center" indent="1"/>
    </xf>
    <xf numFmtId="0" fontId="26" fillId="0" borderId="4" xfId="0" applyFont="1" applyBorder="1" applyAlignment="1">
      <alignment horizontal="left" vertical="center" indent="1"/>
    </xf>
    <xf numFmtId="0" fontId="14" fillId="0" borderId="11" xfId="0" applyFont="1" applyBorder="1" applyAlignment="1">
      <alignment horizontal="left" vertical="center" indent="1"/>
    </xf>
    <xf numFmtId="0" fontId="14" fillId="0" borderId="1" xfId="0" applyFont="1" applyBorder="1" applyAlignment="1">
      <alignment horizontal="left" vertical="center" indent="1"/>
    </xf>
    <xf numFmtId="0" fontId="18" fillId="0" borderId="0" xfId="0" applyFont="1" applyBorder="1" applyAlignment="1" applyProtection="1">
      <alignment horizontal="center" vertical="center"/>
    </xf>
    <xf numFmtId="0" fontId="14" fillId="0" borderId="9" xfId="0" applyFont="1" applyBorder="1" applyAlignment="1">
      <alignment horizontal="left" vertical="center" indent="1"/>
    </xf>
    <xf numFmtId="0" fontId="14" fillId="0" borderId="3" xfId="0" applyFont="1" applyBorder="1" applyAlignment="1">
      <alignment horizontal="left" vertical="center" indent="1"/>
    </xf>
    <xf numFmtId="0" fontId="14" fillId="0" borderId="4" xfId="0" applyFont="1" applyBorder="1" applyAlignment="1">
      <alignment horizontal="left" vertical="center" indent="1"/>
    </xf>
    <xf numFmtId="0" fontId="14" fillId="0" borderId="9" xfId="0" applyFont="1" applyBorder="1" applyAlignment="1" applyProtection="1">
      <alignment horizontal="left" vertical="center" wrapText="1" indent="1"/>
    </xf>
    <xf numFmtId="0" fontId="5" fillId="3" borderId="1" xfId="0" applyFont="1" applyFill="1" applyBorder="1" applyAlignment="1" applyProtection="1">
      <alignment vertical="center"/>
    </xf>
    <xf numFmtId="0" fontId="14" fillId="3" borderId="1" xfId="0" applyFont="1" applyFill="1" applyBorder="1" applyAlignment="1" applyProtection="1">
      <alignment vertical="center"/>
    </xf>
    <xf numFmtId="0" fontId="5" fillId="0" borderId="1" xfId="0" applyFont="1" applyBorder="1" applyAlignment="1" applyProtection="1">
      <alignment horizontal="left" vertical="center" indent="3"/>
    </xf>
    <xf numFmtId="178" fontId="5" fillId="2" borderId="1" xfId="0" applyNumberFormat="1" applyFont="1" applyFill="1" applyBorder="1" applyAlignment="1" applyProtection="1">
      <alignment horizontal="left" vertical="center" indent="1"/>
      <protection locked="0"/>
    </xf>
    <xf numFmtId="179" fontId="5" fillId="2" borderId="1" xfId="0" applyNumberFormat="1" applyFont="1" applyFill="1" applyBorder="1" applyAlignment="1" applyProtection="1">
      <alignment horizontal="left" vertical="center" indent="1"/>
      <protection locked="0"/>
    </xf>
    <xf numFmtId="176" fontId="5" fillId="2" borderId="1" xfId="1" applyNumberFormat="1" applyFont="1" applyFill="1" applyBorder="1" applyAlignment="1" applyProtection="1">
      <alignment horizontal="left" vertical="center" indent="1"/>
      <protection locked="0"/>
    </xf>
    <xf numFmtId="0" fontId="5" fillId="0" borderId="2" xfId="0" applyFont="1" applyBorder="1" applyAlignment="1" applyProtection="1">
      <alignment horizontal="left" vertical="center" indent="3"/>
    </xf>
    <xf numFmtId="0" fontId="5" fillId="0" borderId="3" xfId="0" applyFont="1" applyBorder="1" applyAlignment="1" applyProtection="1">
      <alignment horizontal="left" vertical="center" indent="3"/>
    </xf>
    <xf numFmtId="0" fontId="5" fillId="0" borderId="10" xfId="0" applyFont="1" applyBorder="1" applyAlignment="1" applyProtection="1">
      <alignment horizontal="left" vertical="center" indent="3"/>
    </xf>
    <xf numFmtId="58" fontId="14" fillId="2" borderId="9" xfId="0" applyNumberFormat="1" applyFont="1" applyFill="1" applyBorder="1" applyAlignment="1">
      <alignment horizontal="left" vertical="center" indent="1"/>
    </xf>
    <xf numFmtId="0" fontId="14" fillId="2" borderId="3" xfId="0" applyFont="1" applyFill="1" applyBorder="1" applyAlignment="1">
      <alignment horizontal="left" vertical="center" indent="1"/>
    </xf>
    <xf numFmtId="0" fontId="14" fillId="2" borderId="4" xfId="0" applyFont="1" applyFill="1" applyBorder="1" applyAlignment="1">
      <alignment horizontal="left" vertical="center" indent="1"/>
    </xf>
    <xf numFmtId="0" fontId="14" fillId="2" borderId="9" xfId="0" applyFont="1" applyFill="1" applyBorder="1" applyAlignment="1">
      <alignment horizontal="left" vertical="center" indent="1"/>
    </xf>
    <xf numFmtId="0" fontId="5" fillId="2" borderId="1" xfId="0" applyFont="1" applyFill="1" applyBorder="1" applyAlignment="1" applyProtection="1">
      <alignment horizontal="left" vertical="center" indent="1"/>
      <protection locked="0"/>
    </xf>
    <xf numFmtId="0" fontId="5" fillId="0" borderId="16" xfId="0" applyFont="1" applyBorder="1" applyAlignment="1" applyProtection="1">
      <alignment horizontal="left" vertical="center" indent="3"/>
    </xf>
    <xf numFmtId="176" fontId="5" fillId="2" borderId="16" xfId="1" applyNumberFormat="1" applyFont="1" applyFill="1" applyBorder="1" applyAlignment="1" applyProtection="1">
      <alignment horizontal="left" vertical="center" indent="1"/>
      <protection locked="0"/>
    </xf>
    <xf numFmtId="0" fontId="5" fillId="2" borderId="2" xfId="0" applyFont="1" applyFill="1" applyBorder="1" applyAlignment="1" applyProtection="1">
      <alignment horizontal="left" vertical="center" indent="1"/>
      <protection locked="0"/>
    </xf>
    <xf numFmtId="0" fontId="5" fillId="2" borderId="3" xfId="0" applyFont="1" applyFill="1" applyBorder="1" applyAlignment="1" applyProtection="1">
      <alignment horizontal="left" vertical="center" indent="1"/>
      <protection locked="0"/>
    </xf>
    <xf numFmtId="0" fontId="5" fillId="2" borderId="4" xfId="0" applyFont="1" applyFill="1" applyBorder="1" applyAlignment="1" applyProtection="1">
      <alignment horizontal="left" vertical="center" indent="1"/>
      <protection locked="0"/>
    </xf>
    <xf numFmtId="178" fontId="5" fillId="2" borderId="2" xfId="0" applyNumberFormat="1" applyFont="1" applyFill="1" applyBorder="1" applyAlignment="1" applyProtection="1">
      <alignment horizontal="left" vertical="center" indent="1"/>
      <protection locked="0"/>
    </xf>
    <xf numFmtId="178" fontId="5" fillId="2" borderId="3" xfId="0" applyNumberFormat="1" applyFont="1" applyFill="1" applyBorder="1" applyAlignment="1" applyProtection="1">
      <alignment horizontal="left" vertical="center" indent="1"/>
      <protection locked="0"/>
    </xf>
    <xf numFmtId="178" fontId="5" fillId="2" borderId="4" xfId="0" applyNumberFormat="1" applyFont="1" applyFill="1" applyBorder="1" applyAlignment="1" applyProtection="1">
      <alignment horizontal="left" vertical="center" indent="1"/>
      <protection locked="0"/>
    </xf>
    <xf numFmtId="0" fontId="5" fillId="0" borderId="4" xfId="0" applyFont="1" applyBorder="1" applyAlignment="1" applyProtection="1">
      <alignment horizontal="left" vertical="center" indent="3"/>
    </xf>
    <xf numFmtId="179" fontId="5" fillId="2" borderId="2" xfId="0" applyNumberFormat="1" applyFont="1" applyFill="1" applyBorder="1" applyAlignment="1" applyProtection="1">
      <alignment horizontal="left" vertical="center" indent="1"/>
      <protection locked="0"/>
    </xf>
    <xf numFmtId="179" fontId="5" fillId="2" borderId="3" xfId="0" applyNumberFormat="1" applyFont="1" applyFill="1" applyBorder="1" applyAlignment="1" applyProtection="1">
      <alignment horizontal="left" vertical="center" indent="1"/>
      <protection locked="0"/>
    </xf>
    <xf numFmtId="179" fontId="5" fillId="2" borderId="4" xfId="0" applyNumberFormat="1" applyFont="1" applyFill="1" applyBorder="1" applyAlignment="1" applyProtection="1">
      <alignment horizontal="left" vertical="center" indent="1"/>
      <protection locked="0"/>
    </xf>
    <xf numFmtId="0" fontId="5" fillId="0" borderId="12" xfId="0" applyFont="1" applyBorder="1" applyAlignment="1" applyProtection="1">
      <alignment horizontal="left" vertical="center" indent="3"/>
    </xf>
    <xf numFmtId="0" fontId="5" fillId="0" borderId="14" xfId="0" applyFont="1" applyBorder="1" applyAlignment="1" applyProtection="1">
      <alignment horizontal="left" vertical="center" indent="3"/>
    </xf>
    <xf numFmtId="0" fontId="5" fillId="0" borderId="15" xfId="0" applyFont="1" applyBorder="1" applyAlignment="1" applyProtection="1">
      <alignment horizontal="left" vertical="center" indent="3"/>
    </xf>
    <xf numFmtId="176" fontId="5" fillId="2" borderId="12" xfId="1" applyNumberFormat="1" applyFont="1" applyFill="1" applyBorder="1" applyAlignment="1" applyProtection="1">
      <alignment horizontal="left" vertical="center" indent="1"/>
      <protection locked="0"/>
    </xf>
    <xf numFmtId="176" fontId="5" fillId="2" borderId="14" xfId="1" applyNumberFormat="1" applyFont="1" applyFill="1" applyBorder="1" applyAlignment="1" applyProtection="1">
      <alignment horizontal="left" vertical="center" indent="1"/>
      <protection locked="0"/>
    </xf>
    <xf numFmtId="176" fontId="5" fillId="2" borderId="15" xfId="1" applyNumberFormat="1" applyFont="1" applyFill="1" applyBorder="1" applyAlignment="1" applyProtection="1">
      <alignment horizontal="left" vertical="center" indent="1"/>
      <protection locked="0"/>
    </xf>
    <xf numFmtId="0" fontId="5" fillId="3" borderId="2" xfId="0" applyFont="1" applyFill="1" applyBorder="1" applyAlignment="1" applyProtection="1">
      <alignment vertical="center"/>
    </xf>
    <xf numFmtId="0" fontId="5" fillId="3" borderId="3" xfId="0" applyFont="1" applyFill="1" applyBorder="1" applyAlignment="1" applyProtection="1">
      <alignment vertical="center"/>
    </xf>
    <xf numFmtId="0" fontId="5" fillId="3" borderId="4" xfId="0" applyFont="1" applyFill="1" applyBorder="1" applyAlignment="1" applyProtection="1">
      <alignment vertical="center"/>
    </xf>
    <xf numFmtId="58" fontId="5" fillId="2" borderId="2" xfId="0" applyNumberFormat="1" applyFont="1" applyFill="1" applyBorder="1" applyAlignment="1" applyProtection="1">
      <alignment horizontal="left" vertical="center" indent="1"/>
      <protection locked="0"/>
    </xf>
    <xf numFmtId="176" fontId="5" fillId="2" borderId="2" xfId="1" applyNumberFormat="1" applyFont="1" applyFill="1" applyBorder="1" applyAlignment="1" applyProtection="1">
      <alignment horizontal="left" vertical="center" indent="1"/>
      <protection locked="0"/>
    </xf>
    <xf numFmtId="176" fontId="5" fillId="2" borderId="3" xfId="1" applyNumberFormat="1" applyFont="1" applyFill="1" applyBorder="1" applyAlignment="1" applyProtection="1">
      <alignment horizontal="left" vertical="center" indent="1"/>
      <protection locked="0"/>
    </xf>
    <xf numFmtId="176" fontId="5" fillId="2" borderId="4" xfId="1" applyNumberFormat="1" applyFont="1" applyFill="1" applyBorder="1" applyAlignment="1" applyProtection="1">
      <alignment horizontal="left" vertical="center" indent="1"/>
      <protection locked="0"/>
    </xf>
    <xf numFmtId="0" fontId="14" fillId="3" borderId="2" xfId="0" applyFont="1" applyFill="1" applyBorder="1" applyAlignment="1" applyProtection="1">
      <alignment vertical="center"/>
    </xf>
    <xf numFmtId="0" fontId="14" fillId="3" borderId="3" xfId="0" applyFont="1" applyFill="1" applyBorder="1" applyAlignment="1" applyProtection="1">
      <alignment vertical="center"/>
    </xf>
    <xf numFmtId="0" fontId="14" fillId="3" borderId="4" xfId="0" applyFont="1" applyFill="1" applyBorder="1" applyAlignment="1" applyProtection="1">
      <alignment vertical="center"/>
    </xf>
    <xf numFmtId="0" fontId="5" fillId="0" borderId="29" xfId="0" applyFont="1" applyBorder="1" applyAlignment="1" applyProtection="1">
      <alignment horizontal="center" vertical="center" textRotation="255"/>
    </xf>
    <xf numFmtId="0" fontId="5" fillId="0" borderId="30" xfId="0" applyFont="1" applyBorder="1" applyAlignment="1" applyProtection="1">
      <alignment horizontal="center" vertical="center" textRotation="255"/>
    </xf>
    <xf numFmtId="0" fontId="5" fillId="0" borderId="31" xfId="0" applyFont="1" applyBorder="1" applyAlignment="1" applyProtection="1">
      <alignment horizontal="center" vertical="center" textRotation="255"/>
    </xf>
    <xf numFmtId="0" fontId="14" fillId="2" borderId="22" xfId="0" applyFont="1" applyFill="1" applyBorder="1" applyAlignment="1" applyProtection="1">
      <alignment horizontal="left" vertical="center" indent="1" shrinkToFit="1"/>
    </xf>
    <xf numFmtId="0" fontId="14" fillId="2" borderId="23" xfId="0" applyFont="1" applyFill="1" applyBorder="1" applyAlignment="1" applyProtection="1">
      <alignment horizontal="left" vertical="center" indent="1" shrinkToFit="1"/>
    </xf>
    <xf numFmtId="0" fontId="14" fillId="2" borderId="20" xfId="0" applyFont="1" applyFill="1" applyBorder="1" applyAlignment="1" applyProtection="1">
      <alignment horizontal="left" vertical="center" indent="1" shrinkToFit="1"/>
    </xf>
    <xf numFmtId="0" fontId="14" fillId="2" borderId="28" xfId="0" applyFont="1" applyFill="1" applyBorder="1" applyAlignment="1" applyProtection="1">
      <alignment horizontal="left" vertical="center" indent="1" shrinkToFit="1"/>
    </xf>
    <xf numFmtId="176" fontId="14" fillId="2" borderId="25" xfId="0" applyNumberFormat="1" applyFont="1" applyFill="1" applyBorder="1" applyAlignment="1" applyProtection="1">
      <alignment horizontal="left" vertical="center" indent="1" shrinkToFit="1"/>
    </xf>
    <xf numFmtId="176" fontId="14" fillId="2" borderId="26" xfId="0" applyNumberFormat="1" applyFont="1" applyFill="1" applyBorder="1" applyAlignment="1" applyProtection="1">
      <alignment horizontal="left" vertical="center" indent="1" shrinkToFit="1"/>
    </xf>
    <xf numFmtId="0" fontId="14" fillId="2" borderId="32" xfId="0" applyFont="1" applyFill="1" applyBorder="1" applyAlignment="1" applyProtection="1">
      <alignment horizontal="left" vertical="center" indent="1" shrinkToFit="1"/>
    </xf>
    <xf numFmtId="0" fontId="14" fillId="2" borderId="33" xfId="0" applyFont="1" applyFill="1" applyBorder="1" applyAlignment="1" applyProtection="1">
      <alignment horizontal="left" vertical="center" indent="1" shrinkToFit="1"/>
    </xf>
    <xf numFmtId="0" fontId="14" fillId="2" borderId="34" xfId="0" applyFont="1" applyFill="1" applyBorder="1" applyAlignment="1" applyProtection="1">
      <alignment horizontal="left" vertical="center" indent="1" shrinkToFit="1"/>
    </xf>
    <xf numFmtId="0" fontId="18" fillId="0" borderId="0" xfId="0" applyFont="1" applyBorder="1" applyAlignment="1" applyProtection="1">
      <alignment horizontal="center" vertical="center" wrapText="1"/>
    </xf>
    <xf numFmtId="0" fontId="14" fillId="2" borderId="20" xfId="0" applyFont="1" applyFill="1" applyBorder="1" applyAlignment="1" applyProtection="1">
      <alignment horizontal="left" vertical="center" indent="1" shrinkToFit="1"/>
      <protection locked="0"/>
    </xf>
    <xf numFmtId="0" fontId="14" fillId="2" borderId="28" xfId="0" applyFont="1" applyFill="1" applyBorder="1" applyAlignment="1" applyProtection="1">
      <alignment horizontal="left" vertical="center" indent="1" shrinkToFit="1"/>
      <protection locked="0"/>
    </xf>
    <xf numFmtId="176" fontId="14" fillId="2" borderId="25" xfId="0" applyNumberFormat="1" applyFont="1" applyFill="1" applyBorder="1" applyAlignment="1" applyProtection="1">
      <alignment horizontal="left" vertical="center" indent="1" shrinkToFit="1"/>
      <protection locked="0"/>
    </xf>
    <xf numFmtId="176" fontId="14" fillId="2" borderId="26" xfId="0" applyNumberFormat="1" applyFont="1" applyFill="1" applyBorder="1" applyAlignment="1" applyProtection="1">
      <alignment horizontal="left" vertical="center" indent="1" shrinkToFit="1"/>
      <protection locked="0"/>
    </xf>
    <xf numFmtId="0" fontId="14" fillId="2" borderId="22" xfId="0" applyFont="1" applyFill="1" applyBorder="1" applyAlignment="1" applyProtection="1">
      <alignment horizontal="left" vertical="center" indent="1" shrinkToFit="1"/>
      <protection locked="0"/>
    </xf>
    <xf numFmtId="0" fontId="14" fillId="2" borderId="23" xfId="0" applyFont="1" applyFill="1" applyBorder="1" applyAlignment="1" applyProtection="1">
      <alignment horizontal="left" vertical="center" indent="1" shrinkToFit="1"/>
      <protection locked="0"/>
    </xf>
    <xf numFmtId="0" fontId="17" fillId="0" borderId="3" xfId="0" applyFont="1" applyBorder="1" applyAlignment="1" applyProtection="1">
      <alignment vertical="center"/>
    </xf>
    <xf numFmtId="0" fontId="5" fillId="0" borderId="2" xfId="0" applyFont="1" applyBorder="1" applyAlignment="1">
      <alignment horizontal="left" vertical="center" indent="1"/>
    </xf>
    <xf numFmtId="0" fontId="5" fillId="0" borderId="3" xfId="0" applyFont="1" applyBorder="1" applyAlignment="1">
      <alignment horizontal="left" vertical="center" indent="1"/>
    </xf>
    <xf numFmtId="0" fontId="6" fillId="0" borderId="2" xfId="0" applyFont="1" applyBorder="1" applyAlignment="1">
      <alignment horizontal="left" vertical="center" wrapText="1" indent="1"/>
    </xf>
    <xf numFmtId="0" fontId="6" fillId="0" borderId="3" xfId="0" applyFont="1" applyBorder="1" applyAlignment="1">
      <alignment horizontal="left" vertical="center" wrapText="1" indent="1"/>
    </xf>
    <xf numFmtId="0" fontId="12" fillId="0" borderId="3" xfId="0" applyFont="1" applyBorder="1" applyAlignment="1">
      <alignment vertical="center" wrapText="1"/>
    </xf>
    <xf numFmtId="0" fontId="5" fillId="0" borderId="45" xfId="0" applyFont="1" applyBorder="1" applyAlignment="1">
      <alignment horizontal="right" vertical="center" indent="1"/>
    </xf>
    <xf numFmtId="0" fontId="5" fillId="0" borderId="46" xfId="0" applyFont="1" applyBorder="1" applyAlignment="1">
      <alignment horizontal="right" vertical="center" indent="1"/>
    </xf>
    <xf numFmtId="0" fontId="5" fillId="0" borderId="47" xfId="0" applyFont="1" applyBorder="1" applyAlignment="1">
      <alignment horizontal="right" vertical="center" indent="1"/>
    </xf>
    <xf numFmtId="0" fontId="12" fillId="0" borderId="3" xfId="0" applyFont="1" applyBorder="1" applyAlignment="1">
      <alignment horizontal="left" vertical="center"/>
    </xf>
    <xf numFmtId="0" fontId="12" fillId="0" borderId="10" xfId="0" applyFont="1" applyBorder="1" applyAlignment="1">
      <alignment horizontal="left" vertical="center"/>
    </xf>
    <xf numFmtId="0" fontId="12" fillId="0" borderId="10" xfId="0" applyFont="1" applyBorder="1">
      <alignment vertical="center"/>
    </xf>
    <xf numFmtId="0" fontId="5" fillId="0" borderId="0" xfId="0" applyFont="1" applyAlignment="1">
      <alignment vertical="center" wrapText="1"/>
    </xf>
    <xf numFmtId="0" fontId="10" fillId="2" borderId="9" xfId="0" applyFont="1" applyFill="1" applyBorder="1" applyAlignment="1" applyProtection="1">
      <alignment horizontal="center" vertical="center" wrapText="1" shrinkToFit="1"/>
      <protection locked="0"/>
    </xf>
    <xf numFmtId="0" fontId="10" fillId="2" borderId="10" xfId="0" applyFont="1" applyFill="1" applyBorder="1" applyAlignment="1" applyProtection="1">
      <alignment horizontal="center" vertical="center" wrapText="1" shrinkToFit="1"/>
      <protection locked="0"/>
    </xf>
    <xf numFmtId="0" fontId="21" fillId="2" borderId="9" xfId="0" applyFont="1" applyFill="1" applyBorder="1" applyAlignment="1" applyProtection="1">
      <alignment vertical="center" wrapText="1" shrinkToFit="1"/>
      <protection locked="0"/>
    </xf>
    <xf numFmtId="0" fontId="21" fillId="2" borderId="3" xfId="0" applyFont="1" applyFill="1" applyBorder="1" applyAlignment="1" applyProtection="1">
      <alignment vertical="center" wrapText="1" shrinkToFit="1"/>
      <protection locked="0"/>
    </xf>
    <xf numFmtId="0" fontId="21" fillId="2" borderId="39" xfId="0" applyFont="1" applyFill="1" applyBorder="1" applyAlignment="1" applyProtection="1">
      <alignment vertical="center" wrapText="1" shrinkToFit="1"/>
      <protection locked="0"/>
    </xf>
    <xf numFmtId="0" fontId="21" fillId="2" borderId="40" xfId="0" applyFont="1" applyFill="1" applyBorder="1" applyAlignment="1" applyProtection="1">
      <alignment vertical="center" wrapText="1" shrinkToFit="1"/>
      <protection locked="0"/>
    </xf>
    <xf numFmtId="0" fontId="10" fillId="2" borderId="3" xfId="0" applyFont="1" applyFill="1" applyBorder="1" applyAlignment="1" applyProtection="1">
      <alignment horizontal="center" vertical="center" wrapText="1" shrinkToFit="1"/>
      <protection locked="0"/>
    </xf>
    <xf numFmtId="0" fontId="5" fillId="0" borderId="3" xfId="0" applyFont="1" applyBorder="1" applyAlignment="1">
      <alignment horizontal="center" vertical="center"/>
    </xf>
    <xf numFmtId="0" fontId="5" fillId="0" borderId="10" xfId="0" applyFont="1" applyBorder="1" applyAlignment="1">
      <alignment horizontal="center" vertical="center"/>
    </xf>
    <xf numFmtId="0" fontId="14" fillId="0" borderId="9" xfId="0" applyFont="1" applyBorder="1" applyAlignment="1">
      <alignment horizontal="center" vertical="center"/>
    </xf>
    <xf numFmtId="0" fontId="14" fillId="0" borderId="3" xfId="0" applyFont="1" applyBorder="1" applyAlignment="1">
      <alignment horizontal="center" vertical="center"/>
    </xf>
    <xf numFmtId="0" fontId="26" fillId="0" borderId="49" xfId="0" applyFont="1" applyBorder="1" applyAlignment="1">
      <alignment horizontal="left" vertical="center"/>
    </xf>
    <xf numFmtId="0" fontId="26" fillId="0" borderId="1" xfId="0" applyFont="1" applyBorder="1" applyAlignment="1">
      <alignment horizontal="left" vertical="center"/>
    </xf>
    <xf numFmtId="0" fontId="14" fillId="0" borderId="49" xfId="0" applyFont="1" applyBorder="1" applyAlignment="1">
      <alignment horizontal="left" vertical="center"/>
    </xf>
    <xf numFmtId="0" fontId="14" fillId="0" borderId="1" xfId="0" applyFont="1" applyBorder="1" applyAlignment="1">
      <alignment horizontal="left" vertical="center"/>
    </xf>
    <xf numFmtId="0" fontId="14" fillId="0" borderId="4" xfId="0" applyFont="1" applyBorder="1" applyAlignment="1">
      <alignment horizontal="left" vertical="center"/>
    </xf>
    <xf numFmtId="0" fontId="5" fillId="0" borderId="1" xfId="0" applyFont="1" applyBorder="1" applyAlignment="1">
      <alignment horizontal="distributed" vertical="center" indent="1"/>
    </xf>
    <xf numFmtId="0" fontId="5" fillId="0" borderId="2" xfId="0" applyFont="1" applyBorder="1" applyAlignment="1">
      <alignment horizontal="distributed" vertical="center" indent="1"/>
    </xf>
    <xf numFmtId="0" fontId="5" fillId="0" borderId="11" xfId="0" applyFont="1" applyBorder="1" applyAlignment="1">
      <alignment horizontal="left" vertical="center" indent="1"/>
    </xf>
    <xf numFmtId="0" fontId="5" fillId="0" borderId="1" xfId="0" applyFont="1" applyBorder="1" applyAlignment="1">
      <alignment horizontal="left" vertical="center" indent="1"/>
    </xf>
    <xf numFmtId="0" fontId="20" fillId="0" borderId="0" xfId="0" applyFont="1" applyAlignment="1">
      <alignment horizontal="center" vertical="center"/>
    </xf>
    <xf numFmtId="0" fontId="14" fillId="0" borderId="2" xfId="0" applyFont="1" applyBorder="1" applyAlignment="1">
      <alignment horizontal="left" vertical="center" indent="1"/>
    </xf>
  </cellXfs>
  <cellStyles count="2">
    <cellStyle name="桁区切り" xfId="1" builtinId="6"/>
    <cellStyle name="標準" xfId="0" builtinId="0"/>
  </cellStyles>
  <dxfs count="3">
    <dxf>
      <font>
        <color theme="0"/>
      </font>
      <fill>
        <patternFill>
          <bgColor theme="0" tint="-0.499984740745262"/>
        </patternFill>
      </fill>
    </dxf>
    <dxf>
      <font>
        <color theme="0"/>
      </font>
      <fill>
        <patternFill>
          <bgColor theme="0" tint="-0.499984740745262"/>
        </patternFill>
      </fill>
    </dxf>
    <dxf>
      <font>
        <color theme="0"/>
      </font>
      <fill>
        <patternFill>
          <bgColor theme="0" tint="-0.499984740745262"/>
        </patternFill>
      </fill>
    </dxf>
  </dxfs>
  <tableStyles count="0" defaultTableStyle="TableStyleMedium2" defaultPivotStyle="PivotStyleLight16"/>
  <colors>
    <mruColors>
      <color rgb="FFFFFFCC"/>
      <color rgb="FFFFFF99"/>
      <color rgb="FFF4AA3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6</xdr:col>
      <xdr:colOff>203835</xdr:colOff>
      <xdr:row>1</xdr:row>
      <xdr:rowOff>1905</xdr:rowOff>
    </xdr:from>
    <xdr:to>
      <xdr:col>11</xdr:col>
      <xdr:colOff>135255</xdr:colOff>
      <xdr:row>3</xdr:row>
      <xdr:rowOff>169545</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7351395" y="207645"/>
          <a:ext cx="3360420" cy="579120"/>
        </a:xfrm>
        <a:prstGeom prst="roundRect">
          <a:avLst/>
        </a:prstGeom>
        <a:solidFill>
          <a:schemeClr val="bg1">
            <a:lumMod val="50000"/>
          </a:schemeClr>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800" b="1">
              <a:solidFill>
                <a:schemeClr val="bg1"/>
              </a:solidFill>
              <a:latin typeface="Meiryo UI" panose="020B0604030504040204" pitchFamily="50" charset="-128"/>
              <a:ea typeface="Meiryo UI" panose="020B0604030504040204" pitchFamily="50" charset="-128"/>
            </a:rPr>
            <a:t>黄色セル</a:t>
          </a:r>
          <a:r>
            <a:rPr kumimoji="1" lang="ja-JP" altLang="en-US" sz="2400" b="1">
              <a:solidFill>
                <a:srgbClr val="FFFF00"/>
              </a:solidFill>
              <a:latin typeface="Meiryo UI" panose="020B0604030504040204" pitchFamily="50" charset="-128"/>
              <a:ea typeface="Meiryo UI" panose="020B0604030504040204" pitchFamily="50" charset="-128"/>
            </a:rPr>
            <a:t>■</a:t>
          </a:r>
          <a:r>
            <a:rPr kumimoji="1" lang="ja-JP" altLang="en-US" sz="1800" b="1">
              <a:solidFill>
                <a:schemeClr val="bg1"/>
              </a:solidFill>
              <a:latin typeface="Meiryo UI" panose="020B0604030504040204" pitchFamily="50" charset="-128"/>
              <a:ea typeface="Meiryo UI" panose="020B0604030504040204" pitchFamily="50" charset="-128"/>
            </a:rPr>
            <a:t>に入力してください</a:t>
          </a:r>
          <a:endParaRPr kumimoji="1" lang="en-US" altLang="ja-JP" sz="1800" b="1">
            <a:solidFill>
              <a:schemeClr val="bg1"/>
            </a:solidFill>
            <a:latin typeface="Meiryo UI" panose="020B0604030504040204" pitchFamily="50" charset="-128"/>
            <a:ea typeface="Meiryo UI" panose="020B0604030504040204" pitchFamily="50" charset="-128"/>
          </a:endParaRPr>
        </a:p>
      </xdr:txBody>
    </xdr:sp>
    <xdr:clientData/>
  </xdr:twoCellAnchor>
  <xdr:twoCellAnchor>
    <xdr:from>
      <xdr:col>0</xdr:col>
      <xdr:colOff>182880</xdr:colOff>
      <xdr:row>1</xdr:row>
      <xdr:rowOff>0</xdr:rowOff>
    </xdr:from>
    <xdr:to>
      <xdr:col>1</xdr:col>
      <xdr:colOff>306705</xdr:colOff>
      <xdr:row>3</xdr:row>
      <xdr:rowOff>133350</xdr:rowOff>
    </xdr:to>
    <xdr:sp macro="" textlink="">
      <xdr:nvSpPr>
        <xdr:cNvPr id="3" name="正方形/長方形 2">
          <a:extLst>
            <a:ext uri="{FF2B5EF4-FFF2-40B4-BE49-F238E27FC236}">
              <a16:creationId xmlns:a16="http://schemas.microsoft.com/office/drawing/2014/main" id="{AD587EDA-4D8D-44EA-BEE0-8841DEF4FBDF}"/>
            </a:ext>
          </a:extLst>
        </xdr:cNvPr>
        <xdr:cNvSpPr/>
      </xdr:nvSpPr>
      <xdr:spPr>
        <a:xfrm>
          <a:off x="182880" y="205740"/>
          <a:ext cx="1533525" cy="544830"/>
        </a:xfrm>
        <a:prstGeom prst="rect">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algn="ctr"/>
          <a:r>
            <a:rPr kumimoji="1" lang="ja-JP" altLang="en-US" sz="2400" b="1"/>
            <a:t>記入例</a:t>
          </a:r>
        </a:p>
      </xdr:txBody>
    </xdr:sp>
    <xdr:clientData/>
  </xdr:twoCellAnchor>
  <xdr:twoCellAnchor>
    <xdr:from>
      <xdr:col>1</xdr:col>
      <xdr:colOff>716280</xdr:colOff>
      <xdr:row>2</xdr:row>
      <xdr:rowOff>22860</xdr:rowOff>
    </xdr:from>
    <xdr:to>
      <xdr:col>2</xdr:col>
      <xdr:colOff>1335405</xdr:colOff>
      <xdr:row>3</xdr:row>
      <xdr:rowOff>171450</xdr:rowOff>
    </xdr:to>
    <xdr:sp macro="" textlink="">
      <xdr:nvSpPr>
        <xdr:cNvPr id="4" name="角丸四角形吹き出し 5">
          <a:extLst>
            <a:ext uri="{FF2B5EF4-FFF2-40B4-BE49-F238E27FC236}">
              <a16:creationId xmlns:a16="http://schemas.microsoft.com/office/drawing/2014/main" id="{AC96F486-E00C-4AB5-B3B3-2CAD646C2B42}"/>
            </a:ext>
          </a:extLst>
        </xdr:cNvPr>
        <xdr:cNvSpPr/>
      </xdr:nvSpPr>
      <xdr:spPr>
        <a:xfrm>
          <a:off x="2125980" y="434340"/>
          <a:ext cx="2188845" cy="354330"/>
        </a:xfrm>
        <a:prstGeom prst="wedgeRoundRectCallout">
          <a:avLst>
            <a:gd name="adj1" fmla="val 60430"/>
            <a:gd name="adj2" fmla="val -35016"/>
            <a:gd name="adj3" fmla="val 16667"/>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algn="ctr"/>
          <a:r>
            <a:rPr kumimoji="1" lang="ja-JP" altLang="en-US" sz="1050" b="1">
              <a:latin typeface="Meiryo UI" panose="020B0604030504040204" pitchFamily="50" charset="-128"/>
              <a:ea typeface="Meiryo UI" panose="020B0604030504040204" pitchFamily="50" charset="-128"/>
            </a:rPr>
            <a:t>提出する日付を入力してください</a:t>
          </a:r>
          <a:endParaRPr kumimoji="1" lang="en-US" altLang="ja-JP" sz="1000" b="0">
            <a:latin typeface="Meiryo UI" panose="020B0604030504040204" pitchFamily="50" charset="-128"/>
            <a:ea typeface="Meiryo UI" panose="020B0604030504040204" pitchFamily="50" charset="-128"/>
          </a:endParaRPr>
        </a:p>
      </xdr:txBody>
    </xdr:sp>
    <xdr:clientData/>
  </xdr:twoCellAnchor>
  <xdr:twoCellAnchor>
    <xdr:from>
      <xdr:col>1</xdr:col>
      <xdr:colOff>1379220</xdr:colOff>
      <xdr:row>14</xdr:row>
      <xdr:rowOff>266700</xdr:rowOff>
    </xdr:from>
    <xdr:to>
      <xdr:col>5</xdr:col>
      <xdr:colOff>434340</xdr:colOff>
      <xdr:row>18</xdr:row>
      <xdr:rowOff>68580</xdr:rowOff>
    </xdr:to>
    <xdr:sp macro="" textlink="">
      <xdr:nvSpPr>
        <xdr:cNvPr id="7" name="角丸四角形吹き出し 8">
          <a:extLst>
            <a:ext uri="{FF2B5EF4-FFF2-40B4-BE49-F238E27FC236}">
              <a16:creationId xmlns:a16="http://schemas.microsoft.com/office/drawing/2014/main" id="{C6CC3557-76C9-4B83-AB71-95FC629A3789}"/>
            </a:ext>
          </a:extLst>
        </xdr:cNvPr>
        <xdr:cNvSpPr/>
      </xdr:nvSpPr>
      <xdr:spPr>
        <a:xfrm>
          <a:off x="2788920" y="3848100"/>
          <a:ext cx="4107180" cy="990600"/>
        </a:xfrm>
        <a:prstGeom prst="wedgeRoundRectCallout">
          <a:avLst>
            <a:gd name="adj1" fmla="val 6181"/>
            <a:gd name="adj2" fmla="val 90174"/>
            <a:gd name="adj3" fmla="val 16667"/>
          </a:avLst>
        </a:prstGeom>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pPr algn="l"/>
          <a:r>
            <a:rPr kumimoji="1" lang="ja-JP" altLang="en-US" sz="1050" b="1">
              <a:latin typeface="Meiryo UI" panose="020B0604030504040204" pitchFamily="50" charset="-128"/>
              <a:ea typeface="Meiryo UI" panose="020B0604030504040204" pitchFamily="50" charset="-128"/>
            </a:rPr>
            <a:t>　各交付希望額は入力しないでください。</a:t>
          </a:r>
          <a:endParaRPr kumimoji="1" lang="en-US" altLang="ja-JP" sz="1050" b="1">
            <a:latin typeface="Meiryo UI" panose="020B0604030504040204" pitchFamily="50" charset="-128"/>
            <a:ea typeface="Meiryo UI" panose="020B0604030504040204" pitchFamily="50" charset="-128"/>
          </a:endParaRPr>
        </a:p>
        <a:p>
          <a:pPr algn="l"/>
          <a:r>
            <a:rPr kumimoji="1" lang="ja-JP" altLang="en-US" sz="1050" b="1">
              <a:latin typeface="Meiryo UI" panose="020B0604030504040204" pitchFamily="50" charset="-128"/>
              <a:ea typeface="Meiryo UI" panose="020B0604030504040204" pitchFamily="50" charset="-128"/>
            </a:rPr>
            <a:t>　別紙１・２を入力頂くと自動で反映されます。</a:t>
          </a:r>
          <a:endParaRPr kumimoji="1" lang="en-US" altLang="ja-JP" sz="1050" b="1">
            <a:latin typeface="Meiryo UI" panose="020B0604030504040204" pitchFamily="50" charset="-128"/>
            <a:ea typeface="Meiryo UI" panose="020B0604030504040204" pitchFamily="50" charset="-128"/>
          </a:endParaRPr>
        </a:p>
        <a:p>
          <a:pPr algn="l"/>
          <a:r>
            <a:rPr kumimoji="1" lang="ja-JP" altLang="en-US" sz="1050" b="1">
              <a:latin typeface="Meiryo UI" panose="020B0604030504040204" pitchFamily="50" charset="-128"/>
              <a:ea typeface="Meiryo UI" panose="020B0604030504040204" pitchFamily="50" charset="-128"/>
            </a:rPr>
            <a:t>　</a:t>
          </a:r>
          <a:r>
            <a:rPr kumimoji="1" lang="en-US" altLang="ja-JP" sz="1050" b="0">
              <a:latin typeface="Meiryo UI" panose="020B0604030504040204" pitchFamily="50" charset="-128"/>
              <a:ea typeface="Meiryo UI" panose="020B0604030504040204" pitchFamily="50" charset="-128"/>
            </a:rPr>
            <a:t>※</a:t>
          </a:r>
          <a:r>
            <a:rPr kumimoji="1" lang="ja-JP" altLang="en-US" sz="1050" b="0">
              <a:latin typeface="Meiryo UI" panose="020B0604030504040204" pitchFamily="50" charset="-128"/>
              <a:ea typeface="Meiryo UI" panose="020B0604030504040204" pitchFamily="50" charset="-128"/>
            </a:rPr>
            <a:t>万が一正常に反映されない場合は、当課担当者までご連絡ください。</a:t>
          </a:r>
          <a:endParaRPr kumimoji="1" lang="en-US" altLang="ja-JP" sz="1050" b="0">
            <a:latin typeface="Meiryo UI" panose="020B0604030504040204" pitchFamily="50" charset="-128"/>
            <a:ea typeface="Meiryo UI" panose="020B0604030504040204" pitchFamily="50" charset="-128"/>
          </a:endParaRPr>
        </a:p>
        <a:p>
          <a:pPr algn="l"/>
          <a:endParaRPr kumimoji="1" lang="en-US" altLang="ja-JP" sz="1050" b="1">
            <a:latin typeface="Meiryo UI" panose="020B0604030504040204" pitchFamily="50" charset="-128"/>
            <a:ea typeface="Meiryo UI" panose="020B0604030504040204"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76200</xdr:colOff>
      <xdr:row>0</xdr:row>
      <xdr:rowOff>104775</xdr:rowOff>
    </xdr:from>
    <xdr:to>
      <xdr:col>11</xdr:col>
      <xdr:colOff>9525</xdr:colOff>
      <xdr:row>3</xdr:row>
      <xdr:rowOff>28575</xdr:rowOff>
    </xdr:to>
    <xdr:sp macro="" textlink="">
      <xdr:nvSpPr>
        <xdr:cNvPr id="3" name="角丸四角形 2">
          <a:extLst>
            <a:ext uri="{FF2B5EF4-FFF2-40B4-BE49-F238E27FC236}">
              <a16:creationId xmlns:a16="http://schemas.microsoft.com/office/drawing/2014/main" id="{00000000-0008-0000-0200-000003000000}"/>
            </a:ext>
          </a:extLst>
        </xdr:cNvPr>
        <xdr:cNvSpPr/>
      </xdr:nvSpPr>
      <xdr:spPr>
        <a:xfrm>
          <a:off x="8743950" y="104775"/>
          <a:ext cx="3362325" cy="657225"/>
        </a:xfrm>
        <a:prstGeom prst="roundRect">
          <a:avLst/>
        </a:prstGeom>
        <a:solidFill>
          <a:schemeClr val="bg1">
            <a:lumMod val="50000"/>
          </a:schemeClr>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800" b="1">
              <a:solidFill>
                <a:schemeClr val="bg1"/>
              </a:solidFill>
              <a:latin typeface="Meiryo UI" panose="020B0604030504040204" pitchFamily="50" charset="-128"/>
              <a:ea typeface="Meiryo UI" panose="020B0604030504040204" pitchFamily="50" charset="-128"/>
            </a:rPr>
            <a:t>黄色セル</a:t>
          </a:r>
          <a:r>
            <a:rPr kumimoji="1" lang="ja-JP" altLang="en-US" sz="2400" b="1">
              <a:solidFill>
                <a:srgbClr val="FFFF00"/>
              </a:solidFill>
              <a:latin typeface="Meiryo UI" panose="020B0604030504040204" pitchFamily="50" charset="-128"/>
              <a:ea typeface="Meiryo UI" panose="020B0604030504040204" pitchFamily="50" charset="-128"/>
            </a:rPr>
            <a:t>■</a:t>
          </a:r>
          <a:r>
            <a:rPr kumimoji="1" lang="ja-JP" altLang="en-US" sz="1800" b="1">
              <a:solidFill>
                <a:schemeClr val="bg1"/>
              </a:solidFill>
              <a:latin typeface="Meiryo UI" panose="020B0604030504040204" pitchFamily="50" charset="-128"/>
              <a:ea typeface="Meiryo UI" panose="020B0604030504040204" pitchFamily="50" charset="-128"/>
            </a:rPr>
            <a:t>に入力してください</a:t>
          </a:r>
          <a:endParaRPr kumimoji="1" lang="en-US" altLang="ja-JP" sz="1800" b="1">
            <a:solidFill>
              <a:schemeClr val="bg1"/>
            </a:solidFill>
            <a:latin typeface="Meiryo UI" panose="020B0604030504040204" pitchFamily="50" charset="-128"/>
            <a:ea typeface="Meiryo UI" panose="020B0604030504040204" pitchFamily="50" charset="-128"/>
          </a:endParaRPr>
        </a:p>
      </xdr:txBody>
    </xdr:sp>
    <xdr:clientData/>
  </xdr:twoCellAnchor>
  <xdr:twoCellAnchor>
    <xdr:from>
      <xdr:col>0</xdr:col>
      <xdr:colOff>281940</xdr:colOff>
      <xdr:row>4</xdr:row>
      <xdr:rowOff>91440</xdr:rowOff>
    </xdr:from>
    <xdr:to>
      <xdr:col>2</xdr:col>
      <xdr:colOff>333375</xdr:colOff>
      <xdr:row>6</xdr:row>
      <xdr:rowOff>81915</xdr:rowOff>
    </xdr:to>
    <xdr:sp macro="" textlink="">
      <xdr:nvSpPr>
        <xdr:cNvPr id="4" name="角丸四角形吹き出し 6">
          <a:extLst>
            <a:ext uri="{FF2B5EF4-FFF2-40B4-BE49-F238E27FC236}">
              <a16:creationId xmlns:a16="http://schemas.microsoft.com/office/drawing/2014/main" id="{873AD822-307F-40BA-9301-AD4513996FA9}"/>
            </a:ext>
          </a:extLst>
        </xdr:cNvPr>
        <xdr:cNvSpPr/>
      </xdr:nvSpPr>
      <xdr:spPr>
        <a:xfrm>
          <a:off x="281940" y="1066800"/>
          <a:ext cx="1864995" cy="447675"/>
        </a:xfrm>
        <a:prstGeom prst="wedgeRoundRectCallout">
          <a:avLst>
            <a:gd name="adj1" fmla="val -49516"/>
            <a:gd name="adj2" fmla="val 93468"/>
            <a:gd name="adj3" fmla="val 16667"/>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algn="ctr"/>
          <a:r>
            <a:rPr kumimoji="1" lang="ja-JP" altLang="en-US" sz="1050" b="0">
              <a:latin typeface="Meiryo UI" panose="020B0604030504040204" pitchFamily="50" charset="-128"/>
              <a:ea typeface="Meiryo UI" panose="020B0604030504040204" pitchFamily="50" charset="-128"/>
            </a:rPr>
            <a:t>必ず全項目チェックしてください。</a:t>
          </a:r>
          <a:endParaRPr kumimoji="1" lang="en-US" altLang="ja-JP" sz="1050" b="0">
            <a:latin typeface="Meiryo UI" panose="020B0604030504040204" pitchFamily="50" charset="-128"/>
            <a:ea typeface="Meiryo UI" panose="020B0604030504040204" pitchFamily="50" charset="-128"/>
          </a:endParaRPr>
        </a:p>
      </xdr:txBody>
    </xdr:sp>
    <xdr:clientData/>
  </xdr:twoCellAnchor>
  <xdr:twoCellAnchor>
    <xdr:from>
      <xdr:col>4</xdr:col>
      <xdr:colOff>2035629</xdr:colOff>
      <xdr:row>3</xdr:row>
      <xdr:rowOff>0</xdr:rowOff>
    </xdr:from>
    <xdr:to>
      <xdr:col>5</xdr:col>
      <xdr:colOff>1307993</xdr:colOff>
      <xdr:row>5</xdr:row>
      <xdr:rowOff>63903</xdr:rowOff>
    </xdr:to>
    <xdr:sp macro="" textlink="">
      <xdr:nvSpPr>
        <xdr:cNvPr id="9" name="正方形/長方形 8">
          <a:extLst>
            <a:ext uri="{FF2B5EF4-FFF2-40B4-BE49-F238E27FC236}">
              <a16:creationId xmlns:a16="http://schemas.microsoft.com/office/drawing/2014/main" id="{4501CB57-81E4-4A15-BB0C-4ADD75D0D8F5}"/>
            </a:ext>
          </a:extLst>
        </xdr:cNvPr>
        <xdr:cNvSpPr/>
      </xdr:nvSpPr>
      <xdr:spPr>
        <a:xfrm>
          <a:off x="6999515" y="718457"/>
          <a:ext cx="1525707" cy="542875"/>
        </a:xfrm>
        <a:prstGeom prst="rect">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algn="ctr"/>
          <a:r>
            <a:rPr kumimoji="1" lang="ja-JP" altLang="en-US" sz="2400" b="1"/>
            <a:t>記入例</a:t>
          </a:r>
        </a:p>
      </xdr:txBody>
    </xdr:sp>
    <xdr:clientData/>
  </xdr:twoCellAnchor>
  <xdr:twoCellAnchor>
    <xdr:from>
      <xdr:col>1</xdr:col>
      <xdr:colOff>21771</xdr:colOff>
      <xdr:row>23</xdr:row>
      <xdr:rowOff>32658</xdr:rowOff>
    </xdr:from>
    <xdr:to>
      <xdr:col>4</xdr:col>
      <xdr:colOff>2190008</xdr:colOff>
      <xdr:row>33</xdr:row>
      <xdr:rowOff>15834</xdr:rowOff>
    </xdr:to>
    <xdr:sp macro="" textlink="">
      <xdr:nvSpPr>
        <xdr:cNvPr id="10" name="角丸四角形 6">
          <a:extLst>
            <a:ext uri="{FF2B5EF4-FFF2-40B4-BE49-F238E27FC236}">
              <a16:creationId xmlns:a16="http://schemas.microsoft.com/office/drawing/2014/main" id="{D03A7DCF-E077-4508-A4CD-6EFF3F966C8C}"/>
            </a:ext>
          </a:extLst>
        </xdr:cNvPr>
        <xdr:cNvSpPr/>
      </xdr:nvSpPr>
      <xdr:spPr>
        <a:xfrm>
          <a:off x="413657" y="5845629"/>
          <a:ext cx="6740237" cy="3248891"/>
        </a:xfrm>
        <a:prstGeom prst="roundRect">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algn="l"/>
          <a:r>
            <a:rPr kumimoji="1" lang="en-US" altLang="ja-JP" sz="1050" b="0">
              <a:latin typeface="Meiryo UI" panose="020B0604030504040204" pitchFamily="50" charset="-128"/>
              <a:ea typeface="Meiryo UI" panose="020B0604030504040204" pitchFamily="50" charset="-128"/>
            </a:rPr>
            <a:t>【</a:t>
          </a:r>
          <a:r>
            <a:rPr kumimoji="1" lang="ja-JP" altLang="en-US" sz="1050" b="0">
              <a:latin typeface="Meiryo UI" panose="020B0604030504040204" pitchFamily="50" charset="-128"/>
              <a:ea typeface="Meiryo UI" panose="020B0604030504040204" pitchFamily="50" charset="-128"/>
            </a:rPr>
            <a:t>注意事項</a:t>
          </a:r>
          <a:r>
            <a:rPr kumimoji="1" lang="en-US" altLang="ja-JP" sz="1050" b="0">
              <a:latin typeface="Meiryo UI" panose="020B0604030504040204" pitchFamily="50" charset="-128"/>
              <a:ea typeface="Meiryo UI" panose="020B0604030504040204" pitchFamily="50" charset="-128"/>
            </a:rPr>
            <a:t>】</a:t>
          </a:r>
        </a:p>
        <a:p>
          <a:pPr algn="l"/>
          <a:r>
            <a:rPr kumimoji="1" lang="ja-JP" altLang="en-US" sz="1050" b="0">
              <a:latin typeface="Meiryo UI" panose="020B0604030504040204" pitchFamily="50" charset="-128"/>
              <a:ea typeface="Meiryo UI" panose="020B0604030504040204" pitchFamily="50" charset="-128"/>
            </a:rPr>
            <a:t>遊具</a:t>
          </a:r>
          <a:r>
            <a:rPr kumimoji="1" lang="en-US" altLang="ja-JP" sz="1050" b="0">
              <a:latin typeface="Meiryo UI" panose="020B0604030504040204" pitchFamily="50" charset="-128"/>
              <a:ea typeface="Meiryo UI" panose="020B0604030504040204" pitchFamily="50" charset="-128"/>
            </a:rPr>
            <a:t>…</a:t>
          </a:r>
          <a:r>
            <a:rPr kumimoji="1" lang="ja-JP" altLang="en-US" sz="1050" b="0">
              <a:latin typeface="Meiryo UI" panose="020B0604030504040204" pitchFamily="50" charset="-128"/>
              <a:ea typeface="Meiryo UI" panose="020B0604030504040204" pitchFamily="50" charset="-128"/>
            </a:rPr>
            <a:t>　一台</a:t>
          </a:r>
          <a:r>
            <a:rPr kumimoji="1" lang="en-US" altLang="ja-JP" sz="1050" b="0">
              <a:latin typeface="Meiryo UI" panose="020B0604030504040204" pitchFamily="50" charset="-128"/>
              <a:ea typeface="Meiryo UI" panose="020B0604030504040204" pitchFamily="50" charset="-128"/>
            </a:rPr>
            <a:t>50</a:t>
          </a:r>
          <a:r>
            <a:rPr kumimoji="1" lang="ja-JP" altLang="en-US" sz="1050" b="0">
              <a:latin typeface="Meiryo UI" panose="020B0604030504040204" pitchFamily="50" charset="-128"/>
              <a:ea typeface="Meiryo UI" panose="020B0604030504040204" pitchFamily="50" charset="-128"/>
            </a:rPr>
            <a:t>万円以上であること</a:t>
          </a:r>
          <a:endParaRPr kumimoji="1" lang="en-US" altLang="ja-JP" sz="1050" b="0">
            <a:latin typeface="Meiryo UI" panose="020B0604030504040204" pitchFamily="50" charset="-128"/>
            <a:ea typeface="Meiryo UI" panose="020B0604030504040204" pitchFamily="50" charset="-128"/>
          </a:endParaRPr>
        </a:p>
        <a:p>
          <a:pPr algn="l"/>
          <a:r>
            <a:rPr kumimoji="1" lang="ja-JP" altLang="en-US" sz="1050" b="0">
              <a:latin typeface="Meiryo UI" panose="020B0604030504040204" pitchFamily="50" charset="-128"/>
              <a:ea typeface="Meiryo UI" panose="020B0604030504040204" pitchFamily="50" charset="-128"/>
            </a:rPr>
            <a:t>遊具以外</a:t>
          </a:r>
          <a:r>
            <a:rPr kumimoji="1" lang="en-US" altLang="ja-JP" sz="1050" b="0">
              <a:latin typeface="Meiryo UI" panose="020B0604030504040204" pitchFamily="50" charset="-128"/>
              <a:ea typeface="Meiryo UI" panose="020B0604030504040204" pitchFamily="50" charset="-128"/>
            </a:rPr>
            <a:t>…</a:t>
          </a:r>
          <a:r>
            <a:rPr kumimoji="1" lang="ja-JP" altLang="en-US" sz="1050" b="0">
              <a:latin typeface="Meiryo UI" panose="020B0604030504040204" pitchFamily="50" charset="-128"/>
              <a:ea typeface="Meiryo UI" panose="020B0604030504040204" pitchFamily="50" charset="-128"/>
            </a:rPr>
            <a:t>　一式購入</a:t>
          </a:r>
          <a:r>
            <a:rPr kumimoji="1" lang="en-US" altLang="ja-JP" sz="1050" b="0">
              <a:latin typeface="Meiryo UI" panose="020B0604030504040204" pitchFamily="50" charset="-128"/>
              <a:ea typeface="Meiryo UI" panose="020B0604030504040204" pitchFamily="50" charset="-128"/>
            </a:rPr>
            <a:t>10</a:t>
          </a:r>
          <a:r>
            <a:rPr kumimoji="1" lang="ja-JP" altLang="en-US" sz="1050" b="0">
              <a:latin typeface="Meiryo UI" panose="020B0604030504040204" pitchFamily="50" charset="-128"/>
              <a:ea typeface="Meiryo UI" panose="020B0604030504040204" pitchFamily="50" charset="-128"/>
            </a:rPr>
            <a:t>万円以上であること</a:t>
          </a:r>
          <a:endParaRPr kumimoji="1" lang="en-US" altLang="ja-JP" sz="1050" b="0">
            <a:latin typeface="Meiryo UI" panose="020B0604030504040204" pitchFamily="50" charset="-128"/>
            <a:ea typeface="Meiryo UI" panose="020B0604030504040204" pitchFamily="50" charset="-128"/>
          </a:endParaRPr>
        </a:p>
        <a:p>
          <a:pPr algn="l"/>
          <a:endParaRPr kumimoji="1" lang="en-US" altLang="ja-JP" sz="1050" b="0">
            <a:latin typeface="Meiryo UI" panose="020B0604030504040204" pitchFamily="50" charset="-128"/>
            <a:ea typeface="Meiryo UI" panose="020B0604030504040204" pitchFamily="50" charset="-128"/>
          </a:endParaRPr>
        </a:p>
        <a:p>
          <a:pPr algn="l"/>
          <a:r>
            <a:rPr kumimoji="1" lang="ja-JP" altLang="en-US" sz="1050" b="0">
              <a:latin typeface="Meiryo UI" panose="020B0604030504040204" pitchFamily="50" charset="-128"/>
              <a:ea typeface="Meiryo UI" panose="020B0604030504040204" pitchFamily="50" charset="-128"/>
            </a:rPr>
            <a:t>★一式購入の考え方</a:t>
          </a:r>
          <a:endParaRPr kumimoji="1" lang="en-US" altLang="ja-JP" sz="1050" b="0">
            <a:latin typeface="Meiryo UI" panose="020B0604030504040204" pitchFamily="50" charset="-128"/>
            <a:ea typeface="Meiryo UI" panose="020B0604030504040204" pitchFamily="50" charset="-128"/>
          </a:endParaRPr>
        </a:p>
        <a:p>
          <a:pPr algn="l"/>
          <a:r>
            <a:rPr kumimoji="1" lang="en-US" altLang="ja-JP" sz="1050" b="0">
              <a:latin typeface="Meiryo UI" panose="020B0604030504040204" pitchFamily="50" charset="-128"/>
              <a:ea typeface="Meiryo UI" panose="020B0604030504040204" pitchFamily="50" charset="-128"/>
            </a:rPr>
            <a:t>1</a:t>
          </a:r>
          <a:r>
            <a:rPr kumimoji="1" lang="ja-JP" altLang="en-US" sz="1050" b="0">
              <a:latin typeface="Meiryo UI" panose="020B0604030504040204" pitchFamily="50" charset="-128"/>
              <a:ea typeface="Meiryo UI" panose="020B0604030504040204" pitchFamily="50" charset="-128"/>
            </a:rPr>
            <a:t>度の購入契約で、単価もしくはカタログ等でセット販売されている価格が</a:t>
          </a:r>
          <a:r>
            <a:rPr kumimoji="1" lang="en-US" altLang="ja-JP" sz="1050" b="0">
              <a:latin typeface="Meiryo UI" panose="020B0604030504040204" pitchFamily="50" charset="-128"/>
              <a:ea typeface="Meiryo UI" panose="020B0604030504040204" pitchFamily="50" charset="-128"/>
            </a:rPr>
            <a:t>10</a:t>
          </a:r>
          <a:r>
            <a:rPr kumimoji="1" lang="ja-JP" altLang="en-US" sz="1050" b="0">
              <a:latin typeface="Meiryo UI" panose="020B0604030504040204" pitchFamily="50" charset="-128"/>
              <a:ea typeface="Meiryo UI" panose="020B0604030504040204" pitchFamily="50" charset="-128"/>
            </a:rPr>
            <a:t>万円以上の物品を購入することをいう。</a:t>
          </a:r>
          <a:endParaRPr kumimoji="1" lang="en-US" altLang="ja-JP" sz="1050" b="0">
            <a:latin typeface="Meiryo UI" panose="020B0604030504040204" pitchFamily="50" charset="-128"/>
            <a:ea typeface="Meiryo UI" panose="020B0604030504040204" pitchFamily="50" charset="-128"/>
          </a:endParaRPr>
        </a:p>
        <a:p>
          <a:pPr algn="l"/>
          <a:r>
            <a:rPr kumimoji="1" lang="ja-JP" altLang="en-US" sz="1050" b="0">
              <a:latin typeface="Meiryo UI" panose="020B0604030504040204" pitchFamily="50" charset="-128"/>
              <a:ea typeface="Meiryo UI" panose="020B0604030504040204" pitchFamily="50" charset="-128"/>
            </a:rPr>
            <a:t>セット販売ではないもの</a:t>
          </a:r>
          <a:r>
            <a:rPr kumimoji="1" lang="en-US" altLang="ja-JP" sz="1050" b="0">
              <a:latin typeface="Meiryo UI" panose="020B0604030504040204" pitchFamily="50" charset="-128"/>
              <a:ea typeface="Meiryo UI" panose="020B0604030504040204" pitchFamily="50" charset="-128"/>
            </a:rPr>
            <a:t>(</a:t>
          </a:r>
          <a:r>
            <a:rPr kumimoji="1" lang="ja-JP" altLang="en-US" sz="1050" b="0">
              <a:latin typeface="Meiryo UI" panose="020B0604030504040204" pitchFamily="50" charset="-128"/>
              <a:ea typeface="Meiryo UI" panose="020B0604030504040204" pitchFamily="50" charset="-128"/>
            </a:rPr>
            <a:t>単品</a:t>
          </a:r>
          <a:r>
            <a:rPr kumimoji="1" lang="en-US" altLang="ja-JP" sz="1050" b="0">
              <a:latin typeface="Meiryo UI" panose="020B0604030504040204" pitchFamily="50" charset="-128"/>
              <a:ea typeface="Meiryo UI" panose="020B0604030504040204" pitchFamily="50" charset="-128"/>
            </a:rPr>
            <a:t>)</a:t>
          </a:r>
          <a:r>
            <a:rPr kumimoji="1" lang="ja-JP" altLang="en-US" sz="1050" b="0">
              <a:latin typeface="Meiryo UI" panose="020B0604030504040204" pitchFamily="50" charset="-128"/>
              <a:ea typeface="Meiryo UI" panose="020B0604030504040204" pitchFamily="50" charset="-128"/>
            </a:rPr>
            <a:t>の足し上げで</a:t>
          </a:r>
          <a:r>
            <a:rPr kumimoji="1" lang="en-US" altLang="ja-JP" sz="1050" b="0">
              <a:latin typeface="Meiryo UI" panose="020B0604030504040204" pitchFamily="50" charset="-128"/>
              <a:ea typeface="Meiryo UI" panose="020B0604030504040204" pitchFamily="50" charset="-128"/>
            </a:rPr>
            <a:t>10</a:t>
          </a:r>
          <a:r>
            <a:rPr kumimoji="1" lang="ja-JP" altLang="en-US" sz="1050" b="0">
              <a:latin typeface="Meiryo UI" panose="020B0604030504040204" pitchFamily="50" charset="-128"/>
              <a:ea typeface="Meiryo UI" panose="020B0604030504040204" pitchFamily="50" charset="-128"/>
            </a:rPr>
            <a:t>万円以上とするのは対象外。</a:t>
          </a:r>
        </a:p>
        <a:p>
          <a:pPr algn="l"/>
          <a:r>
            <a:rPr kumimoji="1" lang="en-US" altLang="ja-JP" sz="1050" b="0">
              <a:latin typeface="Meiryo UI" panose="020B0604030504040204" pitchFamily="50" charset="-128"/>
              <a:ea typeface="Meiryo UI" panose="020B0604030504040204" pitchFamily="50" charset="-128"/>
            </a:rPr>
            <a:t>※</a:t>
          </a:r>
          <a:r>
            <a:rPr kumimoji="1" lang="ja-JP" altLang="en-US" sz="1050" b="0">
              <a:latin typeface="Meiryo UI" panose="020B0604030504040204" pitchFamily="50" charset="-128"/>
              <a:ea typeface="Meiryo UI" panose="020B0604030504040204" pitchFamily="50" charset="-128"/>
            </a:rPr>
            <a:t>マスク・消毒液等、日々の活動において継続的に必要な保健衛生用品（消耗品）は補助対象外。</a:t>
          </a:r>
          <a:endParaRPr kumimoji="1" lang="en-US" altLang="ja-JP" sz="1050" b="0">
            <a:latin typeface="Meiryo UI" panose="020B0604030504040204" pitchFamily="50" charset="-128"/>
            <a:ea typeface="Meiryo UI" panose="020B0604030504040204" pitchFamily="50" charset="-128"/>
          </a:endParaRPr>
        </a:p>
        <a:p>
          <a:pPr algn="l"/>
          <a:r>
            <a:rPr kumimoji="1" lang="ja-JP" altLang="en-US" sz="1050" b="0">
              <a:latin typeface="Meiryo UI" panose="020B0604030504040204" pitchFamily="50" charset="-128"/>
              <a:ea typeface="Meiryo UI" panose="020B0604030504040204" pitchFamily="50" charset="-128"/>
            </a:rPr>
            <a:t>★</a:t>
          </a:r>
          <a:r>
            <a:rPr kumimoji="1" lang="en-US" altLang="ja-JP" sz="1050" b="0">
              <a:latin typeface="Meiryo UI" panose="020B0604030504040204" pitchFamily="50" charset="-128"/>
              <a:ea typeface="Meiryo UI" panose="020B0604030504040204" pitchFamily="50" charset="-128"/>
            </a:rPr>
            <a:t>FAQ</a:t>
          </a:r>
          <a:r>
            <a:rPr kumimoji="1" lang="ja-JP" altLang="en-US" sz="1050" b="0">
              <a:latin typeface="Meiryo UI" panose="020B0604030504040204" pitchFamily="50" charset="-128"/>
              <a:ea typeface="Meiryo UI" panose="020B0604030504040204" pitchFamily="50" charset="-128"/>
            </a:rPr>
            <a:t>「補助対象経費」を必ず参照すること</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171450</xdr:colOff>
      <xdr:row>0</xdr:row>
      <xdr:rowOff>104775</xdr:rowOff>
    </xdr:from>
    <xdr:to>
      <xdr:col>11</xdr:col>
      <xdr:colOff>104775</xdr:colOff>
      <xdr:row>3</xdr:row>
      <xdr:rowOff>28575</xdr:rowOff>
    </xdr:to>
    <xdr:sp macro="" textlink="">
      <xdr:nvSpPr>
        <xdr:cNvPr id="2" name="角丸四角形 1">
          <a:extLst>
            <a:ext uri="{FF2B5EF4-FFF2-40B4-BE49-F238E27FC236}">
              <a16:creationId xmlns:a16="http://schemas.microsoft.com/office/drawing/2014/main" id="{00000000-0008-0000-0300-000002000000}"/>
            </a:ext>
          </a:extLst>
        </xdr:cNvPr>
        <xdr:cNvSpPr/>
      </xdr:nvSpPr>
      <xdr:spPr>
        <a:xfrm>
          <a:off x="8839200" y="104775"/>
          <a:ext cx="3362325" cy="657225"/>
        </a:xfrm>
        <a:prstGeom prst="roundRect">
          <a:avLst/>
        </a:prstGeom>
        <a:solidFill>
          <a:schemeClr val="bg1">
            <a:lumMod val="50000"/>
          </a:schemeClr>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800" b="1">
              <a:solidFill>
                <a:schemeClr val="bg1"/>
              </a:solidFill>
              <a:latin typeface="Meiryo UI" panose="020B0604030504040204" pitchFamily="50" charset="-128"/>
              <a:ea typeface="Meiryo UI" panose="020B0604030504040204" pitchFamily="50" charset="-128"/>
            </a:rPr>
            <a:t>黄色セル</a:t>
          </a:r>
          <a:r>
            <a:rPr kumimoji="1" lang="ja-JP" altLang="en-US" sz="2400" b="1">
              <a:solidFill>
                <a:srgbClr val="FFFF00"/>
              </a:solidFill>
              <a:latin typeface="Meiryo UI" panose="020B0604030504040204" pitchFamily="50" charset="-128"/>
              <a:ea typeface="Meiryo UI" panose="020B0604030504040204" pitchFamily="50" charset="-128"/>
            </a:rPr>
            <a:t>■</a:t>
          </a:r>
          <a:r>
            <a:rPr kumimoji="1" lang="ja-JP" altLang="en-US" sz="1800" b="1">
              <a:solidFill>
                <a:schemeClr val="bg1"/>
              </a:solidFill>
              <a:latin typeface="Meiryo UI" panose="020B0604030504040204" pitchFamily="50" charset="-128"/>
              <a:ea typeface="Meiryo UI" panose="020B0604030504040204" pitchFamily="50" charset="-128"/>
            </a:rPr>
            <a:t>に入力してください</a:t>
          </a:r>
          <a:endParaRPr kumimoji="1" lang="en-US" altLang="ja-JP" sz="1800" b="1">
            <a:solidFill>
              <a:schemeClr val="bg1"/>
            </a:solidFill>
            <a:latin typeface="Meiryo UI" panose="020B0604030504040204" pitchFamily="50" charset="-128"/>
            <a:ea typeface="Meiryo UI" panose="020B0604030504040204" pitchFamily="50" charset="-128"/>
          </a:endParaRPr>
        </a:p>
      </xdr:txBody>
    </xdr:sp>
    <xdr:clientData/>
  </xdr:twoCellAnchor>
  <xdr:twoCellAnchor>
    <xdr:from>
      <xdr:col>4</xdr:col>
      <xdr:colOff>2050472</xdr:colOff>
      <xdr:row>2</xdr:row>
      <xdr:rowOff>374073</xdr:rowOff>
    </xdr:from>
    <xdr:to>
      <xdr:col>5</xdr:col>
      <xdr:colOff>1336097</xdr:colOff>
      <xdr:row>5</xdr:row>
      <xdr:rowOff>52821</xdr:rowOff>
    </xdr:to>
    <xdr:sp macro="" textlink="">
      <xdr:nvSpPr>
        <xdr:cNvPr id="3" name="正方形/長方形 2">
          <a:extLst>
            <a:ext uri="{FF2B5EF4-FFF2-40B4-BE49-F238E27FC236}">
              <a16:creationId xmlns:a16="http://schemas.microsoft.com/office/drawing/2014/main" id="{A9835A55-3E33-4A25-AE69-AF8D06E9CA2F}"/>
            </a:ext>
          </a:extLst>
        </xdr:cNvPr>
        <xdr:cNvSpPr/>
      </xdr:nvSpPr>
      <xdr:spPr>
        <a:xfrm>
          <a:off x="7024254" y="706582"/>
          <a:ext cx="1530061" cy="551584"/>
        </a:xfrm>
        <a:prstGeom prst="rect">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algn="ctr"/>
          <a:r>
            <a:rPr kumimoji="1" lang="ja-JP" altLang="en-US" sz="2400" b="1"/>
            <a:t>記入例</a:t>
          </a:r>
        </a:p>
      </xdr:txBody>
    </xdr:sp>
    <xdr:clientData/>
  </xdr:twoCellAnchor>
  <xdr:twoCellAnchor>
    <xdr:from>
      <xdr:col>0</xdr:col>
      <xdr:colOff>290945</xdr:colOff>
      <xdr:row>4</xdr:row>
      <xdr:rowOff>83128</xdr:rowOff>
    </xdr:from>
    <xdr:to>
      <xdr:col>2</xdr:col>
      <xdr:colOff>336838</xdr:colOff>
      <xdr:row>6</xdr:row>
      <xdr:rowOff>73603</xdr:rowOff>
    </xdr:to>
    <xdr:sp macro="" textlink="">
      <xdr:nvSpPr>
        <xdr:cNvPr id="4" name="角丸四角形吹き出し 4">
          <a:extLst>
            <a:ext uri="{FF2B5EF4-FFF2-40B4-BE49-F238E27FC236}">
              <a16:creationId xmlns:a16="http://schemas.microsoft.com/office/drawing/2014/main" id="{F0ED5F87-B10A-4A5C-B4BD-F41225A51E59}"/>
            </a:ext>
          </a:extLst>
        </xdr:cNvPr>
        <xdr:cNvSpPr/>
      </xdr:nvSpPr>
      <xdr:spPr>
        <a:xfrm>
          <a:off x="290945" y="1052946"/>
          <a:ext cx="1860838" cy="461530"/>
        </a:xfrm>
        <a:prstGeom prst="wedgeRoundRectCallout">
          <a:avLst>
            <a:gd name="adj1" fmla="val -49516"/>
            <a:gd name="adj2" fmla="val 93468"/>
            <a:gd name="adj3" fmla="val 16667"/>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algn="ctr"/>
          <a:r>
            <a:rPr kumimoji="1" lang="ja-JP" altLang="en-US" sz="1050" b="0">
              <a:latin typeface="Meiryo UI" panose="020B0604030504040204" pitchFamily="50" charset="-128"/>
              <a:ea typeface="Meiryo UI" panose="020B0604030504040204" pitchFamily="50" charset="-128"/>
            </a:rPr>
            <a:t>必ず全項目チェックしてください。</a:t>
          </a:r>
          <a:endParaRPr kumimoji="1" lang="en-US" altLang="ja-JP" sz="1050" b="0">
            <a:latin typeface="Meiryo UI" panose="020B0604030504040204" pitchFamily="50" charset="-128"/>
            <a:ea typeface="Meiryo UI" panose="020B0604030504040204" pitchFamily="50"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171450</xdr:colOff>
      <xdr:row>0</xdr:row>
      <xdr:rowOff>104775</xdr:rowOff>
    </xdr:from>
    <xdr:to>
      <xdr:col>11</xdr:col>
      <xdr:colOff>104775</xdr:colOff>
      <xdr:row>3</xdr:row>
      <xdr:rowOff>28575</xdr:rowOff>
    </xdr:to>
    <xdr:sp macro="" textlink="">
      <xdr:nvSpPr>
        <xdr:cNvPr id="2" name="角丸四角形 1">
          <a:extLst>
            <a:ext uri="{FF2B5EF4-FFF2-40B4-BE49-F238E27FC236}">
              <a16:creationId xmlns:a16="http://schemas.microsoft.com/office/drawing/2014/main" id="{00000000-0008-0000-0400-000002000000}"/>
            </a:ext>
          </a:extLst>
        </xdr:cNvPr>
        <xdr:cNvSpPr/>
      </xdr:nvSpPr>
      <xdr:spPr>
        <a:xfrm>
          <a:off x="8839200" y="104775"/>
          <a:ext cx="3362325" cy="657225"/>
        </a:xfrm>
        <a:prstGeom prst="roundRect">
          <a:avLst/>
        </a:prstGeom>
        <a:solidFill>
          <a:schemeClr val="bg1">
            <a:lumMod val="50000"/>
          </a:schemeClr>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800" b="1">
              <a:solidFill>
                <a:schemeClr val="bg1"/>
              </a:solidFill>
              <a:latin typeface="Meiryo UI" panose="020B0604030504040204" pitchFamily="50" charset="-128"/>
              <a:ea typeface="Meiryo UI" panose="020B0604030504040204" pitchFamily="50" charset="-128"/>
            </a:rPr>
            <a:t>黄色セル</a:t>
          </a:r>
          <a:r>
            <a:rPr kumimoji="1" lang="ja-JP" altLang="en-US" sz="2400" b="1">
              <a:solidFill>
                <a:srgbClr val="FFFF00"/>
              </a:solidFill>
              <a:latin typeface="Meiryo UI" panose="020B0604030504040204" pitchFamily="50" charset="-128"/>
              <a:ea typeface="Meiryo UI" panose="020B0604030504040204" pitchFamily="50" charset="-128"/>
            </a:rPr>
            <a:t>■</a:t>
          </a:r>
          <a:r>
            <a:rPr kumimoji="1" lang="ja-JP" altLang="en-US" sz="1800" b="1">
              <a:solidFill>
                <a:schemeClr val="bg1"/>
              </a:solidFill>
              <a:latin typeface="Meiryo UI" panose="020B0604030504040204" pitchFamily="50" charset="-128"/>
              <a:ea typeface="Meiryo UI" panose="020B0604030504040204" pitchFamily="50" charset="-128"/>
            </a:rPr>
            <a:t>に入力してください</a:t>
          </a:r>
          <a:endParaRPr kumimoji="1" lang="en-US" altLang="ja-JP" sz="1800" b="1">
            <a:solidFill>
              <a:schemeClr val="bg1"/>
            </a:solidFill>
            <a:latin typeface="Meiryo UI" panose="020B0604030504040204" pitchFamily="50" charset="-128"/>
            <a:ea typeface="Meiryo UI" panose="020B0604030504040204" pitchFamily="50" charset="-128"/>
          </a:endParaRPr>
        </a:p>
      </xdr:txBody>
    </xdr:sp>
    <xdr:clientData/>
  </xdr:twoCellAnchor>
  <xdr:twoCellAnchor>
    <xdr:from>
      <xdr:col>0</xdr:col>
      <xdr:colOff>193963</xdr:colOff>
      <xdr:row>4</xdr:row>
      <xdr:rowOff>124691</xdr:rowOff>
    </xdr:from>
    <xdr:to>
      <xdr:col>2</xdr:col>
      <xdr:colOff>239856</xdr:colOff>
      <xdr:row>6</xdr:row>
      <xdr:rowOff>115166</xdr:rowOff>
    </xdr:to>
    <xdr:sp macro="" textlink="">
      <xdr:nvSpPr>
        <xdr:cNvPr id="3" name="角丸四角形吹き出し 5">
          <a:extLst>
            <a:ext uri="{FF2B5EF4-FFF2-40B4-BE49-F238E27FC236}">
              <a16:creationId xmlns:a16="http://schemas.microsoft.com/office/drawing/2014/main" id="{3C96AA9C-C3A0-4E2B-BF83-DDF1BFD68C9C}"/>
            </a:ext>
          </a:extLst>
        </xdr:cNvPr>
        <xdr:cNvSpPr/>
      </xdr:nvSpPr>
      <xdr:spPr>
        <a:xfrm>
          <a:off x="193963" y="1094509"/>
          <a:ext cx="1860838" cy="461530"/>
        </a:xfrm>
        <a:prstGeom prst="wedgeRoundRectCallout">
          <a:avLst>
            <a:gd name="adj1" fmla="val -49516"/>
            <a:gd name="adj2" fmla="val 93468"/>
            <a:gd name="adj3" fmla="val 16667"/>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algn="ctr"/>
          <a:r>
            <a:rPr kumimoji="1" lang="ja-JP" altLang="en-US" sz="1050" b="0">
              <a:latin typeface="Meiryo UI" panose="020B0604030504040204" pitchFamily="50" charset="-128"/>
              <a:ea typeface="Meiryo UI" panose="020B0604030504040204" pitchFamily="50" charset="-128"/>
            </a:rPr>
            <a:t>必ず全項目チェックしてください。</a:t>
          </a:r>
          <a:endParaRPr kumimoji="1" lang="en-US" altLang="ja-JP" sz="1050" b="0">
            <a:latin typeface="Meiryo UI" panose="020B0604030504040204" pitchFamily="50" charset="-128"/>
            <a:ea typeface="Meiryo UI" panose="020B0604030504040204" pitchFamily="50" charset="-128"/>
          </a:endParaRPr>
        </a:p>
      </xdr:txBody>
    </xdr:sp>
    <xdr:clientData/>
  </xdr:twoCellAnchor>
  <xdr:twoCellAnchor>
    <xdr:from>
      <xdr:col>4</xdr:col>
      <xdr:colOff>1967345</xdr:colOff>
      <xdr:row>2</xdr:row>
      <xdr:rowOff>374073</xdr:rowOff>
    </xdr:from>
    <xdr:to>
      <xdr:col>5</xdr:col>
      <xdr:colOff>1252970</xdr:colOff>
      <xdr:row>5</xdr:row>
      <xdr:rowOff>52821</xdr:rowOff>
    </xdr:to>
    <xdr:sp macro="" textlink="">
      <xdr:nvSpPr>
        <xdr:cNvPr id="4" name="正方形/長方形 3">
          <a:extLst>
            <a:ext uri="{FF2B5EF4-FFF2-40B4-BE49-F238E27FC236}">
              <a16:creationId xmlns:a16="http://schemas.microsoft.com/office/drawing/2014/main" id="{A87D22BD-2905-431B-9393-83C8CE33F517}"/>
            </a:ext>
          </a:extLst>
        </xdr:cNvPr>
        <xdr:cNvSpPr/>
      </xdr:nvSpPr>
      <xdr:spPr>
        <a:xfrm>
          <a:off x="6941127" y="706582"/>
          <a:ext cx="1530061" cy="551584"/>
        </a:xfrm>
        <a:prstGeom prst="rect">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algn="ctr"/>
          <a:r>
            <a:rPr kumimoji="1" lang="ja-JP" altLang="en-US" sz="2400" b="1"/>
            <a:t>記入例</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76200</xdr:colOff>
      <xdr:row>0</xdr:row>
      <xdr:rowOff>104775</xdr:rowOff>
    </xdr:from>
    <xdr:to>
      <xdr:col>11</xdr:col>
      <xdr:colOff>9525</xdr:colOff>
      <xdr:row>3</xdr:row>
      <xdr:rowOff>28575</xdr:rowOff>
    </xdr:to>
    <xdr:sp macro="" textlink="">
      <xdr:nvSpPr>
        <xdr:cNvPr id="2" name="角丸四角形 1">
          <a:extLst>
            <a:ext uri="{FF2B5EF4-FFF2-40B4-BE49-F238E27FC236}">
              <a16:creationId xmlns:a16="http://schemas.microsoft.com/office/drawing/2014/main" id="{00000000-0008-0000-0600-000002000000}"/>
            </a:ext>
          </a:extLst>
        </xdr:cNvPr>
        <xdr:cNvSpPr/>
      </xdr:nvSpPr>
      <xdr:spPr>
        <a:xfrm>
          <a:off x="8743950" y="104775"/>
          <a:ext cx="3362325" cy="657225"/>
        </a:xfrm>
        <a:prstGeom prst="roundRect">
          <a:avLst/>
        </a:prstGeom>
        <a:solidFill>
          <a:schemeClr val="bg1">
            <a:lumMod val="50000"/>
          </a:schemeClr>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800" b="1">
              <a:solidFill>
                <a:schemeClr val="bg1"/>
              </a:solidFill>
              <a:latin typeface="Meiryo UI" panose="020B0604030504040204" pitchFamily="50" charset="-128"/>
              <a:ea typeface="Meiryo UI" panose="020B0604030504040204" pitchFamily="50" charset="-128"/>
            </a:rPr>
            <a:t>黄色セル</a:t>
          </a:r>
          <a:r>
            <a:rPr kumimoji="1" lang="ja-JP" altLang="en-US" sz="2400" b="1">
              <a:solidFill>
                <a:srgbClr val="FFFF00"/>
              </a:solidFill>
              <a:latin typeface="Meiryo UI" panose="020B0604030504040204" pitchFamily="50" charset="-128"/>
              <a:ea typeface="Meiryo UI" panose="020B0604030504040204" pitchFamily="50" charset="-128"/>
            </a:rPr>
            <a:t>■</a:t>
          </a:r>
          <a:r>
            <a:rPr kumimoji="1" lang="ja-JP" altLang="en-US" sz="1800" b="1">
              <a:solidFill>
                <a:schemeClr val="bg1"/>
              </a:solidFill>
              <a:latin typeface="Meiryo UI" panose="020B0604030504040204" pitchFamily="50" charset="-128"/>
              <a:ea typeface="Meiryo UI" panose="020B0604030504040204" pitchFamily="50" charset="-128"/>
            </a:rPr>
            <a:t>に入力してください</a:t>
          </a:r>
          <a:endParaRPr kumimoji="1" lang="en-US" altLang="ja-JP" sz="1800" b="1">
            <a:solidFill>
              <a:schemeClr val="bg1"/>
            </a:solidFill>
            <a:latin typeface="Meiryo UI" panose="020B0604030504040204" pitchFamily="50" charset="-128"/>
            <a:ea typeface="Meiryo UI" panose="020B0604030504040204" pitchFamily="50" charset="-128"/>
          </a:endParaRPr>
        </a:p>
      </xdr:txBody>
    </xdr:sp>
    <xdr:clientData/>
  </xdr:twoCellAnchor>
  <xdr:twoCellAnchor>
    <xdr:from>
      <xdr:col>4</xdr:col>
      <xdr:colOff>438150</xdr:colOff>
      <xdr:row>17</xdr:row>
      <xdr:rowOff>76200</xdr:rowOff>
    </xdr:from>
    <xdr:to>
      <xdr:col>5</xdr:col>
      <xdr:colOff>1276350</xdr:colOff>
      <xdr:row>21</xdr:row>
      <xdr:rowOff>209550</xdr:rowOff>
    </xdr:to>
    <xdr:sp macro="" textlink="">
      <xdr:nvSpPr>
        <xdr:cNvPr id="3" name="角丸四角形吹き出し 7">
          <a:extLst>
            <a:ext uri="{FF2B5EF4-FFF2-40B4-BE49-F238E27FC236}">
              <a16:creationId xmlns:a16="http://schemas.microsoft.com/office/drawing/2014/main" id="{F2ED83B4-2C75-47B6-AB05-0BB085DCDA67}"/>
            </a:ext>
          </a:extLst>
        </xdr:cNvPr>
        <xdr:cNvSpPr/>
      </xdr:nvSpPr>
      <xdr:spPr>
        <a:xfrm>
          <a:off x="5414010" y="4069080"/>
          <a:ext cx="3086100" cy="1139190"/>
        </a:xfrm>
        <a:prstGeom prst="wedgeRoundRectCallout">
          <a:avLst>
            <a:gd name="adj1" fmla="val -63981"/>
            <a:gd name="adj2" fmla="val -23365"/>
            <a:gd name="adj3" fmla="val 16667"/>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algn="l"/>
          <a:r>
            <a:rPr kumimoji="1" lang="ja-JP" altLang="en-US" sz="1050" b="0">
              <a:latin typeface="Meiryo UI" panose="020B0604030504040204" pitchFamily="50" charset="-128"/>
              <a:ea typeface="Meiryo UI" panose="020B0604030504040204" pitchFamily="50" charset="-128"/>
            </a:rPr>
            <a:t>同一の研修で複数回実施されるものなどは、</a:t>
          </a:r>
          <a:endParaRPr kumimoji="1" lang="en-US" altLang="ja-JP" sz="1050" b="0">
            <a:latin typeface="Meiryo UI" panose="020B0604030504040204" pitchFamily="50" charset="-128"/>
            <a:ea typeface="Meiryo UI" panose="020B0604030504040204" pitchFamily="50" charset="-128"/>
          </a:endParaRPr>
        </a:p>
        <a:p>
          <a:pPr algn="l"/>
          <a:r>
            <a:rPr kumimoji="1" lang="ja-JP" altLang="en-US" sz="1050" b="0">
              <a:latin typeface="Meiryo UI" panose="020B0604030504040204" pitchFamily="50" charset="-128"/>
              <a:ea typeface="Meiryo UI" panose="020B0604030504040204" pitchFamily="50" charset="-128"/>
            </a:rPr>
            <a:t>まとめて</a:t>
          </a:r>
          <a:r>
            <a:rPr kumimoji="1" lang="en-US" altLang="ja-JP" sz="1050" b="0">
              <a:latin typeface="Meiryo UI" panose="020B0604030504040204" pitchFamily="50" charset="-128"/>
              <a:ea typeface="Meiryo UI" panose="020B0604030504040204" pitchFamily="50" charset="-128"/>
            </a:rPr>
            <a:t>1</a:t>
          </a:r>
          <a:r>
            <a:rPr kumimoji="1" lang="ja-JP" altLang="en-US" sz="1050" b="0">
              <a:latin typeface="Meiryo UI" panose="020B0604030504040204" pitchFamily="50" charset="-128"/>
              <a:ea typeface="Meiryo UI" panose="020B0604030504040204" pitchFamily="50" charset="-128"/>
            </a:rPr>
            <a:t>つの研修として記入してください。</a:t>
          </a:r>
          <a:endParaRPr kumimoji="1" lang="en-US" altLang="ja-JP" sz="1050" b="0">
            <a:latin typeface="Meiryo UI" panose="020B0604030504040204" pitchFamily="50" charset="-128"/>
            <a:ea typeface="Meiryo UI" panose="020B0604030504040204" pitchFamily="50" charset="-128"/>
          </a:endParaRPr>
        </a:p>
        <a:p>
          <a:pPr algn="l"/>
          <a:r>
            <a:rPr kumimoji="1" lang="ja-JP" altLang="en-US" sz="1050" b="0">
              <a:latin typeface="Meiryo UI" panose="020B0604030504040204" pitchFamily="50" charset="-128"/>
              <a:ea typeface="Meiryo UI" panose="020B0604030504040204" pitchFamily="50" charset="-128"/>
            </a:rPr>
            <a:t>（例）●●研修　第１～</a:t>
          </a:r>
          <a:r>
            <a:rPr kumimoji="1" lang="en-US" altLang="ja-JP" sz="1050" b="0">
              <a:latin typeface="Meiryo UI" panose="020B0604030504040204" pitchFamily="50" charset="-128"/>
              <a:ea typeface="Meiryo UI" panose="020B0604030504040204" pitchFamily="50" charset="-128"/>
            </a:rPr>
            <a:t>10</a:t>
          </a:r>
          <a:r>
            <a:rPr kumimoji="1" lang="ja-JP" altLang="en-US" sz="1050" b="0">
              <a:latin typeface="Meiryo UI" panose="020B0604030504040204" pitchFamily="50" charset="-128"/>
              <a:ea typeface="Meiryo UI" panose="020B0604030504040204" pitchFamily="50" charset="-128"/>
            </a:rPr>
            <a:t>回</a:t>
          </a:r>
          <a:endParaRPr kumimoji="1" lang="en-US" altLang="ja-JP" sz="1050" b="0">
            <a:latin typeface="Meiryo UI" panose="020B0604030504040204" pitchFamily="50" charset="-128"/>
            <a:ea typeface="Meiryo UI" panose="020B0604030504040204" pitchFamily="50" charset="-128"/>
          </a:endParaRPr>
        </a:p>
        <a:p>
          <a:pPr algn="l"/>
          <a:r>
            <a:rPr kumimoji="1" lang="ja-JP" altLang="en-US" sz="1050" b="0">
              <a:latin typeface="Meiryo UI" panose="020B0604030504040204" pitchFamily="50" charset="-128"/>
              <a:ea typeface="Meiryo UI" panose="020B0604030504040204" pitchFamily="50" charset="-128"/>
            </a:rPr>
            <a:t>　　　　 △△研修　</a:t>
          </a:r>
          <a:r>
            <a:rPr kumimoji="1" lang="en-US" altLang="ja-JP" sz="1050" b="0">
              <a:latin typeface="Meiryo UI" panose="020B0604030504040204" pitchFamily="50" charset="-128"/>
              <a:ea typeface="Meiryo UI" panose="020B0604030504040204" pitchFamily="50" charset="-128"/>
            </a:rPr>
            <a:t>A</a:t>
          </a:r>
          <a:r>
            <a:rPr kumimoji="1" lang="ja-JP" altLang="en-US" sz="1050" b="0">
              <a:latin typeface="Meiryo UI" panose="020B0604030504040204" pitchFamily="50" charset="-128"/>
              <a:ea typeface="Meiryo UI" panose="020B0604030504040204" pitchFamily="50" charset="-128"/>
            </a:rPr>
            <a:t>・</a:t>
          </a:r>
          <a:r>
            <a:rPr kumimoji="1" lang="en-US" altLang="ja-JP" sz="1050" b="0">
              <a:latin typeface="Meiryo UI" panose="020B0604030504040204" pitchFamily="50" charset="-128"/>
              <a:ea typeface="Meiryo UI" panose="020B0604030504040204" pitchFamily="50" charset="-128"/>
            </a:rPr>
            <a:t>B</a:t>
          </a:r>
          <a:r>
            <a:rPr kumimoji="1" lang="ja-JP" altLang="en-US" sz="1050" b="0">
              <a:latin typeface="Meiryo UI" panose="020B0604030504040204" pitchFamily="50" charset="-128"/>
              <a:ea typeface="Meiryo UI" panose="020B0604030504040204" pitchFamily="50" charset="-128"/>
            </a:rPr>
            <a:t>・</a:t>
          </a:r>
          <a:r>
            <a:rPr kumimoji="1" lang="en-US" altLang="ja-JP" sz="1050" b="0">
              <a:latin typeface="Meiryo UI" panose="020B0604030504040204" pitchFamily="50" charset="-128"/>
              <a:ea typeface="Meiryo UI" panose="020B0604030504040204" pitchFamily="50" charset="-128"/>
            </a:rPr>
            <a:t>C</a:t>
          </a:r>
        </a:p>
      </xdr:txBody>
    </xdr:sp>
    <xdr:clientData/>
  </xdr:twoCellAnchor>
  <xdr:twoCellAnchor>
    <xdr:from>
      <xdr:col>2</xdr:col>
      <xdr:colOff>0</xdr:colOff>
      <xdr:row>28</xdr:row>
      <xdr:rowOff>0</xdr:rowOff>
    </xdr:from>
    <xdr:to>
      <xdr:col>5</xdr:col>
      <xdr:colOff>955098</xdr:colOff>
      <xdr:row>37</xdr:row>
      <xdr:rowOff>221426</xdr:rowOff>
    </xdr:to>
    <xdr:sp macro="" textlink="">
      <xdr:nvSpPr>
        <xdr:cNvPr id="4" name="角丸四角形 8">
          <a:extLst>
            <a:ext uri="{FF2B5EF4-FFF2-40B4-BE49-F238E27FC236}">
              <a16:creationId xmlns:a16="http://schemas.microsoft.com/office/drawing/2014/main" id="{E347D92F-A347-4AE9-9DFB-CAA87499293A}"/>
            </a:ext>
          </a:extLst>
        </xdr:cNvPr>
        <xdr:cNvSpPr/>
      </xdr:nvSpPr>
      <xdr:spPr>
        <a:xfrm>
          <a:off x="1807029" y="6738257"/>
          <a:ext cx="6365298" cy="2474769"/>
        </a:xfrm>
        <a:prstGeom prst="roundRect">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algn="l"/>
          <a:r>
            <a:rPr kumimoji="1" lang="en-US" altLang="ja-JP" sz="1050" b="0">
              <a:latin typeface="Meiryo UI" panose="020B0604030504040204" pitchFamily="50" charset="-128"/>
              <a:ea typeface="Meiryo UI" panose="020B0604030504040204" pitchFamily="50" charset="-128"/>
            </a:rPr>
            <a:t>【</a:t>
          </a:r>
          <a:r>
            <a:rPr kumimoji="1" lang="ja-JP" altLang="en-US" sz="1050" b="0">
              <a:latin typeface="Meiryo UI" panose="020B0604030504040204" pitchFamily="50" charset="-128"/>
              <a:ea typeface="Meiryo UI" panose="020B0604030504040204" pitchFamily="50" charset="-128"/>
            </a:rPr>
            <a:t>対象となる研修</a:t>
          </a:r>
          <a:r>
            <a:rPr kumimoji="1" lang="en-US" altLang="ja-JP" sz="1050" b="0">
              <a:latin typeface="Meiryo UI" panose="020B0604030504040204" pitchFamily="50" charset="-128"/>
              <a:ea typeface="Meiryo UI" panose="020B0604030504040204" pitchFamily="50" charset="-128"/>
            </a:rPr>
            <a:t>】</a:t>
          </a:r>
        </a:p>
        <a:p>
          <a:pPr algn="l"/>
          <a:r>
            <a:rPr kumimoji="1" lang="ja-JP" altLang="en-US" sz="1050" b="0">
              <a:latin typeface="Meiryo UI" panose="020B0604030504040204" pitchFamily="50" charset="-128"/>
              <a:ea typeface="Meiryo UI" panose="020B0604030504040204" pitchFamily="50" charset="-128"/>
            </a:rPr>
            <a:t>★幼稚園の場合</a:t>
          </a:r>
          <a:r>
            <a:rPr kumimoji="1" lang="en-US" altLang="ja-JP" sz="1050" b="0">
              <a:latin typeface="Meiryo UI" panose="020B0604030504040204" pitchFamily="50" charset="-128"/>
              <a:ea typeface="Meiryo UI" panose="020B0604030504040204" pitchFamily="50" charset="-128"/>
            </a:rPr>
            <a:t>…</a:t>
          </a:r>
          <a:r>
            <a:rPr kumimoji="1" lang="ja-JP" altLang="en-US" sz="1050" b="0">
              <a:latin typeface="Meiryo UI" panose="020B0604030504040204" pitchFamily="50" charset="-128"/>
              <a:ea typeface="Meiryo UI" panose="020B0604030504040204" pitchFamily="50" charset="-128"/>
            </a:rPr>
            <a:t>・幼保連携に関する研修、保育所との合同研修</a:t>
          </a:r>
          <a:endParaRPr kumimoji="1" lang="en-US" altLang="ja-JP" sz="1050" b="0">
            <a:latin typeface="Meiryo UI" panose="020B0604030504040204" pitchFamily="50" charset="-128"/>
            <a:ea typeface="Meiryo UI" panose="020B0604030504040204" pitchFamily="50" charset="-128"/>
          </a:endParaRPr>
        </a:p>
        <a:p>
          <a:pPr algn="l"/>
          <a:r>
            <a:rPr kumimoji="1" lang="ja-JP" altLang="en-US" sz="1050" b="0">
              <a:latin typeface="Meiryo UI" panose="020B0604030504040204" pitchFamily="50" charset="-128"/>
              <a:ea typeface="Meiryo UI" panose="020B0604030504040204" pitchFamily="50" charset="-128"/>
            </a:rPr>
            <a:t>★認定こども園の場合</a:t>
          </a:r>
          <a:r>
            <a:rPr kumimoji="1" lang="en-US" altLang="ja-JP" sz="1050" b="0">
              <a:latin typeface="Meiryo UI" panose="020B0604030504040204" pitchFamily="50" charset="-128"/>
              <a:ea typeface="Meiryo UI" panose="020B0604030504040204" pitchFamily="50" charset="-128"/>
            </a:rPr>
            <a:t>…</a:t>
          </a:r>
          <a:r>
            <a:rPr kumimoji="1" lang="ja-JP" altLang="en-US" sz="1050" b="0">
              <a:latin typeface="Meiryo UI" panose="020B0604030504040204" pitchFamily="50" charset="-128"/>
              <a:ea typeface="Meiryo UI" panose="020B0604030504040204" pitchFamily="50" charset="-128"/>
            </a:rPr>
            <a:t>幼保連携に関する研修、保育所との合同研修、教育の質の向上に資する研修</a:t>
          </a:r>
          <a:endParaRPr kumimoji="1" lang="en-US" altLang="ja-JP" sz="1050" b="0">
            <a:latin typeface="Meiryo UI" panose="020B0604030504040204" pitchFamily="50" charset="-128"/>
            <a:ea typeface="Meiryo UI" panose="020B0604030504040204" pitchFamily="50" charset="-128"/>
          </a:endParaRPr>
        </a:p>
        <a:p>
          <a:pPr algn="l"/>
          <a:endParaRPr kumimoji="1" lang="en-US" altLang="ja-JP" sz="1050" b="0">
            <a:latin typeface="Meiryo UI" panose="020B0604030504040204" pitchFamily="50" charset="-128"/>
            <a:ea typeface="Meiryo UI" panose="020B0604030504040204" pitchFamily="50" charset="-128"/>
          </a:endParaRPr>
        </a:p>
        <a:p>
          <a:pPr algn="l"/>
          <a:r>
            <a:rPr kumimoji="1" lang="en-US" altLang="ja-JP" sz="1050" b="0">
              <a:latin typeface="Meiryo UI" panose="020B0604030504040204" pitchFamily="50" charset="-128"/>
              <a:ea typeface="Meiryo UI" panose="020B0604030504040204" pitchFamily="50" charset="-128"/>
            </a:rPr>
            <a:t>【</a:t>
          </a:r>
          <a:r>
            <a:rPr kumimoji="1" lang="ja-JP" altLang="en-US" sz="1050" b="0">
              <a:latin typeface="Meiryo UI" panose="020B0604030504040204" pitchFamily="50" charset="-128"/>
              <a:ea typeface="Meiryo UI" panose="020B0604030504040204" pitchFamily="50" charset="-128"/>
            </a:rPr>
            <a:t>注意</a:t>
          </a:r>
          <a:r>
            <a:rPr kumimoji="1" lang="en-US" altLang="ja-JP" sz="1050" b="0">
              <a:latin typeface="Meiryo UI" panose="020B0604030504040204" pitchFamily="50" charset="-128"/>
              <a:ea typeface="Meiryo UI" panose="020B0604030504040204" pitchFamily="50" charset="-128"/>
            </a:rPr>
            <a:t>】</a:t>
          </a:r>
        </a:p>
        <a:p>
          <a:pPr algn="l"/>
          <a:r>
            <a:rPr kumimoji="1" lang="ja-JP" altLang="en-US" sz="1050" b="0">
              <a:latin typeface="Meiryo UI" panose="020B0604030504040204" pitchFamily="50" charset="-128"/>
              <a:ea typeface="Meiryo UI" panose="020B0604030504040204" pitchFamily="50" charset="-128"/>
            </a:rPr>
            <a:t>上記に該当する場合であっても、以下のような研修は対象外</a:t>
          </a:r>
          <a:endParaRPr kumimoji="1" lang="en-US" altLang="ja-JP" sz="1050" b="0">
            <a:latin typeface="Meiryo UI" panose="020B0604030504040204" pitchFamily="50" charset="-128"/>
            <a:ea typeface="Meiryo UI" panose="020B0604030504040204" pitchFamily="50" charset="-128"/>
          </a:endParaRPr>
        </a:p>
        <a:p>
          <a:pPr algn="l"/>
          <a:r>
            <a:rPr kumimoji="1" lang="ja-JP" altLang="en-US" sz="1050" b="0">
              <a:latin typeface="Meiryo UI" panose="020B0604030504040204" pitchFamily="50" charset="-128"/>
              <a:ea typeface="Meiryo UI" panose="020B0604030504040204" pitchFamily="50" charset="-128"/>
            </a:rPr>
            <a:t>　・他補助金の対象研修</a:t>
          </a:r>
        </a:p>
        <a:p>
          <a:pPr algn="l"/>
          <a:r>
            <a:rPr kumimoji="1" lang="ja-JP" altLang="en-US" sz="1050" b="0">
              <a:latin typeface="Meiryo UI" panose="020B0604030504040204" pitchFamily="50" charset="-128"/>
              <a:ea typeface="Meiryo UI" panose="020B0604030504040204" pitchFamily="50" charset="-128"/>
            </a:rPr>
            <a:t>　・教育の質の向上に直接資さない研修（新人研修、管理職研修等）</a:t>
          </a:r>
        </a:p>
        <a:p>
          <a:pPr algn="l"/>
          <a:r>
            <a:rPr kumimoji="1" lang="ja-JP" altLang="en-US" sz="1050" b="0">
              <a:latin typeface="Meiryo UI" panose="020B0604030504040204" pitchFamily="50" charset="-128"/>
              <a:ea typeface="Meiryo UI" panose="020B0604030504040204" pitchFamily="50" charset="-128"/>
            </a:rPr>
            <a:t>　・研修という名目で開催されないもの（講演会、劇、音楽会、練習会、個人の実技訓練など）</a:t>
          </a:r>
          <a:endParaRPr kumimoji="1" lang="en-US" altLang="ja-JP" sz="1050" b="0">
            <a:latin typeface="Meiryo UI" panose="020B0604030504040204" pitchFamily="50" charset="-128"/>
            <a:ea typeface="Meiryo UI" panose="020B0604030504040204" pitchFamily="50" charset="-128"/>
          </a:endParaRPr>
        </a:p>
      </xdr:txBody>
    </xdr:sp>
    <xdr:clientData/>
  </xdr:twoCellAnchor>
  <xdr:twoCellAnchor>
    <xdr:from>
      <xdr:col>4</xdr:col>
      <xdr:colOff>457201</xdr:colOff>
      <xdr:row>70</xdr:row>
      <xdr:rowOff>185057</xdr:rowOff>
    </xdr:from>
    <xdr:to>
      <xdr:col>4</xdr:col>
      <xdr:colOff>2219326</xdr:colOff>
      <xdr:row>74</xdr:row>
      <xdr:rowOff>234291</xdr:rowOff>
    </xdr:to>
    <xdr:sp macro="" textlink="">
      <xdr:nvSpPr>
        <xdr:cNvPr id="5" name="角丸四角形吹き出し 10">
          <a:extLst>
            <a:ext uri="{FF2B5EF4-FFF2-40B4-BE49-F238E27FC236}">
              <a16:creationId xmlns:a16="http://schemas.microsoft.com/office/drawing/2014/main" id="{EAE3BA4D-8FB4-4980-89BC-1C5237104438}"/>
            </a:ext>
          </a:extLst>
        </xdr:cNvPr>
        <xdr:cNvSpPr/>
      </xdr:nvSpPr>
      <xdr:spPr>
        <a:xfrm>
          <a:off x="5421087" y="10025743"/>
          <a:ext cx="1762125" cy="1137805"/>
        </a:xfrm>
        <a:prstGeom prst="wedgeRoundRectCallout">
          <a:avLst>
            <a:gd name="adj1" fmla="val 61965"/>
            <a:gd name="adj2" fmla="val -49595"/>
            <a:gd name="adj3" fmla="val 16667"/>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algn="l"/>
          <a:r>
            <a:rPr kumimoji="1" lang="ja-JP" altLang="en-US" sz="1050" b="0">
              <a:latin typeface="Meiryo UI" panose="020B0604030504040204" pitchFamily="50" charset="-128"/>
              <a:ea typeface="Meiryo UI" panose="020B0604030504040204" pitchFamily="50" charset="-128"/>
            </a:rPr>
            <a:t>意向確認において</a:t>
          </a:r>
          <a:endParaRPr kumimoji="1" lang="en-US" altLang="ja-JP" sz="1050" b="0">
            <a:latin typeface="Meiryo UI" panose="020B0604030504040204" pitchFamily="50" charset="-128"/>
            <a:ea typeface="Meiryo UI" panose="020B0604030504040204" pitchFamily="50" charset="-128"/>
          </a:endParaRPr>
        </a:p>
        <a:p>
          <a:pPr algn="l"/>
          <a:r>
            <a:rPr kumimoji="1" lang="ja-JP" altLang="en-US" sz="1050" b="0">
              <a:latin typeface="Meiryo UI" panose="020B0604030504040204" pitchFamily="50" charset="-128"/>
              <a:ea typeface="Meiryo UI" panose="020B0604030504040204" pitchFamily="50" charset="-128"/>
            </a:rPr>
            <a:t>回答いただいた人数が</a:t>
          </a:r>
          <a:endParaRPr kumimoji="1" lang="en-US" altLang="ja-JP" sz="1050" b="0">
            <a:latin typeface="Meiryo UI" panose="020B0604030504040204" pitchFamily="50" charset="-128"/>
            <a:ea typeface="Meiryo UI" panose="020B0604030504040204" pitchFamily="50" charset="-128"/>
          </a:endParaRPr>
        </a:p>
        <a:p>
          <a:pPr algn="l"/>
          <a:r>
            <a:rPr kumimoji="1" lang="ja-JP" altLang="en-US" sz="1050" b="0">
              <a:latin typeface="Meiryo UI" panose="020B0604030504040204" pitchFamily="50" charset="-128"/>
              <a:ea typeface="Meiryo UI" panose="020B0604030504040204" pitchFamily="50" charset="-128"/>
            </a:rPr>
            <a:t>上限です。</a:t>
          </a:r>
          <a:endParaRPr kumimoji="1" lang="en-US" altLang="ja-JP" sz="1050" b="0">
            <a:latin typeface="Meiryo UI" panose="020B0604030504040204" pitchFamily="50" charset="-128"/>
            <a:ea typeface="Meiryo UI" panose="020B0604030504040204" pitchFamily="50" charset="-128"/>
          </a:endParaRPr>
        </a:p>
      </xdr:txBody>
    </xdr:sp>
    <xdr:clientData/>
  </xdr:twoCellAnchor>
  <xdr:twoCellAnchor>
    <xdr:from>
      <xdr:col>0</xdr:col>
      <xdr:colOff>272143</xdr:colOff>
      <xdr:row>4</xdr:row>
      <xdr:rowOff>97972</xdr:rowOff>
    </xdr:from>
    <xdr:to>
      <xdr:col>2</xdr:col>
      <xdr:colOff>325952</xdr:colOff>
      <xdr:row>6</xdr:row>
      <xdr:rowOff>102302</xdr:rowOff>
    </xdr:to>
    <xdr:sp macro="" textlink="">
      <xdr:nvSpPr>
        <xdr:cNvPr id="6" name="角丸四角形吹き出し 5">
          <a:extLst>
            <a:ext uri="{FF2B5EF4-FFF2-40B4-BE49-F238E27FC236}">
              <a16:creationId xmlns:a16="http://schemas.microsoft.com/office/drawing/2014/main" id="{2055759A-52BC-4B7C-9ED9-E336C1B2420C}"/>
            </a:ext>
          </a:extLst>
        </xdr:cNvPr>
        <xdr:cNvSpPr/>
      </xdr:nvSpPr>
      <xdr:spPr>
        <a:xfrm>
          <a:off x="272143" y="1066801"/>
          <a:ext cx="1860838" cy="461530"/>
        </a:xfrm>
        <a:prstGeom prst="wedgeRoundRectCallout">
          <a:avLst>
            <a:gd name="adj1" fmla="val -49516"/>
            <a:gd name="adj2" fmla="val 93468"/>
            <a:gd name="adj3" fmla="val 16667"/>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algn="ctr"/>
          <a:r>
            <a:rPr kumimoji="1" lang="ja-JP" altLang="en-US" sz="1050" b="0">
              <a:latin typeface="Meiryo UI" panose="020B0604030504040204" pitchFamily="50" charset="-128"/>
              <a:ea typeface="Meiryo UI" panose="020B0604030504040204" pitchFamily="50" charset="-128"/>
            </a:rPr>
            <a:t>必ず全項目チェックしてください。</a:t>
          </a:r>
          <a:endParaRPr kumimoji="1" lang="en-US" altLang="ja-JP" sz="1050" b="0">
            <a:latin typeface="Meiryo UI" panose="020B0604030504040204" pitchFamily="50" charset="-128"/>
            <a:ea typeface="Meiryo UI" panose="020B0604030504040204" pitchFamily="50" charset="-128"/>
          </a:endParaRPr>
        </a:p>
      </xdr:txBody>
    </xdr:sp>
    <xdr:clientData/>
  </xdr:twoCellAnchor>
  <xdr:twoCellAnchor>
    <xdr:from>
      <xdr:col>4</xdr:col>
      <xdr:colOff>1948543</xdr:colOff>
      <xdr:row>3</xdr:row>
      <xdr:rowOff>32657</xdr:rowOff>
    </xdr:from>
    <xdr:to>
      <xdr:col>5</xdr:col>
      <xdr:colOff>1225261</xdr:colOff>
      <xdr:row>5</xdr:row>
      <xdr:rowOff>105269</xdr:rowOff>
    </xdr:to>
    <xdr:sp macro="" textlink="">
      <xdr:nvSpPr>
        <xdr:cNvPr id="7" name="正方形/長方形 6">
          <a:extLst>
            <a:ext uri="{FF2B5EF4-FFF2-40B4-BE49-F238E27FC236}">
              <a16:creationId xmlns:a16="http://schemas.microsoft.com/office/drawing/2014/main" id="{D939F6CF-CCB4-44E7-BE21-3AA4D652B84F}"/>
            </a:ext>
          </a:extLst>
        </xdr:cNvPr>
        <xdr:cNvSpPr/>
      </xdr:nvSpPr>
      <xdr:spPr>
        <a:xfrm>
          <a:off x="6912429" y="751114"/>
          <a:ext cx="1530061" cy="551584"/>
        </a:xfrm>
        <a:prstGeom prst="rect">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algn="ctr"/>
          <a:r>
            <a:rPr kumimoji="1" lang="ja-JP" altLang="en-US" sz="2400" b="1"/>
            <a:t>記入例</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8</xdr:col>
      <xdr:colOff>489585</xdr:colOff>
      <xdr:row>30</xdr:row>
      <xdr:rowOff>76200</xdr:rowOff>
    </xdr:from>
    <xdr:to>
      <xdr:col>12</xdr:col>
      <xdr:colOff>47625</xdr:colOff>
      <xdr:row>31</xdr:row>
      <xdr:rowOff>209550</xdr:rowOff>
    </xdr:to>
    <xdr:sp macro="" textlink="">
      <xdr:nvSpPr>
        <xdr:cNvPr id="2" name="テキスト ボックス 1">
          <a:extLst>
            <a:ext uri="{FF2B5EF4-FFF2-40B4-BE49-F238E27FC236}">
              <a16:creationId xmlns:a16="http://schemas.microsoft.com/office/drawing/2014/main" id="{9E7DDF42-8FFF-4FFC-9589-84A924BD8AFA}"/>
            </a:ext>
          </a:extLst>
        </xdr:cNvPr>
        <xdr:cNvSpPr txBox="1"/>
      </xdr:nvSpPr>
      <xdr:spPr>
        <a:xfrm>
          <a:off x="10266045" y="11391900"/>
          <a:ext cx="2301240" cy="38481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a:solidFill>
                <a:srgbClr val="FF0000"/>
              </a:solidFill>
              <a:latin typeface="ＭＳ Ｐゴシック" panose="020B0600070205080204" pitchFamily="50" charset="-128"/>
              <a:ea typeface="ＭＳ Ｐゴシック" panose="020B0600070205080204" pitchFamily="50" charset="-128"/>
            </a:rPr>
            <a:t>↓必ずご入力ください</a:t>
          </a:r>
        </a:p>
      </xdr:txBody>
    </xdr:sp>
    <xdr:clientData/>
  </xdr:twoCellAnchor>
  <xdr:twoCellAnchor>
    <xdr:from>
      <xdr:col>7</xdr:col>
      <xdr:colOff>266700</xdr:colOff>
      <xdr:row>41</xdr:row>
      <xdr:rowOff>114300</xdr:rowOff>
    </xdr:from>
    <xdr:to>
      <xdr:col>13</xdr:col>
      <xdr:colOff>365760</xdr:colOff>
      <xdr:row>53</xdr:row>
      <xdr:rowOff>68580</xdr:rowOff>
    </xdr:to>
    <xdr:sp macro="" textlink="">
      <xdr:nvSpPr>
        <xdr:cNvPr id="3" name="テキスト ボックス 2">
          <a:extLst>
            <a:ext uri="{FF2B5EF4-FFF2-40B4-BE49-F238E27FC236}">
              <a16:creationId xmlns:a16="http://schemas.microsoft.com/office/drawing/2014/main" id="{18DCF4E0-816A-43F6-85D6-8AB925807078}"/>
            </a:ext>
          </a:extLst>
        </xdr:cNvPr>
        <xdr:cNvSpPr txBox="1"/>
      </xdr:nvSpPr>
      <xdr:spPr>
        <a:xfrm>
          <a:off x="9357360" y="14569440"/>
          <a:ext cx="4213860" cy="1965960"/>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a:t>
          </a:r>
          <a:r>
            <a:rPr kumimoji="1" lang="en-US" altLang="ja-JP" sz="900"/>
            <a:t>(</a:t>
          </a:r>
          <a:r>
            <a:rPr kumimoji="1" lang="ja-JP" altLang="en-US" sz="900"/>
            <a:t>参考</a:t>
          </a:r>
          <a:r>
            <a:rPr kumimoji="1" lang="en-US" altLang="ja-JP" sz="900"/>
            <a:t>)</a:t>
          </a:r>
          <a:r>
            <a:rPr kumimoji="1" lang="ja-JP" altLang="en-US" sz="900"/>
            <a:t>計算式■</a:t>
          </a:r>
        </a:p>
        <a:p>
          <a:r>
            <a:rPr kumimoji="1" lang="en-US" altLang="ja-JP" sz="900"/>
            <a:t>【</a:t>
          </a:r>
          <a:r>
            <a:rPr kumimoji="1" lang="ja-JP" altLang="en-US" sz="900"/>
            <a:t>学級数</a:t>
          </a:r>
          <a:r>
            <a:rPr kumimoji="1" lang="en-US" altLang="ja-JP" sz="900"/>
            <a:t>】</a:t>
          </a:r>
          <a:r>
            <a:rPr kumimoji="1" lang="ja-JP" altLang="en-US" sz="900"/>
            <a:t>＝</a:t>
          </a:r>
          <a:r>
            <a:rPr kumimoji="1" lang="en-US" altLang="ja-JP" sz="900"/>
            <a:t>【</a:t>
          </a:r>
          <a:r>
            <a:rPr kumimoji="1" lang="ja-JP" altLang="en-US" sz="900"/>
            <a:t>０～２歳児クラスの学級数</a:t>
          </a:r>
          <a:r>
            <a:rPr kumimoji="1" lang="en-US" altLang="ja-JP" sz="900"/>
            <a:t>】</a:t>
          </a:r>
          <a:r>
            <a:rPr kumimoji="1" lang="ja-JP" altLang="en-US" sz="900"/>
            <a:t>＋</a:t>
          </a:r>
          <a:r>
            <a:rPr kumimoji="1" lang="en-US" altLang="ja-JP" sz="900"/>
            <a:t>【</a:t>
          </a:r>
          <a:r>
            <a:rPr kumimoji="1" lang="ja-JP" altLang="en-US" sz="900"/>
            <a:t>３～５歳児クラスの学級数</a:t>
          </a:r>
          <a:r>
            <a:rPr kumimoji="1" lang="en-US" altLang="ja-JP" sz="900"/>
            <a:t>】</a:t>
          </a:r>
        </a:p>
        <a:p>
          <a:endParaRPr kumimoji="1" lang="en-US" altLang="ja-JP" sz="900"/>
        </a:p>
        <a:p>
          <a:r>
            <a:rPr kumimoji="1" lang="en-US" altLang="ja-JP" sz="900"/>
            <a:t>【</a:t>
          </a:r>
          <a:r>
            <a:rPr kumimoji="1" lang="ja-JP" altLang="en-US" sz="900"/>
            <a:t>０～２歳児クラスの学級数</a:t>
          </a:r>
          <a:r>
            <a:rPr kumimoji="1" lang="en-US" altLang="ja-JP" sz="900"/>
            <a:t>】</a:t>
          </a:r>
        </a:p>
        <a:p>
          <a:r>
            <a:rPr kumimoji="1" lang="ja-JP" altLang="en-US" sz="900"/>
            <a:t>　＝</a:t>
          </a:r>
          <a:r>
            <a:rPr kumimoji="1" lang="en-US" altLang="ja-JP" sz="900"/>
            <a:t>【</a:t>
          </a:r>
          <a:r>
            <a:rPr kumimoji="1" lang="ja-JP" altLang="en-US" sz="900"/>
            <a:t>（０歳児在園者数）</a:t>
          </a:r>
          <a:r>
            <a:rPr kumimoji="1" lang="en-US" altLang="ja-JP" sz="900"/>
            <a:t>×1/3 </a:t>
          </a:r>
          <a:r>
            <a:rPr kumimoji="1" lang="ja-JP" altLang="en-US" sz="900"/>
            <a:t>（小数点第２位以下切り捨て） </a:t>
          </a:r>
          <a:r>
            <a:rPr kumimoji="1" lang="en-US" altLang="ja-JP" sz="900"/>
            <a:t>】</a:t>
          </a:r>
        </a:p>
        <a:p>
          <a:r>
            <a:rPr kumimoji="1" lang="ja-JP" altLang="en-US" sz="900"/>
            <a:t>　　</a:t>
          </a:r>
          <a:r>
            <a:rPr kumimoji="1" lang="en-US" altLang="ja-JP" sz="900"/>
            <a:t>+【</a:t>
          </a:r>
          <a:r>
            <a:rPr kumimoji="1" lang="ja-JP" altLang="en-US" sz="900"/>
            <a:t>（１～２歳児在園者数）</a:t>
          </a:r>
          <a:r>
            <a:rPr kumimoji="1" lang="en-US" altLang="ja-JP" sz="900"/>
            <a:t>×1/6</a:t>
          </a:r>
          <a:r>
            <a:rPr kumimoji="1" lang="ja-JP" altLang="en-US" sz="900"/>
            <a:t>（小数点第２位以下切り捨て） </a:t>
          </a:r>
          <a:r>
            <a:rPr kumimoji="1" lang="en-US" altLang="ja-JP" sz="900"/>
            <a:t>】</a:t>
          </a:r>
        </a:p>
        <a:p>
          <a:r>
            <a:rPr kumimoji="1" lang="ja-JP" altLang="en-US" sz="900"/>
            <a:t>　　→　小数点第一位を四捨五入</a:t>
          </a:r>
        </a:p>
        <a:p>
          <a:endParaRPr kumimoji="1" lang="ja-JP" altLang="en-US" sz="900"/>
        </a:p>
        <a:p>
          <a:r>
            <a:rPr kumimoji="1" lang="en-US" altLang="ja-JP" sz="900"/>
            <a:t>【</a:t>
          </a:r>
          <a:r>
            <a:rPr kumimoji="1" lang="ja-JP" altLang="en-US" sz="900"/>
            <a:t>３～５歳児クラスの学級数</a:t>
          </a:r>
          <a:r>
            <a:rPr kumimoji="1" lang="en-US" altLang="ja-JP" sz="900"/>
            <a:t>】</a:t>
          </a:r>
        </a:p>
        <a:p>
          <a:r>
            <a:rPr kumimoji="1" lang="ja-JP" altLang="en-US" sz="900"/>
            <a:t>　＝令和６年度学校基本調査にて回答した３</a:t>
          </a:r>
          <a:r>
            <a:rPr kumimoji="1" lang="en-US" altLang="ja-JP" sz="900"/>
            <a:t>,</a:t>
          </a:r>
          <a:r>
            <a:rPr kumimoji="1" lang="ja-JP" altLang="en-US" sz="900"/>
            <a:t>４</a:t>
          </a:r>
          <a:r>
            <a:rPr kumimoji="1" lang="en-US" altLang="ja-JP" sz="900"/>
            <a:t>,</a:t>
          </a:r>
          <a:r>
            <a:rPr kumimoji="1" lang="ja-JP" altLang="en-US" sz="900"/>
            <a:t>５歳児クラスの学級数</a:t>
          </a:r>
        </a:p>
        <a:p>
          <a:endParaRPr kumimoji="1" lang="ja-JP" altLang="en-US" sz="1100"/>
        </a:p>
      </xdr:txBody>
    </xdr:sp>
    <xdr:clientData/>
  </xdr:twoCellAnchor>
  <xdr:twoCellAnchor>
    <xdr:from>
      <xdr:col>7</xdr:col>
      <xdr:colOff>62865</xdr:colOff>
      <xdr:row>2</xdr:row>
      <xdr:rowOff>72390</xdr:rowOff>
    </xdr:from>
    <xdr:to>
      <xdr:col>13</xdr:col>
      <xdr:colOff>553570</xdr:colOff>
      <xdr:row>4</xdr:row>
      <xdr:rowOff>86445</xdr:rowOff>
    </xdr:to>
    <xdr:sp macro="" textlink="">
      <xdr:nvSpPr>
        <xdr:cNvPr id="4" name="角丸四角形 1">
          <a:extLst>
            <a:ext uri="{FF2B5EF4-FFF2-40B4-BE49-F238E27FC236}">
              <a16:creationId xmlns:a16="http://schemas.microsoft.com/office/drawing/2014/main" id="{1A2B946A-71A4-4963-A5F5-826FA717E22B}"/>
            </a:ext>
          </a:extLst>
        </xdr:cNvPr>
        <xdr:cNvSpPr/>
      </xdr:nvSpPr>
      <xdr:spPr>
        <a:xfrm>
          <a:off x="9153525" y="407670"/>
          <a:ext cx="4605505" cy="654135"/>
        </a:xfrm>
        <a:prstGeom prst="roundRect">
          <a:avLst/>
        </a:prstGeom>
        <a:solidFill>
          <a:schemeClr val="bg1">
            <a:lumMod val="50000"/>
          </a:schemeClr>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800" b="1">
              <a:solidFill>
                <a:schemeClr val="bg1"/>
              </a:solidFill>
              <a:latin typeface="Meiryo UI" panose="020B0604030504040204" pitchFamily="50" charset="-128"/>
              <a:ea typeface="Meiryo UI" panose="020B0604030504040204" pitchFamily="50" charset="-128"/>
            </a:rPr>
            <a:t>黄色セル</a:t>
          </a:r>
          <a:r>
            <a:rPr kumimoji="1" lang="ja-JP" altLang="en-US" sz="2400" b="1">
              <a:solidFill>
                <a:srgbClr val="FFFF00"/>
              </a:solidFill>
              <a:latin typeface="Meiryo UI" panose="020B0604030504040204" pitchFamily="50" charset="-128"/>
              <a:ea typeface="Meiryo UI" panose="020B0604030504040204" pitchFamily="50" charset="-128"/>
            </a:rPr>
            <a:t>■</a:t>
          </a:r>
          <a:r>
            <a:rPr kumimoji="1" lang="ja-JP" altLang="en-US" sz="1800" b="1">
              <a:solidFill>
                <a:schemeClr val="bg1"/>
              </a:solidFill>
              <a:latin typeface="Meiryo UI" panose="020B0604030504040204" pitchFamily="50" charset="-128"/>
              <a:ea typeface="Meiryo UI" panose="020B0604030504040204" pitchFamily="50" charset="-128"/>
            </a:rPr>
            <a:t>に入力してください</a:t>
          </a:r>
          <a:endParaRPr kumimoji="1" lang="en-US" altLang="ja-JP" sz="1800" b="1">
            <a:solidFill>
              <a:schemeClr val="bg1"/>
            </a:solidFill>
            <a:latin typeface="Meiryo UI" panose="020B0604030504040204" pitchFamily="50" charset="-128"/>
            <a:ea typeface="Meiryo UI" panose="020B0604030504040204" pitchFamily="50" charset="-128"/>
          </a:endParaRPr>
        </a:p>
      </xdr:txBody>
    </xdr:sp>
    <xdr:clientData/>
  </xdr:twoCellAnchor>
  <xdr:twoCellAnchor>
    <xdr:from>
      <xdr:col>0</xdr:col>
      <xdr:colOff>268605</xdr:colOff>
      <xdr:row>4</xdr:row>
      <xdr:rowOff>188595</xdr:rowOff>
    </xdr:from>
    <xdr:to>
      <xdr:col>2</xdr:col>
      <xdr:colOff>523528</xdr:colOff>
      <xdr:row>6</xdr:row>
      <xdr:rowOff>192925</xdr:rowOff>
    </xdr:to>
    <xdr:sp macro="" textlink="">
      <xdr:nvSpPr>
        <xdr:cNvPr id="5" name="角丸四角形吹き出し 5">
          <a:extLst>
            <a:ext uri="{FF2B5EF4-FFF2-40B4-BE49-F238E27FC236}">
              <a16:creationId xmlns:a16="http://schemas.microsoft.com/office/drawing/2014/main" id="{FB3419B0-CD92-4CE1-872E-C22F4A153EC4}"/>
            </a:ext>
          </a:extLst>
        </xdr:cNvPr>
        <xdr:cNvSpPr/>
      </xdr:nvSpPr>
      <xdr:spPr>
        <a:xfrm>
          <a:off x="268605" y="1163955"/>
          <a:ext cx="1862743" cy="461530"/>
        </a:xfrm>
        <a:prstGeom prst="wedgeRoundRectCallout">
          <a:avLst>
            <a:gd name="adj1" fmla="val -49516"/>
            <a:gd name="adj2" fmla="val 93468"/>
            <a:gd name="adj3" fmla="val 16667"/>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algn="ctr"/>
          <a:r>
            <a:rPr kumimoji="1" lang="ja-JP" altLang="en-US" sz="1050" b="0">
              <a:latin typeface="Meiryo UI" panose="020B0604030504040204" pitchFamily="50" charset="-128"/>
              <a:ea typeface="Meiryo UI" panose="020B0604030504040204" pitchFamily="50" charset="-128"/>
            </a:rPr>
            <a:t>必ず全項目チェックしてください。</a:t>
          </a:r>
          <a:endParaRPr kumimoji="1" lang="en-US" altLang="ja-JP" sz="1050" b="0">
            <a:latin typeface="Meiryo UI" panose="020B0604030504040204" pitchFamily="50" charset="-128"/>
            <a:ea typeface="Meiryo UI" panose="020B0604030504040204" pitchFamily="50" charset="-128"/>
          </a:endParaRPr>
        </a:p>
      </xdr:txBody>
    </xdr:sp>
    <xdr:clientData/>
  </xdr:twoCellAnchor>
  <xdr:twoCellAnchor>
    <xdr:from>
      <xdr:col>5</xdr:col>
      <xdr:colOff>1181100</xdr:colOff>
      <xdr:row>2</xdr:row>
      <xdr:rowOff>0</xdr:rowOff>
    </xdr:from>
    <xdr:to>
      <xdr:col>6</xdr:col>
      <xdr:colOff>1270981</xdr:colOff>
      <xdr:row>3</xdr:row>
      <xdr:rowOff>162964</xdr:rowOff>
    </xdr:to>
    <xdr:sp macro="" textlink="">
      <xdr:nvSpPr>
        <xdr:cNvPr id="6" name="正方形/長方形 5">
          <a:extLst>
            <a:ext uri="{FF2B5EF4-FFF2-40B4-BE49-F238E27FC236}">
              <a16:creationId xmlns:a16="http://schemas.microsoft.com/office/drawing/2014/main" id="{9B440DFA-38E9-48CF-B98B-C2B95C5DB5E0}"/>
            </a:ext>
          </a:extLst>
        </xdr:cNvPr>
        <xdr:cNvSpPr/>
      </xdr:nvSpPr>
      <xdr:spPr>
        <a:xfrm>
          <a:off x="7284720" y="335280"/>
          <a:ext cx="1530061" cy="551584"/>
        </a:xfrm>
        <a:prstGeom prst="rect">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algn="ctr"/>
          <a:r>
            <a:rPr kumimoji="1" lang="ja-JP" altLang="en-US" sz="2400" b="1"/>
            <a:t>記入例</a:t>
          </a:r>
        </a:p>
      </xdr:txBody>
    </xdr:sp>
    <xdr:clientData/>
  </xdr:twoCellAnchor>
  <xdr:twoCellAnchor>
    <xdr:from>
      <xdr:col>1</xdr:col>
      <xdr:colOff>853440</xdr:colOff>
      <xdr:row>21</xdr:row>
      <xdr:rowOff>175260</xdr:rowOff>
    </xdr:from>
    <xdr:to>
      <xdr:col>6</xdr:col>
      <xdr:colOff>616948</xdr:colOff>
      <xdr:row>26</xdr:row>
      <xdr:rowOff>573949</xdr:rowOff>
    </xdr:to>
    <xdr:sp macro="" textlink="">
      <xdr:nvSpPr>
        <xdr:cNvPr id="7" name="角丸四角形 6">
          <a:extLst>
            <a:ext uri="{FF2B5EF4-FFF2-40B4-BE49-F238E27FC236}">
              <a16:creationId xmlns:a16="http://schemas.microsoft.com/office/drawing/2014/main" id="{BFE1FFB3-B39D-4268-ADC2-BAA8EBE5B407}"/>
            </a:ext>
          </a:extLst>
        </xdr:cNvPr>
        <xdr:cNvSpPr/>
      </xdr:nvSpPr>
      <xdr:spPr>
        <a:xfrm>
          <a:off x="1249680" y="5905500"/>
          <a:ext cx="6911068" cy="3675289"/>
        </a:xfrm>
        <a:prstGeom prst="roundRect">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algn="l"/>
          <a:r>
            <a:rPr kumimoji="1" lang="en-US" altLang="ja-JP" sz="1050" b="0">
              <a:latin typeface="Meiryo UI" panose="020B0604030504040204" pitchFamily="50" charset="-128"/>
              <a:ea typeface="Meiryo UI" panose="020B0604030504040204" pitchFamily="50" charset="-128"/>
            </a:rPr>
            <a:t>【</a:t>
          </a:r>
          <a:r>
            <a:rPr kumimoji="1" lang="ja-JP" altLang="en-US" sz="1050" b="0">
              <a:latin typeface="Meiryo UI" panose="020B0604030504040204" pitchFamily="50" charset="-128"/>
              <a:ea typeface="Meiryo UI" panose="020B0604030504040204" pitchFamily="50" charset="-128"/>
            </a:rPr>
            <a:t>注意事項</a:t>
          </a:r>
          <a:r>
            <a:rPr kumimoji="1" lang="en-US" altLang="ja-JP" sz="1050" b="0">
              <a:latin typeface="Meiryo UI" panose="020B0604030504040204" pitchFamily="50" charset="-128"/>
              <a:ea typeface="Meiryo UI" panose="020B0604030504040204" pitchFamily="50" charset="-128"/>
            </a:rPr>
            <a:t>】</a:t>
          </a:r>
        </a:p>
        <a:p>
          <a:pPr algn="l"/>
          <a:r>
            <a:rPr kumimoji="1" lang="ja-JP" altLang="en-US" sz="1050" b="0">
              <a:latin typeface="Meiryo UI" panose="020B0604030504040204" pitchFamily="50" charset="-128"/>
              <a:ea typeface="Meiryo UI" panose="020B0604030504040204" pitchFamily="50" charset="-128"/>
            </a:rPr>
            <a:t>「内容」、「目的・用途等」には、詳細がわかるよう記入してください。</a:t>
          </a:r>
          <a:endParaRPr kumimoji="1" lang="en-US" altLang="ja-JP" sz="1050" b="0">
            <a:latin typeface="Meiryo UI" panose="020B0604030504040204" pitchFamily="50" charset="-128"/>
            <a:ea typeface="Meiryo UI" panose="020B0604030504040204" pitchFamily="50" charset="-128"/>
          </a:endParaRPr>
        </a:p>
        <a:p>
          <a:pPr algn="l"/>
          <a:r>
            <a:rPr kumimoji="1" lang="ja-JP" altLang="en-US" sz="1050" b="0">
              <a:latin typeface="Meiryo UI" panose="020B0604030504040204" pitchFamily="50" charset="-128"/>
              <a:ea typeface="Meiryo UI" panose="020B0604030504040204" pitchFamily="50" charset="-128"/>
            </a:rPr>
            <a:t>詳細が確認できない場合は、補助対象外とします。</a:t>
          </a:r>
          <a:endParaRPr kumimoji="1" lang="en-US" altLang="ja-JP" sz="1050" b="0">
            <a:latin typeface="Meiryo UI" panose="020B0604030504040204" pitchFamily="50" charset="-128"/>
            <a:ea typeface="Meiryo UI" panose="020B0604030504040204" pitchFamily="50" charset="-128"/>
          </a:endParaRPr>
        </a:p>
        <a:p>
          <a:pPr algn="l"/>
          <a:r>
            <a:rPr kumimoji="1" lang="en-US" altLang="ja-JP" sz="1050" b="0">
              <a:latin typeface="Meiryo UI" panose="020B0604030504040204" pitchFamily="50" charset="-128"/>
              <a:ea typeface="Meiryo UI" panose="020B0604030504040204" pitchFamily="50" charset="-128"/>
            </a:rPr>
            <a:t>※</a:t>
          </a:r>
          <a:r>
            <a:rPr kumimoji="1" lang="ja-JP" altLang="en-US" sz="1050" b="0">
              <a:latin typeface="Meiryo UI" panose="020B0604030504040204" pitchFamily="50" charset="-128"/>
              <a:ea typeface="Meiryo UI" panose="020B0604030504040204" pitchFamily="50" charset="-128"/>
            </a:rPr>
            <a:t>商品名や品番のみの記入は、品目の特定ができませんのでご遠慮ください。</a:t>
          </a:r>
        </a:p>
        <a:p>
          <a:pPr algn="l"/>
          <a:endParaRPr kumimoji="1" lang="en-US" altLang="ja-JP" sz="1050" b="0">
            <a:latin typeface="Meiryo UI" panose="020B0604030504040204" pitchFamily="50" charset="-128"/>
            <a:ea typeface="Meiryo UI" panose="020B0604030504040204" pitchFamily="50" charset="-128"/>
          </a:endParaRPr>
        </a:p>
        <a:p>
          <a:pPr algn="l"/>
          <a:r>
            <a:rPr kumimoji="1" lang="ja-JP" altLang="en-US" sz="1050" b="1" i="1">
              <a:latin typeface="Meiryo UI" panose="020B0604030504040204" pitchFamily="50" charset="-128"/>
              <a:ea typeface="Meiryo UI" panose="020B0604030504040204" pitchFamily="50" charset="-128"/>
            </a:rPr>
            <a:t>★</a:t>
          </a:r>
          <a:r>
            <a:rPr kumimoji="1" lang="en-US" altLang="ja-JP" sz="1050" b="1" i="1">
              <a:latin typeface="Meiryo UI" panose="020B0604030504040204" pitchFamily="50" charset="-128"/>
              <a:ea typeface="Meiryo UI" panose="020B0604030504040204" pitchFamily="50" charset="-128"/>
            </a:rPr>
            <a:t>NG</a:t>
          </a:r>
          <a:r>
            <a:rPr kumimoji="1" lang="ja-JP" altLang="en-US" sz="1050" b="1" i="1">
              <a:latin typeface="Meiryo UI" panose="020B0604030504040204" pitchFamily="50" charset="-128"/>
              <a:ea typeface="Meiryo UI" panose="020B0604030504040204" pitchFamily="50" charset="-128"/>
            </a:rPr>
            <a:t>例</a:t>
          </a:r>
          <a:endParaRPr kumimoji="1" lang="en-US" altLang="ja-JP" sz="1050" b="1" i="1">
            <a:latin typeface="Meiryo UI" panose="020B0604030504040204" pitchFamily="50" charset="-128"/>
            <a:ea typeface="Meiryo UI" panose="020B0604030504040204" pitchFamily="50" charset="-128"/>
          </a:endParaRPr>
        </a:p>
        <a:p>
          <a:pPr algn="l"/>
          <a:r>
            <a:rPr kumimoji="1" lang="ja-JP" altLang="en-US" sz="1050" b="1" i="1">
              <a:latin typeface="Meiryo UI" panose="020B0604030504040204" pitchFamily="50" charset="-128"/>
              <a:ea typeface="Meiryo UI" panose="020B0604030504040204" pitchFamily="50" charset="-128"/>
            </a:rPr>
            <a:t>　「内容」</a:t>
          </a:r>
          <a:endParaRPr kumimoji="1" lang="en-US" altLang="ja-JP" sz="1050" b="1" i="1">
            <a:latin typeface="Meiryo UI" panose="020B0604030504040204" pitchFamily="50" charset="-128"/>
            <a:ea typeface="Meiryo UI" panose="020B0604030504040204" pitchFamily="50" charset="-128"/>
          </a:endParaRPr>
        </a:p>
        <a:p>
          <a:pPr algn="l"/>
          <a:r>
            <a:rPr kumimoji="1" lang="ja-JP" altLang="en-US" sz="1050" b="1" i="1">
              <a:latin typeface="Meiryo UI" panose="020B0604030504040204" pitchFamily="50" charset="-128"/>
              <a:ea typeface="Meiryo UI" panose="020B0604030504040204" pitchFamily="50" charset="-128"/>
            </a:rPr>
            <a:t>　　アプリ購入、システム導入、工事費、整備費　　等</a:t>
          </a:r>
          <a:endParaRPr kumimoji="1" lang="en-US" altLang="ja-JP" sz="1050" b="1" i="1">
            <a:latin typeface="Meiryo UI" panose="020B0604030504040204" pitchFamily="50" charset="-128"/>
            <a:ea typeface="Meiryo UI" panose="020B0604030504040204" pitchFamily="50" charset="-128"/>
          </a:endParaRPr>
        </a:p>
        <a:p>
          <a:pPr algn="l"/>
          <a:r>
            <a:rPr kumimoji="1" lang="ja-JP" altLang="en-US" sz="1050" b="1" i="1">
              <a:latin typeface="Meiryo UI" panose="020B0604030504040204" pitchFamily="50" charset="-128"/>
              <a:ea typeface="Meiryo UI" panose="020B0604030504040204" pitchFamily="50" charset="-128"/>
            </a:rPr>
            <a:t>　　　　⇒経費の概要が確認できません。具体的に記載してください。</a:t>
          </a:r>
          <a:endParaRPr kumimoji="1" lang="en-US" altLang="ja-JP" sz="1050" b="1" i="1">
            <a:latin typeface="Meiryo UI" panose="020B0604030504040204" pitchFamily="50" charset="-128"/>
            <a:ea typeface="Meiryo UI" panose="020B0604030504040204" pitchFamily="50" charset="-128"/>
          </a:endParaRPr>
        </a:p>
        <a:p>
          <a:pPr algn="l"/>
          <a:r>
            <a:rPr kumimoji="1" lang="ja-JP" altLang="en-US" sz="1050" b="1" i="1">
              <a:latin typeface="Meiryo UI" panose="020B0604030504040204" pitchFamily="50" charset="-128"/>
              <a:ea typeface="Meiryo UI" panose="020B0604030504040204" pitchFamily="50" charset="-128"/>
            </a:rPr>
            <a:t>　「目的・用途等」</a:t>
          </a:r>
          <a:endParaRPr kumimoji="1" lang="en-US" altLang="ja-JP" sz="1050" b="1" i="1">
            <a:latin typeface="Meiryo UI" panose="020B0604030504040204" pitchFamily="50" charset="-128"/>
            <a:ea typeface="Meiryo UI" panose="020B0604030504040204" pitchFamily="50" charset="-128"/>
          </a:endParaRPr>
        </a:p>
        <a:p>
          <a:pPr algn="l"/>
          <a:r>
            <a:rPr kumimoji="1" lang="ja-JP" altLang="en-US" sz="1050" b="1" i="1">
              <a:latin typeface="Meiryo UI" panose="020B0604030504040204" pitchFamily="50" charset="-128"/>
              <a:ea typeface="Meiryo UI" panose="020B0604030504040204" pitchFamily="50" charset="-128"/>
            </a:rPr>
            <a:t>　　　 幼児教育の質の向上のため、情報を一括管理するため</a:t>
          </a:r>
          <a:endParaRPr kumimoji="1" lang="en-US" altLang="ja-JP" sz="1050" b="1" i="1">
            <a:latin typeface="Meiryo UI" panose="020B0604030504040204" pitchFamily="50" charset="-128"/>
            <a:ea typeface="Meiryo UI" panose="020B0604030504040204" pitchFamily="50" charset="-128"/>
          </a:endParaRPr>
        </a:p>
        <a:p>
          <a:pPr algn="l"/>
          <a:r>
            <a:rPr kumimoji="1" lang="ja-JP" altLang="en-US" sz="1050" b="1" i="1">
              <a:latin typeface="Meiryo UI" panose="020B0604030504040204" pitchFamily="50" charset="-128"/>
              <a:ea typeface="Meiryo UI" panose="020B0604030504040204" pitchFamily="50" charset="-128"/>
            </a:rPr>
            <a:t>　　　　　⇒導入の必要性や、効果、具体的な使用目的が確認できません。</a:t>
          </a:r>
        </a:p>
      </xdr:txBody>
    </xdr:sp>
    <xdr:clientData/>
  </xdr:twoCellAnchor>
  <xdr:twoCellAnchor>
    <xdr:from>
      <xdr:col>7</xdr:col>
      <xdr:colOff>541020</xdr:colOff>
      <xdr:row>28</xdr:row>
      <xdr:rowOff>617220</xdr:rowOff>
    </xdr:from>
    <xdr:to>
      <xdr:col>12</xdr:col>
      <xdr:colOff>25550</xdr:colOff>
      <xdr:row>30</xdr:row>
      <xdr:rowOff>80530</xdr:rowOff>
    </xdr:to>
    <xdr:sp macro="" textlink="">
      <xdr:nvSpPr>
        <xdr:cNvPr id="8" name="角丸四角形吹き出し 5">
          <a:extLst>
            <a:ext uri="{FF2B5EF4-FFF2-40B4-BE49-F238E27FC236}">
              <a16:creationId xmlns:a16="http://schemas.microsoft.com/office/drawing/2014/main" id="{1F1809DD-160C-42FF-92C3-1DD417D24865}"/>
            </a:ext>
          </a:extLst>
        </xdr:cNvPr>
        <xdr:cNvSpPr/>
      </xdr:nvSpPr>
      <xdr:spPr>
        <a:xfrm>
          <a:off x="9631680" y="10934700"/>
          <a:ext cx="2913530" cy="461530"/>
        </a:xfrm>
        <a:prstGeom prst="wedgeRoundRectCallout">
          <a:avLst>
            <a:gd name="adj1" fmla="val -42747"/>
            <a:gd name="adj2" fmla="val 85698"/>
            <a:gd name="adj3" fmla="val 16667"/>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algn="ctr"/>
          <a:r>
            <a:rPr kumimoji="1" lang="ja-JP" altLang="en-US" sz="1050" b="0">
              <a:latin typeface="Meiryo UI" panose="020B0604030504040204" pitchFamily="50" charset="-128"/>
              <a:ea typeface="Meiryo UI" panose="020B0604030504040204" pitchFamily="50" charset="-128"/>
            </a:rPr>
            <a:t>全園、必ずご入力ください。</a:t>
          </a:r>
          <a:endParaRPr kumimoji="1" lang="en-US" altLang="ja-JP" sz="1050" b="0">
            <a:latin typeface="Meiryo UI" panose="020B0604030504040204" pitchFamily="50" charset="-128"/>
            <a:ea typeface="Meiryo UI" panose="020B0604030504040204"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F30"/>
  <sheetViews>
    <sheetView tabSelected="1" view="pageBreakPreview" zoomScaleNormal="100" zoomScaleSheetLayoutView="100" workbookViewId="0">
      <selection activeCell="D20" sqref="D20"/>
    </sheetView>
  </sheetViews>
  <sheetFormatPr defaultColWidth="9" defaultRowHeight="16.5" customHeight="1"/>
  <cols>
    <col min="1" max="1" width="18.5" style="29" customWidth="1"/>
    <col min="2" max="2" width="20.59765625" style="29" customWidth="1"/>
    <col min="3" max="3" width="18.5" style="29" customWidth="1"/>
    <col min="4" max="4" width="20.59765625" style="29" customWidth="1"/>
    <col min="5" max="5" width="6.59765625" style="29" customWidth="1"/>
    <col min="6" max="16384" width="9" style="29"/>
  </cols>
  <sheetData>
    <row r="1" spans="1:6" ht="16.5" customHeight="1">
      <c r="A1" s="29" t="s">
        <v>24</v>
      </c>
    </row>
    <row r="3" spans="1:6" ht="16.5" customHeight="1">
      <c r="D3" s="23" t="s">
        <v>93</v>
      </c>
      <c r="E3" s="30"/>
    </row>
    <row r="4" spans="1:6" ht="16.5" customHeight="1">
      <c r="D4" s="31"/>
      <c r="E4" s="31"/>
      <c r="F4" s="31"/>
    </row>
    <row r="5" spans="1:6" ht="16.5" customHeight="1">
      <c r="A5" s="29" t="s">
        <v>3</v>
      </c>
    </row>
    <row r="7" spans="1:6" ht="16.5" customHeight="1">
      <c r="A7" s="82" t="s">
        <v>151</v>
      </c>
      <c r="B7" s="83"/>
      <c r="C7" s="83"/>
      <c r="D7" s="83"/>
    </row>
    <row r="8" spans="1:6" ht="16.5" customHeight="1">
      <c r="A8" s="31"/>
      <c r="B8" s="31"/>
      <c r="C8" s="31"/>
      <c r="D8" s="31"/>
      <c r="E8" s="31"/>
    </row>
    <row r="9" spans="1:6" ht="33" customHeight="1">
      <c r="A9" s="84" t="s">
        <v>132</v>
      </c>
      <c r="B9" s="84"/>
      <c r="C9" s="84"/>
      <c r="D9" s="84"/>
      <c r="E9" s="31"/>
    </row>
    <row r="10" spans="1:6" ht="16.5" customHeight="1">
      <c r="A10" s="32"/>
      <c r="B10" s="31"/>
      <c r="C10" s="31"/>
      <c r="D10" s="31"/>
      <c r="E10" s="31"/>
    </row>
    <row r="11" spans="1:6" ht="26.25" customHeight="1">
      <c r="A11" s="33" t="s">
        <v>19</v>
      </c>
      <c r="B11" s="24" t="s">
        <v>120</v>
      </c>
      <c r="C11" s="59" t="s">
        <v>8</v>
      </c>
      <c r="D11" s="25" t="s">
        <v>121</v>
      </c>
    </row>
    <row r="12" spans="1:6" ht="26.25" customHeight="1">
      <c r="A12" s="33" t="s">
        <v>20</v>
      </c>
      <c r="B12" s="76" t="s">
        <v>122</v>
      </c>
      <c r="C12" s="77"/>
      <c r="D12" s="78"/>
    </row>
    <row r="13" spans="1:6" ht="26.25" customHeight="1">
      <c r="A13" s="33" t="s">
        <v>21</v>
      </c>
      <c r="B13" s="76" t="s">
        <v>123</v>
      </c>
      <c r="C13" s="77"/>
      <c r="D13" s="78"/>
    </row>
    <row r="14" spans="1:6" ht="26.25" customHeight="1">
      <c r="A14" s="33" t="s">
        <v>22</v>
      </c>
      <c r="B14" s="76" t="s">
        <v>124</v>
      </c>
      <c r="C14" s="77"/>
      <c r="D14" s="78"/>
    </row>
    <row r="15" spans="1:6" ht="26.25" customHeight="1">
      <c r="A15" s="33" t="s">
        <v>23</v>
      </c>
      <c r="B15" s="76" t="s">
        <v>125</v>
      </c>
      <c r="C15" s="77"/>
      <c r="D15" s="78"/>
    </row>
    <row r="16" spans="1:6" ht="26.25" customHeight="1">
      <c r="A16" s="33" t="s">
        <v>25</v>
      </c>
      <c r="B16" s="76" t="s">
        <v>126</v>
      </c>
      <c r="C16" s="77"/>
      <c r="D16" s="78"/>
    </row>
    <row r="17" spans="1:6" ht="26.25" customHeight="1">
      <c r="A17" s="33" t="s">
        <v>36</v>
      </c>
      <c r="B17" s="76" t="s">
        <v>127</v>
      </c>
      <c r="C17" s="77"/>
      <c r="D17" s="78"/>
    </row>
    <row r="18" spans="1:6" ht="16.5" customHeight="1">
      <c r="A18" s="34"/>
    </row>
    <row r="19" spans="1:6" ht="16.5" customHeight="1">
      <c r="A19" s="29" t="s">
        <v>26</v>
      </c>
    </row>
    <row r="20" spans="1:6" ht="16.5" customHeight="1">
      <c r="A20" s="86" t="s">
        <v>29</v>
      </c>
      <c r="B20" s="87"/>
      <c r="C20" s="88"/>
      <c r="D20" s="35" t="s">
        <v>30</v>
      </c>
    </row>
    <row r="21" spans="1:6" ht="32.25" customHeight="1">
      <c r="A21" s="79" t="s">
        <v>5</v>
      </c>
      <c r="B21" s="80"/>
      <c r="C21" s="81"/>
      <c r="D21" s="36">
        <f>'別紙１（遊具等）'!F44</f>
        <v>600000</v>
      </c>
    </row>
    <row r="22" spans="1:6" ht="32.25" customHeight="1">
      <c r="A22" s="89" t="s">
        <v>86</v>
      </c>
      <c r="B22" s="90"/>
      <c r="C22" s="91"/>
      <c r="D22" s="75">
        <f>'別紙２（移行のための準備支援）'!F38</f>
        <v>0</v>
      </c>
      <c r="F22" s="37"/>
    </row>
    <row r="23" spans="1:6" ht="32.25" customHeight="1">
      <c r="A23" s="89" t="s">
        <v>87</v>
      </c>
      <c r="B23" s="90"/>
      <c r="C23" s="91"/>
      <c r="D23" s="75">
        <f>'別紙３（園務の平準化支援）'!F33</f>
        <v>0</v>
      </c>
      <c r="F23" s="37"/>
    </row>
    <row r="24" spans="1:6" ht="32.25" customHeight="1">
      <c r="A24" s="92" t="s">
        <v>4</v>
      </c>
      <c r="B24" s="90"/>
      <c r="C24" s="91"/>
      <c r="D24" s="75">
        <f>'別紙４（研修）'!F76</f>
        <v>0</v>
      </c>
    </row>
    <row r="25" spans="1:6" ht="32.25" customHeight="1" thickBot="1">
      <c r="A25" s="93" t="s">
        <v>94</v>
      </c>
      <c r="B25" s="94"/>
      <c r="C25" s="95"/>
      <c r="D25" s="38">
        <f>'別紙２（ICT）'!F36</f>
        <v>400000</v>
      </c>
    </row>
    <row r="26" spans="1:6" ht="27" customHeight="1" thickTop="1">
      <c r="A26" s="96" t="s">
        <v>28</v>
      </c>
      <c r="B26" s="97"/>
      <c r="C26" s="98"/>
      <c r="D26" s="39">
        <f>SUM(D21:D25)</f>
        <v>1000000</v>
      </c>
    </row>
    <row r="27" spans="1:6" ht="16.5" customHeight="1">
      <c r="A27" s="84"/>
      <c r="B27" s="84"/>
      <c r="C27" s="84"/>
      <c r="D27" s="84"/>
      <c r="E27" s="84"/>
      <c r="F27" s="40"/>
    </row>
    <row r="28" spans="1:6" ht="16.5" customHeight="1">
      <c r="A28" s="29" t="s">
        <v>27</v>
      </c>
    </row>
    <row r="29" spans="1:6" ht="26.25" customHeight="1">
      <c r="A29" s="85" t="s">
        <v>31</v>
      </c>
      <c r="B29" s="85"/>
      <c r="C29" s="85"/>
      <c r="D29" s="85"/>
    </row>
    <row r="30" spans="1:6" ht="7.5" customHeight="1"/>
  </sheetData>
  <sheetProtection algorithmName="SHA-512" hashValue="EeIUrIBLFbqzmCA8467Oo+8dXUVn/RBBFTeHM/nO5htPy1FccKZwbGTX3e6AH1X/IW1vH5CJIOLIBkzYPIeX+g==" saltValue="H9Iptd1gGkXfiOhJ3tCOJQ==" spinCount="100000" sheet="1" objects="1" scenarios="1"/>
  <mergeCells count="17">
    <mergeCell ref="A29:D29"/>
    <mergeCell ref="A27:E27"/>
    <mergeCell ref="A20:C20"/>
    <mergeCell ref="A22:C22"/>
    <mergeCell ref="A24:C24"/>
    <mergeCell ref="A25:C25"/>
    <mergeCell ref="A26:C26"/>
    <mergeCell ref="A23:C23"/>
    <mergeCell ref="B15:D15"/>
    <mergeCell ref="B16:D16"/>
    <mergeCell ref="A21:C21"/>
    <mergeCell ref="A7:D7"/>
    <mergeCell ref="A9:D9"/>
    <mergeCell ref="B12:D12"/>
    <mergeCell ref="B13:D13"/>
    <mergeCell ref="B14:D14"/>
    <mergeCell ref="B17:D17"/>
  </mergeCells>
  <phoneticPr fontId="1"/>
  <dataValidations count="1">
    <dataValidation type="list" allowBlank="1" showInputMessage="1" showErrorMessage="1" sqref="D11" xr:uid="{6FAFB43B-2993-4637-8160-AE57D5479F3F}">
      <formula1>"私学助成,施設型給付,幼稚園型認定こども園,幼保連携型認定こども園"</formula1>
    </dataValidation>
  </dataValidations>
  <printOptions horizontalCentered="1"/>
  <pageMargins left="0.51181102362204722" right="0.51181102362204722" top="0.55118110236220474" bottom="0.55118110236220474" header="0.31496062992125984" footer="0.31496062992125984"/>
  <pageSetup paperSize="9" scale="90"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A1:G44"/>
  <sheetViews>
    <sheetView view="pageBreakPreview" zoomScaleNormal="100" zoomScaleSheetLayoutView="100" workbookViewId="0">
      <selection activeCell="B13" sqref="B13:F13"/>
    </sheetView>
  </sheetViews>
  <sheetFormatPr defaultColWidth="9" defaultRowHeight="13.2"/>
  <cols>
    <col min="1" max="1" width="5.19921875" style="2" customWidth="1"/>
    <col min="2" max="2" width="18.59765625" style="2" customWidth="1"/>
    <col min="3" max="3" width="20.59765625" style="2" customWidth="1"/>
    <col min="4" max="4" width="20.8984375" style="2" customWidth="1"/>
    <col min="5" max="5" width="29.5" style="2" customWidth="1"/>
    <col min="6" max="6" width="18.8984375" style="2" customWidth="1"/>
    <col min="7" max="16384" width="9" style="2"/>
  </cols>
  <sheetData>
    <row r="1" spans="1:7">
      <c r="A1" s="1" t="s">
        <v>152</v>
      </c>
      <c r="F1" s="3" t="s">
        <v>95</v>
      </c>
    </row>
    <row r="3" spans="1:7" ht="30.75" customHeight="1">
      <c r="A3" s="124" t="s">
        <v>38</v>
      </c>
      <c r="B3" s="124"/>
      <c r="C3" s="124"/>
      <c r="D3" s="124"/>
      <c r="E3" s="124"/>
      <c r="F3" s="124"/>
    </row>
    <row r="4" spans="1:7" ht="20.25" customHeight="1">
      <c r="A4" s="5" t="s">
        <v>32</v>
      </c>
      <c r="B4" s="6"/>
      <c r="C4" s="6"/>
      <c r="D4" s="6"/>
      <c r="E4" s="6"/>
      <c r="F4" s="6"/>
    </row>
    <row r="5" spans="1:7" ht="18" customHeight="1">
      <c r="A5" s="125" t="s">
        <v>7</v>
      </c>
      <c r="B5" s="126"/>
      <c r="C5" s="28" t="str">
        <f>'計画書（鑑）'!B11</f>
        <v>012345</v>
      </c>
      <c r="D5" s="27" t="s">
        <v>8</v>
      </c>
      <c r="E5" s="110" t="str">
        <f>'計画書（鑑）'!D11</f>
        <v>私学助成</v>
      </c>
      <c r="F5" s="118"/>
    </row>
    <row r="6" spans="1:7" ht="18" customHeight="1">
      <c r="A6" s="125" t="s">
        <v>20</v>
      </c>
      <c r="B6" s="126"/>
      <c r="C6" s="127" t="str">
        <f>'計画書（鑑）'!B12</f>
        <v>○○幼稚園</v>
      </c>
      <c r="D6" s="128"/>
      <c r="E6" s="128"/>
      <c r="F6" s="128"/>
    </row>
    <row r="7" spans="1:7" ht="18" customHeight="1">
      <c r="A7" s="125" t="s">
        <v>0</v>
      </c>
      <c r="B7" s="126"/>
      <c r="C7" s="127" t="str">
        <f>'計画書（鑑）'!B14</f>
        <v>学校法人△△学園</v>
      </c>
      <c r="D7" s="128"/>
      <c r="E7" s="128"/>
      <c r="F7" s="128"/>
    </row>
    <row r="8" spans="1:7" ht="20.25" customHeight="1">
      <c r="A8" s="45" t="s">
        <v>33</v>
      </c>
      <c r="B8" s="6"/>
      <c r="C8" s="6"/>
      <c r="D8" s="6"/>
      <c r="E8" s="6"/>
      <c r="F8" s="6"/>
    </row>
    <row r="9" spans="1:7" ht="18" customHeight="1">
      <c r="A9" s="15" t="s">
        <v>129</v>
      </c>
      <c r="B9" s="129" t="s">
        <v>155</v>
      </c>
      <c r="C9" s="130"/>
      <c r="D9" s="130"/>
      <c r="E9" s="130"/>
      <c r="F9" s="131"/>
      <c r="G9" s="47" t="str">
        <f>IF(A9="","←確認のうえ、チェック欄に✓","")</f>
        <v/>
      </c>
    </row>
    <row r="10" spans="1:7" ht="18" customHeight="1">
      <c r="A10" s="15" t="s">
        <v>129</v>
      </c>
      <c r="B10" s="132" t="s">
        <v>154</v>
      </c>
      <c r="C10" s="133"/>
      <c r="D10" s="133"/>
      <c r="E10" s="133"/>
      <c r="F10" s="133"/>
      <c r="G10" s="47" t="str">
        <f t="shared" ref="G10:G16" si="0">IF(A10="","←確認のうえ、チェック欄に✓","")</f>
        <v/>
      </c>
    </row>
    <row r="11" spans="1:7" ht="18" customHeight="1">
      <c r="A11" s="15" t="s">
        <v>129</v>
      </c>
      <c r="B11" s="114" t="s">
        <v>11</v>
      </c>
      <c r="C11" s="115"/>
      <c r="D11" s="115"/>
      <c r="E11" s="115"/>
      <c r="F11" s="116"/>
      <c r="G11" s="47" t="str">
        <f t="shared" si="0"/>
        <v/>
      </c>
    </row>
    <row r="12" spans="1:7" ht="18" customHeight="1">
      <c r="A12" s="15" t="s">
        <v>129</v>
      </c>
      <c r="B12" s="114" t="s">
        <v>12</v>
      </c>
      <c r="C12" s="115"/>
      <c r="D12" s="115"/>
      <c r="E12" s="115"/>
      <c r="F12" s="116"/>
      <c r="G12" s="47" t="str">
        <f t="shared" si="0"/>
        <v/>
      </c>
    </row>
    <row r="13" spans="1:7" ht="18" customHeight="1">
      <c r="A13" s="15" t="s">
        <v>129</v>
      </c>
      <c r="B13" s="114" t="s">
        <v>13</v>
      </c>
      <c r="C13" s="115"/>
      <c r="D13" s="115"/>
      <c r="E13" s="115"/>
      <c r="F13" s="116"/>
      <c r="G13" s="47" t="str">
        <f t="shared" si="0"/>
        <v/>
      </c>
    </row>
    <row r="14" spans="1:7" ht="18" customHeight="1">
      <c r="A14" s="15" t="s">
        <v>129</v>
      </c>
      <c r="B14" s="121" t="s">
        <v>76</v>
      </c>
      <c r="C14" s="122"/>
      <c r="D14" s="122"/>
      <c r="E14" s="122"/>
      <c r="F14" s="123"/>
      <c r="G14" s="47" t="str">
        <f t="shared" si="0"/>
        <v/>
      </c>
    </row>
    <row r="15" spans="1:7" ht="18" customHeight="1">
      <c r="A15" s="15" t="s">
        <v>129</v>
      </c>
      <c r="B15" s="114" t="s">
        <v>61</v>
      </c>
      <c r="C15" s="115"/>
      <c r="D15" s="115"/>
      <c r="E15" s="115"/>
      <c r="F15" s="116"/>
      <c r="G15" s="47" t="str">
        <f t="shared" si="0"/>
        <v/>
      </c>
    </row>
    <row r="16" spans="1:7" ht="18" customHeight="1">
      <c r="A16" s="15" t="s">
        <v>129</v>
      </c>
      <c r="B16" s="117" t="s">
        <v>10</v>
      </c>
      <c r="C16" s="111"/>
      <c r="D16" s="111"/>
      <c r="E16" s="111"/>
      <c r="F16" s="118"/>
      <c r="G16" s="47" t="str">
        <f t="shared" si="0"/>
        <v/>
      </c>
    </row>
    <row r="17" spans="1:7" ht="20.25" customHeight="1">
      <c r="A17" s="5" t="s">
        <v>34</v>
      </c>
      <c r="B17" s="6"/>
      <c r="C17" s="6"/>
      <c r="D17" s="6"/>
      <c r="E17" s="6"/>
      <c r="F17" s="6"/>
    </row>
    <row r="18" spans="1:7" ht="15.75" customHeight="1">
      <c r="A18" s="17" t="s">
        <v>15</v>
      </c>
      <c r="B18" s="26" t="s">
        <v>40</v>
      </c>
      <c r="C18" s="119" t="s">
        <v>14</v>
      </c>
      <c r="D18" s="120"/>
      <c r="E18" s="18" t="s">
        <v>37</v>
      </c>
      <c r="F18" s="19" t="s">
        <v>9</v>
      </c>
      <c r="G18" s="4"/>
    </row>
    <row r="19" spans="1:7" ht="26.25" customHeight="1">
      <c r="A19" s="17">
        <v>1</v>
      </c>
      <c r="B19" s="58" t="s">
        <v>108</v>
      </c>
      <c r="C19" s="112" t="s">
        <v>109</v>
      </c>
      <c r="D19" s="113"/>
      <c r="E19" s="58" t="s">
        <v>110</v>
      </c>
      <c r="F19" s="57">
        <v>1500000</v>
      </c>
      <c r="G19" s="4" t="str">
        <f>IF(B19="","",IF(AND(F19&gt;0,OR((AND(B19="遊具",F19&lt;500000)),(AND(B19&lt;&gt;"遊具",F19&lt;100000)))),"金額の要件を満たしません",""))</f>
        <v/>
      </c>
    </row>
    <row r="20" spans="1:7" ht="26.25" customHeight="1">
      <c r="A20" s="17">
        <v>2</v>
      </c>
      <c r="B20" s="58" t="s">
        <v>111</v>
      </c>
      <c r="C20" s="112" t="s">
        <v>112</v>
      </c>
      <c r="D20" s="113"/>
      <c r="E20" s="58" t="s">
        <v>113</v>
      </c>
      <c r="F20" s="57">
        <v>110000</v>
      </c>
      <c r="G20" s="4" t="str">
        <f t="shared" ref="G20:G38" si="1">IF(B20="","",IF(AND(F20&gt;0,OR((AND(B20="遊具",F20&lt;500000)),(AND(B20&lt;&gt;"遊具",F20&lt;100000)))),"金額の要件を満たしません",""))</f>
        <v/>
      </c>
    </row>
    <row r="21" spans="1:7" ht="26.25" customHeight="1">
      <c r="A21" s="17">
        <v>3</v>
      </c>
      <c r="B21" s="58" t="s">
        <v>114</v>
      </c>
      <c r="C21" s="112" t="s">
        <v>115</v>
      </c>
      <c r="D21" s="113"/>
      <c r="E21" s="58" t="s">
        <v>116</v>
      </c>
      <c r="F21" s="57">
        <v>400000</v>
      </c>
      <c r="G21" s="4" t="str">
        <f t="shared" si="1"/>
        <v/>
      </c>
    </row>
    <row r="22" spans="1:7" ht="26.25" customHeight="1">
      <c r="A22" s="17">
        <v>4</v>
      </c>
      <c r="B22" s="58" t="s">
        <v>117</v>
      </c>
      <c r="C22" s="112" t="s">
        <v>118</v>
      </c>
      <c r="D22" s="113"/>
      <c r="E22" s="58" t="s">
        <v>119</v>
      </c>
      <c r="F22" s="57">
        <v>120000</v>
      </c>
      <c r="G22" s="4" t="str">
        <f t="shared" si="1"/>
        <v/>
      </c>
    </row>
    <row r="23" spans="1:7" ht="26.25" customHeight="1">
      <c r="A23" s="17">
        <v>5</v>
      </c>
      <c r="B23" s="58"/>
      <c r="C23" s="112"/>
      <c r="D23" s="113"/>
      <c r="E23" s="58"/>
      <c r="F23" s="57"/>
      <c r="G23" s="4" t="str">
        <f t="shared" si="1"/>
        <v/>
      </c>
    </row>
    <row r="24" spans="1:7" ht="26.25" customHeight="1">
      <c r="A24" s="17">
        <v>6</v>
      </c>
      <c r="B24" s="41"/>
      <c r="C24" s="99"/>
      <c r="D24" s="100"/>
      <c r="E24" s="41"/>
      <c r="F24" s="21"/>
      <c r="G24" s="4" t="str">
        <f t="shared" si="1"/>
        <v/>
      </c>
    </row>
    <row r="25" spans="1:7" ht="26.25" customHeight="1">
      <c r="A25" s="17">
        <v>7</v>
      </c>
      <c r="B25" s="41"/>
      <c r="C25" s="99"/>
      <c r="D25" s="100"/>
      <c r="E25" s="41"/>
      <c r="F25" s="21"/>
      <c r="G25" s="4" t="str">
        <f t="shared" si="1"/>
        <v/>
      </c>
    </row>
    <row r="26" spans="1:7" ht="26.25" customHeight="1">
      <c r="A26" s="17">
        <v>8</v>
      </c>
      <c r="B26" s="41"/>
      <c r="C26" s="99"/>
      <c r="D26" s="100"/>
      <c r="E26" s="41"/>
      <c r="F26" s="21"/>
      <c r="G26" s="4" t="str">
        <f t="shared" si="1"/>
        <v/>
      </c>
    </row>
    <row r="27" spans="1:7" ht="26.25" customHeight="1">
      <c r="A27" s="17">
        <v>9</v>
      </c>
      <c r="B27" s="41"/>
      <c r="C27" s="99"/>
      <c r="D27" s="100"/>
      <c r="E27" s="41"/>
      <c r="F27" s="21"/>
      <c r="G27" s="4" t="str">
        <f t="shared" si="1"/>
        <v/>
      </c>
    </row>
    <row r="28" spans="1:7" ht="26.25" customHeight="1">
      <c r="A28" s="17">
        <v>10</v>
      </c>
      <c r="B28" s="41"/>
      <c r="C28" s="99"/>
      <c r="D28" s="100"/>
      <c r="E28" s="41"/>
      <c r="F28" s="21"/>
      <c r="G28" s="4" t="str">
        <f t="shared" si="1"/>
        <v/>
      </c>
    </row>
    <row r="29" spans="1:7" ht="26.25" customHeight="1">
      <c r="A29" s="17">
        <v>11</v>
      </c>
      <c r="B29" s="41"/>
      <c r="C29" s="99"/>
      <c r="D29" s="100"/>
      <c r="E29" s="41"/>
      <c r="F29" s="21"/>
      <c r="G29" s="4" t="str">
        <f t="shared" si="1"/>
        <v/>
      </c>
    </row>
    <row r="30" spans="1:7" ht="26.25" customHeight="1">
      <c r="A30" s="17">
        <v>12</v>
      </c>
      <c r="B30" s="41"/>
      <c r="C30" s="99"/>
      <c r="D30" s="100"/>
      <c r="E30" s="41"/>
      <c r="F30" s="21"/>
      <c r="G30" s="4" t="str">
        <f t="shared" si="1"/>
        <v/>
      </c>
    </row>
    <row r="31" spans="1:7" ht="26.25" customHeight="1">
      <c r="A31" s="17">
        <v>13</v>
      </c>
      <c r="B31" s="41"/>
      <c r="C31" s="99"/>
      <c r="D31" s="100"/>
      <c r="E31" s="41"/>
      <c r="F31" s="21"/>
      <c r="G31" s="4" t="str">
        <f t="shared" si="1"/>
        <v/>
      </c>
    </row>
    <row r="32" spans="1:7" ht="26.25" customHeight="1">
      <c r="A32" s="17">
        <v>14</v>
      </c>
      <c r="B32" s="41"/>
      <c r="C32" s="99"/>
      <c r="D32" s="100"/>
      <c r="E32" s="41"/>
      <c r="F32" s="21"/>
      <c r="G32" s="4" t="str">
        <f t="shared" si="1"/>
        <v/>
      </c>
    </row>
    <row r="33" spans="1:7" ht="26.25" customHeight="1">
      <c r="A33" s="17">
        <v>15</v>
      </c>
      <c r="B33" s="41"/>
      <c r="C33" s="99"/>
      <c r="D33" s="100"/>
      <c r="E33" s="41"/>
      <c r="F33" s="21"/>
      <c r="G33" s="4" t="str">
        <f t="shared" si="1"/>
        <v/>
      </c>
    </row>
    <row r="34" spans="1:7" ht="26.25" customHeight="1">
      <c r="A34" s="17">
        <v>16</v>
      </c>
      <c r="B34" s="41"/>
      <c r="C34" s="99"/>
      <c r="D34" s="100"/>
      <c r="E34" s="41"/>
      <c r="F34" s="21"/>
      <c r="G34" s="4" t="str">
        <f t="shared" si="1"/>
        <v/>
      </c>
    </row>
    <row r="35" spans="1:7" ht="26.25" customHeight="1">
      <c r="A35" s="17">
        <v>17</v>
      </c>
      <c r="B35" s="41"/>
      <c r="C35" s="99"/>
      <c r="D35" s="100"/>
      <c r="E35" s="41"/>
      <c r="F35" s="21"/>
      <c r="G35" s="4" t="str">
        <f t="shared" si="1"/>
        <v/>
      </c>
    </row>
    <row r="36" spans="1:7" ht="26.25" customHeight="1">
      <c r="A36" s="17">
        <v>18</v>
      </c>
      <c r="B36" s="41"/>
      <c r="C36" s="99"/>
      <c r="D36" s="100"/>
      <c r="E36" s="41"/>
      <c r="F36" s="21"/>
      <c r="G36" s="4" t="str">
        <f t="shared" si="1"/>
        <v/>
      </c>
    </row>
    <row r="37" spans="1:7" ht="26.25" customHeight="1">
      <c r="A37" s="17">
        <v>19</v>
      </c>
      <c r="B37" s="41"/>
      <c r="C37" s="99"/>
      <c r="D37" s="100"/>
      <c r="E37" s="41"/>
      <c r="F37" s="21"/>
      <c r="G37" s="4" t="str">
        <f t="shared" si="1"/>
        <v/>
      </c>
    </row>
    <row r="38" spans="1:7" ht="26.25" customHeight="1" thickBot="1">
      <c r="A38" s="20">
        <v>20</v>
      </c>
      <c r="B38" s="42"/>
      <c r="C38" s="108"/>
      <c r="D38" s="109"/>
      <c r="E38" s="42"/>
      <c r="F38" s="22"/>
      <c r="G38" s="4" t="str">
        <f t="shared" si="1"/>
        <v/>
      </c>
    </row>
    <row r="39" spans="1:7" ht="27" customHeight="1" thickTop="1">
      <c r="A39" s="105" t="s">
        <v>16</v>
      </c>
      <c r="B39" s="106"/>
      <c r="C39" s="106"/>
      <c r="D39" s="106"/>
      <c r="E39" s="106"/>
      <c r="F39" s="10">
        <f>SUM(F19:F38)</f>
        <v>2130000</v>
      </c>
    </row>
    <row r="40" spans="1:7" ht="20.25" customHeight="1">
      <c r="A40" s="5" t="s">
        <v>35</v>
      </c>
      <c r="B40" s="6"/>
      <c r="C40" s="6"/>
      <c r="D40" s="6"/>
      <c r="E40" s="6"/>
      <c r="F40" s="6"/>
    </row>
    <row r="41" spans="1:7" ht="23.25" customHeight="1">
      <c r="A41" s="110" t="s">
        <v>6</v>
      </c>
      <c r="B41" s="111"/>
      <c r="C41" s="107" t="s">
        <v>134</v>
      </c>
      <c r="D41" s="107"/>
      <c r="E41" s="107"/>
      <c r="F41" s="60">
        <f>1800000</f>
        <v>1800000</v>
      </c>
    </row>
    <row r="42" spans="1:7" ht="23.25" customHeight="1">
      <c r="A42" s="110" t="s">
        <v>17</v>
      </c>
      <c r="B42" s="111"/>
      <c r="C42" s="101" t="s">
        <v>55</v>
      </c>
      <c r="D42" s="101"/>
      <c r="E42" s="101"/>
      <c r="F42" s="12">
        <f>MIN(F41,F39)</f>
        <v>1800000</v>
      </c>
    </row>
    <row r="43" spans="1:7" ht="23.25" customHeight="1">
      <c r="A43" s="110" t="s">
        <v>2</v>
      </c>
      <c r="B43" s="111"/>
      <c r="C43" s="101" t="s">
        <v>59</v>
      </c>
      <c r="D43" s="101"/>
      <c r="E43" s="101"/>
      <c r="F43" s="13">
        <f>IF(OR(E5="私学助成",E5="施設型給付"),1/3,IF(OR(E5="幼稚園型認定こども園",E5="幼保連携型認定こども園"),1/2,"施設類型が未入力"))</f>
        <v>0.33333333333333331</v>
      </c>
    </row>
    <row r="44" spans="1:7" ht="30" customHeight="1">
      <c r="A44" s="102" t="s">
        <v>1</v>
      </c>
      <c r="B44" s="103"/>
      <c r="C44" s="104" t="s">
        <v>85</v>
      </c>
      <c r="D44" s="104"/>
      <c r="E44" s="104"/>
      <c r="F44" s="14">
        <f>IFERROR(ROUNDDOWN(F42*F43,-3),0)</f>
        <v>600000</v>
      </c>
    </row>
  </sheetData>
  <sheetProtection algorithmName="SHA-512" hashValue="evYBWcEcgKSeO8ntIszHBWiRazpyRARjyN/IoVky+R7PDpF+/BjwrN0jaYOTdqMvfyQNIFopLnqI9gv78uqf6A==" saltValue="CYh4nSBskVkyWsVV7cqkTQ==" spinCount="100000" sheet="1" objects="1" scenarios="1"/>
  <mergeCells count="45">
    <mergeCell ref="B14:F14"/>
    <mergeCell ref="A3:F3"/>
    <mergeCell ref="A5:B5"/>
    <mergeCell ref="E5:F5"/>
    <mergeCell ref="A6:B6"/>
    <mergeCell ref="C6:F6"/>
    <mergeCell ref="A7:B7"/>
    <mergeCell ref="C7:F7"/>
    <mergeCell ref="B9:F9"/>
    <mergeCell ref="B10:F10"/>
    <mergeCell ref="B11:F11"/>
    <mergeCell ref="B12:F12"/>
    <mergeCell ref="B13:F13"/>
    <mergeCell ref="B15:F15"/>
    <mergeCell ref="B16:F16"/>
    <mergeCell ref="C18:D18"/>
    <mergeCell ref="C19:D19"/>
    <mergeCell ref="C20:D20"/>
    <mergeCell ref="C21:D21"/>
    <mergeCell ref="C22:D22"/>
    <mergeCell ref="C23:D23"/>
    <mergeCell ref="C24:D24"/>
    <mergeCell ref="C25:D25"/>
    <mergeCell ref="C26:D26"/>
    <mergeCell ref="C27:D27"/>
    <mergeCell ref="C28:D28"/>
    <mergeCell ref="C29:D29"/>
    <mergeCell ref="C30:D30"/>
    <mergeCell ref="C31:D31"/>
    <mergeCell ref="C32:D32"/>
    <mergeCell ref="C33:D33"/>
    <mergeCell ref="C34:D34"/>
    <mergeCell ref="C35:D35"/>
    <mergeCell ref="C36:D36"/>
    <mergeCell ref="C37:D37"/>
    <mergeCell ref="C43:E43"/>
    <mergeCell ref="A44:B44"/>
    <mergeCell ref="C44:E44"/>
    <mergeCell ref="A39:E39"/>
    <mergeCell ref="C41:E41"/>
    <mergeCell ref="C42:E42"/>
    <mergeCell ref="C38:D38"/>
    <mergeCell ref="A41:B41"/>
    <mergeCell ref="A42:B42"/>
    <mergeCell ref="A43:B43"/>
  </mergeCells>
  <phoneticPr fontId="1"/>
  <conditionalFormatting sqref="F43">
    <cfRule type="expression" dxfId="2" priority="1">
      <formula>$F43="施設類型が未入力"</formula>
    </cfRule>
  </conditionalFormatting>
  <dataValidations count="3">
    <dataValidation type="whole" allowBlank="1" showInputMessage="1" showErrorMessage="1" sqref="F19:F38" xr:uid="{00000000-0002-0000-0200-000000000000}">
      <formula1>0</formula1>
      <formula2>9999999</formula2>
    </dataValidation>
    <dataValidation type="list" allowBlank="1" showInputMessage="1" showErrorMessage="1" sqref="A9:A16" xr:uid="{DBC636A7-7F53-442D-ABE5-26622277FB83}">
      <formula1>"✔"</formula1>
    </dataValidation>
    <dataValidation type="list" allowBlank="1" showInputMessage="1" showErrorMessage="1" sqref="B19:B38" xr:uid="{00000000-0002-0000-0200-000002000000}">
      <formula1>"遊具,運動用具,教具,保健衛生用品"</formula1>
    </dataValidation>
  </dataValidations>
  <printOptions horizontalCentered="1"/>
  <pageMargins left="0.51181102362204722" right="0.51181102362204722" top="0.55118110236220474" bottom="0.55118110236220474" header="0.31496062992125984" footer="0.31496062992125984"/>
  <pageSetup paperSize="9" scale="73" orientation="portrait" r:id="rId1"/>
  <headerFooter>
    <oddFooter>&amp;A</oddFoot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pageSetUpPr fitToPage="1"/>
  </sheetPr>
  <dimension ref="A1:G38"/>
  <sheetViews>
    <sheetView view="pageBreakPreview" topLeftCell="A16" zoomScaleNormal="100" zoomScaleSheetLayoutView="100" workbookViewId="0">
      <selection activeCell="D23" sqref="D23:F28"/>
    </sheetView>
  </sheetViews>
  <sheetFormatPr defaultColWidth="9" defaultRowHeight="13.2"/>
  <cols>
    <col min="1" max="1" width="5.19921875" style="2" customWidth="1"/>
    <col min="2" max="2" width="18.59765625" style="2" customWidth="1"/>
    <col min="3" max="3" width="20.59765625" style="2" customWidth="1"/>
    <col min="4" max="4" width="20.8984375" style="2" customWidth="1"/>
    <col min="5" max="5" width="29.5" style="2" customWidth="1"/>
    <col min="6" max="6" width="18.8984375" style="2" customWidth="1"/>
    <col min="7" max="16384" width="9" style="2"/>
  </cols>
  <sheetData>
    <row r="1" spans="1:7">
      <c r="A1" s="1" t="s">
        <v>18</v>
      </c>
      <c r="F1" s="3" t="s">
        <v>96</v>
      </c>
    </row>
    <row r="3" spans="1:7" ht="30.75" customHeight="1">
      <c r="A3" s="134" t="s">
        <v>88</v>
      </c>
      <c r="B3" s="134"/>
      <c r="C3" s="134"/>
      <c r="D3" s="134"/>
      <c r="E3" s="134"/>
      <c r="F3" s="134"/>
    </row>
    <row r="4" spans="1:7" ht="20.25" customHeight="1">
      <c r="A4" s="5" t="s">
        <v>32</v>
      </c>
      <c r="B4" s="6"/>
      <c r="C4" s="6"/>
      <c r="D4" s="6"/>
      <c r="E4" s="6"/>
      <c r="F4" s="6"/>
    </row>
    <row r="5" spans="1:7" ht="18" customHeight="1">
      <c r="A5" s="125" t="s">
        <v>7</v>
      </c>
      <c r="B5" s="126"/>
      <c r="C5" s="28" t="str">
        <f>'計画書（鑑）'!B11</f>
        <v>012345</v>
      </c>
      <c r="D5" s="27" t="s">
        <v>8</v>
      </c>
      <c r="E5" s="110" t="str">
        <f>'計画書（鑑）'!D11</f>
        <v>私学助成</v>
      </c>
      <c r="F5" s="118"/>
    </row>
    <row r="6" spans="1:7" ht="18" customHeight="1">
      <c r="A6" s="125" t="s">
        <v>20</v>
      </c>
      <c r="B6" s="126"/>
      <c r="C6" s="127" t="str">
        <f>'計画書（鑑）'!B12</f>
        <v>○○幼稚園</v>
      </c>
      <c r="D6" s="128"/>
      <c r="E6" s="128"/>
      <c r="F6" s="128"/>
    </row>
    <row r="7" spans="1:7" ht="18" customHeight="1">
      <c r="A7" s="125" t="s">
        <v>0</v>
      </c>
      <c r="B7" s="126"/>
      <c r="C7" s="127" t="str">
        <f>'計画書（鑑）'!B14</f>
        <v>学校法人△△学園</v>
      </c>
      <c r="D7" s="128"/>
      <c r="E7" s="128"/>
      <c r="F7" s="128"/>
    </row>
    <row r="8" spans="1:7" ht="20.25" customHeight="1">
      <c r="A8" s="45" t="s">
        <v>33</v>
      </c>
      <c r="B8" s="6"/>
      <c r="C8" s="6"/>
      <c r="D8" s="6"/>
      <c r="E8" s="6"/>
      <c r="F8" s="6"/>
    </row>
    <row r="9" spans="1:7" ht="18" customHeight="1">
      <c r="A9" s="15" t="s">
        <v>130</v>
      </c>
      <c r="B9" s="135" t="s">
        <v>133</v>
      </c>
      <c r="C9" s="136"/>
      <c r="D9" s="136"/>
      <c r="E9" s="136"/>
      <c r="F9" s="137"/>
      <c r="G9" s="47" t="str">
        <f>IF(A9="","←確認のうえ、チェック欄に✓","")</f>
        <v/>
      </c>
    </row>
    <row r="10" spans="1:7" ht="18" customHeight="1">
      <c r="A10" s="15" t="s">
        <v>129</v>
      </c>
      <c r="B10" s="132" t="s">
        <v>135</v>
      </c>
      <c r="C10" s="133"/>
      <c r="D10" s="133"/>
      <c r="E10" s="133"/>
      <c r="F10" s="133"/>
      <c r="G10" s="47" t="str">
        <f t="shared" ref="G10:G16" si="0">IF(A10="","←確認のうえ、チェック欄に✓","")</f>
        <v/>
      </c>
    </row>
    <row r="11" spans="1:7" ht="18" customHeight="1">
      <c r="A11" s="15" t="s">
        <v>129</v>
      </c>
      <c r="B11" s="138" t="s">
        <v>57</v>
      </c>
      <c r="C11" s="115"/>
      <c r="D11" s="115"/>
      <c r="E11" s="115"/>
      <c r="F11" s="116"/>
      <c r="G11" s="47" t="str">
        <f t="shared" si="0"/>
        <v/>
      </c>
    </row>
    <row r="12" spans="1:7" ht="18" customHeight="1">
      <c r="A12" s="15" t="s">
        <v>129</v>
      </c>
      <c r="B12" s="114" t="s">
        <v>11</v>
      </c>
      <c r="C12" s="115"/>
      <c r="D12" s="115"/>
      <c r="E12" s="115"/>
      <c r="F12" s="116"/>
      <c r="G12" s="47" t="str">
        <f t="shared" si="0"/>
        <v/>
      </c>
    </row>
    <row r="13" spans="1:7" ht="18" customHeight="1">
      <c r="A13" s="15" t="s">
        <v>129</v>
      </c>
      <c r="B13" s="114" t="s">
        <v>12</v>
      </c>
      <c r="C13" s="115"/>
      <c r="D13" s="115"/>
      <c r="E13" s="115"/>
      <c r="F13" s="116"/>
      <c r="G13" s="47" t="str">
        <f t="shared" si="0"/>
        <v/>
      </c>
    </row>
    <row r="14" spans="1:7" ht="18" customHeight="1">
      <c r="A14" s="15" t="s">
        <v>129</v>
      </c>
      <c r="B14" s="114" t="s">
        <v>13</v>
      </c>
      <c r="C14" s="115"/>
      <c r="D14" s="115"/>
      <c r="E14" s="115"/>
      <c r="F14" s="116"/>
      <c r="G14" s="47" t="str">
        <f t="shared" si="0"/>
        <v/>
      </c>
    </row>
    <row r="15" spans="1:7" ht="18" customHeight="1">
      <c r="A15" s="15" t="s">
        <v>129</v>
      </c>
      <c r="B15" s="114" t="s">
        <v>61</v>
      </c>
      <c r="C15" s="115"/>
      <c r="D15" s="115"/>
      <c r="E15" s="115"/>
      <c r="F15" s="116"/>
      <c r="G15" s="47" t="str">
        <f t="shared" si="0"/>
        <v/>
      </c>
    </row>
    <row r="16" spans="1:7" ht="18" customHeight="1">
      <c r="A16" s="15" t="s">
        <v>129</v>
      </c>
      <c r="B16" s="117" t="s">
        <v>10</v>
      </c>
      <c r="C16" s="111"/>
      <c r="D16" s="111"/>
      <c r="E16" s="111"/>
      <c r="F16" s="118"/>
      <c r="G16" s="47" t="str">
        <f t="shared" si="0"/>
        <v/>
      </c>
    </row>
    <row r="17" spans="1:6" ht="20.25" customHeight="1">
      <c r="A17" s="5" t="s">
        <v>34</v>
      </c>
      <c r="B17" s="6"/>
      <c r="C17" s="6"/>
      <c r="D17" s="6"/>
      <c r="E17" s="6"/>
      <c r="F17" s="6"/>
    </row>
    <row r="18" spans="1:6" ht="20.25" customHeight="1">
      <c r="A18" s="5" t="s">
        <v>42</v>
      </c>
      <c r="B18" s="6"/>
      <c r="C18" s="6"/>
      <c r="D18" s="6"/>
      <c r="E18" s="6"/>
      <c r="F18" s="6"/>
    </row>
    <row r="19" spans="1:6" ht="20.25" customHeight="1">
      <c r="A19" s="145" t="s">
        <v>41</v>
      </c>
      <c r="B19" s="146"/>
      <c r="C19" s="147"/>
      <c r="D19" s="148">
        <v>46113</v>
      </c>
      <c r="E19" s="149"/>
      <c r="F19" s="150"/>
    </row>
    <row r="20" spans="1:6" ht="20.25" customHeight="1">
      <c r="A20" s="145" t="s">
        <v>43</v>
      </c>
      <c r="B20" s="146"/>
      <c r="C20" s="147"/>
      <c r="D20" s="151" t="s">
        <v>128</v>
      </c>
      <c r="E20" s="149"/>
      <c r="F20" s="150"/>
    </row>
    <row r="21" spans="1:6" ht="20.25" customHeight="1">
      <c r="A21" s="5" t="s">
        <v>44</v>
      </c>
      <c r="B21" s="6"/>
      <c r="C21" s="6"/>
      <c r="D21" s="6"/>
      <c r="E21" s="6"/>
      <c r="F21" s="6"/>
    </row>
    <row r="22" spans="1:6" ht="21.75" customHeight="1">
      <c r="A22" s="139" t="s">
        <v>47</v>
      </c>
      <c r="B22" s="139"/>
      <c r="C22" s="139"/>
      <c r="D22" s="139"/>
      <c r="E22" s="139"/>
      <c r="F22" s="139"/>
    </row>
    <row r="23" spans="1:6" ht="21.75" customHeight="1">
      <c r="A23" s="141" t="s">
        <v>46</v>
      </c>
      <c r="B23" s="141"/>
      <c r="C23" s="141"/>
      <c r="D23" s="152"/>
      <c r="E23" s="152"/>
      <c r="F23" s="152"/>
    </row>
    <row r="24" spans="1:6" ht="21.75" customHeight="1">
      <c r="A24" s="141" t="s">
        <v>45</v>
      </c>
      <c r="B24" s="141"/>
      <c r="C24" s="141"/>
      <c r="D24" s="152"/>
      <c r="E24" s="152"/>
      <c r="F24" s="152"/>
    </row>
    <row r="25" spans="1:6" ht="21.75" customHeight="1">
      <c r="A25" s="141" t="s">
        <v>52</v>
      </c>
      <c r="B25" s="141"/>
      <c r="C25" s="141"/>
      <c r="D25" s="142"/>
      <c r="E25" s="142"/>
      <c r="F25" s="142"/>
    </row>
    <row r="26" spans="1:6" ht="21.75" customHeight="1">
      <c r="A26" s="141" t="s">
        <v>50</v>
      </c>
      <c r="B26" s="141"/>
      <c r="C26" s="141"/>
      <c r="D26" s="143"/>
      <c r="E26" s="143"/>
      <c r="F26" s="143"/>
    </row>
    <row r="27" spans="1:6" ht="21.75" customHeight="1">
      <c r="A27" s="141" t="s">
        <v>51</v>
      </c>
      <c r="B27" s="141"/>
      <c r="C27" s="141"/>
      <c r="D27" s="143"/>
      <c r="E27" s="143"/>
      <c r="F27" s="143"/>
    </row>
    <row r="28" spans="1:6" ht="21.75" customHeight="1">
      <c r="A28" s="141" t="s">
        <v>53</v>
      </c>
      <c r="B28" s="141"/>
      <c r="C28" s="141"/>
      <c r="D28" s="144"/>
      <c r="E28" s="144"/>
      <c r="F28" s="144"/>
    </row>
    <row r="29" spans="1:6" ht="21.75" customHeight="1">
      <c r="A29" s="140" t="s">
        <v>77</v>
      </c>
      <c r="B29" s="140"/>
      <c r="C29" s="140"/>
      <c r="D29" s="140"/>
      <c r="E29" s="140"/>
      <c r="F29" s="140"/>
    </row>
    <row r="30" spans="1:6" ht="21.75" customHeight="1">
      <c r="A30" s="141" t="s">
        <v>48</v>
      </c>
      <c r="B30" s="141"/>
      <c r="C30" s="141"/>
      <c r="D30" s="152"/>
      <c r="E30" s="152"/>
      <c r="F30" s="152"/>
    </row>
    <row r="31" spans="1:6" ht="21.75" customHeight="1">
      <c r="A31" s="141" t="s">
        <v>49</v>
      </c>
      <c r="B31" s="141"/>
      <c r="C31" s="141"/>
      <c r="D31" s="152"/>
      <c r="E31" s="152"/>
      <c r="F31" s="152"/>
    </row>
    <row r="32" spans="1:6" ht="21.75" customHeight="1" thickBot="1">
      <c r="A32" s="153" t="s">
        <v>54</v>
      </c>
      <c r="B32" s="153"/>
      <c r="C32" s="153"/>
      <c r="D32" s="154"/>
      <c r="E32" s="154"/>
      <c r="F32" s="154"/>
    </row>
    <row r="33" spans="1:6" ht="27" customHeight="1" thickTop="1">
      <c r="A33" s="105" t="s">
        <v>16</v>
      </c>
      <c r="B33" s="106"/>
      <c r="C33" s="106"/>
      <c r="D33" s="106"/>
      <c r="E33" s="106"/>
      <c r="F33" s="10">
        <f>D28+D32</f>
        <v>0</v>
      </c>
    </row>
    <row r="34" spans="1:6" ht="20.25" customHeight="1">
      <c r="A34" s="5" t="s">
        <v>35</v>
      </c>
      <c r="B34" s="6"/>
      <c r="C34" s="6"/>
      <c r="D34" s="6"/>
      <c r="E34" s="6"/>
      <c r="F34" s="6"/>
    </row>
    <row r="35" spans="1:6" ht="23.25" customHeight="1">
      <c r="A35" s="110" t="s">
        <v>6</v>
      </c>
      <c r="B35" s="111"/>
      <c r="C35" s="107" t="s">
        <v>39</v>
      </c>
      <c r="D35" s="107"/>
      <c r="E35" s="107"/>
      <c r="F35" s="60">
        <v>2000000</v>
      </c>
    </row>
    <row r="36" spans="1:6" ht="23.25" customHeight="1">
      <c r="A36" s="110" t="s">
        <v>17</v>
      </c>
      <c r="B36" s="111"/>
      <c r="C36" s="101" t="s">
        <v>55</v>
      </c>
      <c r="D36" s="101"/>
      <c r="E36" s="101"/>
      <c r="F36" s="12">
        <f>MIN(F35,F33)</f>
        <v>0</v>
      </c>
    </row>
    <row r="37" spans="1:6" ht="23.25" customHeight="1">
      <c r="A37" s="110" t="s">
        <v>2</v>
      </c>
      <c r="B37" s="111"/>
      <c r="C37" s="101" t="s">
        <v>60</v>
      </c>
      <c r="D37" s="101"/>
      <c r="E37" s="101"/>
      <c r="F37" s="13">
        <v>0.5</v>
      </c>
    </row>
    <row r="38" spans="1:6" ht="30" customHeight="1">
      <c r="A38" s="102" t="s">
        <v>1</v>
      </c>
      <c r="B38" s="103"/>
      <c r="C38" s="104" t="s">
        <v>56</v>
      </c>
      <c r="D38" s="104"/>
      <c r="E38" s="104"/>
      <c r="F38" s="14">
        <f>ROUNDDOWN(MIN(F36*F37),-3)</f>
        <v>0</v>
      </c>
    </row>
  </sheetData>
  <sheetProtection algorithmName="SHA-512" hashValue="8+0ioDqCmXQDDoDwYi3I94uOYgc6kMyChhY6Cm9cYV6mD4gUt4Y9tcZQ0acxKzB5FDiAh2vbk5rc2H5p6j5t9g==" saltValue="DeGM+B6C/Je1KLokyXJoLA==" spinCount="100000" sheet="1" objects="1" scenarios="1"/>
  <mergeCells count="48">
    <mergeCell ref="A27:C27"/>
    <mergeCell ref="A32:C32"/>
    <mergeCell ref="D32:F32"/>
    <mergeCell ref="A33:E33"/>
    <mergeCell ref="A35:B35"/>
    <mergeCell ref="A30:C30"/>
    <mergeCell ref="D30:F30"/>
    <mergeCell ref="A31:C31"/>
    <mergeCell ref="D31:F31"/>
    <mergeCell ref="A19:C19"/>
    <mergeCell ref="A20:C20"/>
    <mergeCell ref="D19:F19"/>
    <mergeCell ref="D20:F20"/>
    <mergeCell ref="D24:F24"/>
    <mergeCell ref="D23:F23"/>
    <mergeCell ref="A23:C23"/>
    <mergeCell ref="A24:C24"/>
    <mergeCell ref="C37:E37"/>
    <mergeCell ref="A38:B38"/>
    <mergeCell ref="C38:E38"/>
    <mergeCell ref="A22:F22"/>
    <mergeCell ref="A29:F29"/>
    <mergeCell ref="C35:E35"/>
    <mergeCell ref="C36:E36"/>
    <mergeCell ref="A36:B36"/>
    <mergeCell ref="A37:B37"/>
    <mergeCell ref="A28:C28"/>
    <mergeCell ref="D25:F25"/>
    <mergeCell ref="D26:F26"/>
    <mergeCell ref="D27:F27"/>
    <mergeCell ref="D28:F28"/>
    <mergeCell ref="A25:C25"/>
    <mergeCell ref="A26:C26"/>
    <mergeCell ref="B15:F15"/>
    <mergeCell ref="B16:F16"/>
    <mergeCell ref="B9:F9"/>
    <mergeCell ref="B10:F10"/>
    <mergeCell ref="B11:F11"/>
    <mergeCell ref="B12:F12"/>
    <mergeCell ref="B13:F13"/>
    <mergeCell ref="B14:F14"/>
    <mergeCell ref="A7:B7"/>
    <mergeCell ref="C7:F7"/>
    <mergeCell ref="A3:F3"/>
    <mergeCell ref="A5:B5"/>
    <mergeCell ref="E5:F5"/>
    <mergeCell ref="A6:B6"/>
    <mergeCell ref="C6:F6"/>
  </mergeCells>
  <phoneticPr fontId="1"/>
  <dataValidations count="3">
    <dataValidation type="list" allowBlank="1" showInputMessage="1" showErrorMessage="1" sqref="A9:A16" xr:uid="{00000000-0002-0000-0300-000000000000}">
      <formula1>"✔"</formula1>
    </dataValidation>
    <dataValidation type="list" allowBlank="1" showInputMessage="1" showErrorMessage="1" sqref="D20" xr:uid="{4E51CA69-76A7-46D3-98E3-E3A81CD39651}">
      <formula1>"施設型給付,幼稚園型認定こども園,幼保連携型認定こども園"</formula1>
    </dataValidation>
    <dataValidation type="whole" allowBlank="1" showInputMessage="1" showErrorMessage="1" sqref="D32:F32 D28:F28" xr:uid="{00000000-0002-0000-0300-000002000000}">
      <formula1>0</formula1>
      <formula2>99999999</formula2>
    </dataValidation>
  </dataValidations>
  <printOptions horizontalCentered="1"/>
  <pageMargins left="0.51181102362204722" right="0.51181102362204722" top="0.55118110236220474" bottom="0.55118110236220474" header="0.31496062992125984" footer="0.31496062992125984"/>
  <pageSetup paperSize="9" scale="74" orientation="portrait" r:id="rId1"/>
  <headerFooter>
    <oddFooter>&amp;A</oddFooter>
  </headerFooter>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pageSetUpPr fitToPage="1"/>
  </sheetPr>
  <dimension ref="A1:G33"/>
  <sheetViews>
    <sheetView view="pageBreakPreview" topLeftCell="A10" zoomScaleNormal="100" zoomScaleSheetLayoutView="100" workbookViewId="0">
      <selection activeCell="D18" sqref="D18:F23"/>
    </sheetView>
  </sheetViews>
  <sheetFormatPr defaultColWidth="9" defaultRowHeight="13.2"/>
  <cols>
    <col min="1" max="1" width="5.19921875" style="2" customWidth="1"/>
    <col min="2" max="2" width="18.59765625" style="2" customWidth="1"/>
    <col min="3" max="3" width="20.59765625" style="2" customWidth="1"/>
    <col min="4" max="4" width="20.8984375" style="2" customWidth="1"/>
    <col min="5" max="5" width="29.5" style="2" customWidth="1"/>
    <col min="6" max="6" width="18.8984375" style="2" customWidth="1"/>
    <col min="7" max="16384" width="9" style="2"/>
  </cols>
  <sheetData>
    <row r="1" spans="1:7">
      <c r="A1" s="1" t="s">
        <v>18</v>
      </c>
      <c r="F1" s="3" t="s">
        <v>92</v>
      </c>
    </row>
    <row r="3" spans="1:7" ht="30.75" customHeight="1">
      <c r="A3" s="134" t="s">
        <v>89</v>
      </c>
      <c r="B3" s="134"/>
      <c r="C3" s="134"/>
      <c r="D3" s="134"/>
      <c r="E3" s="134"/>
      <c r="F3" s="134"/>
    </row>
    <row r="4" spans="1:7" ht="20.25" customHeight="1">
      <c r="A4" s="5" t="s">
        <v>32</v>
      </c>
      <c r="B4" s="6"/>
      <c r="C4" s="6"/>
      <c r="D4" s="6"/>
      <c r="E4" s="6"/>
      <c r="F4" s="6"/>
    </row>
    <row r="5" spans="1:7" ht="18" customHeight="1">
      <c r="A5" s="125" t="s">
        <v>7</v>
      </c>
      <c r="B5" s="126"/>
      <c r="C5" s="28" t="str">
        <f>'計画書（鑑）'!B11</f>
        <v>012345</v>
      </c>
      <c r="D5" s="27" t="s">
        <v>8</v>
      </c>
      <c r="E5" s="110" t="str">
        <f>'計画書（鑑）'!D11</f>
        <v>私学助成</v>
      </c>
      <c r="F5" s="118"/>
    </row>
    <row r="6" spans="1:7" ht="18" customHeight="1">
      <c r="A6" s="125" t="s">
        <v>20</v>
      </c>
      <c r="B6" s="126"/>
      <c r="C6" s="127" t="str">
        <f>'計画書（鑑）'!B12</f>
        <v>○○幼稚園</v>
      </c>
      <c r="D6" s="128"/>
      <c r="E6" s="128"/>
      <c r="F6" s="128"/>
    </row>
    <row r="7" spans="1:7" ht="18" customHeight="1">
      <c r="A7" s="125" t="s">
        <v>0</v>
      </c>
      <c r="B7" s="126"/>
      <c r="C7" s="127" t="str">
        <f>'計画書（鑑）'!B14</f>
        <v>学校法人△△学園</v>
      </c>
      <c r="D7" s="128"/>
      <c r="E7" s="128"/>
      <c r="F7" s="128"/>
    </row>
    <row r="8" spans="1:7" ht="20.25" customHeight="1">
      <c r="A8" s="45" t="s">
        <v>33</v>
      </c>
      <c r="B8" s="6"/>
      <c r="C8" s="6"/>
      <c r="D8" s="6"/>
      <c r="E8" s="6"/>
      <c r="F8" s="6"/>
    </row>
    <row r="9" spans="1:7" ht="18" customHeight="1">
      <c r="A9" s="15" t="s">
        <v>130</v>
      </c>
      <c r="B9" s="135" t="s">
        <v>133</v>
      </c>
      <c r="C9" s="136"/>
      <c r="D9" s="136"/>
      <c r="E9" s="136"/>
      <c r="F9" s="137"/>
      <c r="G9" s="47" t="str">
        <f>IF(A9="","←確認のうえ、チェック欄に✓","")</f>
        <v/>
      </c>
    </row>
    <row r="10" spans="1:7" ht="18" customHeight="1">
      <c r="A10" s="15" t="s">
        <v>129</v>
      </c>
      <c r="B10" s="132" t="s">
        <v>135</v>
      </c>
      <c r="C10" s="133"/>
      <c r="D10" s="133"/>
      <c r="E10" s="133"/>
      <c r="F10" s="133"/>
      <c r="G10" s="47" t="str">
        <f t="shared" ref="G10:G16" si="0">IF(A10="","←確認のうえ、チェック欄に✓","")</f>
        <v/>
      </c>
    </row>
    <row r="11" spans="1:7" ht="18" customHeight="1">
      <c r="A11" s="15" t="s">
        <v>129</v>
      </c>
      <c r="B11" s="114" t="s">
        <v>11</v>
      </c>
      <c r="C11" s="115"/>
      <c r="D11" s="115"/>
      <c r="E11" s="115"/>
      <c r="F11" s="116"/>
      <c r="G11" s="47" t="str">
        <f t="shared" si="0"/>
        <v/>
      </c>
    </row>
    <row r="12" spans="1:7" ht="18" customHeight="1">
      <c r="A12" s="15" t="s">
        <v>129</v>
      </c>
      <c r="B12" s="114" t="s">
        <v>12</v>
      </c>
      <c r="C12" s="115"/>
      <c r="D12" s="115"/>
      <c r="E12" s="115"/>
      <c r="F12" s="116"/>
      <c r="G12" s="47" t="str">
        <f t="shared" si="0"/>
        <v/>
      </c>
    </row>
    <row r="13" spans="1:7" ht="18" customHeight="1">
      <c r="A13" s="15" t="s">
        <v>129</v>
      </c>
      <c r="B13" s="114" t="s">
        <v>13</v>
      </c>
      <c r="C13" s="115"/>
      <c r="D13" s="115"/>
      <c r="E13" s="115"/>
      <c r="F13" s="116"/>
      <c r="G13" s="47" t="str">
        <f t="shared" si="0"/>
        <v/>
      </c>
    </row>
    <row r="14" spans="1:7" ht="18" customHeight="1">
      <c r="A14" s="15" t="s">
        <v>129</v>
      </c>
      <c r="B14" s="114" t="s">
        <v>61</v>
      </c>
      <c r="C14" s="115"/>
      <c r="D14" s="115"/>
      <c r="E14" s="115"/>
      <c r="F14" s="116"/>
      <c r="G14" s="47" t="str">
        <f t="shared" si="0"/>
        <v/>
      </c>
    </row>
    <row r="15" spans="1:7" ht="18" customHeight="1">
      <c r="A15" s="15" t="s">
        <v>129</v>
      </c>
      <c r="B15" s="117" t="s">
        <v>10</v>
      </c>
      <c r="C15" s="111"/>
      <c r="D15" s="111"/>
      <c r="E15" s="111"/>
      <c r="F15" s="118"/>
      <c r="G15" s="47" t="str">
        <f t="shared" si="0"/>
        <v/>
      </c>
    </row>
    <row r="16" spans="1:7" ht="20.25" customHeight="1">
      <c r="A16" s="5" t="s">
        <v>90</v>
      </c>
      <c r="B16" s="6"/>
      <c r="C16" s="6"/>
      <c r="D16" s="6"/>
      <c r="E16" s="6"/>
      <c r="F16" s="6"/>
      <c r="G16" s="47" t="str">
        <f t="shared" si="0"/>
        <v/>
      </c>
    </row>
    <row r="17" spans="1:6" ht="21.75" customHeight="1">
      <c r="A17" s="171" t="s">
        <v>47</v>
      </c>
      <c r="B17" s="172"/>
      <c r="C17" s="172"/>
      <c r="D17" s="172"/>
      <c r="E17" s="172"/>
      <c r="F17" s="173"/>
    </row>
    <row r="18" spans="1:6" ht="21.75" customHeight="1">
      <c r="A18" s="145" t="s">
        <v>46</v>
      </c>
      <c r="B18" s="146"/>
      <c r="C18" s="161"/>
      <c r="D18" s="155"/>
      <c r="E18" s="156"/>
      <c r="F18" s="157"/>
    </row>
    <row r="19" spans="1:6" ht="21.75" customHeight="1">
      <c r="A19" s="145" t="s">
        <v>91</v>
      </c>
      <c r="B19" s="146"/>
      <c r="C19" s="161"/>
      <c r="D19" s="174"/>
      <c r="E19" s="156"/>
      <c r="F19" s="157"/>
    </row>
    <row r="20" spans="1:6" ht="21.75" customHeight="1">
      <c r="A20" s="145" t="s">
        <v>52</v>
      </c>
      <c r="B20" s="146"/>
      <c r="C20" s="161"/>
      <c r="D20" s="158"/>
      <c r="E20" s="159"/>
      <c r="F20" s="160"/>
    </row>
    <row r="21" spans="1:6" ht="21.75" customHeight="1">
      <c r="A21" s="145" t="s">
        <v>50</v>
      </c>
      <c r="B21" s="146"/>
      <c r="C21" s="161"/>
      <c r="D21" s="162"/>
      <c r="E21" s="163"/>
      <c r="F21" s="164"/>
    </row>
    <row r="22" spans="1:6" ht="21.75" customHeight="1">
      <c r="A22" s="145" t="s">
        <v>51</v>
      </c>
      <c r="B22" s="146"/>
      <c r="C22" s="161"/>
      <c r="D22" s="162"/>
      <c r="E22" s="163"/>
      <c r="F22" s="164"/>
    </row>
    <row r="23" spans="1:6" ht="21.75" customHeight="1">
      <c r="A23" s="145" t="s">
        <v>53</v>
      </c>
      <c r="B23" s="146"/>
      <c r="C23" s="161"/>
      <c r="D23" s="175"/>
      <c r="E23" s="176"/>
      <c r="F23" s="177"/>
    </row>
    <row r="24" spans="1:6" ht="21.75" customHeight="1">
      <c r="A24" s="178" t="s">
        <v>77</v>
      </c>
      <c r="B24" s="179"/>
      <c r="C24" s="179"/>
      <c r="D24" s="179"/>
      <c r="E24" s="179"/>
      <c r="F24" s="180"/>
    </row>
    <row r="25" spans="1:6" ht="21.75" customHeight="1">
      <c r="A25" s="145" t="s">
        <v>48</v>
      </c>
      <c r="B25" s="146"/>
      <c r="C25" s="161"/>
      <c r="D25" s="155"/>
      <c r="E25" s="156"/>
      <c r="F25" s="157"/>
    </row>
    <row r="26" spans="1:6" ht="21.75" customHeight="1">
      <c r="A26" s="145" t="s">
        <v>49</v>
      </c>
      <c r="B26" s="146"/>
      <c r="C26" s="161"/>
      <c r="D26" s="155"/>
      <c r="E26" s="156"/>
      <c r="F26" s="157"/>
    </row>
    <row r="27" spans="1:6" ht="21.75" customHeight="1" thickBot="1">
      <c r="A27" s="165" t="s">
        <v>54</v>
      </c>
      <c r="B27" s="166"/>
      <c r="C27" s="167"/>
      <c r="D27" s="168"/>
      <c r="E27" s="169"/>
      <c r="F27" s="170"/>
    </row>
    <row r="28" spans="1:6" ht="27" customHeight="1" thickTop="1">
      <c r="A28" s="105" t="s">
        <v>16</v>
      </c>
      <c r="B28" s="106"/>
      <c r="C28" s="106"/>
      <c r="D28" s="106"/>
      <c r="E28" s="106"/>
      <c r="F28" s="10">
        <f>D23+D27</f>
        <v>0</v>
      </c>
    </row>
    <row r="29" spans="1:6" ht="20.25" customHeight="1">
      <c r="A29" s="5" t="s">
        <v>35</v>
      </c>
      <c r="B29" s="6"/>
      <c r="C29" s="6"/>
      <c r="D29" s="6"/>
      <c r="E29" s="6"/>
      <c r="F29" s="6"/>
    </row>
    <row r="30" spans="1:6" ht="23.25" customHeight="1">
      <c r="A30" s="110" t="s">
        <v>6</v>
      </c>
      <c r="B30" s="111"/>
      <c r="C30" s="107" t="s">
        <v>136</v>
      </c>
      <c r="D30" s="107"/>
      <c r="E30" s="107"/>
      <c r="F30" s="60">
        <v>260000</v>
      </c>
    </row>
    <row r="31" spans="1:6" ht="23.25" customHeight="1">
      <c r="A31" s="110" t="s">
        <v>17</v>
      </c>
      <c r="B31" s="111"/>
      <c r="C31" s="101" t="s">
        <v>55</v>
      </c>
      <c r="D31" s="101"/>
      <c r="E31" s="101"/>
      <c r="F31" s="12">
        <f>MIN(F30,F28)</f>
        <v>0</v>
      </c>
    </row>
    <row r="32" spans="1:6" ht="23.25" customHeight="1">
      <c r="A32" s="110" t="s">
        <v>2</v>
      </c>
      <c r="B32" s="111"/>
      <c r="C32" s="101" t="s">
        <v>60</v>
      </c>
      <c r="D32" s="101"/>
      <c r="E32" s="101"/>
      <c r="F32" s="13">
        <v>0.5</v>
      </c>
    </row>
    <row r="33" spans="1:6" ht="30" customHeight="1">
      <c r="A33" s="102" t="s">
        <v>1</v>
      </c>
      <c r="B33" s="103"/>
      <c r="C33" s="104" t="s">
        <v>56</v>
      </c>
      <c r="D33" s="104"/>
      <c r="E33" s="104"/>
      <c r="F33" s="14">
        <f>ROUNDDOWN(MIN(F31*F32),-3)</f>
        <v>0</v>
      </c>
    </row>
  </sheetData>
  <sheetProtection algorithmName="SHA-512" hashValue="3XqSh+6/45/1Xv/Wx71NVUE9C5PMm9CKWM+II/J7tzRSWbjflKowHZ0/iRaVM1NprAUbPSxCJVJmZ0pSuSgBDA==" saltValue="B1KtFM5ddkvVRl2Fl23moQ==" spinCount="100000" sheet="1" objects="1" scenarios="1"/>
  <mergeCells count="43">
    <mergeCell ref="A26:C26"/>
    <mergeCell ref="D26:F26"/>
    <mergeCell ref="A27:C27"/>
    <mergeCell ref="D27:F27"/>
    <mergeCell ref="B14:F14"/>
    <mergeCell ref="B15:F15"/>
    <mergeCell ref="A17:F17"/>
    <mergeCell ref="A18:C18"/>
    <mergeCell ref="D18:F18"/>
    <mergeCell ref="A19:C19"/>
    <mergeCell ref="D19:F19"/>
    <mergeCell ref="A23:C23"/>
    <mergeCell ref="D23:F23"/>
    <mergeCell ref="A24:F24"/>
    <mergeCell ref="A25:C25"/>
    <mergeCell ref="A20:C20"/>
    <mergeCell ref="A33:B33"/>
    <mergeCell ref="C33:E33"/>
    <mergeCell ref="A28:E28"/>
    <mergeCell ref="A30:B30"/>
    <mergeCell ref="C30:E30"/>
    <mergeCell ref="A31:B31"/>
    <mergeCell ref="C31:E31"/>
    <mergeCell ref="A32:B32"/>
    <mergeCell ref="C32:E32"/>
    <mergeCell ref="B13:F13"/>
    <mergeCell ref="A3:F3"/>
    <mergeCell ref="A5:B5"/>
    <mergeCell ref="E5:F5"/>
    <mergeCell ref="A6:B6"/>
    <mergeCell ref="C6:F6"/>
    <mergeCell ref="A7:B7"/>
    <mergeCell ref="C7:F7"/>
    <mergeCell ref="B9:F9"/>
    <mergeCell ref="B10:F10"/>
    <mergeCell ref="B11:F11"/>
    <mergeCell ref="B12:F12"/>
    <mergeCell ref="D25:F25"/>
    <mergeCell ref="D20:F20"/>
    <mergeCell ref="A21:C21"/>
    <mergeCell ref="D21:F21"/>
    <mergeCell ref="A22:C22"/>
    <mergeCell ref="D22:F22"/>
  </mergeCells>
  <phoneticPr fontId="1"/>
  <dataValidations count="2">
    <dataValidation type="list" allowBlank="1" showInputMessage="1" showErrorMessage="1" sqref="A9:A15" xr:uid="{B6925057-B7A4-4705-862D-ACBD53F5CE2B}">
      <formula1>"✔"</formula1>
    </dataValidation>
    <dataValidation type="whole" allowBlank="1" showInputMessage="1" showErrorMessage="1" sqref="D27:F27 D23:F23" xr:uid="{00000000-0002-0000-0400-000001000000}">
      <formula1>0</formula1>
      <formula2>99999999</formula2>
    </dataValidation>
  </dataValidations>
  <printOptions horizontalCentered="1"/>
  <pageMargins left="0.51181102362204722" right="0.51181102362204722" top="0.55118110236220474" bottom="0.55118110236220474" header="0.31496062992125984" footer="0.31496062992125984"/>
  <pageSetup paperSize="9" scale="74" orientation="portrait" r:id="rId1"/>
  <headerFooter>
    <oddFooter>&amp;A</oddFooter>
  </headerFooter>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pageSetUpPr fitToPage="1"/>
  </sheetPr>
  <dimension ref="A1:G76"/>
  <sheetViews>
    <sheetView view="pageBreakPreview" topLeftCell="A18" zoomScaleNormal="100" zoomScaleSheetLayoutView="100" workbookViewId="0">
      <selection activeCell="B22" sqref="B22"/>
    </sheetView>
  </sheetViews>
  <sheetFormatPr defaultColWidth="9" defaultRowHeight="13.2"/>
  <cols>
    <col min="1" max="1" width="5.19921875" style="2" customWidth="1"/>
    <col min="2" max="2" width="18.59765625" style="2" customWidth="1"/>
    <col min="3" max="3" width="20.59765625" style="2" customWidth="1"/>
    <col min="4" max="4" width="20.8984375" style="2" customWidth="1"/>
    <col min="5" max="5" width="29.5" style="2" customWidth="1"/>
    <col min="6" max="6" width="18.8984375" style="2" customWidth="1"/>
    <col min="7" max="7" width="9" style="4"/>
    <col min="8" max="16384" width="9" style="2"/>
  </cols>
  <sheetData>
    <row r="1" spans="1:7">
      <c r="A1" s="1" t="s">
        <v>18</v>
      </c>
      <c r="F1" s="3" t="s">
        <v>97</v>
      </c>
    </row>
    <row r="3" spans="1:7" ht="30.75" customHeight="1">
      <c r="A3" s="193" t="s">
        <v>62</v>
      </c>
      <c r="B3" s="134"/>
      <c r="C3" s="134"/>
      <c r="D3" s="134"/>
      <c r="E3" s="134"/>
      <c r="F3" s="134"/>
    </row>
    <row r="4" spans="1:7" ht="20.25" customHeight="1">
      <c r="A4" s="5" t="s">
        <v>32</v>
      </c>
      <c r="B4" s="6"/>
      <c r="C4" s="6"/>
      <c r="D4" s="6"/>
      <c r="E4" s="6"/>
      <c r="F4" s="6"/>
    </row>
    <row r="5" spans="1:7" ht="18" customHeight="1">
      <c r="A5" s="125" t="s">
        <v>7</v>
      </c>
      <c r="B5" s="126"/>
      <c r="C5" s="28" t="str">
        <f>'計画書（鑑）'!B11</f>
        <v>012345</v>
      </c>
      <c r="D5" s="27" t="s">
        <v>8</v>
      </c>
      <c r="E5" s="110" t="str">
        <f>'計画書（鑑）'!D11</f>
        <v>私学助成</v>
      </c>
      <c r="F5" s="118"/>
    </row>
    <row r="6" spans="1:7" ht="18" customHeight="1">
      <c r="A6" s="125" t="s">
        <v>20</v>
      </c>
      <c r="B6" s="126"/>
      <c r="C6" s="127" t="str">
        <f>'計画書（鑑）'!B12</f>
        <v>○○幼稚園</v>
      </c>
      <c r="D6" s="128"/>
      <c r="E6" s="128"/>
      <c r="F6" s="128"/>
    </row>
    <row r="7" spans="1:7" ht="18" customHeight="1">
      <c r="A7" s="125" t="s">
        <v>0</v>
      </c>
      <c r="B7" s="126"/>
      <c r="C7" s="127" t="str">
        <f>'計画書（鑑）'!B14</f>
        <v>学校法人△△学園</v>
      </c>
      <c r="D7" s="128"/>
      <c r="E7" s="128"/>
      <c r="F7" s="128"/>
    </row>
    <row r="8" spans="1:7" ht="20.25" customHeight="1">
      <c r="A8" s="45" t="s">
        <v>33</v>
      </c>
      <c r="B8" s="6"/>
      <c r="C8" s="6"/>
      <c r="D8" s="6"/>
      <c r="E8" s="6"/>
      <c r="F8" s="6"/>
    </row>
    <row r="9" spans="1:7" ht="18" customHeight="1">
      <c r="A9" s="15" t="s">
        <v>129</v>
      </c>
      <c r="B9" s="135" t="s">
        <v>133</v>
      </c>
      <c r="C9" s="136"/>
      <c r="D9" s="136"/>
      <c r="E9" s="136"/>
      <c r="F9" s="137"/>
      <c r="G9" s="47" t="str">
        <f>IF(A9="","←確認のうえ、チェック欄に✓","")</f>
        <v/>
      </c>
    </row>
    <row r="10" spans="1:7" ht="18" customHeight="1">
      <c r="A10" s="15" t="s">
        <v>129</v>
      </c>
      <c r="B10" s="132" t="s">
        <v>135</v>
      </c>
      <c r="C10" s="133"/>
      <c r="D10" s="133"/>
      <c r="E10" s="133"/>
      <c r="F10" s="133"/>
      <c r="G10" s="47" t="str">
        <f t="shared" ref="G10:G16" si="0">IF(A10="","←確認のうえ、チェック欄に✓","")</f>
        <v/>
      </c>
    </row>
    <row r="11" spans="1:7" ht="18" customHeight="1">
      <c r="A11" s="15" t="s">
        <v>129</v>
      </c>
      <c r="B11" s="114" t="s">
        <v>11</v>
      </c>
      <c r="C11" s="115"/>
      <c r="D11" s="115"/>
      <c r="E11" s="115"/>
      <c r="F11" s="116"/>
      <c r="G11" s="47" t="str">
        <f t="shared" si="0"/>
        <v/>
      </c>
    </row>
    <row r="12" spans="1:7" ht="18" customHeight="1">
      <c r="A12" s="15" t="s">
        <v>129</v>
      </c>
      <c r="B12" s="114" t="s">
        <v>12</v>
      </c>
      <c r="C12" s="115"/>
      <c r="D12" s="115"/>
      <c r="E12" s="115"/>
      <c r="F12" s="116"/>
      <c r="G12" s="47" t="str">
        <f t="shared" si="0"/>
        <v/>
      </c>
    </row>
    <row r="13" spans="1:7" ht="18" customHeight="1">
      <c r="A13" s="15" t="s">
        <v>129</v>
      </c>
      <c r="B13" s="114" t="s">
        <v>13</v>
      </c>
      <c r="C13" s="115"/>
      <c r="D13" s="115"/>
      <c r="E13" s="115"/>
      <c r="F13" s="116"/>
      <c r="G13" s="47" t="str">
        <f t="shared" si="0"/>
        <v/>
      </c>
    </row>
    <row r="14" spans="1:7" ht="18" customHeight="1">
      <c r="A14" s="15" t="s">
        <v>129</v>
      </c>
      <c r="B14" s="121" t="s">
        <v>76</v>
      </c>
      <c r="C14" s="122"/>
      <c r="D14" s="122"/>
      <c r="E14" s="122"/>
      <c r="F14" s="123"/>
      <c r="G14" s="47" t="str">
        <f t="shared" si="0"/>
        <v/>
      </c>
    </row>
    <row r="15" spans="1:7" ht="18" customHeight="1">
      <c r="A15" s="15" t="s">
        <v>129</v>
      </c>
      <c r="B15" s="114" t="s">
        <v>61</v>
      </c>
      <c r="C15" s="115"/>
      <c r="D15" s="115"/>
      <c r="E15" s="115"/>
      <c r="F15" s="116"/>
      <c r="G15" s="47" t="str">
        <f t="shared" si="0"/>
        <v/>
      </c>
    </row>
    <row r="16" spans="1:7" ht="18" customHeight="1">
      <c r="A16" s="15" t="s">
        <v>129</v>
      </c>
      <c r="B16" s="114" t="s">
        <v>10</v>
      </c>
      <c r="C16" s="115"/>
      <c r="D16" s="115"/>
      <c r="E16" s="115"/>
      <c r="F16" s="116"/>
      <c r="G16" s="47" t="str">
        <f t="shared" si="0"/>
        <v/>
      </c>
    </row>
    <row r="17" spans="1:7" ht="20.25" customHeight="1">
      <c r="A17" s="5" t="s">
        <v>34</v>
      </c>
      <c r="B17" s="6"/>
      <c r="C17" s="6"/>
      <c r="D17" s="6"/>
      <c r="E17" s="6"/>
      <c r="F17" s="6"/>
    </row>
    <row r="18" spans="1:7" ht="20.25" customHeight="1">
      <c r="A18" s="5" t="s">
        <v>72</v>
      </c>
      <c r="B18" s="6"/>
      <c r="C18" s="6"/>
      <c r="D18" s="6"/>
      <c r="E18" s="6"/>
      <c r="F18" s="6"/>
    </row>
    <row r="19" spans="1:7" ht="20.25" customHeight="1">
      <c r="A19" s="181" t="s">
        <v>64</v>
      </c>
      <c r="B19" s="7" t="s">
        <v>63</v>
      </c>
      <c r="C19" s="198"/>
      <c r="D19" s="198"/>
      <c r="E19" s="198"/>
      <c r="F19" s="199"/>
    </row>
    <row r="20" spans="1:7" ht="20.25" customHeight="1">
      <c r="A20" s="182"/>
      <c r="B20" s="8" t="s">
        <v>65</v>
      </c>
      <c r="C20" s="194"/>
      <c r="D20" s="194"/>
      <c r="E20" s="194"/>
      <c r="F20" s="195"/>
    </row>
    <row r="21" spans="1:7" ht="20.25" customHeight="1">
      <c r="A21" s="182"/>
      <c r="B21" s="8" t="s">
        <v>66</v>
      </c>
      <c r="C21" s="194"/>
      <c r="D21" s="194"/>
      <c r="E21" s="194"/>
      <c r="F21" s="195"/>
      <c r="G21" s="4" t="str">
        <f>IF(AND(OR(E$5="私学助成",E$5="施設型給付"),C21="認定こども園における教育の質を向上させるために行う研修"),"対象外の研修です","")</f>
        <v/>
      </c>
    </row>
    <row r="22" spans="1:7" ht="20.25" customHeight="1">
      <c r="A22" s="182"/>
      <c r="B22" s="8" t="s">
        <v>67</v>
      </c>
      <c r="C22" s="194"/>
      <c r="D22" s="194"/>
      <c r="E22" s="194"/>
      <c r="F22" s="195"/>
    </row>
    <row r="23" spans="1:7" ht="20.25" customHeight="1">
      <c r="A23" s="183"/>
      <c r="B23" s="9" t="s">
        <v>71</v>
      </c>
      <c r="C23" s="196"/>
      <c r="D23" s="196"/>
      <c r="E23" s="196"/>
      <c r="F23" s="197"/>
    </row>
    <row r="24" spans="1:7" ht="20.25" customHeight="1">
      <c r="A24" s="181" t="s">
        <v>68</v>
      </c>
      <c r="B24" s="7" t="s">
        <v>63</v>
      </c>
      <c r="C24" s="198"/>
      <c r="D24" s="198"/>
      <c r="E24" s="198"/>
      <c r="F24" s="199"/>
    </row>
    <row r="25" spans="1:7" ht="20.25" customHeight="1">
      <c r="A25" s="182"/>
      <c r="B25" s="8" t="s">
        <v>65</v>
      </c>
      <c r="C25" s="194"/>
      <c r="D25" s="194"/>
      <c r="E25" s="194"/>
      <c r="F25" s="195"/>
    </row>
    <row r="26" spans="1:7" ht="20.25" customHeight="1">
      <c r="A26" s="182"/>
      <c r="B26" s="8" t="s">
        <v>66</v>
      </c>
      <c r="C26" s="194"/>
      <c r="D26" s="194"/>
      <c r="E26" s="194"/>
      <c r="F26" s="195"/>
      <c r="G26" s="4" t="str">
        <f>IF(AND(OR(E$5="私学助成",E$5="施設型給付"),C26="認定こども園における教育の質を向上させるために行う研修"),"対象外の研修です","")</f>
        <v/>
      </c>
    </row>
    <row r="27" spans="1:7" ht="20.25" customHeight="1">
      <c r="A27" s="182"/>
      <c r="B27" s="8" t="s">
        <v>67</v>
      </c>
      <c r="C27" s="194"/>
      <c r="D27" s="194"/>
      <c r="E27" s="194"/>
      <c r="F27" s="195"/>
    </row>
    <row r="28" spans="1:7" ht="20.25" customHeight="1">
      <c r="A28" s="183"/>
      <c r="B28" s="9" t="s">
        <v>71</v>
      </c>
      <c r="C28" s="196"/>
      <c r="D28" s="196"/>
      <c r="E28" s="196"/>
      <c r="F28" s="197"/>
    </row>
    <row r="29" spans="1:7" ht="20.25" customHeight="1">
      <c r="A29" s="181" t="s">
        <v>69</v>
      </c>
      <c r="B29" s="7" t="s">
        <v>63</v>
      </c>
      <c r="C29" s="198"/>
      <c r="D29" s="198"/>
      <c r="E29" s="198"/>
      <c r="F29" s="199"/>
    </row>
    <row r="30" spans="1:7" ht="20.25" customHeight="1">
      <c r="A30" s="182"/>
      <c r="B30" s="8" t="s">
        <v>65</v>
      </c>
      <c r="C30" s="194"/>
      <c r="D30" s="194"/>
      <c r="E30" s="194"/>
      <c r="F30" s="195"/>
    </row>
    <row r="31" spans="1:7" ht="20.25" customHeight="1">
      <c r="A31" s="182"/>
      <c r="B31" s="8" t="s">
        <v>66</v>
      </c>
      <c r="C31" s="194"/>
      <c r="D31" s="194"/>
      <c r="E31" s="194"/>
      <c r="F31" s="195"/>
      <c r="G31" s="4" t="str">
        <f>IF(AND(OR(E$5="私学助成",E$5="施設型給付"),C31="認定こども園における教育の質を向上させるために行う研修"),"対象外の研修です","")</f>
        <v/>
      </c>
    </row>
    <row r="32" spans="1:7" ht="20.25" customHeight="1">
      <c r="A32" s="182"/>
      <c r="B32" s="8" t="s">
        <v>67</v>
      </c>
      <c r="C32" s="194"/>
      <c r="D32" s="194"/>
      <c r="E32" s="194"/>
      <c r="F32" s="195"/>
    </row>
    <row r="33" spans="1:7" ht="20.25" customHeight="1">
      <c r="A33" s="183"/>
      <c r="B33" s="9" t="s">
        <v>71</v>
      </c>
      <c r="C33" s="196"/>
      <c r="D33" s="196"/>
      <c r="E33" s="196"/>
      <c r="F33" s="197"/>
    </row>
    <row r="34" spans="1:7" ht="20.25" customHeight="1">
      <c r="A34" s="181" t="s">
        <v>70</v>
      </c>
      <c r="B34" s="7" t="s">
        <v>63</v>
      </c>
      <c r="C34" s="198"/>
      <c r="D34" s="198"/>
      <c r="E34" s="198"/>
      <c r="F34" s="199"/>
    </row>
    <row r="35" spans="1:7" ht="20.25" customHeight="1">
      <c r="A35" s="182"/>
      <c r="B35" s="8" t="s">
        <v>65</v>
      </c>
      <c r="C35" s="194"/>
      <c r="D35" s="194"/>
      <c r="E35" s="194"/>
      <c r="F35" s="195"/>
    </row>
    <row r="36" spans="1:7" ht="20.25" customHeight="1">
      <c r="A36" s="182"/>
      <c r="B36" s="8" t="s">
        <v>66</v>
      </c>
      <c r="C36" s="194"/>
      <c r="D36" s="194"/>
      <c r="E36" s="194"/>
      <c r="F36" s="195"/>
      <c r="G36" s="4" t="str">
        <f>IF(AND(OR(E$5="私学助成",E$5="施設型給付"),C36="認定こども園における教育の質を向上させるために行う研修"),"対象外の研修です","")</f>
        <v/>
      </c>
    </row>
    <row r="37" spans="1:7" ht="20.25" customHeight="1">
      <c r="A37" s="182"/>
      <c r="B37" s="8" t="s">
        <v>67</v>
      </c>
      <c r="C37" s="194"/>
      <c r="D37" s="194"/>
      <c r="E37" s="194"/>
      <c r="F37" s="195"/>
    </row>
    <row r="38" spans="1:7" ht="20.25" customHeight="1">
      <c r="A38" s="183"/>
      <c r="B38" s="9" t="s">
        <v>71</v>
      </c>
      <c r="C38" s="196"/>
      <c r="D38" s="196"/>
      <c r="E38" s="196"/>
      <c r="F38" s="197"/>
    </row>
    <row r="39" spans="1:7" ht="20.25" hidden="1" customHeight="1">
      <c r="A39" s="181" t="s">
        <v>79</v>
      </c>
      <c r="B39" s="7" t="s">
        <v>63</v>
      </c>
      <c r="C39" s="184"/>
      <c r="D39" s="184"/>
      <c r="E39" s="184"/>
      <c r="F39" s="185"/>
    </row>
    <row r="40" spans="1:7" ht="20.25" hidden="1" customHeight="1">
      <c r="A40" s="182"/>
      <c r="B40" s="8" t="s">
        <v>65</v>
      </c>
      <c r="C40" s="186"/>
      <c r="D40" s="186"/>
      <c r="E40" s="186"/>
      <c r="F40" s="187"/>
    </row>
    <row r="41" spans="1:7" ht="20.25" hidden="1" customHeight="1">
      <c r="A41" s="182"/>
      <c r="B41" s="8" t="s">
        <v>66</v>
      </c>
      <c r="C41" s="186"/>
      <c r="D41" s="186"/>
      <c r="E41" s="186"/>
      <c r="F41" s="187"/>
      <c r="G41" s="4" t="str">
        <f>IF(AND(OR(E$5="私学助成",E$5="施設型給付"),C41="認定こども園における教育の質を向上させるために行う研修"),"対象外の研修です","")</f>
        <v/>
      </c>
    </row>
    <row r="42" spans="1:7" ht="20.25" hidden="1" customHeight="1">
      <c r="A42" s="182"/>
      <c r="B42" s="8" t="s">
        <v>67</v>
      </c>
      <c r="C42" s="186"/>
      <c r="D42" s="186"/>
      <c r="E42" s="186"/>
      <c r="F42" s="187"/>
    </row>
    <row r="43" spans="1:7" ht="20.25" hidden="1" customHeight="1">
      <c r="A43" s="183"/>
      <c r="B43" s="9" t="s">
        <v>71</v>
      </c>
      <c r="C43" s="188"/>
      <c r="D43" s="188"/>
      <c r="E43" s="188"/>
      <c r="F43" s="189"/>
    </row>
    <row r="44" spans="1:7" ht="20.25" hidden="1" customHeight="1">
      <c r="A44" s="181" t="s">
        <v>80</v>
      </c>
      <c r="B44" s="7" t="s">
        <v>63</v>
      </c>
      <c r="C44" s="184"/>
      <c r="D44" s="184"/>
      <c r="E44" s="184"/>
      <c r="F44" s="185"/>
    </row>
    <row r="45" spans="1:7" ht="20.25" hidden="1" customHeight="1">
      <c r="A45" s="182"/>
      <c r="B45" s="8" t="s">
        <v>65</v>
      </c>
      <c r="C45" s="186"/>
      <c r="D45" s="186"/>
      <c r="E45" s="186"/>
      <c r="F45" s="187"/>
    </row>
    <row r="46" spans="1:7" ht="20.25" hidden="1" customHeight="1">
      <c r="A46" s="182"/>
      <c r="B46" s="8" t="s">
        <v>66</v>
      </c>
      <c r="C46" s="186"/>
      <c r="D46" s="186"/>
      <c r="E46" s="186"/>
      <c r="F46" s="187"/>
      <c r="G46" s="4" t="str">
        <f>IF(AND(OR(E$5="私学助成",E$5="施設型給付"),C46="認定こども園における教育の質を向上させるために行う研修"),"対象外の研修です","")</f>
        <v/>
      </c>
    </row>
    <row r="47" spans="1:7" ht="20.25" hidden="1" customHeight="1">
      <c r="A47" s="182"/>
      <c r="B47" s="8" t="s">
        <v>67</v>
      </c>
      <c r="C47" s="186"/>
      <c r="D47" s="186"/>
      <c r="E47" s="186"/>
      <c r="F47" s="187"/>
    </row>
    <row r="48" spans="1:7" ht="20.25" hidden="1" customHeight="1">
      <c r="A48" s="183"/>
      <c r="B48" s="9" t="s">
        <v>71</v>
      </c>
      <c r="C48" s="188"/>
      <c r="D48" s="188"/>
      <c r="E48" s="188"/>
      <c r="F48" s="189"/>
    </row>
    <row r="49" spans="1:7" ht="20.25" hidden="1" customHeight="1">
      <c r="A49" s="181" t="s">
        <v>81</v>
      </c>
      <c r="B49" s="7" t="s">
        <v>63</v>
      </c>
      <c r="C49" s="184"/>
      <c r="D49" s="184"/>
      <c r="E49" s="184"/>
      <c r="F49" s="185"/>
    </row>
    <row r="50" spans="1:7" ht="20.25" hidden="1" customHeight="1">
      <c r="A50" s="182"/>
      <c r="B50" s="8" t="s">
        <v>65</v>
      </c>
      <c r="C50" s="186"/>
      <c r="D50" s="186"/>
      <c r="E50" s="186"/>
      <c r="F50" s="187"/>
    </row>
    <row r="51" spans="1:7" ht="20.25" hidden="1" customHeight="1">
      <c r="A51" s="182"/>
      <c r="B51" s="8" t="s">
        <v>66</v>
      </c>
      <c r="C51" s="186"/>
      <c r="D51" s="186"/>
      <c r="E51" s="186"/>
      <c r="F51" s="187"/>
      <c r="G51" s="4" t="str">
        <f>IF(AND(OR(E$5="私学助成",E$5="施設型給付"),C51="認定こども園における教育の質を向上させるために行う研修"),"対象外の研修です","")</f>
        <v/>
      </c>
    </row>
    <row r="52" spans="1:7" ht="20.25" hidden="1" customHeight="1">
      <c r="A52" s="182"/>
      <c r="B52" s="8" t="s">
        <v>67</v>
      </c>
      <c r="C52" s="186"/>
      <c r="D52" s="186"/>
      <c r="E52" s="186"/>
      <c r="F52" s="187"/>
    </row>
    <row r="53" spans="1:7" ht="20.25" hidden="1" customHeight="1">
      <c r="A53" s="183"/>
      <c r="B53" s="9" t="s">
        <v>71</v>
      </c>
      <c r="C53" s="188"/>
      <c r="D53" s="188"/>
      <c r="E53" s="188"/>
      <c r="F53" s="189"/>
    </row>
    <row r="54" spans="1:7" ht="20.25" hidden="1" customHeight="1">
      <c r="A54" s="181" t="s">
        <v>82</v>
      </c>
      <c r="B54" s="7" t="s">
        <v>63</v>
      </c>
      <c r="C54" s="184"/>
      <c r="D54" s="184"/>
      <c r="E54" s="184"/>
      <c r="F54" s="185"/>
    </row>
    <row r="55" spans="1:7" ht="20.25" hidden="1" customHeight="1">
      <c r="A55" s="182"/>
      <c r="B55" s="8" t="s">
        <v>65</v>
      </c>
      <c r="C55" s="186"/>
      <c r="D55" s="186"/>
      <c r="E55" s="186"/>
      <c r="F55" s="187"/>
    </row>
    <row r="56" spans="1:7" ht="20.25" hidden="1" customHeight="1">
      <c r="A56" s="182"/>
      <c r="B56" s="8" t="s">
        <v>66</v>
      </c>
      <c r="C56" s="186"/>
      <c r="D56" s="186"/>
      <c r="E56" s="186"/>
      <c r="F56" s="187"/>
      <c r="G56" s="4" t="str">
        <f>IF(AND(OR(E$5="私学助成",E$5="施設型給付"),C56="認定こども園における教育の質を向上させるために行う研修"),"対象外の研修です","")</f>
        <v/>
      </c>
    </row>
    <row r="57" spans="1:7" ht="20.25" hidden="1" customHeight="1">
      <c r="A57" s="182"/>
      <c r="B57" s="8" t="s">
        <v>67</v>
      </c>
      <c r="C57" s="186"/>
      <c r="D57" s="186"/>
      <c r="E57" s="186"/>
      <c r="F57" s="187"/>
    </row>
    <row r="58" spans="1:7" ht="20.25" hidden="1" customHeight="1">
      <c r="A58" s="183"/>
      <c r="B58" s="9" t="s">
        <v>71</v>
      </c>
      <c r="C58" s="188"/>
      <c r="D58" s="188"/>
      <c r="E58" s="188"/>
      <c r="F58" s="189"/>
    </row>
    <row r="59" spans="1:7" ht="20.25" hidden="1" customHeight="1">
      <c r="A59" s="181" t="s">
        <v>83</v>
      </c>
      <c r="B59" s="7" t="s">
        <v>63</v>
      </c>
      <c r="C59" s="184"/>
      <c r="D59" s="184"/>
      <c r="E59" s="184"/>
      <c r="F59" s="185"/>
    </row>
    <row r="60" spans="1:7" ht="20.25" hidden="1" customHeight="1">
      <c r="A60" s="182"/>
      <c r="B60" s="8" t="s">
        <v>65</v>
      </c>
      <c r="C60" s="186"/>
      <c r="D60" s="186"/>
      <c r="E60" s="186"/>
      <c r="F60" s="187"/>
    </row>
    <row r="61" spans="1:7" ht="20.25" hidden="1" customHeight="1">
      <c r="A61" s="182"/>
      <c r="B61" s="8" t="s">
        <v>66</v>
      </c>
      <c r="C61" s="186"/>
      <c r="D61" s="186"/>
      <c r="E61" s="186"/>
      <c r="F61" s="187"/>
      <c r="G61" s="4" t="str">
        <f>IF(AND(OR(E$5="私学助成",E$5="施設型給付"),C61="認定こども園における教育の質を向上させるために行う研修"),"対象外の研修です","")</f>
        <v/>
      </c>
    </row>
    <row r="62" spans="1:7" ht="20.25" hidden="1" customHeight="1">
      <c r="A62" s="182"/>
      <c r="B62" s="8" t="s">
        <v>67</v>
      </c>
      <c r="C62" s="186"/>
      <c r="D62" s="186"/>
      <c r="E62" s="186"/>
      <c r="F62" s="187"/>
    </row>
    <row r="63" spans="1:7" ht="20.25" hidden="1" customHeight="1">
      <c r="A63" s="183"/>
      <c r="B63" s="9" t="s">
        <v>71</v>
      </c>
      <c r="C63" s="188"/>
      <c r="D63" s="188"/>
      <c r="E63" s="188"/>
      <c r="F63" s="189"/>
    </row>
    <row r="64" spans="1:7" ht="20.25" hidden="1" customHeight="1">
      <c r="A64" s="181" t="s">
        <v>84</v>
      </c>
      <c r="B64" s="7" t="s">
        <v>63</v>
      </c>
      <c r="C64" s="184"/>
      <c r="D64" s="184"/>
      <c r="E64" s="184"/>
      <c r="F64" s="185"/>
    </row>
    <row r="65" spans="1:7" ht="20.25" hidden="1" customHeight="1">
      <c r="A65" s="182"/>
      <c r="B65" s="8" t="s">
        <v>65</v>
      </c>
      <c r="C65" s="186"/>
      <c r="D65" s="186"/>
      <c r="E65" s="186"/>
      <c r="F65" s="187"/>
    </row>
    <row r="66" spans="1:7" ht="20.25" hidden="1" customHeight="1">
      <c r="A66" s="182"/>
      <c r="B66" s="8" t="s">
        <v>66</v>
      </c>
      <c r="C66" s="190"/>
      <c r="D66" s="191"/>
      <c r="E66" s="191"/>
      <c r="F66" s="192"/>
      <c r="G66" s="4" t="str">
        <f>IF(AND(OR(E$5="私学助成",E$5="施設型給付"),C66="認定こども園における教育の質を向上させるために行う研修"),"対象外の研修です","")</f>
        <v/>
      </c>
    </row>
    <row r="67" spans="1:7" ht="20.25" hidden="1" customHeight="1">
      <c r="A67" s="182"/>
      <c r="B67" s="8" t="s">
        <v>67</v>
      </c>
      <c r="C67" s="186"/>
      <c r="D67" s="186"/>
      <c r="E67" s="186"/>
      <c r="F67" s="187"/>
    </row>
    <row r="68" spans="1:7" ht="20.25" hidden="1" customHeight="1">
      <c r="A68" s="183"/>
      <c r="B68" s="9" t="s">
        <v>71</v>
      </c>
      <c r="C68" s="188"/>
      <c r="D68" s="188"/>
      <c r="E68" s="188"/>
      <c r="F68" s="189"/>
    </row>
    <row r="69" spans="1:7" ht="27" customHeight="1">
      <c r="A69" s="105" t="s">
        <v>16</v>
      </c>
      <c r="B69" s="106"/>
      <c r="C69" s="106"/>
      <c r="D69" s="106"/>
      <c r="E69" s="106"/>
      <c r="F69" s="10">
        <f>C38+C33+C28+C23+C43+C48+C53+C58+C63+C68</f>
        <v>0</v>
      </c>
    </row>
    <row r="70" spans="1:7" ht="20.25" customHeight="1">
      <c r="A70" s="5" t="s">
        <v>73</v>
      </c>
      <c r="B70" s="6"/>
      <c r="C70" s="6"/>
      <c r="D70" s="6"/>
      <c r="E70" s="6"/>
      <c r="F70" s="6"/>
    </row>
    <row r="71" spans="1:7" ht="20.25" customHeight="1">
      <c r="A71" s="110" t="s">
        <v>74</v>
      </c>
      <c r="B71" s="111"/>
      <c r="C71" s="200" t="s">
        <v>75</v>
      </c>
      <c r="D71" s="200"/>
      <c r="E71" s="200"/>
      <c r="F71" s="16">
        <v>10</v>
      </c>
    </row>
    <row r="72" spans="1:7" ht="20.25" customHeight="1">
      <c r="A72" s="5" t="s">
        <v>35</v>
      </c>
      <c r="B72" s="11"/>
      <c r="C72" s="6"/>
      <c r="D72" s="6"/>
      <c r="E72" s="6"/>
      <c r="F72" s="6"/>
    </row>
    <row r="73" spans="1:7" ht="23.25" customHeight="1">
      <c r="A73" s="110" t="s">
        <v>6</v>
      </c>
      <c r="B73" s="111"/>
      <c r="C73" s="107" t="s">
        <v>137</v>
      </c>
      <c r="D73" s="107"/>
      <c r="E73" s="107"/>
      <c r="F73" s="60">
        <f>F71*5000</f>
        <v>50000</v>
      </c>
    </row>
    <row r="74" spans="1:7" ht="23.25" customHeight="1">
      <c r="A74" s="110" t="s">
        <v>17</v>
      </c>
      <c r="B74" s="111"/>
      <c r="C74" s="101" t="s">
        <v>78</v>
      </c>
      <c r="D74" s="101"/>
      <c r="E74" s="101"/>
      <c r="F74" s="12">
        <f>MIN(F73,F69)</f>
        <v>0</v>
      </c>
    </row>
    <row r="75" spans="1:7" ht="23.25" customHeight="1">
      <c r="A75" s="110" t="s">
        <v>2</v>
      </c>
      <c r="B75" s="111"/>
      <c r="C75" s="101" t="s">
        <v>60</v>
      </c>
      <c r="D75" s="101"/>
      <c r="E75" s="101"/>
      <c r="F75" s="13">
        <v>0.5</v>
      </c>
    </row>
    <row r="76" spans="1:7" ht="30" customHeight="1">
      <c r="A76" s="102" t="s">
        <v>1</v>
      </c>
      <c r="B76" s="103"/>
      <c r="C76" s="104" t="s">
        <v>85</v>
      </c>
      <c r="D76" s="104"/>
      <c r="E76" s="104"/>
      <c r="F76" s="14">
        <f>ROUNDDOWN(MIN(F74*F75),-3)</f>
        <v>0</v>
      </c>
    </row>
  </sheetData>
  <sheetProtection algorithmName="SHA-512" hashValue="lx+3a74C0SpxnZ33pxU4svhe5qM2/rGVMLfRjR1Vp070IhFbebZsmDHn9KDhkrnr/AFZBd/+N1+x0IOUOlZMHg==" saltValue="GZeD892khJKRShkMyVlQWA==" spinCount="100000" sheet="1" objects="1" scenarios="1"/>
  <mergeCells count="86">
    <mergeCell ref="A76:B76"/>
    <mergeCell ref="C76:E76"/>
    <mergeCell ref="A74:B74"/>
    <mergeCell ref="C74:E74"/>
    <mergeCell ref="A75:B75"/>
    <mergeCell ref="C75:E75"/>
    <mergeCell ref="C19:F19"/>
    <mergeCell ref="C20:F20"/>
    <mergeCell ref="C21:F21"/>
    <mergeCell ref="C22:F22"/>
    <mergeCell ref="C23:F23"/>
    <mergeCell ref="A19:A23"/>
    <mergeCell ref="A24:A28"/>
    <mergeCell ref="A69:E69"/>
    <mergeCell ref="A73:B73"/>
    <mergeCell ref="C73:E73"/>
    <mergeCell ref="A71:B71"/>
    <mergeCell ref="C71:E71"/>
    <mergeCell ref="C24:F24"/>
    <mergeCell ref="C25:F25"/>
    <mergeCell ref="C26:F26"/>
    <mergeCell ref="C27:F27"/>
    <mergeCell ref="C28:F28"/>
    <mergeCell ref="A29:A33"/>
    <mergeCell ref="C29:F29"/>
    <mergeCell ref="C30:F30"/>
    <mergeCell ref="C31:F31"/>
    <mergeCell ref="C32:F32"/>
    <mergeCell ref="C33:F33"/>
    <mergeCell ref="A34:A38"/>
    <mergeCell ref="C34:F34"/>
    <mergeCell ref="C35:F35"/>
    <mergeCell ref="C36:F36"/>
    <mergeCell ref="C37:F37"/>
    <mergeCell ref="C38:F38"/>
    <mergeCell ref="B15:F15"/>
    <mergeCell ref="B16:F16"/>
    <mergeCell ref="B9:F9"/>
    <mergeCell ref="B10:F10"/>
    <mergeCell ref="B11:F11"/>
    <mergeCell ref="B12:F12"/>
    <mergeCell ref="B13:F13"/>
    <mergeCell ref="B14:F14"/>
    <mergeCell ref="A7:B7"/>
    <mergeCell ref="C7:F7"/>
    <mergeCell ref="A3:F3"/>
    <mergeCell ref="A5:B5"/>
    <mergeCell ref="E5:F5"/>
    <mergeCell ref="A6:B6"/>
    <mergeCell ref="C6:F6"/>
    <mergeCell ref="A44:A48"/>
    <mergeCell ref="C44:F44"/>
    <mergeCell ref="C45:F45"/>
    <mergeCell ref="C46:F46"/>
    <mergeCell ref="C47:F47"/>
    <mergeCell ref="C48:F48"/>
    <mergeCell ref="A39:A43"/>
    <mergeCell ref="C39:F39"/>
    <mergeCell ref="C40:F40"/>
    <mergeCell ref="C41:F41"/>
    <mergeCell ref="C42:F42"/>
    <mergeCell ref="C43:F43"/>
    <mergeCell ref="A49:A53"/>
    <mergeCell ref="C49:F49"/>
    <mergeCell ref="C50:F50"/>
    <mergeCell ref="C51:F51"/>
    <mergeCell ref="C52:F52"/>
    <mergeCell ref="C53:F53"/>
    <mergeCell ref="A54:A58"/>
    <mergeCell ref="C54:F54"/>
    <mergeCell ref="C55:F55"/>
    <mergeCell ref="C56:F56"/>
    <mergeCell ref="C57:F57"/>
    <mergeCell ref="C58:F58"/>
    <mergeCell ref="A64:A68"/>
    <mergeCell ref="C64:F64"/>
    <mergeCell ref="C65:F65"/>
    <mergeCell ref="C66:F66"/>
    <mergeCell ref="C67:F67"/>
    <mergeCell ref="C68:F68"/>
    <mergeCell ref="A59:A63"/>
    <mergeCell ref="C59:F59"/>
    <mergeCell ref="C60:F60"/>
    <mergeCell ref="C61:F61"/>
    <mergeCell ref="C62:F62"/>
    <mergeCell ref="C63:F63"/>
  </mergeCells>
  <phoneticPr fontId="1"/>
  <conditionalFormatting sqref="F75">
    <cfRule type="expression" dxfId="1" priority="1">
      <formula>$F75="施設類型が未入力"</formula>
    </cfRule>
  </conditionalFormatting>
  <dataValidations count="4">
    <dataValidation type="list" allowBlank="1" showInputMessage="1" showErrorMessage="1" sqref="A9:A16" xr:uid="{00000000-0002-0000-0600-000000000000}">
      <formula1>"✔"</formula1>
    </dataValidation>
    <dataValidation type="list" allowBlank="1" showInputMessage="1" showErrorMessage="1" sqref="C66:F66 C31:F31 C21:F21 C36:F36 C41:F41 C56:F56 C46:F46 C51:F51 C61:F61 C26:F26" xr:uid="{00000000-0002-0000-0600-000001000000}">
      <formula1>"幼稚園・保育所の教職員の合同研修,幼稚園と保育所等の連携に係る研修,認定こども園における教育の質を向上させるために行う研修"</formula1>
    </dataValidation>
    <dataValidation type="whole" allowBlank="1" showInputMessage="1" showErrorMessage="1" sqref="C68:F68 C33:F33 C23:F23 C58:F58 C38:F38 C43:F43 C48:F48 C63:F63 C53:F53 C28:F28" xr:uid="{00000000-0002-0000-0600-000002000000}">
      <formula1>0</formula1>
      <formula2>99999999</formula2>
    </dataValidation>
    <dataValidation type="whole" allowBlank="1" showInputMessage="1" showErrorMessage="1" sqref="F71" xr:uid="{00000000-0002-0000-0600-000003000000}">
      <formula1>1</formula1>
      <formula2>999</formula2>
    </dataValidation>
  </dataValidations>
  <printOptions horizontalCentered="1"/>
  <pageMargins left="0.51181102362204722" right="0.51181102362204722" top="0.55118110236220474" bottom="0.55118110236220474" header="0.31496062992125984" footer="0.31496062992125984"/>
  <pageSetup paperSize="9" scale="74" orientation="portrait" r:id="rId1"/>
  <headerFooter>
    <oddFooter>&amp;A</oddFooter>
  </headerFooter>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37AB35-783C-4DFB-9F9E-79DC6A96D207}">
  <sheetPr>
    <tabColor rgb="FFFFFF00"/>
    <pageSetUpPr fitToPage="1"/>
  </sheetPr>
  <dimension ref="A1:K41"/>
  <sheetViews>
    <sheetView view="pageBreakPreview" zoomScaleNormal="100" zoomScaleSheetLayoutView="100" workbookViewId="0">
      <selection activeCell="B11" sqref="B11:G11"/>
    </sheetView>
  </sheetViews>
  <sheetFormatPr defaultColWidth="9" defaultRowHeight="13.2"/>
  <cols>
    <col min="1" max="1" width="5.19921875" style="43" customWidth="1"/>
    <col min="2" max="2" width="15.8984375" style="43" customWidth="1"/>
    <col min="3" max="3" width="20.59765625" style="43" customWidth="1"/>
    <col min="4" max="4" width="20.8984375" style="43" customWidth="1"/>
    <col min="5" max="5" width="17.5" style="43" customWidth="1"/>
    <col min="6" max="6" width="18.8984375" style="43" customWidth="1"/>
    <col min="7" max="7" width="20.296875" style="43" customWidth="1"/>
    <col min="8" max="16384" width="9" style="43"/>
  </cols>
  <sheetData>
    <row r="1" spans="1:8">
      <c r="A1" s="1" t="s">
        <v>152</v>
      </c>
      <c r="F1" s="44"/>
      <c r="G1" s="44" t="s">
        <v>153</v>
      </c>
    </row>
    <row r="3" spans="1:8" ht="30.75" customHeight="1">
      <c r="A3" s="233" t="s">
        <v>98</v>
      </c>
      <c r="B3" s="233"/>
      <c r="C3" s="233"/>
      <c r="D3" s="233"/>
      <c r="E3" s="233"/>
      <c r="F3" s="233"/>
    </row>
    <row r="4" spans="1:8" ht="20.25" customHeight="1">
      <c r="A4" s="45" t="s">
        <v>32</v>
      </c>
      <c r="B4" s="46"/>
      <c r="C4" s="46"/>
      <c r="D4" s="46"/>
      <c r="E4" s="46"/>
      <c r="F4" s="46"/>
    </row>
    <row r="5" spans="1:8" ht="18" customHeight="1">
      <c r="A5" s="229" t="s">
        <v>7</v>
      </c>
      <c r="B5" s="230"/>
      <c r="C5" s="56" t="str">
        <f>'計画書（鑑）'!B11</f>
        <v>012345</v>
      </c>
      <c r="D5" s="71" t="s">
        <v>8</v>
      </c>
      <c r="E5" s="234" t="str">
        <f>'計画書（鑑）'!D11</f>
        <v>私学助成</v>
      </c>
      <c r="F5" s="137"/>
    </row>
    <row r="6" spans="1:8" ht="18" customHeight="1">
      <c r="A6" s="229" t="s">
        <v>20</v>
      </c>
      <c r="B6" s="230"/>
      <c r="C6" s="231" t="str">
        <f>'計画書（鑑）'!B12</f>
        <v>○○幼稚園</v>
      </c>
      <c r="D6" s="232"/>
      <c r="E6" s="232"/>
      <c r="F6" s="232"/>
    </row>
    <row r="7" spans="1:8" ht="18" customHeight="1">
      <c r="A7" s="229" t="s">
        <v>0</v>
      </c>
      <c r="B7" s="230"/>
      <c r="C7" s="231" t="str">
        <f>'計画書（鑑）'!B14</f>
        <v>学校法人△△学園</v>
      </c>
      <c r="D7" s="232"/>
      <c r="E7" s="232"/>
      <c r="F7" s="232"/>
    </row>
    <row r="8" spans="1:8" ht="20.25" customHeight="1">
      <c r="A8" s="45" t="s">
        <v>33</v>
      </c>
      <c r="B8" s="46"/>
      <c r="C8" s="46"/>
      <c r="D8" s="46"/>
      <c r="E8" s="46"/>
      <c r="F8" s="46"/>
    </row>
    <row r="9" spans="1:8" ht="18" customHeight="1">
      <c r="A9" s="15" t="s">
        <v>129</v>
      </c>
      <c r="B9" s="224" t="s">
        <v>155</v>
      </c>
      <c r="C9" s="225"/>
      <c r="D9" s="225"/>
      <c r="E9" s="225"/>
      <c r="F9" s="225"/>
      <c r="G9" s="225"/>
      <c r="H9" s="47" t="str">
        <f t="shared" ref="H9:H17" si="0">IF(A9="","←確認のうえ、チェック欄に✓","")</f>
        <v/>
      </c>
    </row>
    <row r="10" spans="1:8" ht="18" customHeight="1">
      <c r="A10" s="15" t="s">
        <v>129</v>
      </c>
      <c r="B10" s="226" t="s">
        <v>154</v>
      </c>
      <c r="C10" s="227"/>
      <c r="D10" s="227"/>
      <c r="E10" s="227"/>
      <c r="F10" s="227"/>
      <c r="G10" s="227"/>
      <c r="H10" s="47" t="str">
        <f t="shared" si="0"/>
        <v/>
      </c>
    </row>
    <row r="11" spans="1:8" ht="18" customHeight="1">
      <c r="A11" s="15" t="s">
        <v>129</v>
      </c>
      <c r="B11" s="228" t="s">
        <v>11</v>
      </c>
      <c r="C11" s="227"/>
      <c r="D11" s="227"/>
      <c r="E11" s="227"/>
      <c r="F11" s="227"/>
      <c r="G11" s="227"/>
      <c r="H11" s="47" t="str">
        <f t="shared" si="0"/>
        <v/>
      </c>
    </row>
    <row r="12" spans="1:8" ht="18" customHeight="1">
      <c r="A12" s="15" t="s">
        <v>129</v>
      </c>
      <c r="B12" s="228" t="s">
        <v>12</v>
      </c>
      <c r="C12" s="227"/>
      <c r="D12" s="227"/>
      <c r="E12" s="227"/>
      <c r="F12" s="227"/>
      <c r="G12" s="227"/>
      <c r="H12" s="47" t="str">
        <f t="shared" si="0"/>
        <v/>
      </c>
    </row>
    <row r="13" spans="1:8" ht="18" customHeight="1">
      <c r="A13" s="15" t="s">
        <v>129</v>
      </c>
      <c r="B13" s="228" t="s">
        <v>13</v>
      </c>
      <c r="C13" s="227"/>
      <c r="D13" s="227"/>
      <c r="E13" s="227"/>
      <c r="F13" s="227"/>
      <c r="G13" s="227"/>
      <c r="H13" s="47" t="str">
        <f t="shared" si="0"/>
        <v/>
      </c>
    </row>
    <row r="14" spans="1:8" ht="18" customHeight="1">
      <c r="A14" s="15" t="s">
        <v>129</v>
      </c>
      <c r="B14" s="226" t="s">
        <v>76</v>
      </c>
      <c r="C14" s="227"/>
      <c r="D14" s="227"/>
      <c r="E14" s="227"/>
      <c r="F14" s="227"/>
      <c r="G14" s="227"/>
      <c r="H14" s="47" t="str">
        <f t="shared" si="0"/>
        <v/>
      </c>
    </row>
    <row r="15" spans="1:8" ht="18" customHeight="1">
      <c r="A15" s="15" t="s">
        <v>129</v>
      </c>
      <c r="B15" s="228" t="s">
        <v>61</v>
      </c>
      <c r="C15" s="227"/>
      <c r="D15" s="227"/>
      <c r="E15" s="227"/>
      <c r="F15" s="227"/>
      <c r="G15" s="227"/>
      <c r="H15" s="47" t="str">
        <f t="shared" si="0"/>
        <v/>
      </c>
    </row>
    <row r="16" spans="1:8" ht="18" customHeight="1">
      <c r="A16" s="15" t="s">
        <v>129</v>
      </c>
      <c r="B16" s="228" t="s">
        <v>10</v>
      </c>
      <c r="C16" s="227"/>
      <c r="D16" s="227"/>
      <c r="E16" s="227"/>
      <c r="F16" s="227"/>
      <c r="G16" s="227"/>
      <c r="H16" s="47" t="str">
        <f t="shared" si="0"/>
        <v/>
      </c>
    </row>
    <row r="17" spans="1:11" ht="18" customHeight="1">
      <c r="A17" s="15" t="s">
        <v>129</v>
      </c>
      <c r="B17" s="228" t="s">
        <v>147</v>
      </c>
      <c r="C17" s="227"/>
      <c r="D17" s="227"/>
      <c r="E17" s="227"/>
      <c r="F17" s="227"/>
      <c r="G17" s="227"/>
      <c r="H17" s="47" t="str">
        <f t="shared" si="0"/>
        <v/>
      </c>
    </row>
    <row r="18" spans="1:11" ht="20.25" customHeight="1">
      <c r="A18" s="48" t="s">
        <v>148</v>
      </c>
      <c r="B18" s="46"/>
      <c r="C18" s="46"/>
      <c r="D18" s="46"/>
      <c r="E18" s="46"/>
      <c r="F18" s="46"/>
    </row>
    <row r="19" spans="1:11" ht="15.75" customHeight="1">
      <c r="A19" s="49" t="s">
        <v>15</v>
      </c>
      <c r="B19" s="220" t="s">
        <v>14</v>
      </c>
      <c r="C19" s="221"/>
      <c r="D19" s="222" t="s">
        <v>58</v>
      </c>
      <c r="E19" s="223"/>
      <c r="F19" s="72" t="s">
        <v>9</v>
      </c>
      <c r="G19" s="73" t="s">
        <v>138</v>
      </c>
      <c r="H19" s="61"/>
    </row>
    <row r="20" spans="1:11" ht="51.75" customHeight="1">
      <c r="A20" s="49">
        <v>1</v>
      </c>
      <c r="B20" s="213" t="s">
        <v>144</v>
      </c>
      <c r="C20" s="214"/>
      <c r="D20" s="215" t="s">
        <v>143</v>
      </c>
      <c r="E20" s="216"/>
      <c r="F20" s="62">
        <v>500000</v>
      </c>
      <c r="G20" s="63" t="s">
        <v>142</v>
      </c>
    </row>
    <row r="21" spans="1:11" ht="51.75" customHeight="1">
      <c r="A21" s="49">
        <v>2</v>
      </c>
      <c r="B21" s="213" t="s">
        <v>131</v>
      </c>
      <c r="C21" s="219"/>
      <c r="D21" s="215" t="s">
        <v>145</v>
      </c>
      <c r="E21" s="216"/>
      <c r="F21" s="62">
        <v>300000</v>
      </c>
      <c r="G21" s="63" t="s">
        <v>146</v>
      </c>
    </row>
    <row r="22" spans="1:11" ht="51.75" customHeight="1">
      <c r="A22" s="49">
        <v>3</v>
      </c>
      <c r="B22" s="213"/>
      <c r="C22" s="214"/>
      <c r="D22" s="215"/>
      <c r="E22" s="216"/>
      <c r="F22" s="62"/>
      <c r="G22" s="63"/>
    </row>
    <row r="23" spans="1:11" ht="51.75" customHeight="1">
      <c r="A23" s="49">
        <v>4</v>
      </c>
      <c r="B23" s="213"/>
      <c r="C23" s="214"/>
      <c r="D23" s="215"/>
      <c r="E23" s="216"/>
      <c r="F23" s="62"/>
      <c r="G23" s="63"/>
    </row>
    <row r="24" spans="1:11" ht="51.75" customHeight="1">
      <c r="A24" s="49">
        <v>5</v>
      </c>
      <c r="B24" s="213"/>
      <c r="C24" s="214"/>
      <c r="D24" s="215"/>
      <c r="E24" s="216"/>
      <c r="F24" s="62"/>
      <c r="G24" s="63"/>
    </row>
    <row r="25" spans="1:11" ht="51.75" customHeight="1">
      <c r="A25" s="49">
        <v>6</v>
      </c>
      <c r="B25" s="213"/>
      <c r="C25" s="214"/>
      <c r="D25" s="215"/>
      <c r="E25" s="216"/>
      <c r="F25" s="62"/>
      <c r="G25" s="63"/>
    </row>
    <row r="26" spans="1:11" ht="51.75" customHeight="1">
      <c r="A26" s="49">
        <v>7</v>
      </c>
      <c r="B26" s="213"/>
      <c r="C26" s="214"/>
      <c r="D26" s="215"/>
      <c r="E26" s="216"/>
      <c r="F26" s="62"/>
      <c r="G26" s="63"/>
      <c r="H26" s="212"/>
      <c r="I26" s="212"/>
      <c r="J26" s="212"/>
      <c r="K26" s="212"/>
    </row>
    <row r="27" spans="1:11" ht="51.75" customHeight="1">
      <c r="A27" s="49">
        <v>8</v>
      </c>
      <c r="B27" s="213"/>
      <c r="C27" s="214"/>
      <c r="D27" s="215"/>
      <c r="E27" s="216"/>
      <c r="F27" s="62"/>
      <c r="G27" s="63"/>
    </row>
    <row r="28" spans="1:11" ht="51.75" customHeight="1">
      <c r="A28" s="49">
        <v>9</v>
      </c>
      <c r="B28" s="213"/>
      <c r="C28" s="214"/>
      <c r="D28" s="215"/>
      <c r="E28" s="216"/>
      <c r="F28" s="62"/>
      <c r="G28" s="63"/>
    </row>
    <row r="29" spans="1:11" ht="51.75" customHeight="1" thickBot="1">
      <c r="A29" s="64">
        <v>10</v>
      </c>
      <c r="B29" s="213"/>
      <c r="C29" s="214"/>
      <c r="D29" s="217"/>
      <c r="E29" s="218"/>
      <c r="F29" s="65"/>
      <c r="G29" s="66"/>
    </row>
    <row r="30" spans="1:11" ht="27" customHeight="1" thickTop="1">
      <c r="A30" s="206" t="s">
        <v>16</v>
      </c>
      <c r="B30" s="207"/>
      <c r="C30" s="207"/>
      <c r="D30" s="207"/>
      <c r="E30" s="208"/>
      <c r="F30" s="50">
        <f>SUM(F20:F29)</f>
        <v>800000</v>
      </c>
      <c r="G30" s="67"/>
    </row>
    <row r="31" spans="1:11" ht="20.25" customHeight="1">
      <c r="A31" s="48" t="s">
        <v>107</v>
      </c>
      <c r="B31" s="74"/>
      <c r="C31" s="74"/>
      <c r="D31" s="74"/>
      <c r="E31" s="74"/>
      <c r="F31" s="46"/>
    </row>
    <row r="32" spans="1:11" ht="20.25" customHeight="1">
      <c r="A32" s="201" t="s">
        <v>99</v>
      </c>
      <c r="B32" s="202"/>
      <c r="C32" s="209"/>
      <c r="D32" s="209"/>
      <c r="E32" s="210"/>
      <c r="F32" s="68">
        <f>I40</f>
        <v>8</v>
      </c>
      <c r="H32" s="43" t="s">
        <v>106</v>
      </c>
    </row>
    <row r="33" spans="1:10" ht="22.5" customHeight="1" thickBot="1">
      <c r="A33" s="201" t="s">
        <v>6</v>
      </c>
      <c r="B33" s="202"/>
      <c r="C33" s="107" t="s">
        <v>100</v>
      </c>
      <c r="D33" s="107"/>
      <c r="E33" s="211"/>
      <c r="F33" s="51">
        <f>IF(OR(F32="",F32=0),0,IF(F32&gt;6,1500000,1000000))</f>
        <v>1500000</v>
      </c>
      <c r="H33" s="46" t="s">
        <v>139</v>
      </c>
    </row>
    <row r="34" spans="1:10" ht="22.5" customHeight="1" thickBot="1">
      <c r="A34" s="201" t="s">
        <v>17</v>
      </c>
      <c r="B34" s="202"/>
      <c r="C34" s="107" t="s">
        <v>149</v>
      </c>
      <c r="D34" s="107"/>
      <c r="E34" s="211"/>
      <c r="F34" s="51">
        <f>MIN(F30,F33)</f>
        <v>800000</v>
      </c>
      <c r="H34" s="54" t="s">
        <v>103</v>
      </c>
      <c r="I34" s="69">
        <v>0</v>
      </c>
      <c r="J34" s="43" t="s">
        <v>104</v>
      </c>
    </row>
    <row r="35" spans="1:10" ht="22.5" customHeight="1" thickBot="1">
      <c r="A35" s="201" t="s">
        <v>2</v>
      </c>
      <c r="B35" s="202"/>
      <c r="C35" s="107" t="s">
        <v>101</v>
      </c>
      <c r="D35" s="107"/>
      <c r="E35" s="107"/>
      <c r="F35" s="52">
        <v>0.5</v>
      </c>
      <c r="H35" s="55" t="s">
        <v>140</v>
      </c>
    </row>
    <row r="36" spans="1:10" ht="22.5" customHeight="1" thickBot="1">
      <c r="A36" s="203" t="s">
        <v>1</v>
      </c>
      <c r="B36" s="204"/>
      <c r="C36" s="205" t="s">
        <v>150</v>
      </c>
      <c r="D36" s="205"/>
      <c r="E36" s="205"/>
      <c r="F36" s="53">
        <f>MIN(ROUNDDOWN(F34*F35,-3))</f>
        <v>400000</v>
      </c>
      <c r="H36" s="54" t="s">
        <v>103</v>
      </c>
      <c r="I36" s="69">
        <v>0</v>
      </c>
      <c r="J36" s="43" t="s">
        <v>104</v>
      </c>
    </row>
    <row r="37" spans="1:10" ht="30" customHeight="1" thickBot="1">
      <c r="H37" s="46" t="s">
        <v>141</v>
      </c>
    </row>
    <row r="38" spans="1:10" ht="22.2" customHeight="1" thickBot="1">
      <c r="H38" s="54" t="s">
        <v>103</v>
      </c>
      <c r="I38" s="69">
        <v>8</v>
      </c>
      <c r="J38" s="43" t="s">
        <v>105</v>
      </c>
    </row>
    <row r="39" spans="1:10" ht="22.2" customHeight="1" thickBot="1">
      <c r="H39" s="43" t="s">
        <v>102</v>
      </c>
    </row>
    <row r="40" spans="1:10" ht="22.2" customHeight="1" thickBot="1">
      <c r="H40" s="54" t="s">
        <v>103</v>
      </c>
      <c r="I40" s="70">
        <f>ROUND(ROUNDDOWN(I34/3,1)+ROUNDDOWN(I36/6,1),0)+I38</f>
        <v>8</v>
      </c>
      <c r="J40" s="43" t="s">
        <v>105</v>
      </c>
    </row>
    <row r="41" spans="1:10" ht="22.2" customHeight="1"/>
  </sheetData>
  <sheetProtection algorithmName="SHA-512" hashValue="zO5k7ZKX742Qkjm58n6jXzIELEYAfqTiU8s854KzuiCAGkGVqKidrDdX1OA3WCyIDQ56h95P2Qwn7dHDVIQyTQ==" saltValue="sortSdfijB7+pQZvVFwe8g==" spinCount="100000" sheet="1" objects="1" scenarios="1"/>
  <mergeCells count="50">
    <mergeCell ref="A7:B7"/>
    <mergeCell ref="C7:F7"/>
    <mergeCell ref="A3:F3"/>
    <mergeCell ref="A5:B5"/>
    <mergeCell ref="E5:F5"/>
    <mergeCell ref="A6:B6"/>
    <mergeCell ref="C6:F6"/>
    <mergeCell ref="B20:C20"/>
    <mergeCell ref="D20:E20"/>
    <mergeCell ref="B19:C19"/>
    <mergeCell ref="D19:E19"/>
    <mergeCell ref="B9:G9"/>
    <mergeCell ref="B10:G10"/>
    <mergeCell ref="B11:G11"/>
    <mergeCell ref="B17:G17"/>
    <mergeCell ref="B12:G12"/>
    <mergeCell ref="B13:G13"/>
    <mergeCell ref="B14:G14"/>
    <mergeCell ref="B15:G15"/>
    <mergeCell ref="B16:G16"/>
    <mergeCell ref="B21:C21"/>
    <mergeCell ref="D21:E21"/>
    <mergeCell ref="B22:C22"/>
    <mergeCell ref="D22:E22"/>
    <mergeCell ref="B23:C23"/>
    <mergeCell ref="D23:E23"/>
    <mergeCell ref="B29:C29"/>
    <mergeCell ref="D29:E29"/>
    <mergeCell ref="B24:C24"/>
    <mergeCell ref="D24:E24"/>
    <mergeCell ref="B25:C25"/>
    <mergeCell ref="D25:E25"/>
    <mergeCell ref="B26:C26"/>
    <mergeCell ref="D26:E26"/>
    <mergeCell ref="H26:K26"/>
    <mergeCell ref="B27:C27"/>
    <mergeCell ref="D27:E27"/>
    <mergeCell ref="B28:C28"/>
    <mergeCell ref="D28:E28"/>
    <mergeCell ref="A35:B35"/>
    <mergeCell ref="C35:E35"/>
    <mergeCell ref="A36:B36"/>
    <mergeCell ref="C36:E36"/>
    <mergeCell ref="A30:E30"/>
    <mergeCell ref="A32:B32"/>
    <mergeCell ref="C32:E32"/>
    <mergeCell ref="A33:B33"/>
    <mergeCell ref="C33:E33"/>
    <mergeCell ref="A34:B34"/>
    <mergeCell ref="C34:E34"/>
  </mergeCells>
  <phoneticPr fontId="1"/>
  <conditionalFormatting sqref="F35">
    <cfRule type="expression" dxfId="0" priority="1">
      <formula>$F35="施設類型が未入力"</formula>
    </cfRule>
  </conditionalFormatting>
  <dataValidations count="3">
    <dataValidation type="list" allowBlank="1" showInputMessage="1" showErrorMessage="1" sqref="G20:G29" xr:uid="{40336903-2450-47F3-BA82-99DC8F216E15}">
      <formula1>"Ⅰ.教育に係る計画・記録に関する機能,Ⅱ.園児の登園及び降園の管理に関する機能,Ⅲ.保護者等の連絡に関する機能,Ⅳ.キャッシュレス決済に関する機能"</formula1>
    </dataValidation>
    <dataValidation type="list" allowBlank="1" showInputMessage="1" showErrorMessage="1" sqref="A9:A17" xr:uid="{99059E41-6CD5-4553-8759-40C649842C6B}">
      <formula1>"✔"</formula1>
    </dataValidation>
    <dataValidation type="whole" allowBlank="1" showInputMessage="1" showErrorMessage="1" sqref="F20:F29" xr:uid="{40FCAACF-5148-4E0E-8A66-D082C39EFF95}">
      <formula1>0</formula1>
      <formula2>9999999</formula2>
    </dataValidation>
  </dataValidations>
  <pageMargins left="0.51181102362204722" right="0.51181102362204722" top="0.43307086614173229" bottom="0.43307086614173229" header="0.31496062992125984" footer="0.31496062992125984"/>
  <pageSetup paperSize="9" scale="71" fitToHeight="0" orientation="portrait" r:id="rId1"/>
  <headerFooter>
    <oddFooter>&amp;C&amp;A</oddFooter>
  </headerFooter>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計画書（鑑）</vt:lpstr>
      <vt:lpstr>別紙１（遊具等）</vt:lpstr>
      <vt:lpstr>別紙２（移行のための準備支援）</vt:lpstr>
      <vt:lpstr>別紙３（園務の平準化支援）</vt:lpstr>
      <vt:lpstr>別紙４（研修）</vt:lpstr>
      <vt:lpstr>別紙２（ICT）</vt:lpstr>
      <vt:lpstr>'計画書（鑑）'!Print_Area</vt:lpstr>
      <vt:lpstr>'別紙１（遊具等）'!Print_Area</vt:lpstr>
      <vt:lpstr>'別紙２（ICT）'!Print_Area</vt:lpstr>
      <vt:lpstr>'別紙２（移行のための準備支援）'!Print_Area</vt:lpstr>
      <vt:lpstr>'別紙３（園務の平準化支援）'!Print_Area</vt:lpstr>
      <vt:lpstr>'別紙４（研修）'!Print_Area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遊津　美歌</cp:lastModifiedBy>
  <cp:lastPrinted>2025-06-10T07:28:56Z</cp:lastPrinted>
  <dcterms:created xsi:type="dcterms:W3CDTF">2021-06-09T02:55:37Z</dcterms:created>
  <dcterms:modified xsi:type="dcterms:W3CDTF">2025-12-08T09:54:20Z</dcterms:modified>
</cp:coreProperties>
</file>