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167.21\kokuho\11_国保制度\42_調整会議\02_広域化調整会議（親会）\第43回調整会議（R7.8.5）\03_資料作成\HP用\"/>
    </mc:Choice>
  </mc:AlternateContent>
  <xr:revisionPtr revIDLastSave="0" documentId="13_ncr:1_{ADA7FAEF-F6D6-4EE4-836E-96F94D386BA3}" xr6:coauthVersionLast="47" xr6:coauthVersionMax="47" xr10:uidLastSave="{00000000-0000-0000-0000-000000000000}"/>
  <bookViews>
    <workbookView xWindow="-108" yWindow="-108" windowWidth="23256" windowHeight="13896" xr2:uid="{3DF1715C-EB1C-48B1-B4A0-200FBA7693B7}"/>
  </bookViews>
  <sheets>
    <sheet name="27" sheetId="1" r:id="rId1"/>
  </sheets>
  <externalReferences>
    <externalReference r:id="rId2"/>
    <externalReference r:id="rId3"/>
  </externalReferences>
  <definedNames>
    <definedName name="_Fill" hidden="1">#REF!</definedName>
    <definedName name="_xlnm._FilterDatabase" localSheetId="0" hidden="1">'27'!$B$12:$E$12</definedName>
    <definedName name="_ja1">#REF!</definedName>
    <definedName name="_Order1" hidden="1">255</definedName>
    <definedName name="_Order2" hidden="1">255</definedName>
    <definedName name="_wa1">#REF!</definedName>
    <definedName name="_xa1">#REF!</definedName>
    <definedName name="cz">#REF!</definedName>
    <definedName name="Index1">[1]協会けんぽ!#REF!</definedName>
    <definedName name="index10">[1]協会けんぽ!#REF!</definedName>
    <definedName name="index11">[1]協会けんぽ!#REF!</definedName>
    <definedName name="Index12">[1]協会けんぽ!#REF!</definedName>
    <definedName name="Index13">[1]協会けんぽ!#REF!</definedName>
    <definedName name="Index2">[1]協会けんぽ!#REF!</definedName>
    <definedName name="index3">[1]協会けんぽ!#REF!</definedName>
    <definedName name="index4">[1]協会けんぽ!#REF!</definedName>
    <definedName name="index5">[1]協会けんぽ!#REF!</definedName>
    <definedName name="index6">[1]協会けんぽ!#REF!</definedName>
    <definedName name="index7">[1]協会けんぽ!#REF!</definedName>
    <definedName name="index8">[1]協会けんぽ!#REF!</definedName>
    <definedName name="index9">[1]協会けんぽ!#REF!</definedName>
    <definedName name="_xlnm.Print_Area" localSheetId="0">'27'!$A$1:$M$34</definedName>
    <definedName name="県番">[2]総括表!$D$4</definedName>
    <definedName name="県名">[2]総括表!$J$4</definedName>
    <definedName name="組名">[2]総括表!$D$6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1" l="1"/>
  <c r="V14" i="1" s="1"/>
  <c r="W14" i="1" s="1"/>
  <c r="N33" i="1"/>
  <c r="F14" i="1"/>
  <c r="F15" i="1"/>
  <c r="F16" i="1"/>
  <c r="F17" i="1"/>
  <c r="F18" i="1"/>
  <c r="F19" i="1"/>
  <c r="F20" i="1"/>
  <c r="F21" i="1"/>
  <c r="F22" i="1"/>
  <c r="F23" i="1"/>
  <c r="F24" i="1"/>
  <c r="F25" i="1"/>
  <c r="F26" i="1"/>
  <c r="F27" i="1"/>
  <c r="F28" i="1"/>
  <c r="F29" i="1"/>
  <c r="F30" i="1"/>
  <c r="F31" i="1"/>
  <c r="F32" i="1"/>
  <c r="F33" i="1"/>
  <c r="F34" i="1"/>
  <c r="L13" i="1"/>
  <c r="L14" i="1"/>
  <c r="L15" i="1"/>
  <c r="L16" i="1"/>
  <c r="L17" i="1"/>
  <c r="L18" i="1"/>
  <c r="L19" i="1"/>
  <c r="L20" i="1"/>
  <c r="L21" i="1"/>
  <c r="L22" i="1"/>
  <c r="L23" i="1"/>
  <c r="L24" i="1"/>
  <c r="L25" i="1"/>
  <c r="L26" i="1"/>
  <c r="L27" i="1"/>
  <c r="L28" i="1"/>
  <c r="L29" i="1"/>
  <c r="L30" i="1"/>
  <c r="L31" i="1"/>
  <c r="L32" i="1"/>
  <c r="L33" i="1"/>
  <c r="F13" i="1"/>
  <c r="L34" i="1" l="1"/>
  <c r="I34" i="1" l="1"/>
</calcChain>
</file>

<file path=xl/sharedStrings.xml><?xml version="1.0" encoding="utf-8"?>
<sst xmlns="http://schemas.openxmlformats.org/spreadsheetml/2006/main" count="58" uniqueCount="52">
  <si>
    <t>保険者名</t>
    <rPh sb="0" eb="2">
      <t>ホケン</t>
    </rPh>
    <rPh sb="2" eb="3">
      <t>ジャ</t>
    </rPh>
    <rPh sb="3" eb="4">
      <t>メイ</t>
    </rPh>
    <phoneticPr fontId="2"/>
  </si>
  <si>
    <t>⑤</t>
    <phoneticPr fontId="2"/>
  </si>
  <si>
    <t>③</t>
  </si>
  <si>
    <t>④</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</si>
  <si>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</si>
  <si>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</si>
  <si>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</si>
  <si>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</si>
  <si>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</si>
  <si>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</si>
  <si>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</si>
  <si>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</si>
  <si>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</si>
  <si>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</si>
  <si>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</si>
  <si>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</si>
  <si>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</si>
  <si>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</si>
  <si>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</si>
  <si>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</si>
  <si>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</si>
  <si>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</si>
  <si>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</si>
  <si>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</si>
  <si>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</si>
  <si>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</si>
  <si>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</si>
  <si>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</si>
  <si>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</si>
  <si>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</si>
  <si>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</si>
  <si>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</si>
  <si>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</si>
  <si>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</si>
  <si>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</si>
  <si>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島本町</t>
  </si>
  <si>
    <t>豊能町</t>
  </si>
  <si>
    <t>能勢町</t>
  </si>
  <si>
    <t>忠岡町</t>
  </si>
  <si>
    <t>熊取町</t>
  </si>
  <si>
    <t>田尻町</t>
  </si>
  <si>
    <t>阪南市</t>
  </si>
  <si>
    <t>岬町</t>
  </si>
  <si>
    <t>太子町</t>
  </si>
  <si>
    <t>河南町</t>
  </si>
  <si>
    <t>千早赤阪村</t>
  </si>
  <si>
    <t>大阪狭山市</t>
  </si>
  <si>
    <t>〇の合計</t>
    <rPh sb="2" eb="4">
      <t>ゴウケイ</t>
    </rPh>
    <phoneticPr fontId="1"/>
  </si>
  <si>
    <t>割合</t>
    <rPh sb="0" eb="2">
      <t>ワリアイ</t>
    </rPh>
    <phoneticPr fontId="1"/>
  </si>
  <si>
    <t>令和７年度保険者努力支援制度　内容及び評価点獲得状況</t>
    <rPh sb="0" eb="2">
      <t>レイワ</t>
    </rPh>
    <rPh sb="3" eb="5">
      <t>ネンド</t>
    </rPh>
    <rPh sb="5" eb="8">
      <t>ホケンシャ</t>
    </rPh>
    <rPh sb="8" eb="14">
      <t>ドリョクシエンセイド</t>
    </rPh>
    <rPh sb="15" eb="17">
      <t>ナイヨウ</t>
    </rPh>
    <rPh sb="17" eb="18">
      <t>オヨ</t>
    </rPh>
    <rPh sb="19" eb="22">
      <t>ヒョウカテン</t>
    </rPh>
    <rPh sb="22" eb="26">
      <t>カクトクジョウキョウ</t>
    </rPh>
    <phoneticPr fontId="1"/>
  </si>
  <si>
    <t>③⑤ともに達成</t>
    <rPh sb="5" eb="7">
      <t>タッセイ</t>
    </rPh>
    <phoneticPr fontId="1"/>
  </si>
  <si>
    <t>団体</t>
    <rPh sb="0" eb="2">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</si>
</sst>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quot;▲ &quot;0"/>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1"/>
      <color theme="1"/>
      <name val="BIZ UDPゴシック"/>
      <family val="3"/>
      <charset val="128"/>
    </font>
    <font>
      <sz val="11"/>
      <name val="BIZ UDPゴシック"/>
      <family val="3"/>
      <charset val="128"/>
    </font>
    <font>
      <sz val="11"/>
      <color rgb="FF242424"/>
      <name val="BIZ UDPゴシック"/>
      <family val="3"/>
      <charset val="128"/>
    </font>
    <font>
      <sz val="10"/>
      <color theme="1"/>
      <name val="BIZ UDPゴシック"/>
      <family val="3"/>
      <charset val="128"/>
    </font>
    <font>
      <b/>
      <sz val="14"/>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0" fontId="3" fillId="0" borderId="0">
      <alignment vertical="center"/>
    </xf>
    <xf numFmtId="38" fontId="4" fillId="0" borderId="0" applyFont="0" applyFill="0" applyBorder="0" applyAlignment="0" applyProtection="0"/>
  </cellStyleXfs>
  <cellXfs count="44">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lignment vertical="center"/>
    </xf>
    <xf numFmtId="177" fontId="5" fillId="0" borderId="1" xfId="0" applyNumberFormat="1" applyFont="1" applyBorder="1" applyAlignment="1">
      <alignment horizontal="center" vertical="center"/>
    </xf>
    <xf numFmtId="0" fontId="6" fillId="0" borderId="10" xfId="0" applyFont="1" applyBorder="1" applyAlignment="1">
      <alignment horizontal="distributed" vertical="center"/>
    </xf>
    <xf numFmtId="0" fontId="7" fillId="0" borderId="12" xfId="0" applyFont="1" applyBorder="1" applyAlignment="1">
      <alignment horizontal="center" vertical="center"/>
    </xf>
    <xf numFmtId="176" fontId="6" fillId="2" borderId="13" xfId="0" applyNumberFormat="1" applyFont="1" applyFill="1" applyBorder="1" applyAlignment="1">
      <alignment horizontal="distributed" vertical="center" wrapText="1"/>
    </xf>
    <xf numFmtId="176" fontId="6" fillId="2" borderId="14"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6" fillId="0" borderId="16" xfId="0" applyFont="1" applyBorder="1" applyAlignment="1">
      <alignment horizontal="distributed" vertical="center"/>
    </xf>
    <xf numFmtId="0" fontId="7" fillId="0" borderId="17" xfId="0" applyFont="1" applyBorder="1" applyAlignment="1">
      <alignment horizontal="center" vertical="center"/>
    </xf>
    <xf numFmtId="0" fontId="6" fillId="0" borderId="18" xfId="0" applyFont="1" applyBorder="1" applyAlignment="1">
      <alignment horizontal="distributed" vertical="center"/>
    </xf>
    <xf numFmtId="0" fontId="7" fillId="0" borderId="19" xfId="0" applyFont="1" applyBorder="1" applyAlignment="1">
      <alignment horizontal="center" vertical="center"/>
    </xf>
    <xf numFmtId="0" fontId="6" fillId="0" borderId="7" xfId="0" applyFont="1" applyBorder="1" applyAlignment="1">
      <alignment horizontal="distributed" vertical="center"/>
    </xf>
    <xf numFmtId="0" fontId="7" fillId="0" borderId="9" xfId="0" applyFont="1" applyBorder="1" applyAlignment="1">
      <alignment horizontal="center" vertical="center"/>
    </xf>
    <xf numFmtId="0" fontId="6" fillId="0" borderId="20" xfId="0" applyFont="1" applyBorder="1" applyAlignment="1">
      <alignment horizontal="distributed" vertical="center"/>
    </xf>
    <xf numFmtId="0" fontId="7" fillId="0" borderId="21" xfId="0" applyFont="1" applyBorder="1" applyAlignment="1">
      <alignment horizontal="center" vertical="center"/>
    </xf>
    <xf numFmtId="176" fontId="6" fillId="2" borderId="3" xfId="0" applyNumberFormat="1" applyFont="1" applyFill="1" applyBorder="1" applyAlignment="1">
      <alignment horizontal="distributed" vertical="center" wrapText="1"/>
    </xf>
    <xf numFmtId="176" fontId="6" fillId="2" borderId="4" xfId="0"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5" fillId="4" borderId="22" xfId="0" applyFont="1" applyFill="1" applyBorder="1" applyAlignment="1">
      <alignment horizontal="distributed" vertical="center"/>
    </xf>
    <xf numFmtId="0" fontId="5" fillId="4" borderId="23" xfId="0" applyFont="1" applyFill="1" applyBorder="1" applyAlignment="1">
      <alignment vertical="center" shrinkToFit="1"/>
    </xf>
    <xf numFmtId="177" fontId="5" fillId="4" borderId="24"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2" xfId="0" applyFont="1" applyFill="1" applyBorder="1" applyAlignment="1">
      <alignment horizontal="center" vertical="center"/>
    </xf>
    <xf numFmtId="178" fontId="6" fillId="0" borderId="8" xfId="0" applyNumberFormat="1" applyFont="1" applyBorder="1" applyAlignment="1">
      <alignment horizontal="center" vertical="center"/>
    </xf>
    <xf numFmtId="178" fontId="6" fillId="0" borderId="6" xfId="0" applyNumberFormat="1" applyFont="1" applyBorder="1" applyAlignment="1">
      <alignment horizontal="center" vertical="center"/>
    </xf>
    <xf numFmtId="178" fontId="6" fillId="0" borderId="1" xfId="0" applyNumberFormat="1" applyFont="1" applyBorder="1" applyAlignment="1">
      <alignment horizontal="center" vertical="center"/>
    </xf>
    <xf numFmtId="178" fontId="6" fillId="0" borderId="11"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4" borderId="23" xfId="0" applyFont="1" applyFill="1" applyBorder="1" applyAlignment="1">
      <alignment horizontal="right" vertical="center"/>
    </xf>
    <xf numFmtId="0" fontId="9" fillId="0" borderId="0" xfId="0" applyFont="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top"/>
    </xf>
  </cellXfs>
  <cellStyles count="3">
    <cellStyle name="桁区切り 2" xfId="2" xr:uid="{2765557C-D4EF-454F-B0B0-E86FAF8B170D}"/>
    <cellStyle name="標準" xfId="0" builtinId="0"/>
    <cellStyle name="標準 2" xfId="1" xr:uid="{F260D634-5F14-410F-B44E-434AC7206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134474</xdr:colOff>
      <xdr:row>0</xdr:row>
      <xdr:rowOff>26893</xdr:rowOff>
    </xdr:from>
    <xdr:to>
      <xdr:col>12</xdr:col>
      <xdr:colOff>179296</xdr:colOff>
      <xdr:row>0</xdr:row>
      <xdr:rowOff>376517</xdr:rowOff>
    </xdr:to>
    <xdr:sp macro="" textlink="">
      <xdr:nvSpPr>
        <xdr:cNvPr id="2" name="正方形/長方形 1">
          <a:extLst>
            <a:ext uri="{FF2B5EF4-FFF2-40B4-BE49-F238E27FC236}">
              <a16:creationId xmlns:a16="http://schemas.microsoft.com/office/drawing/2014/main" id="{2C2C91AC-4AD8-47BD-9972-8A4BBB77E293}"/>
            </a:ext>
          </a:extLst>
        </xdr:cNvPr>
        <xdr:cNvSpPr/>
      </xdr:nvSpPr>
      <xdr:spPr>
        <a:xfrm>
          <a:off x="5952568" y="26893"/>
          <a:ext cx="1075763" cy="3496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資料３－２</a:t>
          </a:r>
          <a:endParaRPr kumimoji="1" lang="en-US" altLang="ja-JP" sz="1400"/>
        </a:p>
      </xdr:txBody>
    </xdr:sp>
    <xdr:clientData/>
  </xdr:twoCellAnchor>
  <xdr:twoCellAnchor>
    <xdr:from>
      <xdr:col>1</xdr:col>
      <xdr:colOff>116543</xdr:colOff>
      <xdr:row>3</xdr:row>
      <xdr:rowOff>152405</xdr:rowOff>
    </xdr:from>
    <xdr:to>
      <xdr:col>11</xdr:col>
      <xdr:colOff>906072</xdr:colOff>
      <xdr:row>8</xdr:row>
      <xdr:rowOff>28099</xdr:rowOff>
    </xdr:to>
    <xdr:sp macro="" textlink="">
      <xdr:nvSpPr>
        <xdr:cNvPr id="6" name="正方形/長方形 5">
          <a:extLst>
            <a:ext uri="{FF2B5EF4-FFF2-40B4-BE49-F238E27FC236}">
              <a16:creationId xmlns:a16="http://schemas.microsoft.com/office/drawing/2014/main" id="{E440C60D-C5E4-44F4-ACAA-9345256AFEF0}"/>
            </a:ext>
          </a:extLst>
        </xdr:cNvPr>
        <xdr:cNvSpPr/>
      </xdr:nvSpPr>
      <xdr:spPr>
        <a:xfrm>
          <a:off x="322731" y="914405"/>
          <a:ext cx="7020000" cy="2592000"/>
        </a:xfrm>
        <a:prstGeom prst="rect">
          <a:avLst/>
        </a:prstGeom>
        <a:solidFill>
          <a:schemeClr val="accent6">
            <a:lumMod val="40000"/>
            <a:lumOff val="60000"/>
          </a:schemeClr>
        </a:solidFill>
        <a:ln w="25400"/>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a:latin typeface="BIZ UDゴシック" panose="020B0400000000000000" pitchFamily="49" charset="-128"/>
              <a:ea typeface="BIZ UDゴシック" panose="020B0400000000000000" pitchFamily="49" charset="-128"/>
            </a:rPr>
            <a:t>令和７年度都道府県分</a:t>
          </a:r>
          <a:r>
            <a:rPr lang="en-US" altLang="ja-JP" sz="1100" b="1">
              <a:latin typeface="BIZ UDゴシック" panose="020B0400000000000000" pitchFamily="49" charset="-128"/>
              <a:ea typeface="BIZ UDゴシック" panose="020B0400000000000000" pitchFamily="49" charset="-128"/>
            </a:rPr>
            <a:t>【</a:t>
          </a:r>
          <a:r>
            <a:rPr lang="ja-JP" altLang="en-US" sz="1100" b="1">
              <a:latin typeface="BIZ UDゴシック" panose="020B0400000000000000" pitchFamily="49" charset="-128"/>
              <a:ea typeface="BIZ UDゴシック" panose="020B0400000000000000" pitchFamily="49" charset="-128"/>
            </a:rPr>
            <a:t>こどもの医療の適正化等の取組（令和６年度の実施状況を評価）</a:t>
          </a:r>
          <a:r>
            <a:rPr lang="en-US" altLang="ja-JP" sz="1100" b="1">
              <a:latin typeface="BIZ UDゴシック" panose="020B0400000000000000" pitchFamily="49" charset="-128"/>
              <a:ea typeface="BIZ UDゴシック" panose="020B0400000000000000" pitchFamily="49" charset="-128"/>
            </a:rPr>
            <a:t>】</a:t>
          </a:r>
        </a:p>
        <a:p>
          <a:pPr>
            <a:spcBef>
              <a:spcPts val="600"/>
            </a:spcBef>
          </a:pPr>
          <a:r>
            <a:rPr lang="ja-JP" altLang="en-US" sz="1050" b="1">
              <a:latin typeface="BIZ UDゴシック" panose="020B0400000000000000" pitchFamily="49" charset="-128"/>
              <a:ea typeface="BIZ UDゴシック" panose="020B0400000000000000" pitchFamily="49" charset="-128"/>
            </a:rPr>
            <a:t>●こどもの医療の適正化等の取組として、以下の基準を全て満たす取組を実施している場合</a:t>
          </a:r>
          <a:r>
            <a:rPr lang="en-US" altLang="ja-JP" sz="1050" b="1">
              <a:latin typeface="BIZ UDゴシック" panose="020B0400000000000000" pitchFamily="49" charset="-128"/>
              <a:ea typeface="BIZ UDゴシック" panose="020B0400000000000000" pitchFamily="49" charset="-128"/>
            </a:rPr>
            <a:t>【40</a:t>
          </a:r>
          <a:r>
            <a:rPr lang="ja-JP" altLang="en-US" sz="1050" b="1">
              <a:latin typeface="BIZ UDゴシック" panose="020B0400000000000000" pitchFamily="49" charset="-128"/>
              <a:ea typeface="BIZ UDゴシック" panose="020B0400000000000000" pitchFamily="49" charset="-128"/>
            </a:rPr>
            <a:t>点</a:t>
          </a:r>
          <a:r>
            <a:rPr lang="en-US" altLang="ja-JP" sz="1050" b="1">
              <a:latin typeface="BIZ UDゴシック" panose="020B0400000000000000" pitchFamily="49" charset="-128"/>
              <a:ea typeface="BIZ UDゴシック" panose="020B0400000000000000" pitchFamily="49" charset="-128"/>
            </a:rPr>
            <a:t>】</a:t>
          </a:r>
          <a:endParaRPr lang="ja-JP" altLang="en-US" sz="1050" b="1">
            <a:latin typeface="BIZ UDゴシック" panose="020B0400000000000000" pitchFamily="49" charset="-128"/>
            <a:ea typeface="BIZ UDゴシック" panose="020B0400000000000000" pitchFamily="49" charset="-128"/>
          </a:endParaRPr>
        </a:p>
        <a:p>
          <a:pPr>
            <a:spcBef>
              <a:spcPts val="600"/>
            </a:spcBef>
          </a:pPr>
          <a:r>
            <a:rPr lang="ja-JP" altLang="en-US" sz="1050" b="1">
              <a:latin typeface="BIZ UDゴシック" panose="020B0400000000000000" pitchFamily="49" charset="-128"/>
              <a:ea typeface="BIZ UDゴシック" panose="020B0400000000000000" pitchFamily="49" charset="-128"/>
            </a:rPr>
            <a:t>  ①こどもの医療の適正化につながる周知啓発等の取組を実施している場合（こどもの医療に関するガイドブック</a:t>
          </a: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en-US" altLang="ja-JP" sz="1050" b="1">
              <a:latin typeface="BIZ UDゴシック" panose="020B0400000000000000" pitchFamily="49" charset="-128"/>
              <a:ea typeface="BIZ UDゴシック" panose="020B0400000000000000" pitchFamily="49" charset="-128"/>
            </a:rPr>
            <a:t>   </a:t>
          </a:r>
          <a:r>
            <a:rPr lang="ja-JP" altLang="en-US" sz="1050" b="1">
              <a:latin typeface="BIZ UDゴシック" panose="020B0400000000000000" pitchFamily="49" charset="-128"/>
              <a:ea typeface="BIZ UDゴシック" panose="020B0400000000000000" pitchFamily="49" charset="-128"/>
            </a:rPr>
            <a:t>の作成・配布、「上手な医療のかかり方」に関する講座の実施等）　⇒　達成</a:t>
          </a:r>
        </a:p>
        <a:p>
          <a:pPr>
            <a:spcBef>
              <a:spcPts val="600"/>
            </a:spcBef>
          </a:pPr>
          <a:r>
            <a:rPr lang="ja-JP" altLang="en-US" sz="1050" b="1">
              <a:latin typeface="BIZ UDゴシック" panose="020B0400000000000000" pitchFamily="49" charset="-128"/>
              <a:ea typeface="BIZ UDゴシック" panose="020B0400000000000000" pitchFamily="49" charset="-128"/>
            </a:rPr>
            <a:t>　②管内市町村のうち、市町村固有指標③こどもの医療の適正化等の取組の指標③・⑤を満たす市町村の割合が９</a:t>
          </a: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ja-JP" altLang="en-US" sz="1050" b="1">
              <a:latin typeface="BIZ UDゴシック" panose="020B0400000000000000" pitchFamily="49" charset="-128"/>
              <a:ea typeface="BIZ UDゴシック" panose="020B0400000000000000" pitchFamily="49" charset="-128"/>
            </a:rPr>
            <a:t>　　割を超えている場合　⇒　未達成</a:t>
          </a:r>
        </a:p>
        <a:p>
          <a:pPr>
            <a:spcBef>
              <a:spcPts val="600"/>
            </a:spcBef>
          </a:pPr>
          <a:r>
            <a:rPr lang="ja-JP" altLang="en-US" sz="1050" b="1">
              <a:latin typeface="BIZ UDゴシック" panose="020B0400000000000000" pitchFamily="49" charset="-128"/>
              <a:ea typeface="BIZ UDゴシック" panose="020B0400000000000000" pitchFamily="49" charset="-128"/>
            </a:rPr>
            <a:t>　③都道府県医師会や薬剤師会等と連携して、こどもの抗菌薬処方の適正化につながる取組を実施している場合</a:t>
          </a: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ja-JP" altLang="en-US" sz="1050" b="1">
              <a:latin typeface="BIZ UDゴシック" panose="020B0400000000000000" pitchFamily="49" charset="-128"/>
              <a:ea typeface="BIZ UDゴシック" panose="020B0400000000000000" pitchFamily="49" charset="-128"/>
            </a:rPr>
            <a:t>　　⇒　達成</a:t>
          </a:r>
        </a:p>
        <a:p>
          <a:pPr>
            <a:spcBef>
              <a:spcPts val="600"/>
            </a:spcBef>
          </a:pPr>
          <a:r>
            <a:rPr lang="ja-JP" altLang="en-US" sz="1050" b="1">
              <a:latin typeface="BIZ UDゴシック" panose="020B0400000000000000" pitchFamily="49" charset="-128"/>
              <a:ea typeface="BIZ UDゴシック" panose="020B0400000000000000" pitchFamily="49" charset="-128"/>
            </a:rPr>
            <a:t>  ④保険者協議会や県民会議等において、被用者保険の保険者と連携して、こどもの医療費の適正化につながる</a:t>
          </a: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en-US" altLang="ja-JP" sz="1050" b="1">
              <a:latin typeface="BIZ UDゴシック" panose="020B0400000000000000" pitchFamily="49" charset="-128"/>
              <a:ea typeface="BIZ UDゴシック" panose="020B0400000000000000" pitchFamily="49" charset="-128"/>
            </a:rPr>
            <a:t>  </a:t>
          </a:r>
          <a:r>
            <a:rPr lang="ja-JP" altLang="en-US" sz="1050" b="1">
              <a:latin typeface="BIZ UDゴシック" panose="020B0400000000000000" pitchFamily="49" charset="-128"/>
              <a:ea typeface="BIZ UDゴシック" panose="020B0400000000000000" pitchFamily="49" charset="-128"/>
            </a:rPr>
            <a:t>　①、③の取組を実施している場合　⇒　達成</a:t>
          </a:r>
        </a:p>
        <a:p>
          <a:pPr>
            <a:spcBef>
              <a:spcPts val="0"/>
            </a:spcBef>
          </a:pP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ja-JP" altLang="en-US" sz="1050" b="1">
              <a:latin typeface="BIZ UDゴシック" panose="020B0400000000000000" pitchFamily="49" charset="-128"/>
              <a:ea typeface="BIZ UDゴシック" panose="020B0400000000000000" pitchFamily="49" charset="-128"/>
            </a:rPr>
            <a:t>　（参考）全国の達成状況：</a:t>
          </a:r>
          <a:r>
            <a:rPr lang="en-US" altLang="ja-JP" sz="1050" b="1">
              <a:latin typeface="BIZ UDゴシック" panose="020B0400000000000000" pitchFamily="49" charset="-128"/>
              <a:ea typeface="BIZ UDゴシック" panose="020B0400000000000000" pitchFamily="49" charset="-128"/>
            </a:rPr>
            <a:t>13</a:t>
          </a:r>
          <a:r>
            <a:rPr lang="ja-JP" altLang="en-US" sz="1050" b="1">
              <a:latin typeface="BIZ UDゴシック" panose="020B0400000000000000" pitchFamily="49" charset="-128"/>
              <a:ea typeface="BIZ UDゴシック" panose="020B0400000000000000" pitchFamily="49" charset="-128"/>
            </a:rPr>
            <a:t>団体（達成率</a:t>
          </a:r>
          <a:r>
            <a:rPr lang="en-US" altLang="ja-JP" sz="1050" b="1">
              <a:latin typeface="BIZ UDゴシック" panose="020B0400000000000000" pitchFamily="49" charset="-128"/>
              <a:ea typeface="BIZ UDゴシック" panose="020B0400000000000000" pitchFamily="49" charset="-128"/>
            </a:rPr>
            <a:t>28</a:t>
          </a:r>
          <a:r>
            <a:rPr lang="ja-JP" altLang="en-US" sz="1050" b="1">
              <a:latin typeface="BIZ UDゴシック" panose="020B0400000000000000" pitchFamily="49" charset="-128"/>
              <a:ea typeface="BIZ UDゴシック" panose="020B0400000000000000" pitchFamily="49" charset="-128"/>
            </a:rPr>
            <a:t>％）</a:t>
          </a:r>
          <a:endParaRPr lang="ja-JP" altLang="en-US" b="1"/>
        </a:p>
      </xdr:txBody>
    </xdr:sp>
    <xdr:clientData/>
  </xdr:twoCellAnchor>
  <xdr:twoCellAnchor>
    <xdr:from>
      <xdr:col>1</xdr:col>
      <xdr:colOff>283736</xdr:colOff>
      <xdr:row>6</xdr:row>
      <xdr:rowOff>564780</xdr:rowOff>
    </xdr:from>
    <xdr:to>
      <xdr:col>11</xdr:col>
      <xdr:colOff>749265</xdr:colOff>
      <xdr:row>6</xdr:row>
      <xdr:rowOff>960780</xdr:rowOff>
    </xdr:to>
    <xdr:sp macro="" textlink="">
      <xdr:nvSpPr>
        <xdr:cNvPr id="3" name="正方形/長方形 2">
          <a:extLst>
            <a:ext uri="{FF2B5EF4-FFF2-40B4-BE49-F238E27FC236}">
              <a16:creationId xmlns:a16="http://schemas.microsoft.com/office/drawing/2014/main" id="{08FAD2F6-17AB-4FB6-B257-806BBFBDF501}"/>
            </a:ext>
          </a:extLst>
        </xdr:cNvPr>
        <xdr:cNvSpPr/>
      </xdr:nvSpPr>
      <xdr:spPr>
        <a:xfrm>
          <a:off x="489924" y="1891556"/>
          <a:ext cx="6696000" cy="396000"/>
        </a:xfrm>
        <a:prstGeom prst="rect">
          <a:avLst/>
        </a:prstGeom>
        <a:solidFill>
          <a:schemeClr val="lt1">
            <a:alpha val="0"/>
          </a:schemeClr>
        </a:solidFill>
        <a:ln w="31750"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116544</xdr:colOff>
      <xdr:row>8</xdr:row>
      <xdr:rowOff>161372</xdr:rowOff>
    </xdr:from>
    <xdr:to>
      <xdr:col>11</xdr:col>
      <xdr:colOff>906073</xdr:colOff>
      <xdr:row>9</xdr:row>
      <xdr:rowOff>290478</xdr:rowOff>
    </xdr:to>
    <xdr:sp macro="" textlink="">
      <xdr:nvSpPr>
        <xdr:cNvPr id="14" name="正方形/長方形 13">
          <a:extLst>
            <a:ext uri="{FF2B5EF4-FFF2-40B4-BE49-F238E27FC236}">
              <a16:creationId xmlns:a16="http://schemas.microsoft.com/office/drawing/2014/main" id="{39B917F6-7E17-4F1E-961F-67321D9E9A87}"/>
            </a:ext>
          </a:extLst>
        </xdr:cNvPr>
        <xdr:cNvSpPr/>
      </xdr:nvSpPr>
      <xdr:spPr>
        <a:xfrm>
          <a:off x="322732" y="3639678"/>
          <a:ext cx="7020000" cy="3204000"/>
        </a:xfrm>
        <a:prstGeom prst="rect">
          <a:avLst/>
        </a:prstGeom>
        <a:solidFill>
          <a:schemeClr val="accent6">
            <a:lumMod val="40000"/>
            <a:lumOff val="60000"/>
          </a:schemeClr>
        </a:solidFill>
        <a:ln w="25400"/>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a:latin typeface="BIZ UDゴシック" panose="020B0400000000000000" pitchFamily="49" charset="-128"/>
              <a:ea typeface="BIZ UDゴシック" panose="020B0400000000000000" pitchFamily="49" charset="-128"/>
            </a:rPr>
            <a:t>令和７年度市町村分</a:t>
          </a:r>
          <a:r>
            <a:rPr lang="en-US" altLang="ja-JP" sz="1100" b="1">
              <a:latin typeface="BIZ UDゴシック" panose="020B0400000000000000" pitchFamily="49" charset="-128"/>
              <a:ea typeface="BIZ UDゴシック" panose="020B0400000000000000" pitchFamily="49" charset="-128"/>
            </a:rPr>
            <a:t>【</a:t>
          </a:r>
          <a:r>
            <a:rPr lang="ja-JP" altLang="en-US" sz="1100" b="1">
              <a:latin typeface="BIZ UDゴシック" panose="020B0400000000000000" pitchFamily="49" charset="-128"/>
              <a:ea typeface="BIZ UDゴシック" panose="020B0400000000000000" pitchFamily="49" charset="-128"/>
            </a:rPr>
            <a:t>こどもの医療の適正化等の取組の実施状況（令和６年度の実施状況を評価）</a:t>
          </a:r>
          <a:r>
            <a:rPr lang="en-US" altLang="ja-JP" sz="1100" b="1">
              <a:latin typeface="BIZ UDゴシック" panose="020B0400000000000000" pitchFamily="49" charset="-128"/>
              <a:ea typeface="BIZ UDゴシック" panose="020B0400000000000000" pitchFamily="49" charset="-128"/>
            </a:rPr>
            <a:t>】</a:t>
          </a:r>
        </a:p>
        <a:p>
          <a:pPr>
            <a:spcBef>
              <a:spcPts val="600"/>
            </a:spcBef>
          </a:pPr>
          <a:r>
            <a:rPr lang="ja-JP" altLang="en-US" sz="1050" b="1">
              <a:latin typeface="BIZ UDゴシック" panose="020B0400000000000000" pitchFamily="49" charset="-128"/>
              <a:ea typeface="BIZ UDゴシック" panose="020B0400000000000000" pitchFamily="49" charset="-128"/>
            </a:rPr>
            <a:t>●こどもの医療の適正化等の取組の実施状況（令和６年度の実施状況を評価）</a:t>
          </a:r>
          <a:r>
            <a:rPr lang="en-US" altLang="ja-JP" sz="1050" b="1">
              <a:latin typeface="BIZ UDゴシック" panose="020B0400000000000000" pitchFamily="49" charset="-128"/>
              <a:ea typeface="BIZ UDゴシック" panose="020B0400000000000000" pitchFamily="49" charset="-128"/>
            </a:rPr>
            <a:t>【60</a:t>
          </a:r>
          <a:r>
            <a:rPr lang="ja-JP" altLang="en-US" sz="1050" b="1">
              <a:latin typeface="BIZ UDゴシック" panose="020B0400000000000000" pitchFamily="49" charset="-128"/>
              <a:ea typeface="BIZ UDゴシック" panose="020B0400000000000000" pitchFamily="49" charset="-128"/>
            </a:rPr>
            <a:t>点</a:t>
          </a:r>
          <a:r>
            <a:rPr lang="en-US" altLang="ja-JP" sz="1050" b="1">
              <a:latin typeface="BIZ UDゴシック" panose="020B0400000000000000" pitchFamily="49" charset="-128"/>
              <a:ea typeface="BIZ UDゴシック" panose="020B0400000000000000" pitchFamily="49" charset="-128"/>
            </a:rPr>
            <a:t>】</a:t>
          </a:r>
          <a:endParaRPr lang="ja-JP" altLang="en-US" sz="1050" b="1">
            <a:latin typeface="BIZ UDゴシック" panose="020B0400000000000000" pitchFamily="49" charset="-128"/>
            <a:ea typeface="BIZ UDゴシック" panose="020B0400000000000000" pitchFamily="49" charset="-128"/>
          </a:endParaRPr>
        </a:p>
        <a:p>
          <a:pPr>
            <a:spcBef>
              <a:spcPts val="600"/>
            </a:spcBef>
          </a:pPr>
          <a:r>
            <a:rPr lang="ja-JP" altLang="en-US" sz="1050" b="1">
              <a:latin typeface="BIZ UDゴシック" panose="020B0400000000000000" pitchFamily="49" charset="-128"/>
              <a:ea typeface="BIZ UDゴシック" panose="020B0400000000000000" pitchFamily="49" charset="-128"/>
            </a:rPr>
            <a:t>　①地方単独事業として実施しているこどもの医療費助成制度について、年齢にかかわらず、外来で医療機関を受</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診する際、窓口での支払いが必要な制度としている場合（外来医療費を無償化せず自己負担を設けている場合</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など）</a:t>
          </a:r>
          <a:r>
            <a:rPr lang="en-US" altLang="ja-JP" sz="1050" b="1">
              <a:latin typeface="BIZ UDゴシック" panose="020B0400000000000000" pitchFamily="49" charset="-128"/>
              <a:ea typeface="BIZ UDゴシック" panose="020B0400000000000000" pitchFamily="49" charset="-128"/>
            </a:rPr>
            <a:t>【50</a:t>
          </a:r>
          <a:r>
            <a:rPr lang="ja-JP" altLang="en-US" sz="1050" b="1">
              <a:latin typeface="BIZ UDゴシック" panose="020B0400000000000000" pitchFamily="49" charset="-128"/>
              <a:ea typeface="BIZ UDゴシック" panose="020B0400000000000000" pitchFamily="49" charset="-128"/>
            </a:rPr>
            <a:t>点</a:t>
          </a:r>
          <a:r>
            <a:rPr lang="en-US" altLang="ja-JP" sz="1050" b="1">
              <a:latin typeface="BIZ UDゴシック" panose="020B0400000000000000" pitchFamily="49" charset="-128"/>
              <a:ea typeface="BIZ UDゴシック" panose="020B0400000000000000" pitchFamily="49" charset="-128"/>
            </a:rPr>
            <a:t>】</a:t>
          </a:r>
          <a:endParaRPr lang="ja-JP" altLang="en-US" sz="1050" b="1">
            <a:latin typeface="BIZ UDゴシック" panose="020B0400000000000000" pitchFamily="49" charset="-128"/>
            <a:ea typeface="BIZ UDゴシック" panose="020B0400000000000000" pitchFamily="49" charset="-128"/>
          </a:endParaRPr>
        </a:p>
        <a:p>
          <a:pPr>
            <a:spcBef>
              <a:spcPts val="600"/>
            </a:spcBef>
          </a:pPr>
          <a:r>
            <a:rPr lang="ja-JP" altLang="en-US" sz="1050" b="1">
              <a:latin typeface="BIZ UDゴシック" panose="020B0400000000000000" pitchFamily="49" charset="-128"/>
              <a:ea typeface="BIZ UDゴシック" panose="020B0400000000000000" pitchFamily="49" charset="-128"/>
            </a:rPr>
            <a:t>　➁地方単独事業として実施しているこどもの医療費助成制度について、外来で医療機関を受診する際、窓口での</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の支払いが不要な制度から窓口での支払が必要な制度に、令和６年度に変更した場合（医療費助成の対象とな</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る年齢層のうち一部の年齢層の制度変更を含む）</a:t>
          </a:r>
          <a:r>
            <a:rPr lang="en-US" altLang="ja-JP" sz="1050" b="1">
              <a:latin typeface="BIZ UDゴシック" panose="020B0400000000000000" pitchFamily="49" charset="-128"/>
              <a:ea typeface="BIZ UDゴシック" panose="020B0400000000000000" pitchFamily="49" charset="-128"/>
            </a:rPr>
            <a:t>【20</a:t>
          </a:r>
          <a:r>
            <a:rPr lang="ja-JP" altLang="en-US" sz="1050" b="1">
              <a:latin typeface="BIZ UDゴシック" panose="020B0400000000000000" pitchFamily="49" charset="-128"/>
              <a:ea typeface="BIZ UDゴシック" panose="020B0400000000000000" pitchFamily="49" charset="-128"/>
            </a:rPr>
            <a:t>点</a:t>
          </a:r>
          <a:r>
            <a:rPr lang="en-US" altLang="ja-JP" sz="1050" b="1">
              <a:latin typeface="BIZ UDゴシック" panose="020B0400000000000000" pitchFamily="49" charset="-128"/>
              <a:ea typeface="BIZ UDゴシック" panose="020B0400000000000000" pitchFamily="49" charset="-128"/>
            </a:rPr>
            <a:t>】</a:t>
          </a:r>
          <a:endParaRPr lang="ja-JP" altLang="en-US" sz="1050" b="1">
            <a:latin typeface="BIZ UDゴシック" panose="020B0400000000000000" pitchFamily="49" charset="-128"/>
            <a:ea typeface="BIZ UDゴシック" panose="020B0400000000000000" pitchFamily="49" charset="-128"/>
          </a:endParaRPr>
        </a:p>
        <a:p>
          <a:pPr>
            <a:spcBef>
              <a:spcPts val="600"/>
            </a:spcBef>
          </a:pPr>
          <a:r>
            <a:rPr lang="ja-JP" altLang="en-US" sz="1050" b="1">
              <a:latin typeface="BIZ UDゴシック" panose="020B0400000000000000" pitchFamily="49" charset="-128"/>
              <a:ea typeface="BIZ UDゴシック" panose="020B0400000000000000" pitchFamily="49" charset="-128"/>
            </a:rPr>
            <a:t>　③地方単独事業として実施しているこどもの医療費助成制度と合わせ、医療費助成担当部局と連携し、こどもの</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保護者に対して適切な受診を促す周知・啓発を実施している場合</a:t>
          </a:r>
          <a:r>
            <a:rPr lang="en-US" altLang="ja-JP" sz="1050" b="1">
              <a:latin typeface="BIZ UDゴシック" panose="020B0400000000000000" pitchFamily="49" charset="-128"/>
              <a:ea typeface="BIZ UDゴシック" panose="020B0400000000000000" pitchFamily="49" charset="-128"/>
            </a:rPr>
            <a:t>【</a:t>
          </a:r>
          <a:r>
            <a:rPr lang="ja-JP" altLang="en-US" sz="1050" b="1">
              <a:latin typeface="BIZ UDゴシック" panose="020B0400000000000000" pitchFamily="49" charset="-128"/>
              <a:ea typeface="BIZ UDゴシック" panose="020B0400000000000000" pitchFamily="49" charset="-128"/>
            </a:rPr>
            <a:t>５点</a:t>
          </a:r>
          <a:r>
            <a:rPr lang="en-US" altLang="ja-JP" sz="1050" b="1">
              <a:latin typeface="BIZ UDゴシック" panose="020B0400000000000000" pitchFamily="49" charset="-128"/>
              <a:ea typeface="BIZ UDゴシック" panose="020B0400000000000000" pitchFamily="49" charset="-128"/>
            </a:rPr>
            <a:t>】</a:t>
          </a:r>
          <a:r>
            <a:rPr lang="ja-JP" altLang="en-US" sz="1050" b="1">
              <a:latin typeface="BIZ UDゴシック" panose="020B0400000000000000" pitchFamily="49" charset="-128"/>
              <a:ea typeface="BIZ UDゴシック" panose="020B0400000000000000" pitchFamily="49" charset="-128"/>
            </a:rPr>
            <a:t>　⇒　達成</a:t>
          </a:r>
          <a:r>
            <a:rPr lang="en-US" altLang="ja-JP" sz="1050" b="1">
              <a:latin typeface="BIZ UDゴシック" panose="020B0400000000000000" pitchFamily="49" charset="-128"/>
              <a:ea typeface="BIZ UDゴシック" panose="020B0400000000000000" pitchFamily="49" charset="-128"/>
            </a:rPr>
            <a:t>28</a:t>
          </a:r>
          <a:r>
            <a:rPr lang="ja-JP" altLang="en-US" sz="1050" b="1">
              <a:latin typeface="BIZ UDゴシック" panose="020B0400000000000000" pitchFamily="49" charset="-128"/>
              <a:ea typeface="BIZ UDゴシック" panose="020B0400000000000000" pitchFamily="49" charset="-128"/>
            </a:rPr>
            <a:t>団体</a:t>
          </a:r>
        </a:p>
        <a:p>
          <a:pPr>
            <a:spcBef>
              <a:spcPts val="600"/>
            </a:spcBef>
          </a:pPr>
          <a:r>
            <a:rPr lang="ja-JP" altLang="en-US" sz="1050" b="1">
              <a:latin typeface="BIZ UDゴシック" panose="020B0400000000000000" pitchFamily="49" charset="-128"/>
              <a:ea typeface="BIZ UDゴシック" panose="020B0400000000000000" pitchFamily="49" charset="-128"/>
            </a:rPr>
            <a:t>　</a:t>
          </a:r>
          <a:r>
            <a:rPr lang="ja-JP" altLang="en-US" sz="1050" b="1" u="sng">
              <a:latin typeface="BIZ UDゴシック" panose="020B0400000000000000" pitchFamily="49" charset="-128"/>
              <a:ea typeface="BIZ UDゴシック" panose="020B0400000000000000" pitchFamily="49" charset="-128"/>
            </a:rPr>
            <a:t>④③の取組を実施していない場合</a:t>
          </a:r>
          <a:r>
            <a:rPr lang="en-US" altLang="ja-JP" sz="1050" b="1" u="sng">
              <a:latin typeface="BIZ UDゴシック" panose="020B0400000000000000" pitchFamily="49" charset="-128"/>
              <a:ea typeface="BIZ UDゴシック" panose="020B0400000000000000" pitchFamily="49" charset="-128"/>
            </a:rPr>
            <a:t>【</a:t>
          </a:r>
          <a:r>
            <a:rPr lang="ja-JP" altLang="en-US" sz="1050" b="1" u="sng">
              <a:latin typeface="BIZ UDゴシック" panose="020B0400000000000000" pitchFamily="49" charset="-128"/>
              <a:ea typeface="BIZ UDゴシック" panose="020B0400000000000000" pitchFamily="49" charset="-128"/>
            </a:rPr>
            <a:t>▲５点</a:t>
          </a:r>
          <a:r>
            <a:rPr lang="en-US" altLang="ja-JP" sz="1050" b="1" u="sng">
              <a:latin typeface="BIZ UDゴシック" panose="020B0400000000000000" pitchFamily="49" charset="-128"/>
              <a:ea typeface="BIZ UDゴシック" panose="020B0400000000000000" pitchFamily="49" charset="-128"/>
            </a:rPr>
            <a:t>】</a:t>
          </a:r>
          <a:endParaRPr lang="ja-JP" altLang="en-US" sz="1050" b="1" u="sng">
            <a:latin typeface="BIZ UDゴシック" panose="020B0400000000000000" pitchFamily="49" charset="-128"/>
            <a:ea typeface="BIZ UDゴシック" panose="020B0400000000000000" pitchFamily="49" charset="-128"/>
          </a:endParaRPr>
        </a:p>
        <a:p>
          <a:pPr>
            <a:spcBef>
              <a:spcPts val="600"/>
            </a:spcBef>
          </a:pPr>
          <a:r>
            <a:rPr lang="ja-JP" altLang="en-US" sz="1050" b="1">
              <a:latin typeface="BIZ UDゴシック" panose="020B0400000000000000" pitchFamily="49" charset="-128"/>
              <a:ea typeface="BIZ UDゴシック" panose="020B0400000000000000" pitchFamily="49" charset="-128"/>
            </a:rPr>
            <a:t>　⑤こどもの急な病気やけがへの対応等（夜間・休日の小児救急医療の輪番制等の体制構築に係る案内・情報提供</a:t>
          </a:r>
          <a:endParaRPr lang="en-US" altLang="ja-JP" sz="1050" b="1">
            <a:latin typeface="BIZ UDゴシック" panose="020B0400000000000000" pitchFamily="49" charset="-128"/>
            <a:ea typeface="BIZ UDゴシック" panose="020B0400000000000000" pitchFamily="49" charset="-128"/>
          </a:endParaRPr>
        </a:p>
        <a:p>
          <a:r>
            <a:rPr lang="ja-JP" altLang="en-US" sz="1050" b="1">
              <a:latin typeface="BIZ UDゴシック" panose="020B0400000000000000" pitchFamily="49" charset="-128"/>
              <a:ea typeface="BIZ UDゴシック" panose="020B0400000000000000" pitchFamily="49" charset="-128"/>
            </a:rPr>
            <a:t>　　など）を実施している場合</a:t>
          </a:r>
          <a:r>
            <a:rPr lang="en-US" altLang="ja-JP" sz="1050" b="1">
              <a:latin typeface="BIZ UDゴシック" panose="020B0400000000000000" pitchFamily="49" charset="-128"/>
              <a:ea typeface="BIZ UDゴシック" panose="020B0400000000000000" pitchFamily="49" charset="-128"/>
            </a:rPr>
            <a:t>【</a:t>
          </a:r>
          <a:r>
            <a:rPr lang="ja-JP" altLang="en-US" sz="1050" b="1">
              <a:latin typeface="BIZ UDゴシック" panose="020B0400000000000000" pitchFamily="49" charset="-128"/>
              <a:ea typeface="BIZ UDゴシック" panose="020B0400000000000000" pitchFamily="49" charset="-128"/>
            </a:rPr>
            <a:t>５点</a:t>
          </a:r>
          <a:r>
            <a:rPr lang="en-US" altLang="ja-JP" sz="1050" b="1">
              <a:latin typeface="BIZ UDゴシック" panose="020B0400000000000000" pitchFamily="49" charset="-128"/>
              <a:ea typeface="BIZ UDゴシック" panose="020B0400000000000000" pitchFamily="49" charset="-128"/>
            </a:rPr>
            <a:t>】</a:t>
          </a:r>
          <a:r>
            <a:rPr lang="ja-JP" altLang="en-US" sz="1050" b="1">
              <a:latin typeface="BIZ UDゴシック" panose="020B0400000000000000" pitchFamily="49" charset="-128"/>
              <a:ea typeface="BIZ UDゴシック" panose="020B0400000000000000" pitchFamily="49" charset="-128"/>
            </a:rPr>
            <a:t>　⇒　達成</a:t>
          </a:r>
          <a:r>
            <a:rPr lang="en-US" altLang="ja-JP" sz="1050" b="1">
              <a:latin typeface="BIZ UDゴシック" panose="020B0400000000000000" pitchFamily="49" charset="-128"/>
              <a:ea typeface="BIZ UDゴシック" panose="020B0400000000000000" pitchFamily="49" charset="-128"/>
            </a:rPr>
            <a:t>38</a:t>
          </a:r>
          <a:r>
            <a:rPr lang="ja-JP" altLang="en-US" sz="1050" b="1">
              <a:latin typeface="BIZ UDゴシック" panose="020B0400000000000000" pitchFamily="49" charset="-128"/>
              <a:ea typeface="BIZ UDゴシック" panose="020B0400000000000000" pitchFamily="49" charset="-128"/>
            </a:rPr>
            <a:t>団体</a:t>
          </a:r>
        </a:p>
        <a:p>
          <a:pPr>
            <a:spcBef>
              <a:spcPts val="0"/>
            </a:spcBef>
          </a:pPr>
          <a:r>
            <a:rPr lang="ja-JP" altLang="en-US" sz="1050" b="1">
              <a:latin typeface="BIZ UDゴシック" panose="020B0400000000000000" pitchFamily="49" charset="-128"/>
              <a:ea typeface="BIZ UDゴシック" panose="020B0400000000000000" pitchFamily="49" charset="-128"/>
            </a:rPr>
            <a:t>　</a:t>
          </a:r>
          <a:endParaRPr lang="en-US" altLang="ja-JP" sz="1050" b="1">
            <a:latin typeface="BIZ UDゴシック" panose="020B0400000000000000" pitchFamily="49" charset="-128"/>
            <a:ea typeface="BIZ UDゴシック" panose="020B0400000000000000" pitchFamily="49" charset="-128"/>
          </a:endParaRPr>
        </a:p>
        <a:p>
          <a:pPr>
            <a:spcBef>
              <a:spcPts val="0"/>
            </a:spcBef>
          </a:pPr>
          <a:r>
            <a:rPr lang="ja-JP" altLang="en-US" sz="1050" b="1">
              <a:latin typeface="BIZ UDゴシック" panose="020B0400000000000000" pitchFamily="49" charset="-128"/>
              <a:ea typeface="BIZ UDゴシック" panose="020B0400000000000000" pitchFamily="49" charset="-128"/>
            </a:rPr>
            <a:t>　</a:t>
          </a:r>
          <a:r>
            <a:rPr lang="en-US" altLang="ja-JP" sz="1050" b="1" u="sng">
              <a:latin typeface="BIZ UDゴシック" panose="020B0400000000000000" pitchFamily="49" charset="-128"/>
              <a:ea typeface="BIZ UDゴシック" panose="020B0400000000000000" pitchFamily="49" charset="-128"/>
            </a:rPr>
            <a:t>※③</a:t>
          </a:r>
          <a:r>
            <a:rPr lang="ja-JP" altLang="en-US" sz="1050" b="1" u="sng">
              <a:latin typeface="BIZ UDゴシック" panose="020B0400000000000000" pitchFamily="49" charset="-128"/>
              <a:ea typeface="BIZ UDゴシック" panose="020B0400000000000000" pitchFamily="49" charset="-128"/>
            </a:rPr>
            <a:t>、</a:t>
          </a:r>
          <a:r>
            <a:rPr lang="en-US" altLang="ja-JP" sz="1050" b="1" u="sng">
              <a:latin typeface="BIZ UDゴシック" panose="020B0400000000000000" pitchFamily="49" charset="-128"/>
              <a:ea typeface="BIZ UDゴシック" panose="020B0400000000000000" pitchFamily="49" charset="-128"/>
            </a:rPr>
            <a:t>⑤</a:t>
          </a:r>
          <a:r>
            <a:rPr lang="ja-JP" altLang="en-US" sz="1050" b="1" u="sng">
              <a:latin typeface="BIZ UDゴシック" panose="020B0400000000000000" pitchFamily="49" charset="-128"/>
              <a:ea typeface="BIZ UDゴシック" panose="020B0400000000000000" pitchFamily="49" charset="-128"/>
            </a:rPr>
            <a:t>の各市町村の獲得状況は以下のとおり　③⑤ともに達成しているは、</a:t>
          </a:r>
          <a:r>
            <a:rPr lang="en-US" altLang="ja-JP" sz="1050" b="1" u="sng">
              <a:latin typeface="BIZ UDゴシック" panose="020B0400000000000000" pitchFamily="49" charset="-128"/>
              <a:ea typeface="BIZ UDゴシック" panose="020B0400000000000000" pitchFamily="49" charset="-128"/>
            </a:rPr>
            <a:t>27</a:t>
          </a:r>
          <a:r>
            <a:rPr lang="ja-JP" altLang="en-US" sz="1050" b="1" u="sng">
              <a:latin typeface="BIZ UDゴシック" panose="020B0400000000000000" pitchFamily="49" charset="-128"/>
              <a:ea typeface="BIZ UDゴシック" panose="020B0400000000000000" pitchFamily="49" charset="-128"/>
            </a:rPr>
            <a:t>団体（達成率</a:t>
          </a:r>
          <a:r>
            <a:rPr lang="en-US" altLang="ja-JP" sz="1050" b="1" u="sng">
              <a:latin typeface="BIZ UDゴシック" panose="020B0400000000000000" pitchFamily="49" charset="-128"/>
              <a:ea typeface="BIZ UDゴシック" panose="020B0400000000000000" pitchFamily="49" charset="-128"/>
            </a:rPr>
            <a:t>62.8</a:t>
          </a:r>
          <a:r>
            <a:rPr lang="ja-JP" altLang="en-US" sz="1050" b="1" u="sng">
              <a:latin typeface="BIZ UDゴシック" panose="020B0400000000000000" pitchFamily="49" charset="-128"/>
              <a:ea typeface="BIZ UDゴシック" panose="020B0400000000000000" pitchFamily="49" charset="-128"/>
            </a:rPr>
            <a:t>％）</a:t>
          </a:r>
          <a:endParaRPr lang="ja-JP" altLang="en-US" b="1" u="sng"/>
        </a:p>
      </xdr:txBody>
    </xdr:sp>
    <xdr:clientData/>
  </xdr:twoCellAnchor>
  <xdr:twoCellAnchor>
    <xdr:from>
      <xdr:col>1</xdr:col>
      <xdr:colOff>294041</xdr:colOff>
      <xdr:row>8</xdr:row>
      <xdr:rowOff>1909481</xdr:rowOff>
    </xdr:from>
    <xdr:to>
      <xdr:col>11</xdr:col>
      <xdr:colOff>759570</xdr:colOff>
      <xdr:row>8</xdr:row>
      <xdr:rowOff>2305481</xdr:rowOff>
    </xdr:to>
    <xdr:sp macro="" textlink="">
      <xdr:nvSpPr>
        <xdr:cNvPr id="4" name="正方形/長方形 3">
          <a:extLst>
            <a:ext uri="{FF2B5EF4-FFF2-40B4-BE49-F238E27FC236}">
              <a16:creationId xmlns:a16="http://schemas.microsoft.com/office/drawing/2014/main" id="{9B49077A-BCCB-4B89-AA9A-9CE49037B650}"/>
            </a:ext>
          </a:extLst>
        </xdr:cNvPr>
        <xdr:cNvSpPr/>
      </xdr:nvSpPr>
      <xdr:spPr>
        <a:xfrm>
          <a:off x="500229" y="5387787"/>
          <a:ext cx="6696000" cy="396000"/>
        </a:xfrm>
        <a:prstGeom prst="rect">
          <a:avLst/>
        </a:prstGeom>
        <a:solidFill>
          <a:schemeClr val="lt1">
            <a:alpha val="0"/>
          </a:schemeClr>
        </a:solidFill>
        <a:ln w="31750"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303007</xdr:colOff>
      <xdr:row>8</xdr:row>
      <xdr:rowOff>2572875</xdr:rowOff>
    </xdr:from>
    <xdr:to>
      <xdr:col>11</xdr:col>
      <xdr:colOff>768536</xdr:colOff>
      <xdr:row>8</xdr:row>
      <xdr:rowOff>2968875</xdr:rowOff>
    </xdr:to>
    <xdr:sp macro="" textlink="">
      <xdr:nvSpPr>
        <xdr:cNvPr id="5" name="正方形/長方形 4">
          <a:extLst>
            <a:ext uri="{FF2B5EF4-FFF2-40B4-BE49-F238E27FC236}">
              <a16:creationId xmlns:a16="http://schemas.microsoft.com/office/drawing/2014/main" id="{425D8BE5-9C2C-4D72-BAD9-8E7705E6EFB3}"/>
            </a:ext>
          </a:extLst>
        </xdr:cNvPr>
        <xdr:cNvSpPr/>
      </xdr:nvSpPr>
      <xdr:spPr>
        <a:xfrm>
          <a:off x="509195" y="6051181"/>
          <a:ext cx="6696000" cy="396000"/>
        </a:xfrm>
        <a:prstGeom prst="rect">
          <a:avLst/>
        </a:prstGeom>
        <a:solidFill>
          <a:schemeClr val="lt1">
            <a:alpha val="0"/>
          </a:schemeClr>
        </a:solidFill>
        <a:ln w="31750"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63.244\disk1\Users\HMUJO\Desktop\30&#24180;&#24230;&#12288;&#20132;&#20184;&#30906;&#23450;\&#12467;&#12500;&#12540;R&#20803;.5.29&#21307;&#30274;&#20445;&#38522;&#32773;&#12510;&#12473;&#12479;&#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163.244\disk1\&#32068;&#21512;&#20418;\&#9675;&#35036;&#21161;&#37329;\&#35519;&#25972;&#35036;&#21161;&#37329;\&#20196;&#21644;&#65297;&#65288;&#20803;&#65289;&#24180;&#24230;&#35519;&#22519;&#34892;\09_1&#23455;&#32318;&#30906;&#23450;&#65288;&#20445;&#38522;&#32773;&#27231;&#33021;&#24375;&#21270;&#20998;&#65289;&#20107;&#21069;&#35519;&#26360;\&#65288;&#21029;&#28155;&#65289;&#35519;&#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リスト入力マスタ"/>
      <sheetName val="保険者マスタ"/>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事業結果"/>
      <sheetName val="Ⅰ①"/>
      <sheetName val="Ⅰ②"/>
      <sheetName val="Ⅰ③"/>
      <sheetName val="Ⅰ④"/>
      <sheetName val="Ⅰ⑤"/>
      <sheetName val="Ⅰ⑥"/>
      <sheetName val="Ⅰ⑦"/>
      <sheetName val="Ⅱ"/>
      <sheetName val="Ⅲ①"/>
      <sheetName val="Ⅲ②"/>
      <sheetName val="Ⅲ③"/>
      <sheetName val="Ⅲ④"/>
      <sheetName val="Ⅳ①"/>
      <sheetName val="Ⅳ②"/>
      <sheetName val="Ⅳ③"/>
      <sheetName val="Ⅳ④"/>
      <sheetName val="返還額調"/>
      <sheetName val="協会けんぽ"/>
    </sheetNames>
    <sheetDataSet>
      <sheetData sheetId="0">
        <row r="4">
          <cell r="D4"/>
          <cell r="J4"/>
        </row>
        <row r="6">
          <cell r="D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42FC-9EBA-45A8-B7C0-DED369E8A374}">
  <sheetPr>
    <tabColor rgb="FFFFFF00"/>
  </sheetPr>
  <dimension ref="B1:Y34"/>
  <sheetViews>
    <sheetView tabSelected="1" view="pageBreakPreview" zoomScale="85" zoomScaleNormal="85" zoomScaleSheetLayoutView="85" workbookViewId="0">
      <selection activeCell="N1" sqref="N1:X1048576"/>
    </sheetView>
  </sheetViews>
  <sheetFormatPr defaultRowHeight="12.6" x14ac:dyDescent="0.45"/>
  <cols>
    <col min="1" max="1" width="2.69921875" style="1" customWidth="1"/>
    <col min="2" max="2" width="14.69921875" style="1" customWidth="1"/>
    <col min="3" max="5" width="5.5" style="1" customWidth="1"/>
    <col min="6" max="6" width="13.5" style="1" bestFit="1" customWidth="1"/>
    <col min="7" max="7" width="5.69921875" style="1" customWidth="1"/>
    <col min="8" max="8" width="14.69921875" style="1" customWidth="1"/>
    <col min="9" max="11" width="5.5" style="1" customWidth="1"/>
    <col min="12" max="12" width="13.5" style="1" bestFit="1" customWidth="1"/>
    <col min="13" max="13" width="2.69921875" style="1" customWidth="1"/>
    <col min="14" max="14" width="8.8984375" style="1" hidden="1" customWidth="1"/>
    <col min="15" max="21" width="8.796875" style="1" hidden="1" customWidth="1"/>
    <col min="22" max="23" width="8.8984375" style="1" hidden="1" customWidth="1"/>
    <col min="24" max="24" width="8.796875" style="1" hidden="1" customWidth="1"/>
    <col min="25" max="26" width="8.796875" style="1" customWidth="1"/>
    <col min="27" max="16384" width="8.796875" style="1"/>
  </cols>
  <sheetData>
    <row r="1" spans="2:25" ht="33" customHeight="1" x14ac:dyDescent="0.45">
      <c r="C1" s="2"/>
      <c r="D1" s="2"/>
      <c r="E1" s="2"/>
      <c r="F1" s="2"/>
      <c r="G1" s="2"/>
      <c r="H1" s="2"/>
      <c r="I1" s="2"/>
      <c r="J1" s="2"/>
      <c r="K1" s="2"/>
      <c r="L1" s="2"/>
    </row>
    <row r="2" spans="2:25" ht="15" customHeight="1" x14ac:dyDescent="0.45">
      <c r="B2" s="41" t="s">
        <v>49</v>
      </c>
      <c r="C2" s="41"/>
      <c r="D2" s="41"/>
      <c r="E2" s="41"/>
      <c r="F2" s="41"/>
      <c r="G2" s="41"/>
      <c r="H2" s="41"/>
      <c r="I2" s="41"/>
      <c r="J2" s="41"/>
      <c r="K2" s="41"/>
      <c r="L2" s="41"/>
    </row>
    <row r="3" spans="2:25" ht="12" customHeight="1" x14ac:dyDescent="0.45">
      <c r="B3" s="41"/>
      <c r="C3" s="41"/>
      <c r="D3" s="41"/>
      <c r="E3" s="41"/>
      <c r="F3" s="41"/>
      <c r="G3" s="41"/>
      <c r="H3" s="41"/>
      <c r="I3" s="41"/>
      <c r="J3" s="41"/>
      <c r="K3" s="41"/>
      <c r="L3" s="41"/>
    </row>
    <row r="4" spans="2:25" ht="15" customHeight="1" x14ac:dyDescent="0.45">
      <c r="B4" s="42"/>
      <c r="C4" s="43"/>
      <c r="D4" s="43"/>
      <c r="E4" s="43"/>
      <c r="F4" s="43"/>
      <c r="G4" s="43"/>
      <c r="H4" s="43"/>
      <c r="I4" s="43"/>
      <c r="J4" s="43"/>
      <c r="K4" s="43"/>
      <c r="L4" s="43"/>
    </row>
    <row r="5" spans="2:25" ht="15" customHeight="1" x14ac:dyDescent="0.45">
      <c r="B5" s="43"/>
      <c r="C5" s="43"/>
      <c r="D5" s="43"/>
      <c r="E5" s="43"/>
      <c r="F5" s="43"/>
      <c r="G5" s="43"/>
      <c r="H5" s="43"/>
      <c r="I5" s="43"/>
      <c r="J5" s="43"/>
      <c r="K5" s="43"/>
      <c r="L5" s="43"/>
    </row>
    <row r="6" spans="2:25" ht="15" customHeight="1" x14ac:dyDescent="0.45">
      <c r="B6" s="43"/>
      <c r="C6" s="43"/>
      <c r="D6" s="43"/>
      <c r="E6" s="43"/>
      <c r="F6" s="43"/>
      <c r="G6" s="43"/>
      <c r="H6" s="43"/>
      <c r="I6" s="43"/>
      <c r="J6" s="43"/>
      <c r="K6" s="43"/>
      <c r="L6" s="43"/>
    </row>
    <row r="7" spans="2:25" ht="154.80000000000001" customHeight="1" x14ac:dyDescent="0.45">
      <c r="B7" s="43"/>
      <c r="C7" s="43"/>
      <c r="D7" s="43"/>
      <c r="E7" s="43"/>
      <c r="F7" s="43"/>
      <c r="G7" s="43"/>
      <c r="H7" s="43"/>
      <c r="I7" s="43"/>
      <c r="J7" s="43"/>
      <c r="K7" s="43"/>
      <c r="L7" s="43"/>
    </row>
    <row r="8" spans="2:25" ht="15" customHeight="1" x14ac:dyDescent="0.45"/>
    <row r="9" spans="2:25" ht="241.8" customHeight="1" x14ac:dyDescent="0.45">
      <c r="B9" s="42"/>
      <c r="C9" s="43"/>
      <c r="D9" s="43"/>
      <c r="E9" s="43"/>
      <c r="F9" s="43"/>
      <c r="G9" s="43"/>
      <c r="H9" s="43"/>
      <c r="I9" s="43"/>
      <c r="J9" s="43"/>
      <c r="K9" s="43"/>
      <c r="L9" s="43"/>
    </row>
    <row r="10" spans="2:25" ht="25.05" customHeight="1" x14ac:dyDescent="0.45">
      <c r="B10" s="23"/>
      <c r="C10" s="24"/>
      <c r="D10" s="24"/>
      <c r="E10" s="24"/>
      <c r="F10" s="24"/>
      <c r="G10" s="24"/>
      <c r="H10" s="24"/>
      <c r="I10" s="24"/>
      <c r="J10" s="24"/>
      <c r="K10" s="24"/>
      <c r="L10" s="24"/>
    </row>
    <row r="11" spans="2:25" ht="15" customHeight="1" thickBot="1" x14ac:dyDescent="0.5"/>
    <row r="12" spans="2:25" ht="13.95" customHeight="1" thickBot="1" x14ac:dyDescent="0.5">
      <c r="B12" s="9" t="s">
        <v>0</v>
      </c>
      <c r="C12" s="10" t="s">
        <v>2</v>
      </c>
      <c r="D12" s="10" t="s">
        <v>3</v>
      </c>
      <c r="E12" s="10" t="s">
        <v>1</v>
      </c>
      <c r="F12" s="11" t="s">
        <v>50</v>
      </c>
      <c r="H12" s="20" t="s">
        <v>0</v>
      </c>
      <c r="I12" s="21" t="s">
        <v>2</v>
      </c>
      <c r="J12" s="21" t="s">
        <v>3</v>
      </c>
      <c r="K12" s="21" t="s">
        <v>1</v>
      </c>
      <c r="L12" s="22" t="s">
        <v>50</v>
      </c>
    </row>
    <row r="13" spans="2:25" ht="13.95" customHeight="1" x14ac:dyDescent="0.45">
      <c r="B13" s="16" t="s">
        <v>4</v>
      </c>
      <c r="C13" s="28">
        <v>5</v>
      </c>
      <c r="D13" s="33">
        <v>0</v>
      </c>
      <c r="E13" s="28">
        <v>5</v>
      </c>
      <c r="F13" s="17" t="str">
        <f>IF(AND(C13= 5, E13= 5), "◯", "✕")</f>
        <v>◯</v>
      </c>
      <c r="H13" s="12" t="s">
        <v>26</v>
      </c>
      <c r="I13" s="29">
        <v>5</v>
      </c>
      <c r="J13" s="34">
        <v>0</v>
      </c>
      <c r="K13" s="29">
        <v>5</v>
      </c>
      <c r="L13" s="13" t="str">
        <f t="shared" ref="L13:L33" si="0">IF(AND(I13= 5, K13= 5), "◯", "✕")</f>
        <v>◯</v>
      </c>
      <c r="V13" s="5" t="s">
        <v>47</v>
      </c>
      <c r="W13" s="3" t="s">
        <v>48</v>
      </c>
    </row>
    <row r="14" spans="2:25" ht="13.95" customHeight="1" x14ac:dyDescent="0.45">
      <c r="B14" s="12" t="s">
        <v>5</v>
      </c>
      <c r="C14" s="29">
        <v>5</v>
      </c>
      <c r="D14" s="34">
        <v>0</v>
      </c>
      <c r="E14" s="29">
        <v>5</v>
      </c>
      <c r="F14" s="13" t="str">
        <f t="shared" ref="F14:F34" si="1">IF(AND(C14= 5, E14= 5), "◯", "✕")</f>
        <v>◯</v>
      </c>
      <c r="H14" s="14" t="s">
        <v>27</v>
      </c>
      <c r="I14" s="30">
        <v>0</v>
      </c>
      <c r="J14" s="35">
        <v>-5</v>
      </c>
      <c r="K14" s="30">
        <v>5</v>
      </c>
      <c r="L14" s="15" t="str">
        <f t="shared" si="0"/>
        <v>✕</v>
      </c>
      <c r="V14" s="4">
        <f>SUM(N32:N33)</f>
        <v>27</v>
      </c>
      <c r="W14" s="6">
        <f>V14/43</f>
        <v>0.62790697674418605</v>
      </c>
    </row>
    <row r="15" spans="2:25" ht="13.95" customHeight="1" x14ac:dyDescent="0.45">
      <c r="B15" s="14" t="s">
        <v>6</v>
      </c>
      <c r="C15" s="30">
        <v>0</v>
      </c>
      <c r="D15" s="35">
        <v>-5</v>
      </c>
      <c r="E15" s="30">
        <v>5</v>
      </c>
      <c r="F15" s="15" t="str">
        <f t="shared" si="1"/>
        <v>✕</v>
      </c>
      <c r="H15" s="14" t="s">
        <v>28</v>
      </c>
      <c r="I15" s="30">
        <v>5</v>
      </c>
      <c r="J15" s="35">
        <v>0</v>
      </c>
      <c r="K15" s="30">
        <v>5</v>
      </c>
      <c r="L15" s="15" t="str">
        <f t="shared" si="0"/>
        <v>◯</v>
      </c>
    </row>
    <row r="16" spans="2:25" ht="13.95" customHeight="1" x14ac:dyDescent="0.45">
      <c r="B16" s="14" t="s">
        <v>7</v>
      </c>
      <c r="C16" s="30">
        <v>5</v>
      </c>
      <c r="D16" s="35">
        <v>0</v>
      </c>
      <c r="E16" s="30">
        <v>5</v>
      </c>
      <c r="F16" s="15" t="str">
        <f t="shared" si="1"/>
        <v>◯</v>
      </c>
      <c r="H16" s="14" t="s">
        <v>29</v>
      </c>
      <c r="I16" s="30">
        <v>5</v>
      </c>
      <c r="J16" s="35">
        <v>0</v>
      </c>
      <c r="K16" s="30">
        <v>5</v>
      </c>
      <c r="L16" s="15" t="str">
        <f t="shared" si="0"/>
        <v>◯</v>
      </c>
      <c r="W16" s="38"/>
      <c r="X16" s="39"/>
      <c r="Y16" s="39"/>
    </row>
    <row r="17" spans="2:25" ht="13.95" customHeight="1" x14ac:dyDescent="0.45">
      <c r="B17" s="14" t="s">
        <v>8</v>
      </c>
      <c r="C17" s="30">
        <v>5</v>
      </c>
      <c r="D17" s="35">
        <v>0</v>
      </c>
      <c r="E17" s="30">
        <v>5</v>
      </c>
      <c r="F17" s="15" t="str">
        <f t="shared" si="1"/>
        <v>◯</v>
      </c>
      <c r="H17" s="14" t="s">
        <v>30</v>
      </c>
      <c r="I17" s="30">
        <v>5</v>
      </c>
      <c r="J17" s="35">
        <v>0</v>
      </c>
      <c r="K17" s="30">
        <v>5</v>
      </c>
      <c r="L17" s="15" t="str">
        <f t="shared" si="0"/>
        <v>◯</v>
      </c>
      <c r="W17" s="39"/>
      <c r="X17" s="39"/>
      <c r="Y17" s="39"/>
    </row>
    <row r="18" spans="2:25" ht="13.95" customHeight="1" x14ac:dyDescent="0.45">
      <c r="B18" s="14" t="s">
        <v>9</v>
      </c>
      <c r="C18" s="30">
        <v>5</v>
      </c>
      <c r="D18" s="35">
        <v>0</v>
      </c>
      <c r="E18" s="30">
        <v>5</v>
      </c>
      <c r="F18" s="15" t="str">
        <f t="shared" si="1"/>
        <v>◯</v>
      </c>
      <c r="H18" s="14" t="s">
        <v>31</v>
      </c>
      <c r="I18" s="30">
        <v>5</v>
      </c>
      <c r="J18" s="35">
        <v>0</v>
      </c>
      <c r="K18" s="30">
        <v>5</v>
      </c>
      <c r="L18" s="15" t="str">
        <f t="shared" si="0"/>
        <v>◯</v>
      </c>
      <c r="W18" s="39"/>
      <c r="X18" s="39"/>
      <c r="Y18" s="39"/>
    </row>
    <row r="19" spans="2:25" ht="13.95" customHeight="1" x14ac:dyDescent="0.45">
      <c r="B19" s="14" t="s">
        <v>10</v>
      </c>
      <c r="C19" s="30">
        <v>0</v>
      </c>
      <c r="D19" s="35">
        <v>-5</v>
      </c>
      <c r="E19" s="30">
        <v>5</v>
      </c>
      <c r="F19" s="15" t="str">
        <f t="shared" si="1"/>
        <v>✕</v>
      </c>
      <c r="H19" s="14" t="s">
        <v>32</v>
      </c>
      <c r="I19" s="30">
        <v>0</v>
      </c>
      <c r="J19" s="35">
        <v>-5</v>
      </c>
      <c r="K19" s="30">
        <v>0</v>
      </c>
      <c r="L19" s="15" t="str">
        <f t="shared" si="0"/>
        <v>✕</v>
      </c>
      <c r="W19" s="39"/>
      <c r="X19" s="39"/>
      <c r="Y19" s="39"/>
    </row>
    <row r="20" spans="2:25" ht="13.95" customHeight="1" x14ac:dyDescent="0.45">
      <c r="B20" s="14" t="s">
        <v>11</v>
      </c>
      <c r="C20" s="30">
        <v>5</v>
      </c>
      <c r="D20" s="35">
        <v>0</v>
      </c>
      <c r="E20" s="30">
        <v>5</v>
      </c>
      <c r="F20" s="15" t="str">
        <f t="shared" si="1"/>
        <v>◯</v>
      </c>
      <c r="H20" s="14" t="s">
        <v>33</v>
      </c>
      <c r="I20" s="30">
        <v>5</v>
      </c>
      <c r="J20" s="35">
        <v>0</v>
      </c>
      <c r="K20" s="30">
        <v>5</v>
      </c>
      <c r="L20" s="15" t="str">
        <f t="shared" si="0"/>
        <v>◯</v>
      </c>
    </row>
    <row r="21" spans="2:25" ht="13.95" customHeight="1" x14ac:dyDescent="0.45">
      <c r="B21" s="14" t="s">
        <v>12</v>
      </c>
      <c r="C21" s="30">
        <v>0</v>
      </c>
      <c r="D21" s="35">
        <v>-5</v>
      </c>
      <c r="E21" s="30">
        <v>0</v>
      </c>
      <c r="F21" s="15" t="str">
        <f t="shared" si="1"/>
        <v>✕</v>
      </c>
      <c r="H21" s="14" t="s">
        <v>34</v>
      </c>
      <c r="I21" s="30">
        <v>5</v>
      </c>
      <c r="J21" s="35">
        <v>0</v>
      </c>
      <c r="K21" s="30">
        <v>5</v>
      </c>
      <c r="L21" s="15" t="str">
        <f t="shared" si="0"/>
        <v>◯</v>
      </c>
    </row>
    <row r="22" spans="2:25" ht="13.95" customHeight="1" x14ac:dyDescent="0.45">
      <c r="B22" s="14" t="s">
        <v>13</v>
      </c>
      <c r="C22" s="30">
        <v>5</v>
      </c>
      <c r="D22" s="35">
        <v>0</v>
      </c>
      <c r="E22" s="30">
        <v>5</v>
      </c>
      <c r="F22" s="15" t="str">
        <f t="shared" si="1"/>
        <v>◯</v>
      </c>
      <c r="H22" s="14" t="s">
        <v>35</v>
      </c>
      <c r="I22" s="30">
        <v>0</v>
      </c>
      <c r="J22" s="35">
        <v>-5</v>
      </c>
      <c r="K22" s="30">
        <v>5</v>
      </c>
      <c r="L22" s="15" t="str">
        <f t="shared" si="0"/>
        <v>✕</v>
      </c>
    </row>
    <row r="23" spans="2:25" ht="13.95" customHeight="1" x14ac:dyDescent="0.45">
      <c r="B23" s="14" t="s">
        <v>14</v>
      </c>
      <c r="C23" s="30">
        <v>5</v>
      </c>
      <c r="D23" s="35">
        <v>0</v>
      </c>
      <c r="E23" s="30">
        <v>5</v>
      </c>
      <c r="F23" s="15" t="str">
        <f t="shared" si="1"/>
        <v>◯</v>
      </c>
      <c r="H23" s="14" t="s">
        <v>36</v>
      </c>
      <c r="I23" s="30">
        <v>0</v>
      </c>
      <c r="J23" s="35">
        <v>-5</v>
      </c>
      <c r="K23" s="30">
        <v>5</v>
      </c>
      <c r="L23" s="15" t="str">
        <f t="shared" si="0"/>
        <v>✕</v>
      </c>
    </row>
    <row r="24" spans="2:25" ht="13.95" customHeight="1" x14ac:dyDescent="0.45">
      <c r="B24" s="14" t="s">
        <v>15</v>
      </c>
      <c r="C24" s="30">
        <v>5</v>
      </c>
      <c r="D24" s="35">
        <v>0</v>
      </c>
      <c r="E24" s="30">
        <v>5</v>
      </c>
      <c r="F24" s="15" t="str">
        <f t="shared" si="1"/>
        <v>◯</v>
      </c>
      <c r="H24" s="14" t="s">
        <v>37</v>
      </c>
      <c r="I24" s="30">
        <v>0</v>
      </c>
      <c r="J24" s="35">
        <v>-5</v>
      </c>
      <c r="K24" s="30">
        <v>5</v>
      </c>
      <c r="L24" s="15" t="str">
        <f t="shared" si="0"/>
        <v>✕</v>
      </c>
    </row>
    <row r="25" spans="2:25" ht="13.95" customHeight="1" x14ac:dyDescent="0.45">
      <c r="B25" s="14" t="s">
        <v>16</v>
      </c>
      <c r="C25" s="30">
        <v>5</v>
      </c>
      <c r="D25" s="35">
        <v>0</v>
      </c>
      <c r="E25" s="30">
        <v>5</v>
      </c>
      <c r="F25" s="15" t="str">
        <f t="shared" si="1"/>
        <v>◯</v>
      </c>
      <c r="H25" s="14" t="s">
        <v>38</v>
      </c>
      <c r="I25" s="30">
        <v>5</v>
      </c>
      <c r="J25" s="35">
        <v>0</v>
      </c>
      <c r="K25" s="30">
        <v>5</v>
      </c>
      <c r="L25" s="15" t="str">
        <f t="shared" si="0"/>
        <v>◯</v>
      </c>
    </row>
    <row r="26" spans="2:25" ht="13.95" customHeight="1" x14ac:dyDescent="0.45">
      <c r="B26" s="14" t="s">
        <v>17</v>
      </c>
      <c r="C26" s="30">
        <v>0</v>
      </c>
      <c r="D26" s="35">
        <v>-5</v>
      </c>
      <c r="E26" s="30">
        <v>0</v>
      </c>
      <c r="F26" s="15" t="str">
        <f t="shared" si="1"/>
        <v>✕</v>
      </c>
      <c r="H26" s="14" t="s">
        <v>39</v>
      </c>
      <c r="I26" s="30">
        <v>0</v>
      </c>
      <c r="J26" s="35">
        <v>-5</v>
      </c>
      <c r="K26" s="30">
        <v>0</v>
      </c>
      <c r="L26" s="15" t="str">
        <f t="shared" si="0"/>
        <v>✕</v>
      </c>
    </row>
    <row r="27" spans="2:25" ht="13.95" customHeight="1" x14ac:dyDescent="0.45">
      <c r="B27" s="14" t="s">
        <v>18</v>
      </c>
      <c r="C27" s="30">
        <v>5</v>
      </c>
      <c r="D27" s="35">
        <v>0</v>
      </c>
      <c r="E27" s="30">
        <v>5</v>
      </c>
      <c r="F27" s="15" t="str">
        <f t="shared" si="1"/>
        <v>◯</v>
      </c>
      <c r="H27" s="14" t="s">
        <v>40</v>
      </c>
      <c r="I27" s="30">
        <v>0</v>
      </c>
      <c r="J27" s="35">
        <v>-5</v>
      </c>
      <c r="K27" s="30">
        <v>5</v>
      </c>
      <c r="L27" s="15" t="str">
        <f t="shared" si="0"/>
        <v>✕</v>
      </c>
    </row>
    <row r="28" spans="2:25" ht="13.95" customHeight="1" x14ac:dyDescent="0.45">
      <c r="B28" s="14" t="s">
        <v>19</v>
      </c>
      <c r="C28" s="30">
        <v>5</v>
      </c>
      <c r="D28" s="35">
        <v>0</v>
      </c>
      <c r="E28" s="30">
        <v>5</v>
      </c>
      <c r="F28" s="15" t="str">
        <f t="shared" si="1"/>
        <v>◯</v>
      </c>
      <c r="H28" s="14" t="s">
        <v>41</v>
      </c>
      <c r="I28" s="30">
        <v>0</v>
      </c>
      <c r="J28" s="35">
        <v>-5</v>
      </c>
      <c r="K28" s="30">
        <v>5</v>
      </c>
      <c r="L28" s="15" t="str">
        <f t="shared" si="0"/>
        <v>✕</v>
      </c>
    </row>
    <row r="29" spans="2:25" ht="13.95" customHeight="1" x14ac:dyDescent="0.45">
      <c r="B29" s="14" t="s">
        <v>20</v>
      </c>
      <c r="C29" s="30">
        <v>5</v>
      </c>
      <c r="D29" s="35">
        <v>0</v>
      </c>
      <c r="E29" s="30">
        <v>5</v>
      </c>
      <c r="F29" s="15" t="str">
        <f t="shared" si="1"/>
        <v>◯</v>
      </c>
      <c r="H29" s="14" t="s">
        <v>42</v>
      </c>
      <c r="I29" s="30">
        <v>0</v>
      </c>
      <c r="J29" s="35">
        <v>-5</v>
      </c>
      <c r="K29" s="30">
        <v>5</v>
      </c>
      <c r="L29" s="15" t="str">
        <f t="shared" si="0"/>
        <v>✕</v>
      </c>
    </row>
    <row r="30" spans="2:25" ht="13.95" customHeight="1" x14ac:dyDescent="0.45">
      <c r="B30" s="14" t="s">
        <v>21</v>
      </c>
      <c r="C30" s="30">
        <v>5</v>
      </c>
      <c r="D30" s="35">
        <v>0</v>
      </c>
      <c r="E30" s="30">
        <v>5</v>
      </c>
      <c r="F30" s="15" t="str">
        <f t="shared" si="1"/>
        <v>◯</v>
      </c>
      <c r="H30" s="14" t="s">
        <v>43</v>
      </c>
      <c r="I30" s="30">
        <v>5</v>
      </c>
      <c r="J30" s="35">
        <v>0</v>
      </c>
      <c r="K30" s="30">
        <v>5</v>
      </c>
      <c r="L30" s="15" t="str">
        <f t="shared" si="0"/>
        <v>◯</v>
      </c>
    </row>
    <row r="31" spans="2:25" ht="13.95" customHeight="1" x14ac:dyDescent="0.45">
      <c r="B31" s="14" t="s">
        <v>22</v>
      </c>
      <c r="C31" s="30">
        <v>5</v>
      </c>
      <c r="D31" s="35">
        <v>0</v>
      </c>
      <c r="E31" s="30">
        <v>0</v>
      </c>
      <c r="F31" s="15" t="str">
        <f t="shared" si="1"/>
        <v>✕</v>
      </c>
      <c r="H31" s="14" t="s">
        <v>44</v>
      </c>
      <c r="I31" s="30">
        <v>5</v>
      </c>
      <c r="J31" s="35">
        <v>0</v>
      </c>
      <c r="K31" s="30">
        <v>5</v>
      </c>
      <c r="L31" s="15" t="str">
        <f t="shared" si="0"/>
        <v>◯</v>
      </c>
    </row>
    <row r="32" spans="2:25" ht="13.95" customHeight="1" x14ac:dyDescent="0.45">
      <c r="B32" s="14" t="s">
        <v>23</v>
      </c>
      <c r="C32" s="30">
        <v>5</v>
      </c>
      <c r="D32" s="35">
        <v>0</v>
      </c>
      <c r="E32" s="30">
        <v>5</v>
      </c>
      <c r="F32" s="15" t="str">
        <f t="shared" si="1"/>
        <v>◯</v>
      </c>
      <c r="H32" s="14" t="s">
        <v>45</v>
      </c>
      <c r="I32" s="30">
        <v>5</v>
      </c>
      <c r="J32" s="35">
        <v>0</v>
      </c>
      <c r="K32" s="30">
        <v>5</v>
      </c>
      <c r="L32" s="15" t="str">
        <f t="shared" si="0"/>
        <v>◯</v>
      </c>
      <c r="N32" s="4">
        <f>COUNTIF(F13:F34, "◯")</f>
        <v>15</v>
      </c>
    </row>
    <row r="33" spans="2:14" ht="13.95" customHeight="1" thickBot="1" x14ac:dyDescent="0.5">
      <c r="B33" s="14" t="s">
        <v>24</v>
      </c>
      <c r="C33" s="30">
        <v>0</v>
      </c>
      <c r="D33" s="35">
        <v>-5</v>
      </c>
      <c r="E33" s="30">
        <v>5</v>
      </c>
      <c r="F33" s="15" t="str">
        <f t="shared" si="1"/>
        <v>✕</v>
      </c>
      <c r="H33" s="18" t="s">
        <v>46</v>
      </c>
      <c r="I33" s="32">
        <v>5</v>
      </c>
      <c r="J33" s="37">
        <v>0</v>
      </c>
      <c r="K33" s="32">
        <v>5</v>
      </c>
      <c r="L33" s="19" t="str">
        <f t="shared" si="0"/>
        <v>◯</v>
      </c>
      <c r="N33" s="4">
        <f>COUNTIF(L13:L33, "◯")</f>
        <v>12</v>
      </c>
    </row>
    <row r="34" spans="2:14" ht="13.95" customHeight="1" thickTop="1" thickBot="1" x14ac:dyDescent="0.5">
      <c r="B34" s="7" t="s">
        <v>25</v>
      </c>
      <c r="C34" s="31">
        <v>0</v>
      </c>
      <c r="D34" s="36">
        <v>-5</v>
      </c>
      <c r="E34" s="31">
        <v>5</v>
      </c>
      <c r="F34" s="8" t="str">
        <f t="shared" si="1"/>
        <v>✕</v>
      </c>
      <c r="H34" s="25" t="s">
        <v>50</v>
      </c>
      <c r="I34" s="40">
        <f>V14</f>
        <v>27</v>
      </c>
      <c r="J34" s="40"/>
      <c r="K34" s="26" t="s">
        <v>51</v>
      </c>
      <c r="L34" s="27">
        <f>W14</f>
        <v>0.62790697674418605</v>
      </c>
    </row>
  </sheetData>
  <mergeCells count="5">
    <mergeCell ref="W16:Y19"/>
    <mergeCell ref="I34:J34"/>
    <mergeCell ref="B2:L3"/>
    <mergeCell ref="B4:L7"/>
    <mergeCell ref="B9:L9"/>
  </mergeCells>
  <phoneticPr fontId="1"/>
  <printOptions horizontalCentered="1" verticalCentered="1"/>
  <pageMargins left="0.51181102362204722" right="0.51181102362204722" top="0.74803149606299213" bottom="0.35433070866141736"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vt:lpstr>
      <vt:lpstr>'27'!Print_Area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優花(saeki-yuka)</dc:creator>
  <cp:lastModifiedBy>桐山　栞里</cp:lastModifiedBy>
  <cp:lastPrinted>2025-07-24T04:32:38Z</cp:lastPrinted>
  <dcterms:created xsi:type="dcterms:W3CDTF">2024-12-25T08:05:57Z</dcterms:created>
  <dcterms:modified xsi:type="dcterms:W3CDTF">2025-08-04T01:16:01Z</dcterms:modified>
</cp:coreProperties>
</file>