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6915"/>
  </bookViews>
  <sheets>
    <sheet name="４．総合結果表" sheetId="1" r:id="rId1"/>
  </sheets>
  <definedNames>
    <definedName name="_xlnm._FilterDatabase" localSheetId="0" hidden="1">'４．総合結果表'!$E$5:$K$86</definedName>
    <definedName name="_xlnm.Print_Area" localSheetId="0">'４．総合結果表'!$A$1:$AF$87</definedName>
    <definedName name="_xlnm.Print_Titles" localSheetId="0">'４．総合結果表'!$2:$7</definedName>
  </definedNames>
  <calcPr calcId="162913"/>
</workbook>
</file>

<file path=xl/calcChain.xml><?xml version="1.0" encoding="utf-8"?>
<calcChain xmlns="http://schemas.openxmlformats.org/spreadsheetml/2006/main">
  <c r="N86" i="1" l="1"/>
  <c r="R86" i="1"/>
  <c r="M86" i="1"/>
  <c r="O86" i="1"/>
  <c r="P86" i="1"/>
  <c r="Q86" i="1"/>
  <c r="L86" i="1"/>
  <c r="J86" i="1"/>
  <c r="Y37" i="1"/>
  <c r="K37" i="1"/>
  <c r="R37" i="1"/>
  <c r="R21" i="1"/>
  <c r="M21" i="1"/>
  <c r="N21" i="1"/>
  <c r="O21" i="1"/>
  <c r="P21" i="1"/>
  <c r="Q21" i="1"/>
  <c r="L21" i="1"/>
  <c r="R8" i="1" l="1"/>
  <c r="Y85" i="1" l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8" i="1"/>
  <c r="Y57" i="1"/>
  <c r="Y56" i="1"/>
  <c r="Y55" i="1"/>
  <c r="Y54" i="1"/>
  <c r="Y53" i="1"/>
  <c r="Y52" i="1"/>
  <c r="Y51" i="1"/>
  <c r="Y50" i="1"/>
  <c r="Y49" i="1"/>
  <c r="Y47" i="1"/>
  <c r="Y46" i="1"/>
  <c r="Y45" i="1"/>
  <c r="Y44" i="1"/>
  <c r="Y42" i="1"/>
  <c r="Y41" i="1"/>
  <c r="Y40" i="1"/>
  <c r="Y39" i="1"/>
  <c r="Y38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0" i="1"/>
  <c r="Y19" i="1"/>
  <c r="Y18" i="1"/>
  <c r="Y17" i="1"/>
  <c r="Y16" i="1"/>
  <c r="Y15" i="1"/>
  <c r="Y14" i="1"/>
  <c r="Y13" i="1"/>
  <c r="Y12" i="1"/>
  <c r="Y11" i="1"/>
  <c r="Y9" i="1"/>
  <c r="Y8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7" i="1"/>
  <c r="R46" i="1"/>
  <c r="R45" i="1"/>
  <c r="R44" i="1"/>
  <c r="R42" i="1"/>
  <c r="R41" i="1"/>
  <c r="R40" i="1"/>
  <c r="R39" i="1"/>
  <c r="R38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0" i="1"/>
  <c r="R19" i="1"/>
  <c r="R18" i="1"/>
  <c r="R17" i="1"/>
  <c r="R16" i="1"/>
  <c r="R15" i="1"/>
  <c r="R14" i="1"/>
  <c r="R13" i="1"/>
  <c r="R12" i="1"/>
  <c r="R11" i="1"/>
  <c r="R10" i="1"/>
  <c r="R9" i="1"/>
  <c r="Y48" i="1" l="1"/>
  <c r="Y21" i="1"/>
  <c r="Y59" i="1"/>
  <c r="Y43" i="1"/>
  <c r="R48" i="1"/>
  <c r="R43" i="1"/>
  <c r="Y10" i="1"/>
  <c r="K65" i="1"/>
  <c r="J59" i="1"/>
  <c r="Y86" i="1" l="1"/>
  <c r="K27" i="1"/>
  <c r="K35" i="1"/>
  <c r="K34" i="1"/>
  <c r="K33" i="1"/>
  <c r="K78" i="1"/>
  <c r="K23" i="1"/>
  <c r="K24" i="1"/>
  <c r="K25" i="1"/>
  <c r="K26" i="1"/>
  <c r="K28" i="1"/>
  <c r="K29" i="1"/>
  <c r="K30" i="1"/>
  <c r="K31" i="1"/>
  <c r="K32" i="1"/>
  <c r="K36" i="1"/>
  <c r="K38" i="1"/>
  <c r="K39" i="1"/>
  <c r="K40" i="1"/>
  <c r="K41" i="1"/>
  <c r="K42" i="1"/>
  <c r="K12" i="1"/>
  <c r="K13" i="1"/>
  <c r="K14" i="1"/>
  <c r="K15" i="1"/>
  <c r="K16" i="1"/>
  <c r="K17" i="1"/>
  <c r="K18" i="1"/>
  <c r="K19" i="1"/>
  <c r="K20" i="1"/>
  <c r="K77" i="1"/>
  <c r="K8" i="1" l="1"/>
  <c r="K80" i="1" l="1"/>
  <c r="K73" i="1"/>
  <c r="K69" i="1"/>
  <c r="K68" i="1"/>
  <c r="E21" i="1"/>
  <c r="I59" i="1" l="1"/>
  <c r="H59" i="1"/>
  <c r="G59" i="1"/>
  <c r="F59" i="1"/>
  <c r="E59" i="1"/>
  <c r="J48" i="1"/>
  <c r="I48" i="1"/>
  <c r="H48" i="1"/>
  <c r="G48" i="1"/>
  <c r="F48" i="1"/>
  <c r="E48" i="1"/>
  <c r="J43" i="1"/>
  <c r="I43" i="1"/>
  <c r="H43" i="1"/>
  <c r="G43" i="1"/>
  <c r="F43" i="1"/>
  <c r="E43" i="1"/>
  <c r="J21" i="1"/>
  <c r="I21" i="1"/>
  <c r="H21" i="1"/>
  <c r="G21" i="1"/>
  <c r="F21" i="1"/>
  <c r="J10" i="1"/>
  <c r="I10" i="1"/>
  <c r="H10" i="1"/>
  <c r="G10" i="1"/>
  <c r="F10" i="1"/>
  <c r="E10" i="1"/>
  <c r="K85" i="1"/>
  <c r="K84" i="1"/>
  <c r="K83" i="1"/>
  <c r="K82" i="1"/>
  <c r="K81" i="1"/>
  <c r="K79" i="1"/>
  <c r="K76" i="1"/>
  <c r="K75" i="1"/>
  <c r="K74" i="1"/>
  <c r="K72" i="1"/>
  <c r="K71" i="1"/>
  <c r="K70" i="1"/>
  <c r="K67" i="1"/>
  <c r="K66" i="1"/>
  <c r="K64" i="1"/>
  <c r="K63" i="1"/>
  <c r="K62" i="1"/>
  <c r="K61" i="1"/>
  <c r="K60" i="1"/>
  <c r="K58" i="1"/>
  <c r="K57" i="1"/>
  <c r="K56" i="1"/>
  <c r="K55" i="1"/>
  <c r="K54" i="1"/>
  <c r="K53" i="1"/>
  <c r="K52" i="1"/>
  <c r="K51" i="1"/>
  <c r="K50" i="1"/>
  <c r="K49" i="1"/>
  <c r="K47" i="1"/>
  <c r="K46" i="1"/>
  <c r="K45" i="1"/>
  <c r="K44" i="1"/>
  <c r="K22" i="1"/>
  <c r="K11" i="1"/>
  <c r="K9" i="1"/>
  <c r="K21" i="1" l="1"/>
  <c r="F86" i="1"/>
  <c r="I86" i="1"/>
  <c r="G86" i="1"/>
  <c r="K48" i="1"/>
  <c r="E86" i="1"/>
  <c r="H86" i="1"/>
  <c r="K59" i="1"/>
  <c r="K43" i="1"/>
  <c r="K10" i="1"/>
  <c r="K86" i="1" l="1"/>
</calcChain>
</file>

<file path=xl/sharedStrings.xml><?xml version="1.0" encoding="utf-8"?>
<sst xmlns="http://schemas.openxmlformats.org/spreadsheetml/2006/main" count="566" uniqueCount="103">
  <si>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</si>
  <si>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</si>
  <si>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</si>
  <si>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一般</t>
    <rPh sb="0" eb="2">
      <t>イッパン</t>
    </rPh>
    <phoneticPr fontId="2"/>
  </si>
  <si>
    <t>チャレンジ</t>
    <phoneticPr fontId="2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</si>
  <si>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</si>
  <si>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</si>
  <si>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</si>
  <si>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　学　校</t>
    <phoneticPr fontId="4"/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</si>
  <si>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</si>
  <si>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</si>
  <si>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</si>
  <si>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</si>
  <si>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</si>
  <si>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</si>
  <si>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</si>
  <si>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</si>
  <si>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</si>
  <si>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</si>
  <si>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</si>
  <si>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地理歴史</t>
    <rPh sb="0" eb="2">
      <t>チリ</t>
    </rPh>
    <rPh sb="2" eb="4">
      <t>レキシ</t>
    </rPh>
    <phoneticPr fontId="4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</si>
  <si>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</si>
  <si>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</si>
  <si>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</si>
  <si>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公民</t>
    <rPh sb="0" eb="2">
      <t>コウミン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</si>
  <si>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</si>
  <si>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</si>
  <si>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</si>
  <si>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</si>
  <si>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</si>
  <si>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</si>
  <si>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</si>
  <si>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</si>
  <si>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</si>
  <si>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</si>
  <si>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</si>
  <si>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</si>
  <si>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</si>
  <si>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</si>
  <si>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</si>
  <si>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</si>
  <si>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</si>
  <si>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</si>
  <si>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</si>
  <si>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中　学　校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</si>
  <si>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</si>
  <si>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</si>
  <si>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</si>
  <si>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</si>
  <si>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</si>
  <si>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</si>
  <si>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</si>
  <si>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</si>
  <si>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</si>
  <si>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</si>
  <si>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地理歴史</t>
    <rPh sb="0" eb="2">
      <t>チリ</t>
    </rPh>
    <rPh sb="2" eb="4">
      <t>レキシ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</si>
  <si>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</si>
  <si>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</si>
  <si>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</si>
  <si>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</si>
  <si>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</si>
  <si>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</si>
  <si>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</si>
  <si>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</si>
  <si>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</si>
  <si>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</si>
  <si>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書道</t>
    <rPh sb="0" eb="2">
      <t>ショドウ</t>
    </rPh>
    <phoneticPr fontId="2"/>
  </si>
  <si>
    <t>家庭・福祉共通</t>
    <rPh sb="0" eb="2">
      <t>カテイ</t>
    </rPh>
    <rPh sb="3" eb="5">
      <t>フクシ</t>
    </rPh>
    <rPh sb="5" eb="7">
      <t>キョウツウ</t>
    </rPh>
    <phoneticPr fontId="2"/>
  </si>
  <si>
    <t>公民・福祉共通</t>
    <rPh sb="0" eb="2">
      <t>コウミン</t>
    </rPh>
    <rPh sb="3" eb="5">
      <t>フクシ</t>
    </rPh>
    <rPh sb="5" eb="7">
      <t>キョウツウ</t>
    </rPh>
    <phoneticPr fontId="2"/>
  </si>
  <si>
    <t>機械</t>
    <rPh sb="0" eb="2">
      <t>キカイ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</si>
  <si>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</si>
  <si>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</si>
  <si>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</si>
  <si>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</si>
  <si>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</si>
  <si>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</si>
  <si>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</si>
  <si>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４．総合結果表</t>
    <rPh sb="2" eb="4">
      <t>ソウゴウ</t>
    </rPh>
    <rPh sb="4" eb="6">
      <t>ケッカ</t>
    </rPh>
    <rPh sb="6" eb="7">
      <t>ヒョウ</t>
    </rPh>
    <phoneticPr fontId="2"/>
  </si>
  <si>
    <t>志願者数</t>
    <rPh sb="0" eb="3">
      <t>シガンシャ</t>
    </rPh>
    <rPh sb="3" eb="4">
      <t>スウ</t>
    </rPh>
    <phoneticPr fontId="4"/>
  </si>
  <si>
    <t>受験者数
（１次受験者数+１次免除者数+１・２次免除者数）</t>
    <rPh sb="0" eb="3">
      <t>ジュケンシャ</t>
    </rPh>
    <rPh sb="3" eb="4">
      <t>カズ</t>
    </rPh>
    <rPh sb="7" eb="8">
      <t>ジ</t>
    </rPh>
    <rPh sb="8" eb="11">
      <t>ジュケンシャ</t>
    </rPh>
    <rPh sb="11" eb="12">
      <t>カズ</t>
    </rPh>
    <rPh sb="14" eb="15">
      <t>ジ</t>
    </rPh>
    <rPh sb="15" eb="18">
      <t>メンジョシャ</t>
    </rPh>
    <rPh sb="18" eb="19">
      <t>カズ</t>
    </rPh>
    <rPh sb="23" eb="24">
      <t>ジ</t>
    </rPh>
    <rPh sb="24" eb="27">
      <t>メンジョシャ</t>
    </rPh>
    <rPh sb="27" eb="28">
      <t>カズ</t>
    </rPh>
    <phoneticPr fontId="4"/>
  </si>
  <si>
    <t>合格者数</t>
    <rPh sb="0" eb="3">
      <t>ゴウカクシャ</t>
    </rPh>
    <rPh sb="3" eb="4">
      <t>カズ</t>
    </rPh>
    <phoneticPr fontId="4"/>
  </si>
  <si>
    <t>倍率　※</t>
    <rPh sb="0" eb="2">
      <t>バイリツ</t>
    </rPh>
    <phoneticPr fontId="4"/>
  </si>
  <si>
    <t>-</t>
  </si>
  <si>
    <t>※「倍率」は、併願合格者を除いて算出しているため、資料１「結果概要」とは異なる場合があります。</t>
    <phoneticPr fontId="2"/>
  </si>
  <si>
    <t xml:space="preserve">- </t>
  </si>
  <si>
    <t xml:space="preserve">※5.4 </t>
    <phoneticPr fontId="2"/>
  </si>
  <si>
    <t xml:space="preserve">※4.4 </t>
    <phoneticPr fontId="2"/>
  </si>
  <si>
    <t xml:space="preserve">※5.3 </t>
    <phoneticPr fontId="2"/>
  </si>
  <si>
    <t xml:space="preserve">※4.8 </t>
    <phoneticPr fontId="2"/>
  </si>
  <si>
    <t xml:space="preserve">※3.0 </t>
    <phoneticPr fontId="2"/>
  </si>
  <si>
    <t xml:space="preserve">※5.1 </t>
    <phoneticPr fontId="2"/>
  </si>
  <si>
    <t xml:space="preserve">※3.7 </t>
    <phoneticPr fontId="2"/>
  </si>
  <si>
    <t xml:space="preserve">※4.9 </t>
    <phoneticPr fontId="2"/>
  </si>
  <si>
    <t xml:space="preserve">※2.8 </t>
    <phoneticPr fontId="2"/>
  </si>
  <si>
    <t xml:space="preserve">※- </t>
    <phoneticPr fontId="2"/>
  </si>
  <si>
    <t xml:space="preserve">- </t>
    <phoneticPr fontId="2"/>
  </si>
  <si>
    <t>-</t>
    <phoneticPr fontId="2"/>
  </si>
  <si>
    <t>支援学校 (幼小共通・小学部）</t>
    <rPh sb="0" eb="2">
      <t>シエン</t>
    </rPh>
    <rPh sb="2" eb="4">
      <t>ガッコウ</t>
    </rPh>
    <rPh sb="6" eb="7">
      <t>ヨウ</t>
    </rPh>
    <rPh sb="7" eb="8">
      <t>ショウ</t>
    </rPh>
    <rPh sb="8" eb="10">
      <t>キョウツウ</t>
    </rPh>
    <rPh sb="11" eb="12">
      <t>ショウ</t>
    </rPh>
    <rPh sb="12" eb="14">
      <t>ガクブ</t>
    </rPh>
    <phoneticPr fontId="4"/>
  </si>
  <si>
    <t>支援学校 (中学部）</t>
    <rPh sb="0" eb="2">
      <t>シエン</t>
    </rPh>
    <rPh sb="2" eb="4">
      <t>ガッコウ</t>
    </rPh>
    <rPh sb="6" eb="8">
      <t>チュウガク</t>
    </rPh>
    <rPh sb="8" eb="9">
      <t>ブ</t>
    </rPh>
    <phoneticPr fontId="4"/>
  </si>
  <si>
    <t>支援学校 （高等部）</t>
    <rPh sb="0" eb="2">
      <t>シエン</t>
    </rPh>
    <rPh sb="2" eb="4">
      <t>ガッコウ</t>
    </rPh>
    <rPh sb="6" eb="9">
      <t>コウトウブ</t>
    </rPh>
    <phoneticPr fontId="2"/>
  </si>
  <si>
    <t>支援学校 (自立活動(肢体不自由教育))</t>
    <rPh sb="0" eb="2">
      <t>シエン</t>
    </rPh>
    <rPh sb="2" eb="4">
      <t>ガッコウ</t>
    </rPh>
    <rPh sb="6" eb="8">
      <t>ジリツ</t>
    </rPh>
    <rPh sb="8" eb="10">
      <t>カツドウ</t>
    </rPh>
    <rPh sb="11" eb="13">
      <t>シタイ</t>
    </rPh>
    <rPh sb="13" eb="16">
      <t>フジユウ</t>
    </rPh>
    <rPh sb="16" eb="18">
      <t>キョウイク</t>
    </rPh>
    <phoneticPr fontId="4"/>
  </si>
  <si>
    <t>校　　　種</t>
    <phoneticPr fontId="2"/>
  </si>
  <si>
    <t xml:space="preserve">※5.0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</si>
</sst>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);[Red]\(#,##0\)"/>
    <numFmt numFmtId="177" formatCode="#,##0.0_);[Red]\(#,##0.0\)"/>
    <numFmt numFmtId="178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2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1" xfId="3" applyFont="1" applyFill="1" applyBorder="1" applyAlignment="1" applyProtection="1">
      <alignment horizontal="center" vertical="center"/>
      <protection locked="0"/>
    </xf>
    <xf numFmtId="0" fontId="10" fillId="5" borderId="4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Continuous" vertical="center"/>
      <protection locked="0"/>
    </xf>
    <xf numFmtId="0" fontId="11" fillId="5" borderId="21" xfId="3" applyFont="1" applyFill="1" applyBorder="1" applyAlignment="1" applyProtection="1">
      <alignment horizontal="centerContinuous"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13" fillId="0" borderId="0" xfId="2" applyFont="1" applyFill="1" applyAlignment="1">
      <alignment vertical="center"/>
    </xf>
    <xf numFmtId="176" fontId="15" fillId="4" borderId="32" xfId="3" applyNumberFormat="1" applyFont="1" applyFill="1" applyBorder="1" applyAlignment="1">
      <alignment horizontal="right" vertical="center" shrinkToFit="1"/>
    </xf>
    <xf numFmtId="176" fontId="15" fillId="4" borderId="34" xfId="3" applyNumberFormat="1" applyFont="1" applyFill="1" applyBorder="1" applyAlignment="1">
      <alignment horizontal="right" vertical="center" shrinkToFit="1"/>
    </xf>
    <xf numFmtId="176" fontId="15" fillId="4" borderId="102" xfId="3" applyNumberFormat="1" applyFont="1" applyFill="1" applyBorder="1" applyAlignment="1">
      <alignment horizontal="right" vertical="center" shrinkToFit="1"/>
    </xf>
    <xf numFmtId="176" fontId="15" fillId="4" borderId="33" xfId="3" applyNumberFormat="1" applyFont="1" applyFill="1" applyBorder="1" applyAlignment="1">
      <alignment horizontal="right" vertical="center" shrinkToFit="1"/>
    </xf>
    <xf numFmtId="176" fontId="15" fillId="4" borderId="93" xfId="3" applyNumberFormat="1" applyFont="1" applyFill="1" applyBorder="1" applyAlignment="1">
      <alignment horizontal="right" vertical="center" shrinkToFit="1"/>
    </xf>
    <xf numFmtId="176" fontId="15" fillId="3" borderId="29" xfId="2" applyNumberFormat="1" applyFont="1" applyFill="1" applyBorder="1" applyAlignment="1">
      <alignment horizontal="right" vertical="center" shrinkToFit="1"/>
    </xf>
    <xf numFmtId="176" fontId="15" fillId="3" borderId="30" xfId="2" applyNumberFormat="1" applyFont="1" applyFill="1" applyBorder="1" applyAlignment="1">
      <alignment horizontal="right" vertical="center" shrinkToFit="1"/>
    </xf>
    <xf numFmtId="176" fontId="15" fillId="3" borderId="31" xfId="2" applyNumberFormat="1" applyFont="1" applyFill="1" applyBorder="1" applyAlignment="1">
      <alignment horizontal="right" vertical="center" shrinkToFit="1"/>
    </xf>
    <xf numFmtId="176" fontId="15" fillId="3" borderId="103" xfId="2" applyNumberFormat="1" applyFont="1" applyFill="1" applyBorder="1" applyAlignment="1">
      <alignment horizontal="right" vertical="center" shrinkToFit="1"/>
    </xf>
    <xf numFmtId="176" fontId="15" fillId="3" borderId="16" xfId="2" applyNumberFormat="1" applyFont="1" applyFill="1" applyBorder="1" applyAlignment="1">
      <alignment horizontal="right" vertical="center" shrinkToFit="1"/>
    </xf>
    <xf numFmtId="176" fontId="15" fillId="3" borderId="17" xfId="2" applyNumberFormat="1" applyFont="1" applyFill="1" applyBorder="1" applyAlignment="1">
      <alignment horizontal="right" vertical="center" shrinkToFit="1"/>
    </xf>
    <xf numFmtId="176" fontId="15" fillId="4" borderId="92" xfId="3" applyNumberFormat="1" applyFont="1" applyFill="1" applyBorder="1" applyAlignment="1">
      <alignment horizontal="right" vertical="center" shrinkToFit="1"/>
    </xf>
    <xf numFmtId="176" fontId="15" fillId="3" borderId="32" xfId="2" applyNumberFormat="1" applyFont="1" applyFill="1" applyBorder="1" applyAlignment="1">
      <alignment horizontal="right" vertical="center" shrinkToFit="1"/>
    </xf>
    <xf numFmtId="176" fontId="15" fillId="3" borderId="33" xfId="2" applyNumberFormat="1" applyFont="1" applyFill="1" applyBorder="1" applyAlignment="1">
      <alignment horizontal="right" vertical="center" shrinkToFit="1"/>
    </xf>
    <xf numFmtId="176" fontId="15" fillId="3" borderId="34" xfId="2" applyNumberFormat="1" applyFont="1" applyFill="1" applyBorder="1" applyAlignment="1">
      <alignment horizontal="right" vertical="center" shrinkToFit="1"/>
    </xf>
    <xf numFmtId="176" fontId="15" fillId="3" borderId="102" xfId="2" applyNumberFormat="1" applyFont="1" applyFill="1" applyBorder="1" applyAlignment="1">
      <alignment horizontal="right" vertical="center" shrinkToFit="1"/>
    </xf>
    <xf numFmtId="176" fontId="15" fillId="5" borderId="29" xfId="3" applyNumberFormat="1" applyFont="1" applyFill="1" applyBorder="1" applyAlignment="1">
      <alignment horizontal="right" vertical="center" shrinkToFit="1"/>
    </xf>
    <xf numFmtId="176" fontId="15" fillId="5" borderId="30" xfId="3" applyNumberFormat="1" applyFont="1" applyFill="1" applyBorder="1" applyAlignment="1">
      <alignment horizontal="right" vertical="center" shrinkToFit="1"/>
    </xf>
    <xf numFmtId="176" fontId="15" fillId="5" borderId="31" xfId="2" applyNumberFormat="1" applyFont="1" applyFill="1" applyBorder="1" applyAlignment="1">
      <alignment horizontal="right" vertical="center" shrinkToFit="1"/>
    </xf>
    <xf numFmtId="176" fontId="15" fillId="5" borderId="103" xfId="3" applyNumberFormat="1" applyFont="1" applyFill="1" applyBorder="1" applyAlignment="1">
      <alignment horizontal="right" vertical="center" shrinkToFit="1"/>
    </xf>
    <xf numFmtId="176" fontId="15" fillId="5" borderId="31" xfId="3" applyNumberFormat="1" applyFont="1" applyFill="1" applyBorder="1" applyAlignment="1">
      <alignment horizontal="right" vertical="center" shrinkToFit="1"/>
    </xf>
    <xf numFmtId="176" fontId="15" fillId="4" borderId="94" xfId="3" applyNumberFormat="1" applyFont="1" applyFill="1" applyBorder="1" applyAlignment="1">
      <alignment horizontal="right" vertical="center" shrinkToFit="1"/>
    </xf>
    <xf numFmtId="176" fontId="15" fillId="0" borderId="38" xfId="2" applyNumberFormat="1" applyFont="1" applyFill="1" applyBorder="1" applyAlignment="1">
      <alignment horizontal="right" vertical="center" shrinkToFit="1"/>
    </xf>
    <xf numFmtId="176" fontId="15" fillId="0" borderId="39" xfId="2" applyNumberFormat="1" applyFont="1" applyFill="1" applyBorder="1" applyAlignment="1">
      <alignment horizontal="right" vertical="center" shrinkToFit="1"/>
    </xf>
    <xf numFmtId="41" fontId="15" fillId="0" borderId="40" xfId="2" applyNumberFormat="1" applyFont="1" applyFill="1" applyBorder="1" applyAlignment="1">
      <alignment horizontal="right" vertical="center" shrinkToFit="1"/>
    </xf>
    <xf numFmtId="176" fontId="15" fillId="0" borderId="69" xfId="2" applyNumberFormat="1" applyFont="1" applyFill="1" applyBorder="1" applyAlignment="1">
      <alignment horizontal="right" vertical="center" shrinkToFit="1"/>
    </xf>
    <xf numFmtId="176" fontId="15" fillId="0" borderId="43" xfId="2" applyNumberFormat="1" applyFont="1" applyFill="1" applyBorder="1" applyAlignment="1">
      <alignment horizontal="right" vertical="center" shrinkToFit="1"/>
    </xf>
    <xf numFmtId="176" fontId="15" fillId="0" borderId="47" xfId="2" applyNumberFormat="1" applyFont="1" applyFill="1" applyBorder="1" applyAlignment="1">
      <alignment horizontal="right" vertical="center" shrinkToFit="1"/>
    </xf>
    <xf numFmtId="176" fontId="15" fillId="0" borderId="42" xfId="2" applyNumberFormat="1" applyFont="1" applyFill="1" applyBorder="1" applyAlignment="1">
      <alignment horizontal="right" vertical="center" shrinkToFit="1"/>
    </xf>
    <xf numFmtId="41" fontId="15" fillId="0" borderId="48" xfId="2" applyNumberFormat="1" applyFont="1" applyFill="1" applyBorder="1" applyAlignment="1">
      <alignment horizontal="right" vertical="center" shrinkToFit="1"/>
    </xf>
    <xf numFmtId="176" fontId="15" fillId="0" borderId="71" xfId="2" applyNumberFormat="1" applyFont="1" applyFill="1" applyBorder="1" applyAlignment="1">
      <alignment horizontal="right" vertical="center" shrinkToFit="1"/>
    </xf>
    <xf numFmtId="176" fontId="15" fillId="0" borderId="49" xfId="2" applyNumberFormat="1" applyFont="1" applyFill="1" applyBorder="1" applyAlignment="1">
      <alignment horizontal="right" vertical="center" shrinkToFit="1"/>
    </xf>
    <xf numFmtId="176" fontId="15" fillId="4" borderId="95" xfId="3" applyNumberFormat="1" applyFont="1" applyFill="1" applyBorder="1" applyAlignment="1">
      <alignment horizontal="right" vertical="center" shrinkToFit="1"/>
    </xf>
    <xf numFmtId="176" fontId="15" fillId="0" borderId="48" xfId="2" applyNumberFormat="1" applyFont="1" applyFill="1" applyBorder="1" applyAlignment="1">
      <alignment horizontal="right" vertical="center" shrinkToFit="1"/>
    </xf>
    <xf numFmtId="176" fontId="15" fillId="0" borderId="53" xfId="2" applyNumberFormat="1" applyFont="1" applyFill="1" applyBorder="1" applyAlignment="1">
      <alignment horizontal="right" vertical="center" shrinkToFit="1"/>
    </xf>
    <xf numFmtId="176" fontId="15" fillId="0" borderId="54" xfId="2" applyNumberFormat="1" applyFont="1" applyFill="1" applyBorder="1" applyAlignment="1">
      <alignment horizontal="right" vertical="center" shrinkToFit="1"/>
    </xf>
    <xf numFmtId="176" fontId="15" fillId="0" borderId="73" xfId="2" applyNumberFormat="1" applyFont="1" applyFill="1" applyBorder="1" applyAlignment="1">
      <alignment horizontal="right" vertical="center" shrinkToFit="1"/>
    </xf>
    <xf numFmtId="176" fontId="15" fillId="0" borderId="63" xfId="2" applyNumberFormat="1" applyFont="1" applyFill="1" applyBorder="1" applyAlignment="1">
      <alignment horizontal="right" vertical="center" shrinkToFit="1"/>
    </xf>
    <xf numFmtId="176" fontId="15" fillId="5" borderId="1" xfId="3" applyNumberFormat="1" applyFont="1" applyFill="1" applyBorder="1" applyAlignment="1">
      <alignment horizontal="right" vertical="center" shrinkToFit="1"/>
    </xf>
    <xf numFmtId="176" fontId="15" fillId="0" borderId="40" xfId="2" applyNumberFormat="1" applyFont="1" applyFill="1" applyBorder="1" applyAlignment="1">
      <alignment horizontal="right" vertical="center" shrinkToFit="1"/>
    </xf>
    <xf numFmtId="176" fontId="15" fillId="4" borderId="96" xfId="3" applyNumberFormat="1" applyFont="1" applyFill="1" applyBorder="1" applyAlignment="1">
      <alignment horizontal="right" vertical="center" shrinkToFit="1"/>
    </xf>
    <xf numFmtId="176" fontId="15" fillId="0" borderId="42" xfId="2" quotePrefix="1" applyNumberFormat="1" applyFont="1" applyFill="1" applyBorder="1" applyAlignment="1">
      <alignment horizontal="right" vertical="center" shrinkToFit="1"/>
    </xf>
    <xf numFmtId="176" fontId="15" fillId="5" borderId="86" xfId="3" applyNumberFormat="1" applyFont="1" applyFill="1" applyBorder="1" applyAlignment="1">
      <alignment horizontal="right" vertical="center" shrinkToFit="1"/>
    </xf>
    <xf numFmtId="176" fontId="15" fillId="5" borderId="88" xfId="3" applyNumberFormat="1" applyFont="1" applyFill="1" applyBorder="1" applyAlignment="1">
      <alignment horizontal="right" vertical="center" shrinkToFit="1"/>
    </xf>
    <xf numFmtId="176" fontId="15" fillId="5" borderId="88" xfId="2" applyNumberFormat="1" applyFont="1" applyFill="1" applyBorder="1" applyAlignment="1">
      <alignment horizontal="right" vertical="center" shrinkToFit="1"/>
    </xf>
    <xf numFmtId="176" fontId="15" fillId="5" borderId="104" xfId="3" applyNumberFormat="1" applyFont="1" applyFill="1" applyBorder="1" applyAlignment="1">
      <alignment horizontal="right" vertical="center" shrinkToFit="1"/>
    </xf>
    <xf numFmtId="176" fontId="15" fillId="5" borderId="87" xfId="3" applyNumberFormat="1" applyFont="1" applyFill="1" applyBorder="1" applyAlignment="1">
      <alignment horizontal="right" vertical="center" shrinkToFit="1"/>
    </xf>
    <xf numFmtId="176" fontId="15" fillId="4" borderId="97" xfId="3" applyNumberFormat="1" applyFont="1" applyFill="1" applyBorder="1" applyAlignment="1">
      <alignment horizontal="right" vertical="center" shrinkToFit="1"/>
    </xf>
    <xf numFmtId="176" fontId="15" fillId="0" borderId="38" xfId="3" applyNumberFormat="1" applyFont="1" applyFill="1" applyBorder="1" applyAlignment="1">
      <alignment horizontal="right" vertical="center" shrinkToFit="1"/>
    </xf>
    <xf numFmtId="176" fontId="15" fillId="0" borderId="39" xfId="3" applyNumberFormat="1" applyFont="1" applyFill="1" applyBorder="1" applyAlignment="1">
      <alignment horizontal="right" vertical="center" shrinkToFit="1"/>
    </xf>
    <xf numFmtId="176" fontId="15" fillId="0" borderId="69" xfId="3" applyNumberFormat="1" applyFont="1" applyFill="1" applyBorder="1" applyAlignment="1">
      <alignment horizontal="right" vertical="center" shrinkToFit="1"/>
    </xf>
    <xf numFmtId="176" fontId="15" fillId="0" borderId="40" xfId="3" applyNumberFormat="1" applyFont="1" applyFill="1" applyBorder="1" applyAlignment="1">
      <alignment horizontal="right" vertical="center" shrinkToFit="1"/>
    </xf>
    <xf numFmtId="176" fontId="15" fillId="0" borderId="47" xfId="3" applyNumberFormat="1" applyFont="1" applyFill="1" applyBorder="1" applyAlignment="1">
      <alignment horizontal="right" vertical="center" shrinkToFit="1"/>
    </xf>
    <xf numFmtId="176" fontId="15" fillId="0" borderId="42" xfId="3" applyNumberFormat="1" applyFont="1" applyFill="1" applyBorder="1" applyAlignment="1">
      <alignment horizontal="right" vertical="center" shrinkToFit="1"/>
    </xf>
    <xf numFmtId="176" fontId="15" fillId="0" borderId="71" xfId="3" applyNumberFormat="1" applyFont="1" applyFill="1" applyBorder="1" applyAlignment="1">
      <alignment horizontal="right" vertical="center" shrinkToFit="1"/>
    </xf>
    <xf numFmtId="176" fontId="15" fillId="0" borderId="48" xfId="3" applyNumberFormat="1" applyFont="1" applyFill="1" applyBorder="1" applyAlignment="1">
      <alignment horizontal="right" vertical="center" shrinkToFit="1"/>
    </xf>
    <xf numFmtId="176" fontId="15" fillId="0" borderId="55" xfId="2" applyNumberFormat="1" applyFont="1" applyFill="1" applyBorder="1" applyAlignment="1">
      <alignment horizontal="right" vertical="center" shrinkToFit="1"/>
    </xf>
    <xf numFmtId="176" fontId="15" fillId="4" borderId="98" xfId="3" applyNumberFormat="1" applyFont="1" applyFill="1" applyBorder="1" applyAlignment="1">
      <alignment horizontal="right" vertical="center" shrinkToFit="1"/>
    </xf>
    <xf numFmtId="176" fontId="16" fillId="3" borderId="86" xfId="2" applyNumberFormat="1" applyFont="1" applyFill="1" applyBorder="1" applyAlignment="1">
      <alignment horizontal="right" vertical="center" shrinkToFit="1"/>
    </xf>
    <xf numFmtId="176" fontId="16" fillId="3" borderId="87" xfId="2" applyNumberFormat="1" applyFont="1" applyFill="1" applyBorder="1" applyAlignment="1">
      <alignment horizontal="right" vertical="center" shrinkToFit="1"/>
    </xf>
    <xf numFmtId="176" fontId="16" fillId="3" borderId="88" xfId="2" applyNumberFormat="1" applyFont="1" applyFill="1" applyBorder="1" applyAlignment="1">
      <alignment horizontal="right" vertical="center" shrinkToFit="1"/>
    </xf>
    <xf numFmtId="176" fontId="16" fillId="3" borderId="104" xfId="2" applyNumberFormat="1" applyFont="1" applyFill="1" applyBorder="1" applyAlignment="1">
      <alignment horizontal="right" vertical="center" shrinkToFit="1"/>
    </xf>
    <xf numFmtId="176" fontId="15" fillId="0" borderId="85" xfId="2" applyNumberFormat="1" applyFont="1" applyFill="1" applyBorder="1" applyAlignment="1">
      <alignment horizontal="right" vertical="center" shrinkToFit="1"/>
    </xf>
    <xf numFmtId="176" fontId="15" fillId="0" borderId="41" xfId="2" applyNumberFormat="1" applyFont="1" applyFill="1" applyBorder="1" applyAlignment="1">
      <alignment horizontal="right" vertical="center" shrinkToFit="1"/>
    </xf>
    <xf numFmtId="176" fontId="15" fillId="0" borderId="90" xfId="2" applyNumberFormat="1" applyFont="1" applyFill="1" applyBorder="1" applyAlignment="1">
      <alignment horizontal="right" vertical="center" shrinkToFit="1"/>
    </xf>
    <xf numFmtId="176" fontId="15" fillId="4" borderId="99" xfId="3" applyNumberFormat="1" applyFont="1" applyFill="1" applyBorder="1" applyAlignment="1">
      <alignment horizontal="right" vertical="center" shrinkToFit="1"/>
    </xf>
    <xf numFmtId="176" fontId="15" fillId="0" borderId="67" xfId="2" applyNumberFormat="1" applyFont="1" applyFill="1" applyBorder="1" applyAlignment="1">
      <alignment horizontal="right" vertical="center" shrinkToFit="1"/>
    </xf>
    <xf numFmtId="176" fontId="15" fillId="0" borderId="101" xfId="2" applyNumberFormat="1" applyFont="1" applyFill="1" applyBorder="1" applyAlignment="1">
      <alignment horizontal="right" vertical="center" shrinkToFit="1"/>
    </xf>
    <xf numFmtId="176" fontId="15" fillId="0" borderId="68" xfId="2" applyNumberFormat="1" applyFont="1" applyFill="1" applyBorder="1" applyAlignment="1">
      <alignment horizontal="right" vertical="center" shrinkToFit="1"/>
    </xf>
    <xf numFmtId="176" fontId="15" fillId="4" borderId="100" xfId="3" applyNumberFormat="1" applyFont="1" applyFill="1" applyBorder="1" applyAlignment="1">
      <alignment horizontal="right" vertical="center" shrinkToFit="1"/>
    </xf>
    <xf numFmtId="176" fontId="15" fillId="0" borderId="89" xfId="2" applyNumberFormat="1" applyFont="1" applyFill="1" applyBorder="1" applyAlignment="1">
      <alignment horizontal="right" vertical="center" shrinkToFit="1"/>
    </xf>
    <xf numFmtId="176" fontId="15" fillId="0" borderId="91" xfId="2" applyNumberFormat="1" applyFont="1" applyFill="1" applyBorder="1" applyAlignment="1">
      <alignment horizontal="right" vertical="center" shrinkToFit="1"/>
    </xf>
    <xf numFmtId="176" fontId="15" fillId="0" borderId="56" xfId="2" applyNumberFormat="1" applyFont="1" applyFill="1" applyBorder="1" applyAlignment="1">
      <alignment horizontal="right" vertical="center" shrinkToFit="1"/>
    </xf>
    <xf numFmtId="176" fontId="15" fillId="3" borderId="19" xfId="2" applyNumberFormat="1" applyFont="1" applyFill="1" applyBorder="1" applyAlignment="1">
      <alignment horizontal="right" vertical="center" shrinkToFit="1"/>
    </xf>
    <xf numFmtId="176" fontId="15" fillId="3" borderId="20" xfId="2" applyNumberFormat="1" applyFont="1" applyFill="1" applyBorder="1" applyAlignment="1">
      <alignment horizontal="right" vertical="center" shrinkToFit="1"/>
    </xf>
    <xf numFmtId="176" fontId="15" fillId="0" borderId="75" xfId="2" applyNumberFormat="1" applyFont="1" applyFill="1" applyBorder="1" applyAlignment="1">
      <alignment horizontal="right" vertical="center" shrinkToFit="1"/>
    </xf>
    <xf numFmtId="41" fontId="15" fillId="3" borderId="34" xfId="2" quotePrefix="1" applyNumberFormat="1" applyFont="1" applyFill="1" applyBorder="1" applyAlignment="1">
      <alignment horizontal="right" vertical="center" shrinkToFit="1"/>
    </xf>
    <xf numFmtId="176" fontId="15" fillId="3" borderId="2" xfId="2" applyNumberFormat="1" applyFont="1" applyFill="1" applyBorder="1" applyAlignment="1">
      <alignment horizontal="right" vertical="center" shrinkToFit="1"/>
    </xf>
    <xf numFmtId="176" fontId="15" fillId="3" borderId="27" xfId="2" applyNumberFormat="1" applyFont="1" applyFill="1" applyBorder="1" applyAlignment="1">
      <alignment horizontal="right" vertical="center" shrinkToFit="1"/>
    </xf>
    <xf numFmtId="176" fontId="15" fillId="0" borderId="77" xfId="2" applyNumberFormat="1" applyFont="1" applyFill="1" applyBorder="1" applyAlignment="1">
      <alignment horizontal="right" vertical="center" shrinkToFit="1"/>
    </xf>
    <xf numFmtId="176" fontId="15" fillId="0" borderId="80" xfId="2" applyNumberFormat="1" applyFont="1" applyFill="1" applyBorder="1" applyAlignment="1">
      <alignment horizontal="right" vertical="center" shrinkToFit="1"/>
    </xf>
    <xf numFmtId="176" fontId="15" fillId="0" borderId="83" xfId="2" applyNumberFormat="1" applyFont="1" applyFill="1" applyBorder="1" applyAlignment="1">
      <alignment horizontal="right" vertical="center" shrinkToFit="1"/>
    </xf>
    <xf numFmtId="176" fontId="15" fillId="0" borderId="48" xfId="2" quotePrefix="1" applyNumberFormat="1" applyFont="1" applyFill="1" applyBorder="1" applyAlignment="1">
      <alignment horizontal="right" vertical="center" shrinkToFit="1"/>
    </xf>
    <xf numFmtId="176" fontId="15" fillId="0" borderId="108" xfId="2" applyNumberFormat="1" applyFont="1" applyFill="1" applyBorder="1" applyAlignment="1">
      <alignment horizontal="right" vertical="center" shrinkToFit="1"/>
    </xf>
    <xf numFmtId="176" fontId="15" fillId="0" borderId="0" xfId="2" applyNumberFormat="1" applyFont="1" applyFill="1" applyBorder="1" applyAlignment="1">
      <alignment horizontal="right" vertical="center" shrinkToFit="1"/>
    </xf>
    <xf numFmtId="176" fontId="15" fillId="0" borderId="109" xfId="2" applyNumberFormat="1" applyFont="1" applyFill="1" applyBorder="1" applyAlignment="1">
      <alignment horizontal="right" vertical="center" shrinkToFit="1"/>
    </xf>
    <xf numFmtId="176" fontId="15" fillId="3" borderId="114" xfId="2" applyNumberFormat="1" applyFont="1" applyFill="1" applyBorder="1" applyAlignment="1">
      <alignment horizontal="right" vertical="center" shrinkToFit="1"/>
    </xf>
    <xf numFmtId="176" fontId="15" fillId="3" borderId="115" xfId="2" applyNumberFormat="1" applyFont="1" applyFill="1" applyBorder="1" applyAlignment="1">
      <alignment horizontal="right" vertical="center" shrinkToFit="1"/>
    </xf>
    <xf numFmtId="176" fontId="15" fillId="5" borderId="116" xfId="3" applyNumberFormat="1" applyFont="1" applyFill="1" applyBorder="1" applyAlignment="1">
      <alignment horizontal="right" vertical="center" shrinkToFit="1"/>
    </xf>
    <xf numFmtId="176" fontId="15" fillId="0" borderId="117" xfId="2" applyNumberFormat="1" applyFont="1" applyFill="1" applyBorder="1" applyAlignment="1">
      <alignment horizontal="right" vertical="center" shrinkToFit="1"/>
    </xf>
    <xf numFmtId="176" fontId="15" fillId="5" borderId="118" xfId="3" applyNumberFormat="1" applyFont="1" applyFill="1" applyBorder="1" applyAlignment="1">
      <alignment horizontal="right" vertical="center" shrinkToFit="1"/>
    </xf>
    <xf numFmtId="176" fontId="15" fillId="0" borderId="43" xfId="3" applyNumberFormat="1" applyFont="1" applyFill="1" applyBorder="1" applyAlignment="1">
      <alignment horizontal="right" vertical="center" shrinkToFit="1"/>
    </xf>
    <xf numFmtId="176" fontId="15" fillId="0" borderId="49" xfId="3" applyNumberFormat="1" applyFont="1" applyFill="1" applyBorder="1" applyAlignment="1">
      <alignment horizontal="right" vertical="center" shrinkToFit="1"/>
    </xf>
    <xf numFmtId="176" fontId="16" fillId="3" borderId="118" xfId="2" applyNumberFormat="1" applyFont="1" applyFill="1" applyBorder="1" applyAlignment="1">
      <alignment horizontal="right" vertical="center" shrinkToFit="1"/>
    </xf>
    <xf numFmtId="176" fontId="15" fillId="4" borderId="115" xfId="3" applyNumberFormat="1" applyFont="1" applyFill="1" applyBorder="1" applyAlignment="1">
      <alignment horizontal="right" vertical="center" shrinkToFit="1"/>
    </xf>
    <xf numFmtId="176" fontId="15" fillId="3" borderId="116" xfId="2" applyNumberFormat="1" applyFont="1" applyFill="1" applyBorder="1" applyAlignment="1">
      <alignment horizontal="right" vertical="center" shrinkToFit="1"/>
    </xf>
    <xf numFmtId="176" fontId="15" fillId="0" borderId="54" xfId="2" quotePrefix="1" applyNumberFormat="1" applyFont="1" applyFill="1" applyBorder="1" applyAlignment="1">
      <alignment horizontal="right" vertical="center" shrinkToFit="1"/>
    </xf>
    <xf numFmtId="41" fontId="15" fillId="0" borderId="55" xfId="2" applyNumberFormat="1" applyFont="1" applyFill="1" applyBorder="1" applyAlignment="1">
      <alignment horizontal="right" vertical="center" shrinkToFit="1"/>
    </xf>
    <xf numFmtId="177" fontId="16" fillId="6" borderId="86" xfId="2" applyNumberFormat="1" applyFont="1" applyFill="1" applyBorder="1" applyAlignment="1">
      <alignment horizontal="right" vertical="center" shrinkToFit="1"/>
    </xf>
    <xf numFmtId="177" fontId="16" fillId="6" borderId="87" xfId="2" applyNumberFormat="1" applyFont="1" applyFill="1" applyBorder="1" applyAlignment="1">
      <alignment horizontal="right" vertical="center" shrinkToFit="1"/>
    </xf>
    <xf numFmtId="177" fontId="16" fillId="6" borderId="88" xfId="2" applyNumberFormat="1" applyFont="1" applyFill="1" applyBorder="1" applyAlignment="1">
      <alignment horizontal="right" vertical="center" shrinkToFit="1"/>
    </xf>
    <xf numFmtId="177" fontId="16" fillId="6" borderId="104" xfId="2" applyNumberFormat="1" applyFont="1" applyFill="1" applyBorder="1" applyAlignment="1">
      <alignment horizontal="right" vertical="center" shrinkToFit="1"/>
    </xf>
    <xf numFmtId="177" fontId="17" fillId="7" borderId="32" xfId="3" applyNumberFormat="1" applyFont="1" applyFill="1" applyBorder="1" applyAlignment="1">
      <alignment horizontal="right" vertical="center" shrinkToFit="1"/>
    </xf>
    <xf numFmtId="177" fontId="17" fillId="7" borderId="122" xfId="3" applyNumberFormat="1" applyFont="1" applyFill="1" applyBorder="1" applyAlignment="1">
      <alignment horizontal="right" vertical="center" shrinkToFit="1"/>
    </xf>
    <xf numFmtId="177" fontId="17" fillId="0" borderId="67" xfId="2" applyNumberFormat="1" applyFont="1" applyFill="1" applyBorder="1" applyAlignment="1">
      <alignment horizontal="right" vertical="center" shrinkToFit="1"/>
    </xf>
    <xf numFmtId="177" fontId="17" fillId="6" borderId="19" xfId="2" applyNumberFormat="1" applyFont="1" applyFill="1" applyBorder="1" applyAlignment="1">
      <alignment horizontal="right" vertical="center" shrinkToFit="1"/>
    </xf>
    <xf numFmtId="177" fontId="17" fillId="7" borderId="106" xfId="3" applyNumberFormat="1" applyFont="1" applyFill="1" applyBorder="1" applyAlignment="1">
      <alignment horizontal="right" vertical="center" shrinkToFit="1"/>
    </xf>
    <xf numFmtId="177" fontId="17" fillId="0" borderId="47" xfId="2" applyNumberFormat="1" applyFont="1" applyFill="1" applyBorder="1" applyAlignment="1">
      <alignment horizontal="right" vertical="center" shrinkToFit="1"/>
    </xf>
    <xf numFmtId="177" fontId="17" fillId="6" borderId="29" xfId="3" applyNumberFormat="1" applyFont="1" applyFill="1" applyBorder="1" applyAlignment="1">
      <alignment horizontal="right" vertical="center" shrinkToFit="1"/>
    </xf>
    <xf numFmtId="177" fontId="17" fillId="7" borderId="123" xfId="3" applyNumberFormat="1" applyFont="1" applyFill="1" applyBorder="1" applyAlignment="1">
      <alignment horizontal="right" vertical="center" shrinkToFit="1"/>
    </xf>
    <xf numFmtId="0" fontId="18" fillId="0" borderId="0" xfId="2" applyFont="1" applyFill="1" applyAlignment="1">
      <alignment vertical="center"/>
    </xf>
    <xf numFmtId="177" fontId="16" fillId="6" borderId="29" xfId="2" applyNumberFormat="1" applyFont="1" applyFill="1" applyBorder="1" applyAlignment="1">
      <alignment horizontal="right" vertical="center" shrinkToFit="1"/>
    </xf>
    <xf numFmtId="177" fontId="16" fillId="6" borderId="31" xfId="2" applyNumberFormat="1" applyFont="1" applyFill="1" applyBorder="1" applyAlignment="1">
      <alignment horizontal="right" vertical="center" shrinkToFit="1"/>
    </xf>
    <xf numFmtId="177" fontId="16" fillId="6" borderId="103" xfId="2" applyNumberFormat="1" applyFont="1" applyFill="1" applyBorder="1" applyAlignment="1">
      <alignment horizontal="right" vertical="center" shrinkToFit="1"/>
    </xf>
    <xf numFmtId="177" fontId="16" fillId="6" borderId="16" xfId="2" applyNumberFormat="1" applyFont="1" applyFill="1" applyBorder="1" applyAlignment="1">
      <alignment horizontal="right" vertical="center" shrinkToFit="1"/>
    </xf>
    <xf numFmtId="177" fontId="16" fillId="6" borderId="17" xfId="2" applyNumberFormat="1" applyFont="1" applyFill="1" applyBorder="1" applyAlignment="1">
      <alignment horizontal="right" vertical="center" shrinkToFit="1"/>
    </xf>
    <xf numFmtId="177" fontId="16" fillId="7" borderId="106" xfId="3" applyNumberFormat="1" applyFont="1" applyFill="1" applyBorder="1" applyAlignment="1">
      <alignment horizontal="right" vertical="center" shrinkToFit="1"/>
    </xf>
    <xf numFmtId="177" fontId="16" fillId="6" borderId="32" xfId="2" applyNumberFormat="1" applyFont="1" applyFill="1" applyBorder="1" applyAlignment="1">
      <alignment horizontal="right" vertical="center" shrinkToFit="1"/>
    </xf>
    <xf numFmtId="177" fontId="16" fillId="6" borderId="33" xfId="2" applyNumberFormat="1" applyFont="1" applyFill="1" applyBorder="1" applyAlignment="1">
      <alignment horizontal="right" vertical="center" shrinkToFit="1"/>
    </xf>
    <xf numFmtId="177" fontId="16" fillId="6" borderId="34" xfId="2" applyNumberFormat="1" applyFont="1" applyFill="1" applyBorder="1" applyAlignment="1">
      <alignment horizontal="right" vertical="center" shrinkToFit="1"/>
    </xf>
    <xf numFmtId="177" fontId="16" fillId="6" borderId="102" xfId="2" applyNumberFormat="1" applyFont="1" applyFill="1" applyBorder="1" applyAlignment="1">
      <alignment horizontal="right" vertical="center" shrinkToFit="1"/>
    </xf>
    <xf numFmtId="177" fontId="16" fillId="7" borderId="122" xfId="3" applyNumberFormat="1" applyFont="1" applyFill="1" applyBorder="1" applyAlignment="1">
      <alignment horizontal="right" vertical="center" shrinkToFit="1"/>
    </xf>
    <xf numFmtId="177" fontId="16" fillId="6" borderId="30" xfId="3" applyNumberFormat="1" applyFont="1" applyFill="1" applyBorder="1" applyAlignment="1">
      <alignment horizontal="right" vertical="center" shrinkToFit="1"/>
    </xf>
    <xf numFmtId="177" fontId="16" fillId="6" borderId="103" xfId="3" applyNumberFormat="1" applyFont="1" applyFill="1" applyBorder="1" applyAlignment="1">
      <alignment horizontal="right" vertical="center" shrinkToFit="1"/>
    </xf>
    <xf numFmtId="177" fontId="16" fillId="6" borderId="31" xfId="3" applyNumberFormat="1" applyFont="1" applyFill="1" applyBorder="1" applyAlignment="1">
      <alignment horizontal="right" vertical="center" shrinkToFit="1"/>
    </xf>
    <xf numFmtId="177" fontId="16" fillId="7" borderId="123" xfId="3" applyNumberFormat="1" applyFont="1" applyFill="1" applyBorder="1" applyAlignment="1">
      <alignment horizontal="right" vertical="center" shrinkToFit="1"/>
    </xf>
    <xf numFmtId="177" fontId="16" fillId="0" borderId="38" xfId="2" applyNumberFormat="1" applyFont="1" applyFill="1" applyBorder="1" applyAlignment="1">
      <alignment horizontal="right" vertical="center" shrinkToFit="1"/>
    </xf>
    <xf numFmtId="177" fontId="16" fillId="0" borderId="39" xfId="2" applyNumberFormat="1" applyFont="1" applyFill="1" applyBorder="1" applyAlignment="1">
      <alignment horizontal="right" vertical="center" shrinkToFit="1"/>
    </xf>
    <xf numFmtId="177" fontId="16" fillId="0" borderId="69" xfId="2" applyNumberFormat="1" applyFont="1" applyFill="1" applyBorder="1" applyAlignment="1">
      <alignment horizontal="right" vertical="center" shrinkToFit="1"/>
    </xf>
    <xf numFmtId="177" fontId="16" fillId="0" borderId="43" xfId="2" applyNumberFormat="1" applyFont="1" applyFill="1" applyBorder="1" applyAlignment="1">
      <alignment horizontal="right" vertical="center" shrinkToFit="1"/>
    </xf>
    <xf numFmtId="177" fontId="16" fillId="0" borderId="47" xfId="2" applyNumberFormat="1" applyFont="1" applyFill="1" applyBorder="1" applyAlignment="1">
      <alignment horizontal="right" vertical="center" shrinkToFit="1"/>
    </xf>
    <xf numFmtId="177" fontId="16" fillId="0" borderId="42" xfId="2" applyNumberFormat="1" applyFont="1" applyFill="1" applyBorder="1" applyAlignment="1">
      <alignment horizontal="right" vertical="center" shrinkToFit="1"/>
    </xf>
    <xf numFmtId="177" fontId="16" fillId="0" borderId="71" xfId="2" applyNumberFormat="1" applyFont="1" applyFill="1" applyBorder="1" applyAlignment="1">
      <alignment horizontal="right" vertical="center" shrinkToFit="1"/>
    </xf>
    <xf numFmtId="177" fontId="16" fillId="0" borderId="49" xfId="2" applyNumberFormat="1" applyFont="1" applyFill="1" applyBorder="1" applyAlignment="1">
      <alignment horizontal="right" vertical="center" shrinkToFit="1"/>
    </xf>
    <xf numFmtId="177" fontId="16" fillId="7" borderId="124" xfId="3" applyNumberFormat="1" applyFont="1" applyFill="1" applyBorder="1" applyAlignment="1">
      <alignment horizontal="right" vertical="center" shrinkToFit="1"/>
    </xf>
    <xf numFmtId="177" fontId="16" fillId="0" borderId="48" xfId="2" applyNumberFormat="1" applyFont="1" applyFill="1" applyBorder="1" applyAlignment="1">
      <alignment horizontal="right" vertical="center" shrinkToFit="1"/>
    </xf>
    <xf numFmtId="177" fontId="16" fillId="0" borderId="53" xfId="2" applyNumberFormat="1" applyFont="1" applyFill="1" applyBorder="1" applyAlignment="1">
      <alignment horizontal="right" vertical="center" shrinkToFit="1"/>
    </xf>
    <xf numFmtId="177" fontId="16" fillId="0" borderId="54" xfId="2" applyNumberFormat="1" applyFont="1" applyFill="1" applyBorder="1" applyAlignment="1">
      <alignment horizontal="right" vertical="center" shrinkToFit="1"/>
    </xf>
    <xf numFmtId="177" fontId="16" fillId="0" borderId="73" xfId="2" applyNumberFormat="1" applyFont="1" applyFill="1" applyBorder="1" applyAlignment="1">
      <alignment horizontal="right" vertical="center" shrinkToFit="1"/>
    </xf>
    <xf numFmtId="177" fontId="16" fillId="0" borderId="63" xfId="2" applyNumberFormat="1" applyFont="1" applyFill="1" applyBorder="1" applyAlignment="1">
      <alignment horizontal="right" vertical="center" shrinkToFit="1"/>
    </xf>
    <xf numFmtId="177" fontId="16" fillId="6" borderId="1" xfId="3" applyNumberFormat="1" applyFont="1" applyFill="1" applyBorder="1" applyAlignment="1">
      <alignment horizontal="right" vertical="center" shrinkToFit="1"/>
    </xf>
    <xf numFmtId="177" fontId="16" fillId="0" borderId="40" xfId="2" applyNumberFormat="1" applyFont="1" applyFill="1" applyBorder="1" applyAlignment="1">
      <alignment horizontal="right" vertical="center" shrinkToFit="1"/>
    </xf>
    <xf numFmtId="177" fontId="16" fillId="7" borderId="125" xfId="3" applyNumberFormat="1" applyFont="1" applyFill="1" applyBorder="1" applyAlignment="1">
      <alignment horizontal="right" vertical="center" shrinkToFit="1"/>
    </xf>
    <xf numFmtId="177" fontId="16" fillId="0" borderId="42" xfId="2" quotePrefix="1" applyNumberFormat="1" applyFont="1" applyFill="1" applyBorder="1" applyAlignment="1">
      <alignment horizontal="right" vertical="center" shrinkToFit="1"/>
    </xf>
    <xf numFmtId="177" fontId="16" fillId="0" borderId="54" xfId="2" quotePrefix="1" applyNumberFormat="1" applyFont="1" applyFill="1" applyBorder="1" applyAlignment="1">
      <alignment horizontal="right" vertical="center" shrinkToFit="1"/>
    </xf>
    <xf numFmtId="177" fontId="16" fillId="0" borderId="55" xfId="2" applyNumberFormat="1" applyFont="1" applyFill="1" applyBorder="1" applyAlignment="1">
      <alignment horizontal="right" vertical="center" shrinkToFit="1"/>
    </xf>
    <xf numFmtId="177" fontId="16" fillId="7" borderId="126" xfId="3" applyNumberFormat="1" applyFont="1" applyFill="1" applyBorder="1" applyAlignment="1">
      <alignment horizontal="right" vertical="center" shrinkToFit="1"/>
    </xf>
    <xf numFmtId="177" fontId="16" fillId="6" borderId="86" xfId="3" applyNumberFormat="1" applyFont="1" applyFill="1" applyBorder="1" applyAlignment="1">
      <alignment horizontal="right" vertical="center" shrinkToFit="1"/>
    </xf>
    <xf numFmtId="177" fontId="16" fillId="6" borderId="88" xfId="3" applyNumberFormat="1" applyFont="1" applyFill="1" applyBorder="1" applyAlignment="1">
      <alignment horizontal="right" vertical="center" shrinkToFit="1"/>
    </xf>
    <xf numFmtId="177" fontId="16" fillId="6" borderId="104" xfId="3" applyNumberFormat="1" applyFont="1" applyFill="1" applyBorder="1" applyAlignment="1">
      <alignment horizontal="right" vertical="center" shrinkToFit="1"/>
    </xf>
    <xf numFmtId="177" fontId="16" fillId="6" borderId="87" xfId="3" applyNumberFormat="1" applyFont="1" applyFill="1" applyBorder="1" applyAlignment="1">
      <alignment horizontal="right" vertical="center" shrinkToFit="1"/>
    </xf>
    <xf numFmtId="177" fontId="16" fillId="7" borderId="127" xfId="3" applyNumberFormat="1" applyFont="1" applyFill="1" applyBorder="1" applyAlignment="1">
      <alignment horizontal="right" vertical="center" shrinkToFit="1"/>
    </xf>
    <xf numFmtId="177" fontId="16" fillId="0" borderId="38" xfId="3" applyNumberFormat="1" applyFont="1" applyFill="1" applyBorder="1" applyAlignment="1">
      <alignment horizontal="right" vertical="center" shrinkToFit="1"/>
    </xf>
    <xf numFmtId="177" fontId="16" fillId="0" borderId="39" xfId="3" applyNumberFormat="1" applyFont="1" applyFill="1" applyBorder="1" applyAlignment="1">
      <alignment horizontal="right" vertical="center" shrinkToFit="1"/>
    </xf>
    <xf numFmtId="177" fontId="16" fillId="0" borderId="69" xfId="3" applyNumberFormat="1" applyFont="1" applyFill="1" applyBorder="1" applyAlignment="1">
      <alignment horizontal="right" vertical="center" shrinkToFit="1"/>
    </xf>
    <xf numFmtId="177" fontId="16" fillId="0" borderId="40" xfId="3" applyNumberFormat="1" applyFont="1" applyFill="1" applyBorder="1" applyAlignment="1">
      <alignment horizontal="right" vertical="center" shrinkToFit="1"/>
    </xf>
    <xf numFmtId="177" fontId="16" fillId="0" borderId="47" xfId="3" applyNumberFormat="1" applyFont="1" applyFill="1" applyBorder="1" applyAlignment="1">
      <alignment horizontal="right" vertical="center" shrinkToFit="1"/>
    </xf>
    <xf numFmtId="177" fontId="16" fillId="0" borderId="42" xfId="3" applyNumberFormat="1" applyFont="1" applyFill="1" applyBorder="1" applyAlignment="1">
      <alignment horizontal="right" vertical="center" shrinkToFit="1"/>
    </xf>
    <xf numFmtId="177" fontId="16" fillId="0" borderId="71" xfId="3" applyNumberFormat="1" applyFont="1" applyFill="1" applyBorder="1" applyAlignment="1">
      <alignment horizontal="right" vertical="center" shrinkToFit="1"/>
    </xf>
    <xf numFmtId="177" fontId="16" fillId="0" borderId="48" xfId="3" applyNumberFormat="1" applyFont="1" applyFill="1" applyBorder="1" applyAlignment="1">
      <alignment horizontal="right" vertical="center" shrinkToFit="1"/>
    </xf>
    <xf numFmtId="177" fontId="16" fillId="0" borderId="85" xfId="2" applyNumberFormat="1" applyFont="1" applyFill="1" applyBorder="1" applyAlignment="1">
      <alignment horizontal="right" vertical="center" shrinkToFit="1"/>
    </xf>
    <xf numFmtId="177" fontId="16" fillId="0" borderId="41" xfId="2" applyNumberFormat="1" applyFont="1" applyFill="1" applyBorder="1" applyAlignment="1">
      <alignment horizontal="right" vertical="center" shrinkToFit="1"/>
    </xf>
    <xf numFmtId="177" fontId="16" fillId="0" borderId="90" xfId="2" applyNumberFormat="1" applyFont="1" applyFill="1" applyBorder="1" applyAlignment="1">
      <alignment horizontal="right" vertical="center" shrinkToFit="1"/>
    </xf>
    <xf numFmtId="177" fontId="16" fillId="7" borderId="128" xfId="3" applyNumberFormat="1" applyFont="1" applyFill="1" applyBorder="1" applyAlignment="1">
      <alignment horizontal="right" vertical="center" shrinkToFit="1"/>
    </xf>
    <xf numFmtId="177" fontId="16" fillId="0" borderId="67" xfId="2" applyNumberFormat="1" applyFont="1" applyFill="1" applyBorder="1" applyAlignment="1">
      <alignment horizontal="right" vertical="center" shrinkToFit="1"/>
    </xf>
    <xf numFmtId="177" fontId="16" fillId="0" borderId="101" xfId="2" applyNumberFormat="1" applyFont="1" applyFill="1" applyBorder="1" applyAlignment="1">
      <alignment horizontal="right" vertical="center" shrinkToFit="1"/>
    </xf>
    <xf numFmtId="177" fontId="16" fillId="0" borderId="68" xfId="2" applyNumberFormat="1" applyFont="1" applyFill="1" applyBorder="1" applyAlignment="1">
      <alignment horizontal="right" vertical="center" shrinkToFit="1"/>
    </xf>
    <xf numFmtId="177" fontId="16" fillId="7" borderId="129" xfId="3" applyNumberFormat="1" applyFont="1" applyFill="1" applyBorder="1" applyAlignment="1">
      <alignment horizontal="right" vertical="center" shrinkToFit="1"/>
    </xf>
    <xf numFmtId="177" fontId="16" fillId="0" borderId="89" xfId="2" applyNumberFormat="1" applyFont="1" applyFill="1" applyBorder="1" applyAlignment="1">
      <alignment horizontal="right" vertical="center" shrinkToFit="1"/>
    </xf>
    <xf numFmtId="177" fontId="16" fillId="0" borderId="56" xfId="2" applyNumberFormat="1" applyFont="1" applyFill="1" applyBorder="1" applyAlignment="1">
      <alignment horizontal="right" vertical="center" shrinkToFit="1"/>
    </xf>
    <xf numFmtId="177" fontId="16" fillId="6" borderId="20" xfId="2" applyNumberFormat="1" applyFont="1" applyFill="1" applyBorder="1" applyAlignment="1">
      <alignment horizontal="right" vertical="center" shrinkToFit="1"/>
    </xf>
    <xf numFmtId="177" fontId="16" fillId="0" borderId="75" xfId="2" applyNumberFormat="1" applyFont="1" applyFill="1" applyBorder="1" applyAlignment="1">
      <alignment horizontal="right" vertical="center" shrinkToFit="1"/>
    </xf>
    <xf numFmtId="177" fontId="16" fillId="6" borderId="34" xfId="2" quotePrefix="1" applyNumberFormat="1" applyFont="1" applyFill="1" applyBorder="1" applyAlignment="1">
      <alignment horizontal="right" vertical="center" shrinkToFit="1"/>
    </xf>
    <xf numFmtId="177" fontId="16" fillId="7" borderId="34" xfId="3" applyNumberFormat="1" applyFont="1" applyFill="1" applyBorder="1" applyAlignment="1">
      <alignment horizontal="right" vertical="center" shrinkToFit="1"/>
    </xf>
    <xf numFmtId="177" fontId="16" fillId="7" borderId="102" xfId="3" applyNumberFormat="1" applyFont="1" applyFill="1" applyBorder="1" applyAlignment="1">
      <alignment horizontal="right" vertical="center" shrinkToFit="1"/>
    </xf>
    <xf numFmtId="177" fontId="16" fillId="7" borderId="33" xfId="3" applyNumberFormat="1" applyFont="1" applyFill="1" applyBorder="1" applyAlignment="1">
      <alignment horizontal="right" vertical="center" shrinkToFit="1"/>
    </xf>
    <xf numFmtId="0" fontId="5" fillId="0" borderId="4" xfId="2" applyFont="1" applyFill="1" applyBorder="1" applyAlignment="1">
      <alignment vertical="center"/>
    </xf>
    <xf numFmtId="176" fontId="15" fillId="0" borderId="4" xfId="2" applyNumberFormat="1" applyFont="1" applyFill="1" applyBorder="1" applyAlignment="1">
      <alignment horizontal="right" vertical="center" shrinkToFit="1"/>
    </xf>
    <xf numFmtId="176" fontId="15" fillId="0" borderId="4" xfId="3" applyNumberFormat="1" applyFont="1" applyFill="1" applyBorder="1" applyAlignment="1">
      <alignment horizontal="right" vertical="center" shrinkToFit="1"/>
    </xf>
    <xf numFmtId="176" fontId="16" fillId="0" borderId="4" xfId="2" applyNumberFormat="1" applyFont="1" applyFill="1" applyBorder="1" applyAlignment="1">
      <alignment horizontal="right" vertical="center" shrinkToFit="1"/>
    </xf>
    <xf numFmtId="177" fontId="17" fillId="7" borderId="124" xfId="3" applyNumberFormat="1" applyFont="1" applyFill="1" applyBorder="1" applyAlignment="1">
      <alignment horizontal="right" vertical="center" shrinkToFit="1"/>
    </xf>
    <xf numFmtId="177" fontId="17" fillId="7" borderId="129" xfId="3" applyNumberFormat="1" applyFont="1" applyFill="1" applyBorder="1" applyAlignment="1">
      <alignment horizontal="right" vertical="center" shrinkToFit="1"/>
    </xf>
    <xf numFmtId="177" fontId="16" fillId="7" borderId="129" xfId="3" quotePrefix="1" applyNumberFormat="1" applyFont="1" applyFill="1" applyBorder="1" applyAlignment="1">
      <alignment horizontal="right" vertical="center" shrinkToFit="1"/>
    </xf>
    <xf numFmtId="177" fontId="16" fillId="7" borderId="124" xfId="3" quotePrefix="1" applyNumberFormat="1" applyFont="1" applyFill="1" applyBorder="1" applyAlignment="1">
      <alignment horizontal="right" vertical="center" shrinkToFit="1"/>
    </xf>
    <xf numFmtId="41" fontId="16" fillId="0" borderId="131" xfId="2" quotePrefix="1" applyNumberFormat="1" applyFont="1" applyFill="1" applyBorder="1" applyAlignment="1">
      <alignment horizontal="right" vertical="center" shrinkToFit="1"/>
    </xf>
    <xf numFmtId="41" fontId="16" fillId="0" borderId="130" xfId="2" quotePrefix="1" applyNumberFormat="1" applyFont="1" applyFill="1" applyBorder="1" applyAlignment="1">
      <alignment horizontal="right" vertical="center" shrinkToFit="1"/>
    </xf>
    <xf numFmtId="177" fontId="16" fillId="0" borderId="130" xfId="2" applyNumberFormat="1" applyFont="1" applyFill="1" applyBorder="1" applyAlignment="1">
      <alignment horizontal="right" vertical="center" shrinkToFit="1"/>
    </xf>
    <xf numFmtId="178" fontId="16" fillId="0" borderId="40" xfId="2" applyNumberFormat="1" applyFont="1" applyFill="1" applyBorder="1" applyAlignment="1">
      <alignment horizontal="right" vertical="center" shrinkToFit="1"/>
    </xf>
    <xf numFmtId="178" fontId="16" fillId="0" borderId="48" xfId="2" applyNumberFormat="1" applyFont="1" applyFill="1" applyBorder="1" applyAlignment="1">
      <alignment horizontal="right" vertical="center" shrinkToFit="1"/>
    </xf>
    <xf numFmtId="177" fontId="16" fillId="6" borderId="30" xfId="2" quotePrefix="1" applyNumberFormat="1" applyFont="1" applyFill="1" applyBorder="1" applyAlignment="1">
      <alignment horizontal="right" vertical="center" shrinkToFit="1"/>
    </xf>
    <xf numFmtId="177" fontId="16" fillId="6" borderId="33" xfId="2" quotePrefix="1" applyNumberFormat="1" applyFont="1" applyFill="1" applyBorder="1" applyAlignment="1">
      <alignment horizontal="right" vertical="center" shrinkToFit="1"/>
    </xf>
    <xf numFmtId="0" fontId="10" fillId="2" borderId="1" xfId="3" applyFont="1" applyFill="1" applyBorder="1" applyAlignment="1" applyProtection="1">
      <alignment vertical="center"/>
      <protection locked="0"/>
    </xf>
    <xf numFmtId="0" fontId="10" fillId="2" borderId="2" xfId="3" applyFont="1" applyFill="1" applyBorder="1" applyAlignment="1" applyProtection="1">
      <alignment vertical="center"/>
      <protection locked="0"/>
    </xf>
    <xf numFmtId="0" fontId="10" fillId="2" borderId="3" xfId="3" applyFont="1" applyFill="1" applyBorder="1" applyAlignment="1" applyProtection="1">
      <alignment vertical="center"/>
      <protection locked="0"/>
    </xf>
    <xf numFmtId="0" fontId="10" fillId="2" borderId="4" xfId="3" applyFont="1" applyFill="1" applyBorder="1" applyAlignment="1" applyProtection="1">
      <alignment vertical="center"/>
      <protection locked="0"/>
    </xf>
    <xf numFmtId="0" fontId="10" fillId="2" borderId="0" xfId="3" applyFont="1" applyFill="1" applyBorder="1" applyAlignment="1" applyProtection="1">
      <alignment vertical="center"/>
      <protection locked="0"/>
    </xf>
    <xf numFmtId="0" fontId="10" fillId="2" borderId="5" xfId="3" applyFont="1" applyFill="1" applyBorder="1" applyAlignment="1" applyProtection="1">
      <alignment vertical="center"/>
      <protection locked="0"/>
    </xf>
    <xf numFmtId="0" fontId="12" fillId="2" borderId="13" xfId="3" applyFont="1" applyFill="1" applyBorder="1" applyAlignment="1">
      <alignment horizontal="center" vertical="center" textRotation="255" wrapText="1" shrinkToFit="1"/>
    </xf>
    <xf numFmtId="0" fontId="12" fillId="2" borderId="16" xfId="3" applyFont="1" applyFill="1" applyBorder="1" applyAlignment="1">
      <alignment horizontal="center" vertical="center" textRotation="255" wrapText="1" shrinkToFit="1"/>
    </xf>
    <xf numFmtId="0" fontId="12" fillId="2" borderId="24" xfId="3" applyFont="1" applyFill="1" applyBorder="1" applyAlignment="1">
      <alignment horizontal="center" vertical="center" textRotation="255" wrapText="1" shrinkToFit="1"/>
    </xf>
    <xf numFmtId="0" fontId="12" fillId="2" borderId="14" xfId="3" applyFont="1" applyFill="1" applyBorder="1" applyAlignment="1">
      <alignment horizontal="center" vertical="center" textRotation="255" wrapText="1" shrinkToFit="1"/>
    </xf>
    <xf numFmtId="0" fontId="12" fillId="2" borderId="0" xfId="3" applyFont="1" applyFill="1" applyBorder="1" applyAlignment="1">
      <alignment horizontal="center" vertical="center" textRotation="255" wrapText="1" shrinkToFit="1"/>
    </xf>
    <xf numFmtId="0" fontId="12" fillId="2" borderId="22" xfId="3" applyFont="1" applyFill="1" applyBorder="1" applyAlignment="1">
      <alignment horizontal="center" vertical="center" textRotation="255" shrinkToFit="1"/>
    </xf>
    <xf numFmtId="0" fontId="12" fillId="2" borderId="15" xfId="3" applyFont="1" applyFill="1" applyBorder="1" applyAlignment="1">
      <alignment horizontal="center" vertical="center" textRotation="255" shrinkToFit="1"/>
    </xf>
    <xf numFmtId="0" fontId="12" fillId="2" borderId="18" xfId="3" applyFont="1" applyFill="1" applyBorder="1" applyAlignment="1">
      <alignment horizontal="center" vertical="center" textRotation="255" shrinkToFit="1"/>
    </xf>
    <xf numFmtId="0" fontId="12" fillId="2" borderId="25" xfId="3" applyFont="1" applyFill="1" applyBorder="1" applyAlignment="1">
      <alignment horizontal="center" vertical="center" textRotation="255" shrinkToFit="1"/>
    </xf>
    <xf numFmtId="0" fontId="12" fillId="2" borderId="16" xfId="3" applyFont="1" applyFill="1" applyBorder="1" applyAlignment="1">
      <alignment horizontal="center" vertical="center" textRotation="255" shrinkToFit="1"/>
    </xf>
    <xf numFmtId="0" fontId="12" fillId="2" borderId="24" xfId="3" applyFont="1" applyFill="1" applyBorder="1" applyAlignment="1">
      <alignment horizontal="center" vertical="center" textRotation="255" shrinkToFit="1"/>
    </xf>
    <xf numFmtId="0" fontId="12" fillId="2" borderId="0" xfId="3" applyFont="1" applyFill="1" applyBorder="1" applyAlignment="1">
      <alignment horizontal="center" vertical="center" textRotation="255" shrinkToFit="1"/>
    </xf>
    <xf numFmtId="56" fontId="10" fillId="2" borderId="1" xfId="3" applyNumberFormat="1" applyFont="1" applyFill="1" applyBorder="1" applyAlignment="1">
      <alignment horizontal="center" vertical="center" wrapText="1"/>
    </xf>
    <xf numFmtId="56" fontId="10" fillId="2" borderId="2" xfId="3" applyNumberFormat="1" applyFont="1" applyFill="1" applyBorder="1" applyAlignment="1">
      <alignment horizontal="center" vertical="center"/>
    </xf>
    <xf numFmtId="56" fontId="10" fillId="2" borderId="3" xfId="3" applyNumberFormat="1" applyFont="1" applyFill="1" applyBorder="1" applyAlignment="1">
      <alignment horizontal="center" vertical="center"/>
    </xf>
    <xf numFmtId="56" fontId="10" fillId="2" borderId="6" xfId="3" applyNumberFormat="1" applyFont="1" applyFill="1" applyBorder="1" applyAlignment="1">
      <alignment horizontal="center" vertical="center"/>
    </xf>
    <xf numFmtId="56" fontId="10" fillId="2" borderId="7" xfId="3" applyNumberFormat="1" applyFont="1" applyFill="1" applyBorder="1" applyAlignment="1">
      <alignment horizontal="center" vertical="center"/>
    </xf>
    <xf numFmtId="56" fontId="10" fillId="2" borderId="8" xfId="3" applyNumberFormat="1" applyFont="1" applyFill="1" applyBorder="1" applyAlignment="1">
      <alignment horizontal="center" vertical="center"/>
    </xf>
    <xf numFmtId="56" fontId="10" fillId="2" borderId="9" xfId="3" applyNumberFormat="1" applyFont="1" applyFill="1" applyBorder="1" applyAlignment="1">
      <alignment horizontal="center" vertical="center"/>
    </xf>
    <xf numFmtId="56" fontId="10" fillId="2" borderId="10" xfId="3" applyNumberFormat="1" applyFont="1" applyFill="1" applyBorder="1" applyAlignment="1">
      <alignment horizontal="center" vertical="center"/>
    </xf>
    <xf numFmtId="56" fontId="10" fillId="2" borderId="11" xfId="3" applyNumberFormat="1" applyFont="1" applyFill="1" applyBorder="1" applyAlignment="1">
      <alignment horizontal="center" vertical="center"/>
    </xf>
    <xf numFmtId="0" fontId="10" fillId="2" borderId="105" xfId="3" applyFont="1" applyFill="1" applyBorder="1" applyAlignment="1">
      <alignment horizontal="center" vertical="center" textRotation="255" shrinkToFit="1"/>
    </xf>
    <xf numFmtId="0" fontId="10" fillId="2" borderId="106" xfId="3" applyFont="1" applyFill="1" applyBorder="1" applyAlignment="1">
      <alignment horizontal="center" vertical="center" textRotation="255" shrinkToFit="1"/>
    </xf>
    <xf numFmtId="0" fontId="10" fillId="2" borderId="107" xfId="3" applyFont="1" applyFill="1" applyBorder="1" applyAlignment="1">
      <alignment horizontal="center" vertical="center" textRotation="255" shrinkToFit="1"/>
    </xf>
    <xf numFmtId="0" fontId="12" fillId="2" borderId="12" xfId="3" applyFont="1" applyFill="1" applyBorder="1" applyAlignment="1">
      <alignment horizontal="center" vertical="center" textRotation="255" shrinkToFit="1"/>
    </xf>
    <xf numFmtId="0" fontId="12" fillId="2" borderId="4" xfId="3" applyFont="1" applyFill="1" applyBorder="1" applyAlignment="1">
      <alignment horizontal="center" vertical="center" textRotation="255" shrinkToFit="1"/>
    </xf>
    <xf numFmtId="0" fontId="12" fillId="2" borderId="21" xfId="3" applyFont="1" applyFill="1" applyBorder="1" applyAlignment="1">
      <alignment horizontal="center" vertical="center" textRotation="255" shrinkToFit="1"/>
    </xf>
    <xf numFmtId="0" fontId="12" fillId="2" borderId="111" xfId="3" applyFont="1" applyFill="1" applyBorder="1" applyAlignment="1">
      <alignment horizontal="center" vertical="center" textRotation="255" wrapText="1" shrinkToFit="1"/>
    </xf>
    <xf numFmtId="0" fontId="12" fillId="2" borderId="112" xfId="3" applyFont="1" applyFill="1" applyBorder="1" applyAlignment="1">
      <alignment horizontal="center" vertical="center" textRotation="255" shrinkToFit="1"/>
    </xf>
    <xf numFmtId="0" fontId="12" fillId="2" borderId="113" xfId="3" applyFont="1" applyFill="1" applyBorder="1" applyAlignment="1">
      <alignment horizontal="center" vertical="center" textRotation="255" shrinkToFit="1"/>
    </xf>
    <xf numFmtId="56" fontId="10" fillId="2" borderId="110" xfId="3" applyNumberFormat="1" applyFont="1" applyFill="1" applyBorder="1" applyAlignment="1">
      <alignment horizontal="center" vertical="center"/>
    </xf>
    <xf numFmtId="0" fontId="11" fillId="0" borderId="64" xfId="3" applyFont="1" applyFill="1" applyBorder="1" applyAlignment="1" applyProtection="1">
      <alignment horizontal="center" vertical="center" textRotation="255"/>
      <protection locked="0"/>
    </xf>
    <xf numFmtId="0" fontId="11" fillId="0" borderId="65" xfId="3" applyFont="1" applyFill="1" applyBorder="1" applyAlignment="1" applyProtection="1">
      <alignment horizontal="center" vertical="center" textRotation="255"/>
      <protection locked="0"/>
    </xf>
    <xf numFmtId="0" fontId="11" fillId="0" borderId="61" xfId="3" applyFont="1" applyFill="1" applyBorder="1" applyAlignment="1" applyProtection="1">
      <alignment horizontal="distributed" vertical="center" indent="1"/>
      <protection locked="0"/>
    </xf>
    <xf numFmtId="0" fontId="11" fillId="0" borderId="62" xfId="3" applyFont="1" applyFill="1" applyBorder="1" applyAlignment="1" applyProtection="1">
      <alignment horizontal="distributed" vertical="center" indent="1"/>
      <protection locked="0"/>
    </xf>
    <xf numFmtId="0" fontId="11" fillId="0" borderId="80" xfId="3" applyFont="1" applyFill="1" applyBorder="1" applyAlignment="1" applyProtection="1">
      <alignment horizontal="distributed" vertical="center" indent="1"/>
      <protection locked="0"/>
    </xf>
    <xf numFmtId="0" fontId="11" fillId="0" borderId="81" xfId="3" applyFont="1" applyFill="1" applyBorder="1" applyAlignment="1" applyProtection="1">
      <alignment horizontal="distributed" vertical="center" indent="1"/>
      <protection locked="0"/>
    </xf>
    <xf numFmtId="0" fontId="11" fillId="0" borderId="44" xfId="3" applyFont="1" applyFill="1" applyBorder="1" applyAlignment="1" applyProtection="1">
      <alignment horizontal="distributed" vertical="center" indent="1"/>
      <protection locked="0"/>
    </xf>
    <xf numFmtId="0" fontId="11" fillId="0" borderId="45" xfId="3" applyFont="1" applyFill="1" applyBorder="1" applyAlignment="1" applyProtection="1">
      <alignment horizontal="distributed" vertical="center" indent="1"/>
      <protection locked="0"/>
    </xf>
    <xf numFmtId="0" fontId="11" fillId="0" borderId="46" xfId="3" applyFont="1" applyFill="1" applyBorder="1" applyAlignment="1" applyProtection="1">
      <alignment horizontal="distributed" vertical="center" indent="1"/>
      <protection locked="0"/>
    </xf>
    <xf numFmtId="0" fontId="11" fillId="0" borderId="50" xfId="3" applyFont="1" applyFill="1" applyBorder="1" applyAlignment="1" applyProtection="1">
      <alignment horizontal="distributed" vertical="center" indent="1"/>
      <protection locked="0"/>
    </xf>
    <xf numFmtId="0" fontId="11" fillId="0" borderId="51" xfId="3" applyFont="1" applyFill="1" applyBorder="1" applyAlignment="1" applyProtection="1">
      <alignment horizontal="distributed" vertical="center" indent="1"/>
      <protection locked="0"/>
    </xf>
    <xf numFmtId="0" fontId="11" fillId="0" borderId="52" xfId="3" applyFont="1" applyFill="1" applyBorder="1" applyAlignment="1" applyProtection="1">
      <alignment horizontal="distributed" vertical="center" indent="1"/>
      <protection locked="0"/>
    </xf>
    <xf numFmtId="0" fontId="11" fillId="0" borderId="57" xfId="3" applyFont="1" applyFill="1" applyBorder="1" applyAlignment="1" applyProtection="1">
      <alignment horizontal="distributed" vertical="center" indent="1"/>
      <protection locked="0"/>
    </xf>
    <xf numFmtId="0" fontId="11" fillId="0" borderId="58" xfId="3" applyFont="1" applyFill="1" applyBorder="1" applyAlignment="1" applyProtection="1">
      <alignment horizontal="distributed" vertical="center" indent="1"/>
      <protection locked="0"/>
    </xf>
    <xf numFmtId="0" fontId="11" fillId="0" borderId="59" xfId="3" applyFont="1" applyFill="1" applyBorder="1" applyAlignment="1" applyProtection="1">
      <alignment horizontal="distributed" vertical="center" indent="1"/>
      <protection locked="0"/>
    </xf>
    <xf numFmtId="0" fontId="11" fillId="0" borderId="64" xfId="3" applyFont="1" applyFill="1" applyBorder="1" applyAlignment="1" applyProtection="1">
      <alignment horizontal="center" vertical="center" textRotation="255" shrinkToFit="1"/>
      <protection locked="0"/>
    </xf>
    <xf numFmtId="0" fontId="11" fillId="0" borderId="65" xfId="3" applyFont="1" applyFill="1" applyBorder="1" applyAlignment="1" applyProtection="1">
      <alignment horizontal="center" vertical="center" textRotation="255" shrinkToFit="1"/>
      <protection locked="0"/>
    </xf>
    <xf numFmtId="0" fontId="11" fillId="0" borderId="66" xfId="3" applyFont="1" applyFill="1" applyBorder="1" applyAlignment="1" applyProtection="1">
      <alignment horizontal="center" vertical="center" textRotation="255" shrinkToFit="1"/>
      <protection locked="0"/>
    </xf>
    <xf numFmtId="0" fontId="11" fillId="0" borderId="79" xfId="3" applyFont="1" applyFill="1" applyBorder="1" applyAlignment="1" applyProtection="1">
      <alignment horizontal="distributed" vertical="center" indent="1"/>
      <protection locked="0"/>
    </xf>
    <xf numFmtId="0" fontId="11" fillId="0" borderId="48" xfId="3" applyFont="1" applyFill="1" applyBorder="1" applyAlignment="1" applyProtection="1">
      <alignment horizontal="distributed" vertical="center" indent="1"/>
      <protection locked="0"/>
    </xf>
    <xf numFmtId="0" fontId="11" fillId="0" borderId="89" xfId="3" applyFont="1" applyFill="1" applyBorder="1" applyAlignment="1" applyProtection="1">
      <alignment horizontal="center" vertical="center" textRotation="255"/>
      <protection locked="0"/>
    </xf>
    <xf numFmtId="0" fontId="11" fillId="0" borderId="20" xfId="3" applyFont="1" applyFill="1" applyBorder="1" applyAlignment="1" applyProtection="1">
      <alignment horizontal="center" vertical="center" textRotation="255"/>
      <protection locked="0"/>
    </xf>
    <xf numFmtId="0" fontId="11" fillId="0" borderId="90" xfId="3" applyFont="1" applyFill="1" applyBorder="1" applyAlignment="1" applyProtection="1">
      <alignment horizontal="center" vertical="center" textRotation="255"/>
      <protection locked="0"/>
    </xf>
    <xf numFmtId="0" fontId="11" fillId="0" borderId="60" xfId="3" applyFont="1" applyFill="1" applyBorder="1" applyAlignment="1" applyProtection="1">
      <alignment horizontal="distributed" vertical="center" indent="1"/>
      <protection locked="0"/>
    </xf>
    <xf numFmtId="0" fontId="10" fillId="3" borderId="26" xfId="2" applyFont="1" applyFill="1" applyBorder="1" applyAlignment="1" applyProtection="1">
      <alignment horizontal="center" vertical="center" shrinkToFit="1"/>
      <protection locked="0"/>
    </xf>
    <xf numFmtId="0" fontId="10" fillId="3" borderId="27" xfId="2" applyFont="1" applyFill="1" applyBorder="1" applyAlignment="1" applyProtection="1">
      <alignment horizontal="center" vertical="center" shrinkToFit="1"/>
      <protection locked="0"/>
    </xf>
    <xf numFmtId="0" fontId="10" fillId="3" borderId="28" xfId="2" applyFont="1" applyFill="1" applyBorder="1" applyAlignment="1" applyProtection="1">
      <alignment horizontal="center" vertical="center" shrinkToFit="1"/>
      <protection locked="0"/>
    </xf>
    <xf numFmtId="0" fontId="10" fillId="5" borderId="1" xfId="3" applyFont="1" applyFill="1" applyBorder="1" applyAlignment="1" applyProtection="1">
      <alignment horizontal="center" vertical="center"/>
      <protection locked="0"/>
    </xf>
    <xf numFmtId="0" fontId="10" fillId="5" borderId="2" xfId="3" applyFont="1" applyFill="1" applyBorder="1" applyAlignment="1" applyProtection="1">
      <alignment horizontal="center" vertical="center"/>
      <protection locked="0"/>
    </xf>
    <xf numFmtId="0" fontId="10" fillId="5" borderId="3" xfId="3" applyFont="1" applyFill="1" applyBorder="1" applyAlignment="1" applyProtection="1">
      <alignment horizontal="center" vertical="center"/>
      <protection locked="0"/>
    </xf>
    <xf numFmtId="0" fontId="11" fillId="0" borderId="35" xfId="3" applyFont="1" applyFill="1" applyBorder="1" applyAlignment="1" applyProtection="1">
      <alignment horizontal="distributed" vertical="center" indent="1"/>
      <protection locked="0"/>
    </xf>
    <xf numFmtId="0" fontId="11" fillId="0" borderId="36" xfId="3" applyFont="1" applyFill="1" applyBorder="1" applyAlignment="1" applyProtection="1">
      <alignment horizontal="distributed" vertical="center" indent="1"/>
      <protection locked="0"/>
    </xf>
    <xf numFmtId="0" fontId="11" fillId="0" borderId="37" xfId="3" applyFont="1" applyFill="1" applyBorder="1" applyAlignment="1" applyProtection="1">
      <alignment horizontal="distributed" vertical="center" indent="1"/>
      <protection locked="0"/>
    </xf>
    <xf numFmtId="0" fontId="10" fillId="2" borderId="4" xfId="3" applyFont="1" applyFill="1" applyBorder="1" applyAlignment="1" applyProtection="1">
      <alignment horizontal="center" vertical="top"/>
      <protection locked="0"/>
    </xf>
    <xf numFmtId="0" fontId="10" fillId="2" borderId="0" xfId="3" applyFont="1" applyFill="1" applyBorder="1" applyAlignment="1" applyProtection="1">
      <alignment horizontal="center" vertical="top"/>
      <protection locked="0"/>
    </xf>
    <xf numFmtId="0" fontId="10" fillId="2" borderId="5" xfId="3" applyFont="1" applyFill="1" applyBorder="1" applyAlignment="1" applyProtection="1">
      <alignment horizontal="center" vertical="top"/>
      <protection locked="0"/>
    </xf>
    <xf numFmtId="0" fontId="10" fillId="2" borderId="21" xfId="3" applyFont="1" applyFill="1" applyBorder="1" applyAlignment="1" applyProtection="1">
      <alignment horizontal="center" vertical="top"/>
      <protection locked="0"/>
    </xf>
    <xf numFmtId="0" fontId="10" fillId="2" borderId="22" xfId="3" applyFont="1" applyFill="1" applyBorder="1" applyAlignment="1" applyProtection="1">
      <alignment horizontal="center" vertical="top"/>
      <protection locked="0"/>
    </xf>
    <xf numFmtId="0" fontId="10" fillId="2" borderId="23" xfId="3" applyFont="1" applyFill="1" applyBorder="1" applyAlignment="1" applyProtection="1">
      <alignment horizontal="center" vertical="top"/>
      <protection locked="0"/>
    </xf>
    <xf numFmtId="0" fontId="10" fillId="2" borderId="4" xfId="3" applyFont="1" applyFill="1" applyBorder="1" applyAlignment="1" applyProtection="1">
      <alignment horizontal="center" vertical="center"/>
      <protection locked="0"/>
    </xf>
    <xf numFmtId="0" fontId="10" fillId="2" borderId="0" xfId="3" applyFont="1" applyFill="1" applyBorder="1" applyAlignment="1" applyProtection="1">
      <alignment horizontal="center" vertical="center"/>
      <protection locked="0"/>
    </xf>
    <xf numFmtId="0" fontId="10" fillId="2" borderId="5" xfId="3" applyFont="1" applyFill="1" applyBorder="1" applyAlignment="1" applyProtection="1">
      <alignment horizontal="center" vertical="center"/>
      <protection locked="0"/>
    </xf>
    <xf numFmtId="0" fontId="10" fillId="3" borderId="26" xfId="3" applyFont="1" applyFill="1" applyBorder="1" applyAlignment="1" applyProtection="1">
      <alignment horizontal="center" vertical="center" wrapText="1"/>
      <protection locked="0"/>
    </xf>
    <xf numFmtId="0" fontId="10" fillId="3" borderId="27" xfId="3" applyFont="1" applyFill="1" applyBorder="1" applyAlignment="1" applyProtection="1">
      <alignment horizontal="center" vertical="center" wrapText="1"/>
      <protection locked="0"/>
    </xf>
    <xf numFmtId="0" fontId="10" fillId="3" borderId="28" xfId="3" applyFont="1" applyFill="1" applyBorder="1" applyAlignment="1" applyProtection="1">
      <alignment horizontal="center" vertical="center" wrapText="1"/>
      <protection locked="0"/>
    </xf>
    <xf numFmtId="0" fontId="10" fillId="3" borderId="26" xfId="3" applyFont="1" applyFill="1" applyBorder="1" applyAlignment="1" applyProtection="1">
      <alignment horizontal="center" vertical="center" shrinkToFit="1"/>
      <protection locked="0"/>
    </xf>
    <xf numFmtId="0" fontId="10" fillId="3" borderId="27" xfId="3" applyFont="1" applyFill="1" applyBorder="1" applyAlignment="1" applyProtection="1">
      <alignment horizontal="center" vertical="center" shrinkToFit="1"/>
      <protection locked="0"/>
    </xf>
    <xf numFmtId="0" fontId="10" fillId="3" borderId="28" xfId="3" applyFont="1" applyFill="1" applyBorder="1" applyAlignment="1" applyProtection="1">
      <alignment horizontal="center" vertical="center" shrinkToFit="1"/>
      <protection locked="0"/>
    </xf>
    <xf numFmtId="0" fontId="11" fillId="0" borderId="119" xfId="3" applyFont="1" applyFill="1" applyBorder="1" applyAlignment="1" applyProtection="1">
      <alignment horizontal="distributed" vertical="center" indent="1"/>
      <protection locked="0"/>
    </xf>
    <xf numFmtId="0" fontId="11" fillId="0" borderId="120" xfId="3" applyFont="1" applyFill="1" applyBorder="1" applyAlignment="1" applyProtection="1">
      <alignment horizontal="distributed" vertical="center" indent="1"/>
      <protection locked="0"/>
    </xf>
    <xf numFmtId="0" fontId="11" fillId="0" borderId="121" xfId="3" applyFont="1" applyFill="1" applyBorder="1" applyAlignment="1" applyProtection="1">
      <alignment horizontal="distributed" vertical="center" indent="1"/>
      <protection locked="0"/>
    </xf>
    <xf numFmtId="0" fontId="14" fillId="4" borderId="26" xfId="3" applyFont="1" applyFill="1" applyBorder="1" applyAlignment="1" applyProtection="1">
      <alignment horizontal="center" vertical="center"/>
      <protection locked="0"/>
    </xf>
    <xf numFmtId="0" fontId="14" fillId="4" borderId="27" xfId="3" applyFont="1" applyFill="1" applyBorder="1" applyAlignment="1" applyProtection="1">
      <alignment horizontal="center" vertical="center"/>
      <protection locked="0"/>
    </xf>
    <xf numFmtId="0" fontId="14" fillId="4" borderId="28" xfId="3" applyFont="1" applyFill="1" applyBorder="1" applyAlignment="1" applyProtection="1">
      <alignment horizontal="center" vertical="center"/>
      <protection locked="0"/>
    </xf>
    <xf numFmtId="0" fontId="10" fillId="5" borderId="4" xfId="3" applyFont="1" applyFill="1" applyBorder="1" applyAlignment="1" applyProtection="1">
      <alignment horizontal="center" vertical="center" wrapText="1" shrinkToFit="1"/>
      <protection locked="0"/>
    </xf>
    <xf numFmtId="0" fontId="10" fillId="5" borderId="0" xfId="3" applyFont="1" applyFill="1" applyBorder="1" applyAlignment="1" applyProtection="1">
      <alignment horizontal="center" vertical="center" shrinkToFit="1"/>
      <protection locked="0"/>
    </xf>
    <xf numFmtId="0" fontId="10" fillId="5" borderId="5" xfId="3" applyFont="1" applyFill="1" applyBorder="1" applyAlignment="1" applyProtection="1">
      <alignment horizontal="center" vertical="center" shrinkToFit="1"/>
      <protection locked="0"/>
    </xf>
    <xf numFmtId="0" fontId="11" fillId="0" borderId="69" xfId="3" applyFont="1" applyFill="1" applyBorder="1" applyAlignment="1" applyProtection="1">
      <alignment horizontal="center" vertical="center" shrinkToFit="1"/>
      <protection locked="0"/>
    </xf>
    <xf numFmtId="0" fontId="11" fillId="0" borderId="39" xfId="3" applyFont="1" applyFill="1" applyBorder="1" applyAlignment="1" applyProtection="1">
      <alignment horizontal="center" vertical="center" shrinkToFit="1"/>
      <protection locked="0"/>
    </xf>
    <xf numFmtId="0" fontId="11" fillId="0" borderId="70" xfId="3" applyFont="1" applyFill="1" applyBorder="1" applyAlignment="1" applyProtection="1">
      <alignment horizontal="center" vertical="center" shrinkToFit="1"/>
      <protection locked="0"/>
    </xf>
    <xf numFmtId="0" fontId="11" fillId="0" borderId="71" xfId="3" applyFont="1" applyFill="1" applyBorder="1" applyAlignment="1" applyProtection="1">
      <alignment horizontal="center" vertical="center" shrinkToFit="1"/>
      <protection locked="0"/>
    </xf>
    <xf numFmtId="0" fontId="11" fillId="0" borderId="42" xfId="3" applyFont="1" applyFill="1" applyBorder="1" applyAlignment="1" applyProtection="1">
      <alignment horizontal="center" vertical="center" shrinkToFit="1"/>
      <protection locked="0"/>
    </xf>
    <xf numFmtId="0" fontId="11" fillId="0" borderId="72" xfId="3" applyFont="1" applyFill="1" applyBorder="1" applyAlignment="1" applyProtection="1">
      <alignment horizontal="center" vertical="center" shrinkToFit="1"/>
      <protection locked="0"/>
    </xf>
    <xf numFmtId="0" fontId="11" fillId="0" borderId="73" xfId="3" applyFont="1" applyFill="1" applyBorder="1" applyAlignment="1" applyProtection="1">
      <alignment horizontal="center" vertical="center" shrinkToFit="1"/>
      <protection locked="0"/>
    </xf>
    <xf numFmtId="0" fontId="11" fillId="0" borderId="54" xfId="3" applyFont="1" applyFill="1" applyBorder="1" applyAlignment="1" applyProtection="1">
      <alignment horizontal="center" vertical="center" shrinkToFit="1"/>
      <protection locked="0"/>
    </xf>
    <xf numFmtId="0" fontId="11" fillId="0" borderId="74" xfId="3" applyFont="1" applyFill="1" applyBorder="1" applyAlignment="1" applyProtection="1">
      <alignment horizontal="center" vertical="center" shrinkToFit="1"/>
      <protection locked="0"/>
    </xf>
    <xf numFmtId="0" fontId="10" fillId="3" borderId="22" xfId="3" applyFont="1" applyFill="1" applyBorder="1" applyAlignment="1" applyProtection="1">
      <alignment horizontal="center" vertical="center" shrinkToFit="1"/>
      <protection locked="0"/>
    </xf>
    <xf numFmtId="0" fontId="10" fillId="3" borderId="23" xfId="3" applyFont="1" applyFill="1" applyBorder="1" applyAlignment="1" applyProtection="1">
      <alignment horizontal="center" vertical="center" shrinkToFit="1"/>
      <protection locked="0"/>
    </xf>
    <xf numFmtId="0" fontId="10" fillId="5" borderId="1" xfId="3" applyFont="1" applyFill="1" applyBorder="1" applyAlignment="1" applyProtection="1">
      <alignment horizontal="center" vertical="center" wrapText="1"/>
      <protection locked="0"/>
    </xf>
    <xf numFmtId="0" fontId="10" fillId="5" borderId="4" xfId="3" applyFont="1" applyFill="1" applyBorder="1" applyAlignment="1" applyProtection="1">
      <alignment horizontal="center" vertical="center"/>
      <protection locked="0"/>
    </xf>
    <xf numFmtId="0" fontId="10" fillId="5" borderId="21" xfId="3" applyFont="1" applyFill="1" applyBorder="1" applyAlignment="1" applyProtection="1">
      <alignment horizontal="center" vertical="center"/>
      <protection locked="0"/>
    </xf>
    <xf numFmtId="0" fontId="11" fillId="0" borderId="76" xfId="3" applyFont="1" applyFill="1" applyBorder="1" applyAlignment="1" applyProtection="1">
      <alignment horizontal="distributed" vertical="center" indent="1"/>
      <protection locked="0"/>
    </xf>
    <xf numFmtId="0" fontId="11" fillId="0" borderId="77" xfId="3" applyFont="1" applyFill="1" applyBorder="1" applyAlignment="1" applyProtection="1">
      <alignment horizontal="distributed" vertical="center" indent="1"/>
      <protection locked="0"/>
    </xf>
    <xf numFmtId="0" fontId="11" fillId="0" borderId="78" xfId="3" applyFont="1" applyFill="1" applyBorder="1" applyAlignment="1" applyProtection="1">
      <alignment horizontal="distributed" vertical="center" indent="1"/>
      <protection locked="0"/>
    </xf>
    <xf numFmtId="0" fontId="11" fillId="0" borderId="82" xfId="3" applyFont="1" applyFill="1" applyBorder="1" applyAlignment="1" applyProtection="1">
      <alignment horizontal="distributed" vertical="center" indent="1"/>
      <protection locked="0"/>
    </xf>
    <xf numFmtId="0" fontId="11" fillId="0" borderId="83" xfId="3" applyFont="1" applyFill="1" applyBorder="1" applyAlignment="1" applyProtection="1">
      <alignment horizontal="distributed" vertical="center" indent="1"/>
      <protection locked="0"/>
    </xf>
    <xf numFmtId="0" fontId="11" fillId="0" borderId="84" xfId="3" applyFont="1" applyFill="1" applyBorder="1" applyAlignment="1" applyProtection="1">
      <alignment horizontal="distributed" vertical="center" indent="1"/>
      <protection locked="0"/>
    </xf>
    <xf numFmtId="0" fontId="10" fillId="3" borderId="4" xfId="3" applyFont="1" applyFill="1" applyBorder="1" applyAlignment="1" applyProtection="1">
      <alignment horizontal="center" vertical="center"/>
      <protection locked="0"/>
    </xf>
    <xf numFmtId="0" fontId="10" fillId="3" borderId="21" xfId="3" applyFont="1" applyFill="1" applyBorder="1" applyAlignment="1" applyProtection="1">
      <alignment horizontal="center" vertical="center"/>
      <protection locked="0"/>
    </xf>
    <xf numFmtId="0" fontId="10" fillId="3" borderId="1" xfId="3" applyFont="1" applyFill="1" applyBorder="1" applyAlignment="1" applyProtection="1">
      <alignment horizontal="center" vertical="center" wrapText="1"/>
      <protection locked="0"/>
    </xf>
    <xf numFmtId="0" fontId="10" fillId="3" borderId="2" xfId="3" applyFont="1" applyFill="1" applyBorder="1" applyAlignment="1" applyProtection="1">
      <alignment horizontal="center" vertical="center"/>
      <protection locked="0"/>
    </xf>
    <xf numFmtId="0" fontId="10" fillId="3" borderId="3" xfId="3" applyFont="1" applyFill="1" applyBorder="1" applyAlignment="1" applyProtection="1">
      <alignment horizontal="center" vertical="center"/>
      <protection locked="0"/>
    </xf>
  </cellXfs>
  <cellStyles count="7"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88"/>
  <sheetViews>
    <sheetView tabSelected="1" view="pageBreakPreview" zoomScale="70" zoomScaleNormal="40" zoomScaleSheetLayoutView="70" zoomScalePageLayoutView="80" workbookViewId="0"/>
  </sheetViews>
  <sheetFormatPr defaultColWidth="10.75" defaultRowHeight="82.5" customHeight="1" x14ac:dyDescent="0.15"/>
  <cols>
    <col min="1" max="1" width="6.625" style="1" customWidth="1"/>
    <col min="2" max="32" width="10.625" style="1" customWidth="1"/>
    <col min="33" max="16384" width="10.75" style="1"/>
  </cols>
  <sheetData>
    <row r="1" spans="1:33" ht="33.75" customHeight="1" thickBot="1" x14ac:dyDescent="0.2">
      <c r="A1" s="10" t="s">
        <v>77</v>
      </c>
      <c r="D1" s="122" t="s">
        <v>83</v>
      </c>
    </row>
    <row r="2" spans="1:33" s="2" customFormat="1" ht="15.95" customHeight="1" x14ac:dyDescent="0.15">
      <c r="A2" s="203"/>
      <c r="B2" s="204"/>
      <c r="C2" s="204"/>
      <c r="D2" s="205"/>
      <c r="E2" s="221" t="s">
        <v>78</v>
      </c>
      <c r="F2" s="222"/>
      <c r="G2" s="222"/>
      <c r="H2" s="222"/>
      <c r="I2" s="222"/>
      <c r="J2" s="222"/>
      <c r="K2" s="223"/>
      <c r="L2" s="221" t="s">
        <v>79</v>
      </c>
      <c r="M2" s="222"/>
      <c r="N2" s="222"/>
      <c r="O2" s="222"/>
      <c r="P2" s="222"/>
      <c r="Q2" s="222"/>
      <c r="R2" s="223"/>
      <c r="S2" s="221" t="s">
        <v>80</v>
      </c>
      <c r="T2" s="222"/>
      <c r="U2" s="222"/>
      <c r="V2" s="222"/>
      <c r="W2" s="222"/>
      <c r="X2" s="222"/>
      <c r="Y2" s="223"/>
      <c r="Z2" s="221" t="s">
        <v>81</v>
      </c>
      <c r="AA2" s="222"/>
      <c r="AB2" s="222"/>
      <c r="AC2" s="222"/>
      <c r="AD2" s="222"/>
      <c r="AE2" s="222"/>
      <c r="AF2" s="223"/>
    </row>
    <row r="3" spans="1:33" s="2" customFormat="1" ht="15.95" customHeight="1" x14ac:dyDescent="0.15">
      <c r="A3" s="206"/>
      <c r="B3" s="207"/>
      <c r="C3" s="207"/>
      <c r="D3" s="208"/>
      <c r="E3" s="224"/>
      <c r="F3" s="225"/>
      <c r="G3" s="225"/>
      <c r="H3" s="225"/>
      <c r="I3" s="225"/>
      <c r="J3" s="225"/>
      <c r="K3" s="226"/>
      <c r="L3" s="224"/>
      <c r="M3" s="225"/>
      <c r="N3" s="225"/>
      <c r="O3" s="225"/>
      <c r="P3" s="225"/>
      <c r="Q3" s="225"/>
      <c r="R3" s="226"/>
      <c r="S3" s="224"/>
      <c r="T3" s="225"/>
      <c r="U3" s="225"/>
      <c r="V3" s="225"/>
      <c r="W3" s="225"/>
      <c r="X3" s="225"/>
      <c r="Y3" s="226"/>
      <c r="Z3" s="224"/>
      <c r="AA3" s="225"/>
      <c r="AB3" s="225"/>
      <c r="AC3" s="225"/>
      <c r="AD3" s="225"/>
      <c r="AE3" s="225"/>
      <c r="AF3" s="226"/>
    </row>
    <row r="4" spans="1:33" s="2" customFormat="1" ht="20.100000000000001" customHeight="1" x14ac:dyDescent="0.15">
      <c r="A4" s="279" t="s">
        <v>101</v>
      </c>
      <c r="B4" s="280"/>
      <c r="C4" s="280"/>
      <c r="D4" s="281"/>
      <c r="E4" s="227" t="s">
        <v>0</v>
      </c>
      <c r="F4" s="228"/>
      <c r="G4" s="228"/>
      <c r="H4" s="229" t="s">
        <v>1</v>
      </c>
      <c r="I4" s="228"/>
      <c r="J4" s="228"/>
      <c r="K4" s="230" t="s">
        <v>2</v>
      </c>
      <c r="L4" s="227" t="s">
        <v>0</v>
      </c>
      <c r="M4" s="228"/>
      <c r="N4" s="228"/>
      <c r="O4" s="229" t="s">
        <v>1</v>
      </c>
      <c r="P4" s="228"/>
      <c r="Q4" s="239"/>
      <c r="R4" s="230" t="s">
        <v>2</v>
      </c>
      <c r="S4" s="227" t="s">
        <v>0</v>
      </c>
      <c r="T4" s="228"/>
      <c r="U4" s="228"/>
      <c r="V4" s="229" t="s">
        <v>1</v>
      </c>
      <c r="W4" s="228"/>
      <c r="X4" s="228"/>
      <c r="Y4" s="230" t="s">
        <v>2</v>
      </c>
      <c r="Z4" s="227" t="s">
        <v>0</v>
      </c>
      <c r="AA4" s="228"/>
      <c r="AB4" s="228"/>
      <c r="AC4" s="229" t="s">
        <v>1</v>
      </c>
      <c r="AD4" s="228"/>
      <c r="AE4" s="228"/>
      <c r="AF4" s="230" t="s">
        <v>2</v>
      </c>
    </row>
    <row r="5" spans="1:33" s="2" customFormat="1" ht="30" customHeight="1" x14ac:dyDescent="0.15">
      <c r="A5" s="279"/>
      <c r="B5" s="280"/>
      <c r="C5" s="280"/>
      <c r="D5" s="281"/>
      <c r="E5" s="233" t="s">
        <v>3</v>
      </c>
      <c r="F5" s="209" t="s">
        <v>4</v>
      </c>
      <c r="G5" s="212" t="s">
        <v>5</v>
      </c>
      <c r="H5" s="215" t="s">
        <v>71</v>
      </c>
      <c r="I5" s="209" t="s">
        <v>6</v>
      </c>
      <c r="J5" s="212" t="s">
        <v>70</v>
      </c>
      <c r="K5" s="231"/>
      <c r="L5" s="233" t="s">
        <v>3</v>
      </c>
      <c r="M5" s="209" t="s">
        <v>4</v>
      </c>
      <c r="N5" s="212" t="s">
        <v>5</v>
      </c>
      <c r="O5" s="215" t="s">
        <v>71</v>
      </c>
      <c r="P5" s="209" t="s">
        <v>6</v>
      </c>
      <c r="Q5" s="236" t="s">
        <v>70</v>
      </c>
      <c r="R5" s="231"/>
      <c r="S5" s="233" t="s">
        <v>3</v>
      </c>
      <c r="T5" s="209" t="s">
        <v>4</v>
      </c>
      <c r="U5" s="212" t="s">
        <v>5</v>
      </c>
      <c r="V5" s="215" t="s">
        <v>71</v>
      </c>
      <c r="W5" s="209" t="s">
        <v>6</v>
      </c>
      <c r="X5" s="212" t="s">
        <v>70</v>
      </c>
      <c r="Y5" s="231"/>
      <c r="Z5" s="233" t="s">
        <v>3</v>
      </c>
      <c r="AA5" s="209" t="s">
        <v>4</v>
      </c>
      <c r="AB5" s="212" t="s">
        <v>5</v>
      </c>
      <c r="AC5" s="215" t="s">
        <v>71</v>
      </c>
      <c r="AD5" s="209" t="s">
        <v>6</v>
      </c>
      <c r="AE5" s="212" t="s">
        <v>70</v>
      </c>
      <c r="AF5" s="231"/>
    </row>
    <row r="6" spans="1:33" s="2" customFormat="1" ht="30" customHeight="1" x14ac:dyDescent="0.15">
      <c r="A6" s="273" t="s">
        <v>7</v>
      </c>
      <c r="B6" s="274"/>
      <c r="C6" s="274"/>
      <c r="D6" s="275"/>
      <c r="E6" s="234"/>
      <c r="F6" s="210"/>
      <c r="G6" s="213"/>
      <c r="H6" s="216"/>
      <c r="I6" s="218"/>
      <c r="J6" s="220"/>
      <c r="K6" s="231"/>
      <c r="L6" s="234"/>
      <c r="M6" s="210"/>
      <c r="N6" s="213"/>
      <c r="O6" s="216"/>
      <c r="P6" s="218"/>
      <c r="Q6" s="237"/>
      <c r="R6" s="231"/>
      <c r="S6" s="234"/>
      <c r="T6" s="210"/>
      <c r="U6" s="213"/>
      <c r="V6" s="216"/>
      <c r="W6" s="218"/>
      <c r="X6" s="220"/>
      <c r="Y6" s="231"/>
      <c r="Z6" s="234"/>
      <c r="AA6" s="210"/>
      <c r="AB6" s="213"/>
      <c r="AC6" s="216"/>
      <c r="AD6" s="218"/>
      <c r="AE6" s="220"/>
      <c r="AF6" s="231"/>
    </row>
    <row r="7" spans="1:33" s="2" customFormat="1" ht="30" customHeight="1" thickBot="1" x14ac:dyDescent="0.2">
      <c r="A7" s="276"/>
      <c r="B7" s="277"/>
      <c r="C7" s="277"/>
      <c r="D7" s="278"/>
      <c r="E7" s="235"/>
      <c r="F7" s="211"/>
      <c r="G7" s="214"/>
      <c r="H7" s="217"/>
      <c r="I7" s="219"/>
      <c r="J7" s="214"/>
      <c r="K7" s="232"/>
      <c r="L7" s="235"/>
      <c r="M7" s="211"/>
      <c r="N7" s="214"/>
      <c r="O7" s="217"/>
      <c r="P7" s="219"/>
      <c r="Q7" s="238"/>
      <c r="R7" s="232"/>
      <c r="S7" s="235"/>
      <c r="T7" s="211"/>
      <c r="U7" s="214"/>
      <c r="V7" s="217"/>
      <c r="W7" s="219"/>
      <c r="X7" s="214"/>
      <c r="Y7" s="232"/>
      <c r="Z7" s="235"/>
      <c r="AA7" s="211"/>
      <c r="AB7" s="214"/>
      <c r="AC7" s="217"/>
      <c r="AD7" s="219"/>
      <c r="AE7" s="214"/>
      <c r="AF7" s="232"/>
      <c r="AG7" s="188"/>
    </row>
    <row r="8" spans="1:33" s="3" customFormat="1" ht="32.1" customHeight="1" thickBot="1" x14ac:dyDescent="0.2">
      <c r="A8" s="282" t="s">
        <v>8</v>
      </c>
      <c r="B8" s="283"/>
      <c r="C8" s="283"/>
      <c r="D8" s="284"/>
      <c r="E8" s="17">
        <v>1771</v>
      </c>
      <c r="F8" s="18">
        <v>4</v>
      </c>
      <c r="G8" s="19">
        <v>94</v>
      </c>
      <c r="H8" s="20">
        <v>6</v>
      </c>
      <c r="I8" s="21">
        <v>59</v>
      </c>
      <c r="J8" s="22">
        <v>2</v>
      </c>
      <c r="K8" s="23">
        <f>SUM(E8:J8)</f>
        <v>1936</v>
      </c>
      <c r="L8" s="17">
        <v>1565</v>
      </c>
      <c r="M8" s="18">
        <v>3</v>
      </c>
      <c r="N8" s="89">
        <v>94</v>
      </c>
      <c r="O8" s="20">
        <v>5</v>
      </c>
      <c r="P8" s="22">
        <v>37</v>
      </c>
      <c r="Q8" s="107">
        <v>2</v>
      </c>
      <c r="R8" s="23">
        <f t="shared" ref="R8:R40" si="0">SUM(L8:Q8)</f>
        <v>1706</v>
      </c>
      <c r="S8" s="17">
        <v>421</v>
      </c>
      <c r="T8" s="18">
        <v>0</v>
      </c>
      <c r="U8" s="19">
        <v>51</v>
      </c>
      <c r="V8" s="20">
        <v>2</v>
      </c>
      <c r="W8" s="21">
        <v>13</v>
      </c>
      <c r="X8" s="22">
        <v>2</v>
      </c>
      <c r="Y8" s="23">
        <f>SUM(S8:X8)</f>
        <v>489</v>
      </c>
      <c r="Z8" s="123">
        <v>3.7173396674584325</v>
      </c>
      <c r="AA8" s="201" t="s">
        <v>95</v>
      </c>
      <c r="AB8" s="124">
        <v>1.8431372549019607</v>
      </c>
      <c r="AC8" s="125">
        <v>2.5</v>
      </c>
      <c r="AD8" s="126">
        <v>2.8461538461538463</v>
      </c>
      <c r="AE8" s="127">
        <v>1</v>
      </c>
      <c r="AF8" s="128">
        <v>3.4887525562372188</v>
      </c>
      <c r="AG8" s="189"/>
    </row>
    <row r="9" spans="1:33" s="3" customFormat="1" ht="32.1" customHeight="1" thickBot="1" x14ac:dyDescent="0.2">
      <c r="A9" s="264" t="s">
        <v>9</v>
      </c>
      <c r="B9" s="265"/>
      <c r="C9" s="265"/>
      <c r="D9" s="266"/>
      <c r="E9" s="24">
        <v>52</v>
      </c>
      <c r="F9" s="25">
        <v>2</v>
      </c>
      <c r="G9" s="26">
        <v>25</v>
      </c>
      <c r="H9" s="27">
        <v>1</v>
      </c>
      <c r="I9" s="25">
        <v>3</v>
      </c>
      <c r="J9" s="26">
        <v>0</v>
      </c>
      <c r="K9" s="16">
        <f>SUM(E9:J9)</f>
        <v>83</v>
      </c>
      <c r="L9" s="24">
        <v>45</v>
      </c>
      <c r="M9" s="25">
        <v>1</v>
      </c>
      <c r="N9" s="90">
        <v>25</v>
      </c>
      <c r="O9" s="27">
        <v>1</v>
      </c>
      <c r="P9" s="26">
        <v>2</v>
      </c>
      <c r="Q9" s="99">
        <v>0</v>
      </c>
      <c r="R9" s="16">
        <f t="shared" si="0"/>
        <v>74</v>
      </c>
      <c r="S9" s="24">
        <v>18</v>
      </c>
      <c r="T9" s="25">
        <v>0</v>
      </c>
      <c r="U9" s="26">
        <v>14</v>
      </c>
      <c r="V9" s="27">
        <v>0</v>
      </c>
      <c r="W9" s="25">
        <v>0</v>
      </c>
      <c r="X9" s="26">
        <v>0</v>
      </c>
      <c r="Y9" s="16">
        <f>SUM(S9:X9)</f>
        <v>32</v>
      </c>
      <c r="Z9" s="129">
        <v>2.5</v>
      </c>
      <c r="AA9" s="202" t="s">
        <v>95</v>
      </c>
      <c r="AB9" s="131">
        <v>1.7857142857142858</v>
      </c>
      <c r="AC9" s="132" t="s">
        <v>84</v>
      </c>
      <c r="AD9" s="130" t="s">
        <v>84</v>
      </c>
      <c r="AE9" s="131" t="s">
        <v>84</v>
      </c>
      <c r="AF9" s="133">
        <v>2.3125</v>
      </c>
      <c r="AG9" s="189"/>
    </row>
    <row r="10" spans="1:33" s="3" customFormat="1" ht="32.1" customHeight="1" x14ac:dyDescent="0.15">
      <c r="A10" s="267" t="s">
        <v>44</v>
      </c>
      <c r="B10" s="268"/>
      <c r="C10" s="268"/>
      <c r="D10" s="269"/>
      <c r="E10" s="28">
        <f t="shared" ref="E10:J10" si="1">SUM(E11:E20)</f>
        <v>1875</v>
      </c>
      <c r="F10" s="29">
        <f t="shared" si="1"/>
        <v>8</v>
      </c>
      <c r="G10" s="30">
        <f t="shared" si="1"/>
        <v>36</v>
      </c>
      <c r="H10" s="31">
        <f t="shared" si="1"/>
        <v>7</v>
      </c>
      <c r="I10" s="29">
        <f t="shared" si="1"/>
        <v>36</v>
      </c>
      <c r="J10" s="32">
        <f t="shared" si="1"/>
        <v>3</v>
      </c>
      <c r="K10" s="33">
        <f>SUM(E10:J10)</f>
        <v>1965</v>
      </c>
      <c r="L10" s="28">
        <v>1680</v>
      </c>
      <c r="M10" s="29">
        <v>8</v>
      </c>
      <c r="N10" s="32">
        <v>33</v>
      </c>
      <c r="O10" s="31">
        <v>6</v>
      </c>
      <c r="P10" s="32">
        <v>26</v>
      </c>
      <c r="Q10" s="100">
        <v>3</v>
      </c>
      <c r="R10" s="33">
        <f t="shared" si="0"/>
        <v>1756</v>
      </c>
      <c r="S10" s="28">
        <v>315</v>
      </c>
      <c r="T10" s="29">
        <v>3</v>
      </c>
      <c r="U10" s="30">
        <v>22</v>
      </c>
      <c r="V10" s="31">
        <v>1</v>
      </c>
      <c r="W10" s="29">
        <v>8</v>
      </c>
      <c r="X10" s="32">
        <v>1</v>
      </c>
      <c r="Y10" s="33">
        <f>SUM(S10:X10)</f>
        <v>350</v>
      </c>
      <c r="Z10" s="120" t="s">
        <v>85</v>
      </c>
      <c r="AA10" s="134">
        <v>2.6666666666666665</v>
      </c>
      <c r="AB10" s="124">
        <v>1.5</v>
      </c>
      <c r="AC10" s="135">
        <v>6</v>
      </c>
      <c r="AD10" s="134">
        <v>3.25</v>
      </c>
      <c r="AE10" s="136">
        <v>3</v>
      </c>
      <c r="AF10" s="121" t="s">
        <v>90</v>
      </c>
      <c r="AG10" s="190"/>
    </row>
    <row r="11" spans="1:33" s="3" customFormat="1" ht="32.1" customHeight="1" x14ac:dyDescent="0.15">
      <c r="A11" s="5"/>
      <c r="B11" s="270" t="s">
        <v>72</v>
      </c>
      <c r="C11" s="271"/>
      <c r="D11" s="272"/>
      <c r="E11" s="34">
        <v>168</v>
      </c>
      <c r="F11" s="35">
        <v>1</v>
      </c>
      <c r="G11" s="36">
        <v>0</v>
      </c>
      <c r="H11" s="37">
        <v>0</v>
      </c>
      <c r="I11" s="35">
        <v>3</v>
      </c>
      <c r="J11" s="38">
        <v>0</v>
      </c>
      <c r="K11" s="23">
        <f>SUM(E11:J11)</f>
        <v>172</v>
      </c>
      <c r="L11" s="34">
        <v>149</v>
      </c>
      <c r="M11" s="35">
        <v>1</v>
      </c>
      <c r="N11" s="36">
        <v>0</v>
      </c>
      <c r="O11" s="37">
        <v>0</v>
      </c>
      <c r="P11" s="51">
        <v>2</v>
      </c>
      <c r="Q11" s="38">
        <v>0</v>
      </c>
      <c r="R11" s="23">
        <f t="shared" si="0"/>
        <v>152</v>
      </c>
      <c r="S11" s="34">
        <v>47</v>
      </c>
      <c r="T11" s="35">
        <v>0</v>
      </c>
      <c r="U11" s="36">
        <v>0</v>
      </c>
      <c r="V11" s="37">
        <v>0</v>
      </c>
      <c r="W11" s="35">
        <v>0</v>
      </c>
      <c r="X11" s="38">
        <v>0</v>
      </c>
      <c r="Y11" s="23">
        <f>SUM(S11:X11)</f>
        <v>47</v>
      </c>
      <c r="Z11" s="138">
        <v>3.1702127659574466</v>
      </c>
      <c r="AA11" s="139" t="s">
        <v>84</v>
      </c>
      <c r="AB11" s="196" t="s">
        <v>96</v>
      </c>
      <c r="AC11" s="140" t="s">
        <v>84</v>
      </c>
      <c r="AD11" s="139" t="s">
        <v>84</v>
      </c>
      <c r="AE11" s="141" t="s">
        <v>84</v>
      </c>
      <c r="AF11" s="128">
        <v>3.2340425531914891</v>
      </c>
      <c r="AG11" s="189"/>
    </row>
    <row r="12" spans="1:33" s="3" customFormat="1" ht="32.1" customHeight="1" x14ac:dyDescent="0.15">
      <c r="A12" s="5"/>
      <c r="B12" s="246" t="s">
        <v>10</v>
      </c>
      <c r="C12" s="247"/>
      <c r="D12" s="248"/>
      <c r="E12" s="39">
        <v>316</v>
      </c>
      <c r="F12" s="40">
        <v>1</v>
      </c>
      <c r="G12" s="41">
        <v>0</v>
      </c>
      <c r="H12" s="42">
        <v>2</v>
      </c>
      <c r="I12" s="40">
        <v>6</v>
      </c>
      <c r="J12" s="43">
        <v>2</v>
      </c>
      <c r="K12" s="44">
        <f t="shared" ref="K12:K20" si="2">SUM(E12:J12)</f>
        <v>327</v>
      </c>
      <c r="L12" s="39">
        <v>263</v>
      </c>
      <c r="M12" s="40">
        <v>1</v>
      </c>
      <c r="N12" s="41">
        <v>0</v>
      </c>
      <c r="O12" s="42">
        <v>2</v>
      </c>
      <c r="P12" s="45">
        <v>4</v>
      </c>
      <c r="Q12" s="43">
        <v>2</v>
      </c>
      <c r="R12" s="44">
        <f t="shared" si="0"/>
        <v>272</v>
      </c>
      <c r="S12" s="39">
        <v>37</v>
      </c>
      <c r="T12" s="40">
        <v>1</v>
      </c>
      <c r="U12" s="41">
        <v>0</v>
      </c>
      <c r="V12" s="42">
        <v>0</v>
      </c>
      <c r="W12" s="40">
        <v>3</v>
      </c>
      <c r="X12" s="43">
        <v>1</v>
      </c>
      <c r="Y12" s="44">
        <f t="shared" ref="Y12:Y20" si="3">SUM(S12:X12)</f>
        <v>42</v>
      </c>
      <c r="Z12" s="142">
        <v>7.1081081081081079</v>
      </c>
      <c r="AA12" s="143">
        <v>1</v>
      </c>
      <c r="AB12" s="197" t="s">
        <v>96</v>
      </c>
      <c r="AC12" s="144" t="s">
        <v>84</v>
      </c>
      <c r="AD12" s="143">
        <v>1.3333333333333333</v>
      </c>
      <c r="AE12" s="145">
        <v>2</v>
      </c>
      <c r="AF12" s="146">
        <v>6.4761904761904763</v>
      </c>
      <c r="AG12" s="189"/>
    </row>
    <row r="13" spans="1:33" s="3" customFormat="1" ht="32.1" customHeight="1" x14ac:dyDescent="0.15">
      <c r="A13" s="5"/>
      <c r="B13" s="246" t="s">
        <v>11</v>
      </c>
      <c r="C13" s="247"/>
      <c r="D13" s="248"/>
      <c r="E13" s="39">
        <v>208</v>
      </c>
      <c r="F13" s="40">
        <v>3</v>
      </c>
      <c r="G13" s="45">
        <v>20</v>
      </c>
      <c r="H13" s="42">
        <v>2</v>
      </c>
      <c r="I13" s="40">
        <v>7</v>
      </c>
      <c r="J13" s="43">
        <v>0</v>
      </c>
      <c r="K13" s="44">
        <f t="shared" si="2"/>
        <v>240</v>
      </c>
      <c r="L13" s="39">
        <v>193</v>
      </c>
      <c r="M13" s="40">
        <v>3</v>
      </c>
      <c r="N13" s="92">
        <v>19</v>
      </c>
      <c r="O13" s="42">
        <v>2</v>
      </c>
      <c r="P13" s="45">
        <v>6</v>
      </c>
      <c r="Q13" s="43">
        <v>0</v>
      </c>
      <c r="R13" s="44">
        <f t="shared" si="0"/>
        <v>223</v>
      </c>
      <c r="S13" s="39">
        <v>45</v>
      </c>
      <c r="T13" s="40">
        <v>1</v>
      </c>
      <c r="U13" s="45">
        <v>13</v>
      </c>
      <c r="V13" s="42">
        <v>1</v>
      </c>
      <c r="W13" s="40">
        <v>2</v>
      </c>
      <c r="X13" s="43">
        <v>0</v>
      </c>
      <c r="Y13" s="44">
        <f t="shared" si="3"/>
        <v>62</v>
      </c>
      <c r="Z13" s="119" t="s">
        <v>86</v>
      </c>
      <c r="AA13" s="143">
        <v>3</v>
      </c>
      <c r="AB13" s="198">
        <v>1.4615384615384615</v>
      </c>
      <c r="AC13" s="144">
        <v>2</v>
      </c>
      <c r="AD13" s="143">
        <v>3</v>
      </c>
      <c r="AE13" s="145" t="s">
        <v>84</v>
      </c>
      <c r="AF13" s="192" t="s">
        <v>91</v>
      </c>
      <c r="AG13" s="189"/>
    </row>
    <row r="14" spans="1:33" s="3" customFormat="1" ht="32.1" customHeight="1" x14ac:dyDescent="0.15">
      <c r="A14" s="5"/>
      <c r="B14" s="246" t="s">
        <v>12</v>
      </c>
      <c r="C14" s="247"/>
      <c r="D14" s="248"/>
      <c r="E14" s="39">
        <v>138</v>
      </c>
      <c r="F14" s="40">
        <v>1</v>
      </c>
      <c r="G14" s="45">
        <v>14</v>
      </c>
      <c r="H14" s="42">
        <v>1</v>
      </c>
      <c r="I14" s="40">
        <v>5</v>
      </c>
      <c r="J14" s="43">
        <v>1</v>
      </c>
      <c r="K14" s="44">
        <f t="shared" si="2"/>
        <v>160</v>
      </c>
      <c r="L14" s="39">
        <v>118</v>
      </c>
      <c r="M14" s="40">
        <v>1</v>
      </c>
      <c r="N14" s="92">
        <v>12</v>
      </c>
      <c r="O14" s="42">
        <v>0</v>
      </c>
      <c r="P14" s="45">
        <v>3</v>
      </c>
      <c r="Q14" s="43">
        <v>1</v>
      </c>
      <c r="R14" s="44">
        <f t="shared" si="0"/>
        <v>135</v>
      </c>
      <c r="S14" s="39">
        <v>38</v>
      </c>
      <c r="T14" s="40">
        <v>0</v>
      </c>
      <c r="U14" s="45">
        <v>7</v>
      </c>
      <c r="V14" s="42">
        <v>0</v>
      </c>
      <c r="W14" s="40">
        <v>0</v>
      </c>
      <c r="X14" s="43">
        <v>0</v>
      </c>
      <c r="Y14" s="44">
        <f t="shared" si="3"/>
        <v>45</v>
      </c>
      <c r="Z14" s="142">
        <v>3.1052631578947367</v>
      </c>
      <c r="AA14" s="143" t="s">
        <v>84</v>
      </c>
      <c r="AB14" s="198">
        <v>1.7142857142857142</v>
      </c>
      <c r="AC14" s="144" t="s">
        <v>84</v>
      </c>
      <c r="AD14" s="143" t="s">
        <v>84</v>
      </c>
      <c r="AE14" s="145" t="s">
        <v>84</v>
      </c>
      <c r="AF14" s="146">
        <v>3</v>
      </c>
      <c r="AG14" s="189"/>
    </row>
    <row r="15" spans="1:33" s="3" customFormat="1" ht="32.1" customHeight="1" x14ac:dyDescent="0.15">
      <c r="A15" s="5"/>
      <c r="B15" s="246" t="s">
        <v>13</v>
      </c>
      <c r="C15" s="247"/>
      <c r="D15" s="248"/>
      <c r="E15" s="39">
        <v>89</v>
      </c>
      <c r="F15" s="40">
        <v>0</v>
      </c>
      <c r="G15" s="41">
        <v>0</v>
      </c>
      <c r="H15" s="42">
        <v>0</v>
      </c>
      <c r="I15" s="40">
        <v>2</v>
      </c>
      <c r="J15" s="43">
        <v>0</v>
      </c>
      <c r="K15" s="44">
        <f t="shared" si="2"/>
        <v>91</v>
      </c>
      <c r="L15" s="39">
        <v>80</v>
      </c>
      <c r="M15" s="40">
        <v>0</v>
      </c>
      <c r="N15" s="41">
        <v>0</v>
      </c>
      <c r="O15" s="42">
        <v>0</v>
      </c>
      <c r="P15" s="45">
        <v>2</v>
      </c>
      <c r="Q15" s="43">
        <v>0</v>
      </c>
      <c r="R15" s="44">
        <f t="shared" si="0"/>
        <v>82</v>
      </c>
      <c r="S15" s="39">
        <v>17</v>
      </c>
      <c r="T15" s="40">
        <v>0</v>
      </c>
      <c r="U15" s="41">
        <v>0</v>
      </c>
      <c r="V15" s="42">
        <v>0</v>
      </c>
      <c r="W15" s="40">
        <v>1</v>
      </c>
      <c r="X15" s="43">
        <v>0</v>
      </c>
      <c r="Y15" s="44">
        <f t="shared" si="3"/>
        <v>18</v>
      </c>
      <c r="Z15" s="119" t="s">
        <v>87</v>
      </c>
      <c r="AA15" s="143" t="s">
        <v>84</v>
      </c>
      <c r="AB15" s="197" t="s">
        <v>96</v>
      </c>
      <c r="AC15" s="144" t="s">
        <v>84</v>
      </c>
      <c r="AD15" s="143">
        <v>2</v>
      </c>
      <c r="AE15" s="145" t="s">
        <v>84</v>
      </c>
      <c r="AF15" s="192" t="s">
        <v>90</v>
      </c>
      <c r="AG15" s="189"/>
    </row>
    <row r="16" spans="1:33" s="3" customFormat="1" ht="32.1" customHeight="1" x14ac:dyDescent="0.15">
      <c r="A16" s="5"/>
      <c r="B16" s="246" t="s">
        <v>14</v>
      </c>
      <c r="C16" s="247"/>
      <c r="D16" s="248"/>
      <c r="E16" s="39">
        <v>46</v>
      </c>
      <c r="F16" s="40">
        <v>0</v>
      </c>
      <c r="G16" s="41">
        <v>0</v>
      </c>
      <c r="H16" s="42">
        <v>0</v>
      </c>
      <c r="I16" s="40">
        <v>1</v>
      </c>
      <c r="J16" s="43">
        <v>0</v>
      </c>
      <c r="K16" s="44">
        <f t="shared" si="2"/>
        <v>47</v>
      </c>
      <c r="L16" s="39">
        <v>43</v>
      </c>
      <c r="M16" s="40">
        <v>0</v>
      </c>
      <c r="N16" s="41">
        <v>0</v>
      </c>
      <c r="O16" s="42">
        <v>0</v>
      </c>
      <c r="P16" s="45">
        <v>1</v>
      </c>
      <c r="Q16" s="43">
        <v>0</v>
      </c>
      <c r="R16" s="44">
        <f t="shared" si="0"/>
        <v>44</v>
      </c>
      <c r="S16" s="39">
        <v>10</v>
      </c>
      <c r="T16" s="40">
        <v>0</v>
      </c>
      <c r="U16" s="41">
        <v>0</v>
      </c>
      <c r="V16" s="42">
        <v>0</v>
      </c>
      <c r="W16" s="40">
        <v>0</v>
      </c>
      <c r="X16" s="43">
        <v>0</v>
      </c>
      <c r="Y16" s="44">
        <f t="shared" si="3"/>
        <v>10</v>
      </c>
      <c r="Z16" s="119" t="s">
        <v>88</v>
      </c>
      <c r="AA16" s="143" t="s">
        <v>84</v>
      </c>
      <c r="AB16" s="197" t="s">
        <v>96</v>
      </c>
      <c r="AC16" s="144" t="s">
        <v>84</v>
      </c>
      <c r="AD16" s="143" t="s">
        <v>84</v>
      </c>
      <c r="AE16" s="145" t="s">
        <v>84</v>
      </c>
      <c r="AF16" s="192" t="s">
        <v>92</v>
      </c>
      <c r="AG16" s="189"/>
    </row>
    <row r="17" spans="1:33" s="3" customFormat="1" ht="32.1" customHeight="1" x14ac:dyDescent="0.15">
      <c r="A17" s="5"/>
      <c r="B17" s="246" t="s">
        <v>15</v>
      </c>
      <c r="C17" s="247"/>
      <c r="D17" s="248"/>
      <c r="E17" s="39">
        <v>544</v>
      </c>
      <c r="F17" s="40">
        <v>1</v>
      </c>
      <c r="G17" s="41">
        <v>0</v>
      </c>
      <c r="H17" s="42">
        <v>0</v>
      </c>
      <c r="I17" s="40">
        <v>5</v>
      </c>
      <c r="J17" s="43">
        <v>0</v>
      </c>
      <c r="K17" s="44">
        <f t="shared" si="2"/>
        <v>550</v>
      </c>
      <c r="L17" s="39">
        <v>506</v>
      </c>
      <c r="M17" s="40">
        <v>1</v>
      </c>
      <c r="N17" s="41">
        <v>0</v>
      </c>
      <c r="O17" s="42">
        <v>0</v>
      </c>
      <c r="P17" s="45">
        <v>4</v>
      </c>
      <c r="Q17" s="43">
        <v>0</v>
      </c>
      <c r="R17" s="44">
        <f t="shared" si="0"/>
        <v>511</v>
      </c>
      <c r="S17" s="39">
        <v>49</v>
      </c>
      <c r="T17" s="40">
        <v>0</v>
      </c>
      <c r="U17" s="41">
        <v>0</v>
      </c>
      <c r="V17" s="42">
        <v>0</v>
      </c>
      <c r="W17" s="40">
        <v>0</v>
      </c>
      <c r="X17" s="43">
        <v>0</v>
      </c>
      <c r="Y17" s="44">
        <f t="shared" si="3"/>
        <v>49</v>
      </c>
      <c r="Z17" s="142">
        <v>10.326530612244898</v>
      </c>
      <c r="AA17" s="143" t="s">
        <v>84</v>
      </c>
      <c r="AB17" s="197" t="s">
        <v>96</v>
      </c>
      <c r="AC17" s="144" t="s">
        <v>84</v>
      </c>
      <c r="AD17" s="143" t="s">
        <v>84</v>
      </c>
      <c r="AE17" s="145" t="s">
        <v>84</v>
      </c>
      <c r="AF17" s="146">
        <v>10.428571428571429</v>
      </c>
      <c r="AG17" s="189"/>
    </row>
    <row r="18" spans="1:33" s="3" customFormat="1" ht="32.1" customHeight="1" x14ac:dyDescent="0.15">
      <c r="A18" s="5"/>
      <c r="B18" s="246" t="s">
        <v>16</v>
      </c>
      <c r="C18" s="247"/>
      <c r="D18" s="248"/>
      <c r="E18" s="39">
        <v>30</v>
      </c>
      <c r="F18" s="40">
        <v>0</v>
      </c>
      <c r="G18" s="45">
        <v>2</v>
      </c>
      <c r="H18" s="42">
        <v>0</v>
      </c>
      <c r="I18" s="40">
        <v>0</v>
      </c>
      <c r="J18" s="43">
        <v>0</v>
      </c>
      <c r="K18" s="44">
        <f t="shared" si="2"/>
        <v>32</v>
      </c>
      <c r="L18" s="39">
        <v>26</v>
      </c>
      <c r="M18" s="40">
        <v>0</v>
      </c>
      <c r="N18" s="92">
        <v>2</v>
      </c>
      <c r="O18" s="42">
        <v>0</v>
      </c>
      <c r="P18" s="45">
        <v>0</v>
      </c>
      <c r="Q18" s="43">
        <v>0</v>
      </c>
      <c r="R18" s="44">
        <f t="shared" si="0"/>
        <v>28</v>
      </c>
      <c r="S18" s="39">
        <v>11</v>
      </c>
      <c r="T18" s="40">
        <v>0</v>
      </c>
      <c r="U18" s="45">
        <v>2</v>
      </c>
      <c r="V18" s="42">
        <v>0</v>
      </c>
      <c r="W18" s="40">
        <v>0</v>
      </c>
      <c r="X18" s="43">
        <v>0</v>
      </c>
      <c r="Y18" s="44">
        <f t="shared" si="3"/>
        <v>13</v>
      </c>
      <c r="Z18" s="142">
        <v>2.3636363636363638</v>
      </c>
      <c r="AA18" s="143" t="s">
        <v>84</v>
      </c>
      <c r="AB18" s="198">
        <v>1</v>
      </c>
      <c r="AC18" s="144" t="s">
        <v>84</v>
      </c>
      <c r="AD18" s="143" t="s">
        <v>84</v>
      </c>
      <c r="AE18" s="145" t="s">
        <v>84</v>
      </c>
      <c r="AF18" s="146">
        <v>2.1538461538461537</v>
      </c>
      <c r="AG18" s="189"/>
    </row>
    <row r="19" spans="1:33" s="3" customFormat="1" ht="32.1" customHeight="1" x14ac:dyDescent="0.15">
      <c r="A19" s="5"/>
      <c r="B19" s="246" t="s">
        <v>17</v>
      </c>
      <c r="C19" s="247"/>
      <c r="D19" s="248"/>
      <c r="E19" s="39">
        <v>30</v>
      </c>
      <c r="F19" s="40">
        <v>0</v>
      </c>
      <c r="G19" s="41" t="s">
        <v>82</v>
      </c>
      <c r="H19" s="42">
        <v>0</v>
      </c>
      <c r="I19" s="40">
        <v>1</v>
      </c>
      <c r="J19" s="43">
        <v>0</v>
      </c>
      <c r="K19" s="44">
        <f t="shared" si="2"/>
        <v>31</v>
      </c>
      <c r="L19" s="39">
        <v>24</v>
      </c>
      <c r="M19" s="40">
        <v>0</v>
      </c>
      <c r="N19" s="41" t="s">
        <v>82</v>
      </c>
      <c r="O19" s="42">
        <v>0</v>
      </c>
      <c r="P19" s="45">
        <v>1</v>
      </c>
      <c r="Q19" s="43">
        <v>0</v>
      </c>
      <c r="R19" s="44">
        <f t="shared" si="0"/>
        <v>25</v>
      </c>
      <c r="S19" s="39">
        <v>10</v>
      </c>
      <c r="T19" s="40">
        <v>0</v>
      </c>
      <c r="U19" s="41">
        <v>0</v>
      </c>
      <c r="V19" s="42">
        <v>0</v>
      </c>
      <c r="W19" s="40">
        <v>1</v>
      </c>
      <c r="X19" s="43">
        <v>0</v>
      </c>
      <c r="Y19" s="44">
        <f t="shared" si="3"/>
        <v>11</v>
      </c>
      <c r="Z19" s="119" t="s">
        <v>89</v>
      </c>
      <c r="AA19" s="143" t="s">
        <v>84</v>
      </c>
      <c r="AB19" s="197" t="s">
        <v>96</v>
      </c>
      <c r="AC19" s="144" t="s">
        <v>84</v>
      </c>
      <c r="AD19" s="143">
        <v>1</v>
      </c>
      <c r="AE19" s="145" t="s">
        <v>84</v>
      </c>
      <c r="AF19" s="192" t="s">
        <v>93</v>
      </c>
      <c r="AG19" s="189"/>
    </row>
    <row r="20" spans="1:33" s="3" customFormat="1" ht="32.1" customHeight="1" thickBot="1" x14ac:dyDescent="0.2">
      <c r="A20" s="6"/>
      <c r="B20" s="249" t="s">
        <v>18</v>
      </c>
      <c r="C20" s="250"/>
      <c r="D20" s="251"/>
      <c r="E20" s="46">
        <v>306</v>
      </c>
      <c r="F20" s="47">
        <v>1</v>
      </c>
      <c r="G20" s="41" t="s">
        <v>82</v>
      </c>
      <c r="H20" s="48">
        <v>2</v>
      </c>
      <c r="I20" s="47">
        <v>6</v>
      </c>
      <c r="J20" s="49">
        <v>0</v>
      </c>
      <c r="K20" s="23">
        <f t="shared" si="2"/>
        <v>315</v>
      </c>
      <c r="L20" s="46">
        <v>278</v>
      </c>
      <c r="M20" s="47">
        <v>1</v>
      </c>
      <c r="N20" s="41" t="s">
        <v>82</v>
      </c>
      <c r="O20" s="48">
        <v>2</v>
      </c>
      <c r="P20" s="68">
        <v>3</v>
      </c>
      <c r="Q20" s="101">
        <v>0</v>
      </c>
      <c r="R20" s="23">
        <f t="shared" si="0"/>
        <v>284</v>
      </c>
      <c r="S20" s="46">
        <v>51</v>
      </c>
      <c r="T20" s="47">
        <v>1</v>
      </c>
      <c r="U20" s="41">
        <v>0</v>
      </c>
      <c r="V20" s="48">
        <v>0</v>
      </c>
      <c r="W20" s="47">
        <v>1</v>
      </c>
      <c r="X20" s="49">
        <v>0</v>
      </c>
      <c r="Y20" s="23">
        <f t="shared" si="3"/>
        <v>53</v>
      </c>
      <c r="Z20" s="148">
        <v>5.4509803921568629</v>
      </c>
      <c r="AA20" s="149">
        <v>1</v>
      </c>
      <c r="AB20" s="147" t="s">
        <v>84</v>
      </c>
      <c r="AC20" s="150" t="s">
        <v>84</v>
      </c>
      <c r="AD20" s="149">
        <v>3</v>
      </c>
      <c r="AE20" s="151" t="s">
        <v>84</v>
      </c>
      <c r="AF20" s="128">
        <v>5.3584905660377355</v>
      </c>
      <c r="AG20" s="189"/>
    </row>
    <row r="21" spans="1:33" s="3" customFormat="1" ht="32.1" customHeight="1" x14ac:dyDescent="0.15">
      <c r="A21" s="267" t="s">
        <v>45</v>
      </c>
      <c r="B21" s="268"/>
      <c r="C21" s="268"/>
      <c r="D21" s="269"/>
      <c r="E21" s="50">
        <f t="shared" ref="E21:J21" si="4">SUM(E22:E42)</f>
        <v>1847</v>
      </c>
      <c r="F21" s="29">
        <f t="shared" si="4"/>
        <v>21</v>
      </c>
      <c r="G21" s="32">
        <f t="shared" si="4"/>
        <v>4</v>
      </c>
      <c r="H21" s="31">
        <f t="shared" si="4"/>
        <v>11</v>
      </c>
      <c r="I21" s="29">
        <f t="shared" si="4"/>
        <v>89</v>
      </c>
      <c r="J21" s="32">
        <f t="shared" si="4"/>
        <v>2</v>
      </c>
      <c r="K21" s="33">
        <f>SUM(E21:J21)</f>
        <v>1974</v>
      </c>
      <c r="L21" s="50">
        <f>SUM(L22:L42)</f>
        <v>1588</v>
      </c>
      <c r="M21" s="29">
        <f t="shared" ref="M21:Q21" si="5">SUM(M22:M42)</f>
        <v>18</v>
      </c>
      <c r="N21" s="32">
        <f t="shared" si="5"/>
        <v>4</v>
      </c>
      <c r="O21" s="31">
        <f t="shared" si="5"/>
        <v>9</v>
      </c>
      <c r="P21" s="32">
        <f t="shared" si="5"/>
        <v>66</v>
      </c>
      <c r="Q21" s="100">
        <f t="shared" si="5"/>
        <v>1</v>
      </c>
      <c r="R21" s="33">
        <f>SUM(R22:R42)</f>
        <v>1686</v>
      </c>
      <c r="S21" s="50">
        <v>190</v>
      </c>
      <c r="T21" s="29">
        <v>2</v>
      </c>
      <c r="U21" s="32">
        <v>3</v>
      </c>
      <c r="V21" s="31">
        <v>0</v>
      </c>
      <c r="W21" s="29">
        <v>9</v>
      </c>
      <c r="X21" s="32">
        <v>1</v>
      </c>
      <c r="Y21" s="33">
        <f>SUM(S21:X21)</f>
        <v>205</v>
      </c>
      <c r="Z21" s="152">
        <v>8.3578947368421055</v>
      </c>
      <c r="AA21" s="134">
        <v>9</v>
      </c>
      <c r="AB21" s="136">
        <v>1.3333333333333333</v>
      </c>
      <c r="AC21" s="135" t="s">
        <v>84</v>
      </c>
      <c r="AD21" s="134">
        <v>7.333333333333333</v>
      </c>
      <c r="AE21" s="136">
        <v>1</v>
      </c>
      <c r="AF21" s="137">
        <v>8.2243902439024392</v>
      </c>
      <c r="AG21" s="190"/>
    </row>
    <row r="22" spans="1:33" s="3" customFormat="1" ht="32.1" customHeight="1" x14ac:dyDescent="0.15">
      <c r="A22" s="5"/>
      <c r="B22" s="252" t="s">
        <v>19</v>
      </c>
      <c r="C22" s="253"/>
      <c r="D22" s="254"/>
      <c r="E22" s="34">
        <v>199</v>
      </c>
      <c r="F22" s="35">
        <v>1</v>
      </c>
      <c r="G22" s="36" t="s">
        <v>82</v>
      </c>
      <c r="H22" s="37">
        <v>1</v>
      </c>
      <c r="I22" s="35">
        <v>8</v>
      </c>
      <c r="J22" s="51">
        <v>0</v>
      </c>
      <c r="K22" s="52">
        <f>SUM(E22:J22)</f>
        <v>209</v>
      </c>
      <c r="L22" s="34">
        <v>166</v>
      </c>
      <c r="M22" s="35">
        <v>0</v>
      </c>
      <c r="N22" s="36" t="s">
        <v>82</v>
      </c>
      <c r="O22" s="37">
        <v>1</v>
      </c>
      <c r="P22" s="51">
        <v>6</v>
      </c>
      <c r="Q22" s="38">
        <v>0</v>
      </c>
      <c r="R22" s="52">
        <f t="shared" si="0"/>
        <v>173</v>
      </c>
      <c r="S22" s="34">
        <v>41</v>
      </c>
      <c r="T22" s="35">
        <v>0</v>
      </c>
      <c r="U22" s="36">
        <v>0</v>
      </c>
      <c r="V22" s="37">
        <v>0</v>
      </c>
      <c r="W22" s="35">
        <v>1</v>
      </c>
      <c r="X22" s="51">
        <v>0</v>
      </c>
      <c r="Y22" s="52">
        <f>SUM(S22:X22)</f>
        <v>42</v>
      </c>
      <c r="Z22" s="138">
        <v>4.0487804878048781</v>
      </c>
      <c r="AA22" s="139" t="s">
        <v>84</v>
      </c>
      <c r="AB22" s="199" t="s">
        <v>84</v>
      </c>
      <c r="AC22" s="140" t="s">
        <v>84</v>
      </c>
      <c r="AD22" s="139">
        <v>6</v>
      </c>
      <c r="AE22" s="153" t="s">
        <v>84</v>
      </c>
      <c r="AF22" s="154">
        <v>4.1190476190476186</v>
      </c>
      <c r="AG22" s="189"/>
    </row>
    <row r="23" spans="1:33" s="3" customFormat="1" ht="32.1" customHeight="1" x14ac:dyDescent="0.15">
      <c r="A23" s="5"/>
      <c r="B23" s="255" t="s">
        <v>20</v>
      </c>
      <c r="C23" s="242" t="s">
        <v>21</v>
      </c>
      <c r="D23" s="243"/>
      <c r="E23" s="39">
        <v>120</v>
      </c>
      <c r="F23" s="40">
        <v>1</v>
      </c>
      <c r="G23" s="41" t="s">
        <v>82</v>
      </c>
      <c r="H23" s="42">
        <v>0</v>
      </c>
      <c r="I23" s="40">
        <v>7</v>
      </c>
      <c r="J23" s="45">
        <v>0</v>
      </c>
      <c r="K23" s="44">
        <f t="shared" ref="K23:K42" si="6">SUM(E23:J23)</f>
        <v>128</v>
      </c>
      <c r="L23" s="39">
        <v>106</v>
      </c>
      <c r="M23" s="40">
        <v>1</v>
      </c>
      <c r="N23" s="41" t="s">
        <v>82</v>
      </c>
      <c r="O23" s="42">
        <v>0</v>
      </c>
      <c r="P23" s="45">
        <v>6</v>
      </c>
      <c r="Q23" s="43">
        <v>0</v>
      </c>
      <c r="R23" s="44">
        <f t="shared" si="0"/>
        <v>113</v>
      </c>
      <c r="S23" s="39">
        <v>7</v>
      </c>
      <c r="T23" s="40">
        <v>1</v>
      </c>
      <c r="U23" s="41">
        <v>0</v>
      </c>
      <c r="V23" s="42">
        <v>0</v>
      </c>
      <c r="W23" s="40">
        <v>1</v>
      </c>
      <c r="X23" s="45">
        <v>0</v>
      </c>
      <c r="Y23" s="44">
        <f t="shared" ref="Y23:Y85" si="7">SUM(S23:X23)</f>
        <v>9</v>
      </c>
      <c r="Z23" s="142">
        <v>15.142857142857142</v>
      </c>
      <c r="AA23" s="143">
        <v>1</v>
      </c>
      <c r="AB23" s="200" t="s">
        <v>84</v>
      </c>
      <c r="AC23" s="144" t="s">
        <v>84</v>
      </c>
      <c r="AD23" s="143">
        <v>6</v>
      </c>
      <c r="AE23" s="147" t="s">
        <v>84</v>
      </c>
      <c r="AF23" s="146">
        <v>12.555555555555555</v>
      </c>
      <c r="AG23" s="189"/>
    </row>
    <row r="24" spans="1:33" s="3" customFormat="1" ht="32.1" customHeight="1" x14ac:dyDescent="0.15">
      <c r="A24" s="5"/>
      <c r="B24" s="256"/>
      <c r="C24" s="242" t="s">
        <v>22</v>
      </c>
      <c r="D24" s="243"/>
      <c r="E24" s="39">
        <v>71</v>
      </c>
      <c r="F24" s="40">
        <v>0</v>
      </c>
      <c r="G24" s="41" t="s">
        <v>82</v>
      </c>
      <c r="H24" s="42">
        <v>0</v>
      </c>
      <c r="I24" s="40">
        <v>4</v>
      </c>
      <c r="J24" s="45">
        <v>0</v>
      </c>
      <c r="K24" s="44">
        <f t="shared" si="6"/>
        <v>75</v>
      </c>
      <c r="L24" s="39">
        <v>60</v>
      </c>
      <c r="M24" s="40">
        <v>0</v>
      </c>
      <c r="N24" s="41" t="s">
        <v>82</v>
      </c>
      <c r="O24" s="42">
        <v>0</v>
      </c>
      <c r="P24" s="45">
        <v>3</v>
      </c>
      <c r="Q24" s="43">
        <v>0</v>
      </c>
      <c r="R24" s="44">
        <f t="shared" si="0"/>
        <v>63</v>
      </c>
      <c r="S24" s="39">
        <v>7</v>
      </c>
      <c r="T24" s="40">
        <v>0</v>
      </c>
      <c r="U24" s="41">
        <v>0</v>
      </c>
      <c r="V24" s="42">
        <v>0</v>
      </c>
      <c r="W24" s="40">
        <v>1</v>
      </c>
      <c r="X24" s="45">
        <v>0</v>
      </c>
      <c r="Y24" s="44">
        <f t="shared" si="7"/>
        <v>8</v>
      </c>
      <c r="Z24" s="142">
        <v>8.5714285714285712</v>
      </c>
      <c r="AA24" s="143" t="s">
        <v>84</v>
      </c>
      <c r="AB24" s="147" t="s">
        <v>84</v>
      </c>
      <c r="AC24" s="144" t="s">
        <v>84</v>
      </c>
      <c r="AD24" s="143">
        <v>3</v>
      </c>
      <c r="AE24" s="147" t="s">
        <v>84</v>
      </c>
      <c r="AF24" s="146">
        <v>7.875</v>
      </c>
      <c r="AG24" s="189"/>
    </row>
    <row r="25" spans="1:33" s="3" customFormat="1" ht="32.1" customHeight="1" x14ac:dyDescent="0.15">
      <c r="A25" s="5"/>
      <c r="B25" s="257"/>
      <c r="C25" s="242" t="s">
        <v>23</v>
      </c>
      <c r="D25" s="243"/>
      <c r="E25" s="39">
        <v>49</v>
      </c>
      <c r="F25" s="40">
        <v>1</v>
      </c>
      <c r="G25" s="41" t="s">
        <v>82</v>
      </c>
      <c r="H25" s="42">
        <v>0</v>
      </c>
      <c r="I25" s="40">
        <v>4</v>
      </c>
      <c r="J25" s="45">
        <v>0</v>
      </c>
      <c r="K25" s="44">
        <f t="shared" si="6"/>
        <v>54</v>
      </c>
      <c r="L25" s="39">
        <v>37</v>
      </c>
      <c r="M25" s="40">
        <v>1</v>
      </c>
      <c r="N25" s="41" t="s">
        <v>82</v>
      </c>
      <c r="O25" s="42">
        <v>0</v>
      </c>
      <c r="P25" s="45">
        <v>3</v>
      </c>
      <c r="Q25" s="43">
        <v>0</v>
      </c>
      <c r="R25" s="44">
        <f t="shared" si="0"/>
        <v>41</v>
      </c>
      <c r="S25" s="39">
        <v>5</v>
      </c>
      <c r="T25" s="40">
        <v>0</v>
      </c>
      <c r="U25" s="41">
        <v>0</v>
      </c>
      <c r="V25" s="42">
        <v>0</v>
      </c>
      <c r="W25" s="40">
        <v>1</v>
      </c>
      <c r="X25" s="45">
        <v>0</v>
      </c>
      <c r="Y25" s="44">
        <f t="shared" si="7"/>
        <v>6</v>
      </c>
      <c r="Z25" s="142">
        <v>7.4</v>
      </c>
      <c r="AA25" s="143" t="s">
        <v>84</v>
      </c>
      <c r="AB25" s="147" t="s">
        <v>84</v>
      </c>
      <c r="AC25" s="144" t="s">
        <v>84</v>
      </c>
      <c r="AD25" s="143">
        <v>3</v>
      </c>
      <c r="AE25" s="147" t="s">
        <v>84</v>
      </c>
      <c r="AF25" s="146">
        <v>6.833333333333333</v>
      </c>
      <c r="AG25" s="189"/>
    </row>
    <row r="26" spans="1:33" s="3" customFormat="1" ht="32.1" customHeight="1" x14ac:dyDescent="0.15">
      <c r="A26" s="5"/>
      <c r="B26" s="240" t="s">
        <v>24</v>
      </c>
      <c r="C26" s="242" t="s">
        <v>25</v>
      </c>
      <c r="D26" s="243"/>
      <c r="E26" s="39">
        <v>47</v>
      </c>
      <c r="F26" s="40">
        <v>0</v>
      </c>
      <c r="G26" s="41" t="s">
        <v>82</v>
      </c>
      <c r="H26" s="42">
        <v>1</v>
      </c>
      <c r="I26" s="40">
        <v>2</v>
      </c>
      <c r="J26" s="45">
        <v>0</v>
      </c>
      <c r="K26" s="44">
        <f t="shared" si="6"/>
        <v>50</v>
      </c>
      <c r="L26" s="39">
        <v>36</v>
      </c>
      <c r="M26" s="40">
        <v>0</v>
      </c>
      <c r="N26" s="41" t="s">
        <v>82</v>
      </c>
      <c r="O26" s="42">
        <v>1</v>
      </c>
      <c r="P26" s="45">
        <v>1</v>
      </c>
      <c r="Q26" s="43">
        <v>0</v>
      </c>
      <c r="R26" s="44">
        <f t="shared" si="0"/>
        <v>38</v>
      </c>
      <c r="S26" s="39">
        <v>5</v>
      </c>
      <c r="T26" s="40">
        <v>0</v>
      </c>
      <c r="U26" s="41">
        <v>0</v>
      </c>
      <c r="V26" s="42">
        <v>0</v>
      </c>
      <c r="W26" s="40">
        <v>0</v>
      </c>
      <c r="X26" s="45">
        <v>0</v>
      </c>
      <c r="Y26" s="44">
        <f t="shared" si="7"/>
        <v>5</v>
      </c>
      <c r="Z26" s="142">
        <v>7.2</v>
      </c>
      <c r="AA26" s="143" t="s">
        <v>84</v>
      </c>
      <c r="AB26" s="147" t="s">
        <v>84</v>
      </c>
      <c r="AC26" s="144" t="s">
        <v>84</v>
      </c>
      <c r="AD26" s="143" t="s">
        <v>84</v>
      </c>
      <c r="AE26" s="147" t="s">
        <v>84</v>
      </c>
      <c r="AF26" s="146">
        <v>7.6</v>
      </c>
      <c r="AG26" s="189"/>
    </row>
    <row r="27" spans="1:33" s="3" customFormat="1" ht="32.1" customHeight="1" x14ac:dyDescent="0.15">
      <c r="A27" s="5"/>
      <c r="B27" s="241"/>
      <c r="C27" s="242" t="s">
        <v>75</v>
      </c>
      <c r="D27" s="243"/>
      <c r="E27" s="39">
        <v>12</v>
      </c>
      <c r="F27" s="40">
        <v>0</v>
      </c>
      <c r="G27" s="41" t="s">
        <v>82</v>
      </c>
      <c r="H27" s="42">
        <v>0</v>
      </c>
      <c r="I27" s="40">
        <v>1</v>
      </c>
      <c r="J27" s="45">
        <v>0</v>
      </c>
      <c r="K27" s="44">
        <f t="shared" si="6"/>
        <v>13</v>
      </c>
      <c r="L27" s="39">
        <v>11</v>
      </c>
      <c r="M27" s="40">
        <v>0</v>
      </c>
      <c r="N27" s="41" t="s">
        <v>82</v>
      </c>
      <c r="O27" s="42">
        <v>0</v>
      </c>
      <c r="P27" s="45">
        <v>1</v>
      </c>
      <c r="Q27" s="43">
        <v>0</v>
      </c>
      <c r="R27" s="44">
        <f t="shared" si="0"/>
        <v>12</v>
      </c>
      <c r="S27" s="39">
        <v>2</v>
      </c>
      <c r="T27" s="40">
        <v>0</v>
      </c>
      <c r="U27" s="41">
        <v>0</v>
      </c>
      <c r="V27" s="42">
        <v>0</v>
      </c>
      <c r="W27" s="40">
        <v>0</v>
      </c>
      <c r="X27" s="45">
        <v>0</v>
      </c>
      <c r="Y27" s="44">
        <f t="shared" si="7"/>
        <v>2</v>
      </c>
      <c r="Z27" s="142">
        <v>5.5</v>
      </c>
      <c r="AA27" s="143" t="s">
        <v>84</v>
      </c>
      <c r="AB27" s="147" t="s">
        <v>84</v>
      </c>
      <c r="AC27" s="144" t="s">
        <v>84</v>
      </c>
      <c r="AD27" s="143" t="s">
        <v>84</v>
      </c>
      <c r="AE27" s="147" t="s">
        <v>84</v>
      </c>
      <c r="AF27" s="146">
        <v>6</v>
      </c>
      <c r="AG27" s="189"/>
    </row>
    <row r="28" spans="1:33" s="3" customFormat="1" ht="32.1" customHeight="1" x14ac:dyDescent="0.15">
      <c r="A28" s="5"/>
      <c r="B28" s="263" t="s">
        <v>11</v>
      </c>
      <c r="C28" s="242"/>
      <c r="D28" s="243"/>
      <c r="E28" s="39">
        <v>239</v>
      </c>
      <c r="F28" s="40">
        <v>8</v>
      </c>
      <c r="G28" s="41" t="s">
        <v>82</v>
      </c>
      <c r="H28" s="42">
        <v>3</v>
      </c>
      <c r="I28" s="40">
        <v>12</v>
      </c>
      <c r="J28" s="45">
        <v>0</v>
      </c>
      <c r="K28" s="44">
        <f t="shared" si="6"/>
        <v>262</v>
      </c>
      <c r="L28" s="39">
        <v>206</v>
      </c>
      <c r="M28" s="40">
        <v>7</v>
      </c>
      <c r="N28" s="41" t="s">
        <v>82</v>
      </c>
      <c r="O28" s="42">
        <v>2</v>
      </c>
      <c r="P28" s="45">
        <v>8</v>
      </c>
      <c r="Q28" s="43">
        <v>0</v>
      </c>
      <c r="R28" s="44">
        <f t="shared" si="0"/>
        <v>223</v>
      </c>
      <c r="S28" s="39">
        <v>29</v>
      </c>
      <c r="T28" s="40">
        <v>0</v>
      </c>
      <c r="U28" s="41">
        <v>0</v>
      </c>
      <c r="V28" s="42">
        <v>0</v>
      </c>
      <c r="W28" s="40">
        <v>0</v>
      </c>
      <c r="X28" s="45">
        <v>0</v>
      </c>
      <c r="Y28" s="44">
        <f t="shared" si="7"/>
        <v>29</v>
      </c>
      <c r="Z28" s="142">
        <v>7.1034482758620694</v>
      </c>
      <c r="AA28" s="143" t="s">
        <v>84</v>
      </c>
      <c r="AB28" s="147" t="s">
        <v>84</v>
      </c>
      <c r="AC28" s="144" t="s">
        <v>84</v>
      </c>
      <c r="AD28" s="143" t="s">
        <v>84</v>
      </c>
      <c r="AE28" s="147" t="s">
        <v>84</v>
      </c>
      <c r="AF28" s="146">
        <v>7.6896551724137927</v>
      </c>
      <c r="AG28" s="189"/>
    </row>
    <row r="29" spans="1:33" s="3" customFormat="1" ht="32.1" customHeight="1" x14ac:dyDescent="0.15">
      <c r="A29" s="5"/>
      <c r="B29" s="255" t="s">
        <v>12</v>
      </c>
      <c r="C29" s="242" t="s">
        <v>26</v>
      </c>
      <c r="D29" s="243"/>
      <c r="E29" s="39">
        <v>57</v>
      </c>
      <c r="F29" s="40">
        <v>0</v>
      </c>
      <c r="G29" s="41" t="s">
        <v>82</v>
      </c>
      <c r="H29" s="42">
        <v>0</v>
      </c>
      <c r="I29" s="40">
        <v>3</v>
      </c>
      <c r="J29" s="45">
        <v>0</v>
      </c>
      <c r="K29" s="44">
        <f t="shared" si="6"/>
        <v>60</v>
      </c>
      <c r="L29" s="39">
        <v>51</v>
      </c>
      <c r="M29" s="40">
        <v>0</v>
      </c>
      <c r="N29" s="41" t="s">
        <v>82</v>
      </c>
      <c r="O29" s="42">
        <v>0</v>
      </c>
      <c r="P29" s="45">
        <v>3</v>
      </c>
      <c r="Q29" s="43">
        <v>0</v>
      </c>
      <c r="R29" s="44">
        <f t="shared" si="0"/>
        <v>54</v>
      </c>
      <c r="S29" s="39">
        <v>7</v>
      </c>
      <c r="T29" s="40">
        <v>0</v>
      </c>
      <c r="U29" s="41">
        <v>0</v>
      </c>
      <c r="V29" s="42">
        <v>0</v>
      </c>
      <c r="W29" s="40">
        <v>1</v>
      </c>
      <c r="X29" s="45">
        <v>0</v>
      </c>
      <c r="Y29" s="44">
        <f t="shared" si="7"/>
        <v>8</v>
      </c>
      <c r="Z29" s="142">
        <v>7.2857142857142856</v>
      </c>
      <c r="AA29" s="143" t="s">
        <v>84</v>
      </c>
      <c r="AB29" s="147" t="s">
        <v>84</v>
      </c>
      <c r="AC29" s="144" t="s">
        <v>84</v>
      </c>
      <c r="AD29" s="143">
        <v>3</v>
      </c>
      <c r="AE29" s="147" t="s">
        <v>84</v>
      </c>
      <c r="AF29" s="146">
        <v>6.75</v>
      </c>
      <c r="AG29" s="189"/>
    </row>
    <row r="30" spans="1:33" s="3" customFormat="1" ht="32.1" customHeight="1" x14ac:dyDescent="0.15">
      <c r="A30" s="5"/>
      <c r="B30" s="256"/>
      <c r="C30" s="242" t="s">
        <v>27</v>
      </c>
      <c r="D30" s="243"/>
      <c r="E30" s="39">
        <v>81</v>
      </c>
      <c r="F30" s="40">
        <v>1</v>
      </c>
      <c r="G30" s="41" t="s">
        <v>82</v>
      </c>
      <c r="H30" s="42">
        <v>1</v>
      </c>
      <c r="I30" s="40">
        <v>7</v>
      </c>
      <c r="J30" s="45">
        <v>1</v>
      </c>
      <c r="K30" s="44">
        <f t="shared" si="6"/>
        <v>91</v>
      </c>
      <c r="L30" s="39">
        <v>69</v>
      </c>
      <c r="M30" s="40">
        <v>1</v>
      </c>
      <c r="N30" s="41" t="s">
        <v>82</v>
      </c>
      <c r="O30" s="42">
        <v>1</v>
      </c>
      <c r="P30" s="45">
        <v>7</v>
      </c>
      <c r="Q30" s="43">
        <v>0</v>
      </c>
      <c r="R30" s="44">
        <f t="shared" si="0"/>
        <v>78</v>
      </c>
      <c r="S30" s="39">
        <v>7</v>
      </c>
      <c r="T30" s="40">
        <v>0</v>
      </c>
      <c r="U30" s="41">
        <v>0</v>
      </c>
      <c r="V30" s="42">
        <v>0</v>
      </c>
      <c r="W30" s="40">
        <v>1</v>
      </c>
      <c r="X30" s="45">
        <v>0</v>
      </c>
      <c r="Y30" s="44">
        <f t="shared" si="7"/>
        <v>8</v>
      </c>
      <c r="Z30" s="142">
        <v>9.8571428571428577</v>
      </c>
      <c r="AA30" s="143" t="s">
        <v>84</v>
      </c>
      <c r="AB30" s="147" t="s">
        <v>84</v>
      </c>
      <c r="AC30" s="144" t="s">
        <v>84</v>
      </c>
      <c r="AD30" s="143">
        <v>7</v>
      </c>
      <c r="AE30" s="147" t="s">
        <v>84</v>
      </c>
      <c r="AF30" s="146">
        <v>9.75</v>
      </c>
      <c r="AG30" s="189"/>
    </row>
    <row r="31" spans="1:33" s="3" customFormat="1" ht="32.1" customHeight="1" x14ac:dyDescent="0.15">
      <c r="A31" s="5" t="s">
        <v>28</v>
      </c>
      <c r="B31" s="256"/>
      <c r="C31" s="242" t="s">
        <v>29</v>
      </c>
      <c r="D31" s="243"/>
      <c r="E31" s="39">
        <v>67</v>
      </c>
      <c r="F31" s="40">
        <v>0</v>
      </c>
      <c r="G31" s="41" t="s">
        <v>82</v>
      </c>
      <c r="H31" s="42">
        <v>0</v>
      </c>
      <c r="I31" s="40">
        <v>2</v>
      </c>
      <c r="J31" s="45">
        <v>1</v>
      </c>
      <c r="K31" s="44">
        <f t="shared" si="6"/>
        <v>70</v>
      </c>
      <c r="L31" s="39">
        <v>56</v>
      </c>
      <c r="M31" s="40">
        <v>0</v>
      </c>
      <c r="N31" s="41" t="s">
        <v>82</v>
      </c>
      <c r="O31" s="42">
        <v>0</v>
      </c>
      <c r="P31" s="45">
        <v>2</v>
      </c>
      <c r="Q31" s="43">
        <v>1</v>
      </c>
      <c r="R31" s="44">
        <f t="shared" si="0"/>
        <v>59</v>
      </c>
      <c r="S31" s="39">
        <v>7</v>
      </c>
      <c r="T31" s="40">
        <v>0</v>
      </c>
      <c r="U31" s="41">
        <v>0</v>
      </c>
      <c r="V31" s="42">
        <v>0</v>
      </c>
      <c r="W31" s="40">
        <v>0</v>
      </c>
      <c r="X31" s="45">
        <v>1</v>
      </c>
      <c r="Y31" s="44">
        <f t="shared" si="7"/>
        <v>8</v>
      </c>
      <c r="Z31" s="142">
        <v>8</v>
      </c>
      <c r="AA31" s="143" t="s">
        <v>84</v>
      </c>
      <c r="AB31" s="147" t="s">
        <v>84</v>
      </c>
      <c r="AC31" s="144" t="s">
        <v>84</v>
      </c>
      <c r="AD31" s="143" t="s">
        <v>84</v>
      </c>
      <c r="AE31" s="147">
        <v>1</v>
      </c>
      <c r="AF31" s="146">
        <v>7.375</v>
      </c>
      <c r="AG31" s="189"/>
    </row>
    <row r="32" spans="1:33" s="3" customFormat="1" ht="32.1" customHeight="1" x14ac:dyDescent="0.15">
      <c r="A32" s="5" t="s">
        <v>30</v>
      </c>
      <c r="B32" s="257"/>
      <c r="C32" s="242" t="s">
        <v>31</v>
      </c>
      <c r="D32" s="243"/>
      <c r="E32" s="39">
        <v>14</v>
      </c>
      <c r="F32" s="53">
        <v>0</v>
      </c>
      <c r="G32" s="41" t="s">
        <v>82</v>
      </c>
      <c r="H32" s="42">
        <v>0</v>
      </c>
      <c r="I32" s="40">
        <v>0</v>
      </c>
      <c r="J32" s="45">
        <v>0</v>
      </c>
      <c r="K32" s="44">
        <f t="shared" si="6"/>
        <v>14</v>
      </c>
      <c r="L32" s="39">
        <v>12</v>
      </c>
      <c r="M32" s="53">
        <v>0</v>
      </c>
      <c r="N32" s="41" t="s">
        <v>82</v>
      </c>
      <c r="O32" s="42">
        <v>0</v>
      </c>
      <c r="P32" s="45">
        <v>0</v>
      </c>
      <c r="Q32" s="43">
        <v>0</v>
      </c>
      <c r="R32" s="44">
        <f t="shared" si="0"/>
        <v>12</v>
      </c>
      <c r="S32" s="39">
        <v>3</v>
      </c>
      <c r="T32" s="53">
        <v>0</v>
      </c>
      <c r="U32" s="41">
        <v>0</v>
      </c>
      <c r="V32" s="42">
        <v>0</v>
      </c>
      <c r="W32" s="40">
        <v>0</v>
      </c>
      <c r="X32" s="45">
        <v>0</v>
      </c>
      <c r="Y32" s="44">
        <f t="shared" si="7"/>
        <v>3</v>
      </c>
      <c r="Z32" s="142">
        <v>4</v>
      </c>
      <c r="AA32" s="155" t="s">
        <v>84</v>
      </c>
      <c r="AB32" s="147" t="s">
        <v>84</v>
      </c>
      <c r="AC32" s="144" t="s">
        <v>84</v>
      </c>
      <c r="AD32" s="143" t="s">
        <v>84</v>
      </c>
      <c r="AE32" s="147" t="s">
        <v>84</v>
      </c>
      <c r="AF32" s="146">
        <v>4</v>
      </c>
      <c r="AG32" s="189"/>
    </row>
    <row r="33" spans="1:33" s="3" customFormat="1" ht="32.1" customHeight="1" x14ac:dyDescent="0.15">
      <c r="A33" s="5"/>
      <c r="B33" s="263" t="s">
        <v>13</v>
      </c>
      <c r="C33" s="242"/>
      <c r="D33" s="243"/>
      <c r="E33" s="39">
        <v>36</v>
      </c>
      <c r="F33" s="53">
        <v>0</v>
      </c>
      <c r="G33" s="41" t="s">
        <v>82</v>
      </c>
      <c r="H33" s="42">
        <v>0</v>
      </c>
      <c r="I33" s="40">
        <v>4</v>
      </c>
      <c r="J33" s="45">
        <v>0</v>
      </c>
      <c r="K33" s="44">
        <f t="shared" si="6"/>
        <v>40</v>
      </c>
      <c r="L33" s="39">
        <v>30</v>
      </c>
      <c r="M33" s="53">
        <v>0</v>
      </c>
      <c r="N33" s="41" t="s">
        <v>82</v>
      </c>
      <c r="O33" s="42">
        <v>0</v>
      </c>
      <c r="P33" s="45">
        <v>2</v>
      </c>
      <c r="Q33" s="43">
        <v>0</v>
      </c>
      <c r="R33" s="44">
        <f t="shared" si="0"/>
        <v>32</v>
      </c>
      <c r="S33" s="39">
        <v>1</v>
      </c>
      <c r="T33" s="53">
        <v>0</v>
      </c>
      <c r="U33" s="41">
        <v>0</v>
      </c>
      <c r="V33" s="42">
        <v>0</v>
      </c>
      <c r="W33" s="40">
        <v>0</v>
      </c>
      <c r="X33" s="45">
        <v>0</v>
      </c>
      <c r="Y33" s="44">
        <f t="shared" si="7"/>
        <v>1</v>
      </c>
      <c r="Z33" s="142">
        <v>30</v>
      </c>
      <c r="AA33" s="155" t="s">
        <v>84</v>
      </c>
      <c r="AB33" s="147" t="s">
        <v>84</v>
      </c>
      <c r="AC33" s="144" t="s">
        <v>84</v>
      </c>
      <c r="AD33" s="143" t="s">
        <v>84</v>
      </c>
      <c r="AE33" s="147" t="s">
        <v>84</v>
      </c>
      <c r="AF33" s="146">
        <v>32</v>
      </c>
      <c r="AG33" s="189"/>
    </row>
    <row r="34" spans="1:33" s="3" customFormat="1" ht="32.1" customHeight="1" x14ac:dyDescent="0.15">
      <c r="A34" s="5"/>
      <c r="B34" s="263" t="s">
        <v>14</v>
      </c>
      <c r="C34" s="242"/>
      <c r="D34" s="243"/>
      <c r="E34" s="39">
        <v>42</v>
      </c>
      <c r="F34" s="53">
        <v>0</v>
      </c>
      <c r="G34" s="41" t="s">
        <v>82</v>
      </c>
      <c r="H34" s="42">
        <v>0</v>
      </c>
      <c r="I34" s="40">
        <v>1</v>
      </c>
      <c r="J34" s="45">
        <v>0</v>
      </c>
      <c r="K34" s="44">
        <f t="shared" si="6"/>
        <v>43</v>
      </c>
      <c r="L34" s="39">
        <v>37</v>
      </c>
      <c r="M34" s="53">
        <v>0</v>
      </c>
      <c r="N34" s="41" t="s">
        <v>82</v>
      </c>
      <c r="O34" s="42">
        <v>0</v>
      </c>
      <c r="P34" s="45">
        <v>1</v>
      </c>
      <c r="Q34" s="43">
        <v>0</v>
      </c>
      <c r="R34" s="44">
        <f t="shared" si="0"/>
        <v>38</v>
      </c>
      <c r="S34" s="39">
        <v>0</v>
      </c>
      <c r="T34" s="53">
        <v>0</v>
      </c>
      <c r="U34" s="41">
        <v>0</v>
      </c>
      <c r="V34" s="42">
        <v>0</v>
      </c>
      <c r="W34" s="40">
        <v>1</v>
      </c>
      <c r="X34" s="45">
        <v>0</v>
      </c>
      <c r="Y34" s="44">
        <f t="shared" si="7"/>
        <v>1</v>
      </c>
      <c r="Z34" s="142" t="s">
        <v>84</v>
      </c>
      <c r="AA34" s="155" t="s">
        <v>84</v>
      </c>
      <c r="AB34" s="147" t="s">
        <v>84</v>
      </c>
      <c r="AC34" s="144" t="s">
        <v>84</v>
      </c>
      <c r="AD34" s="143">
        <v>1</v>
      </c>
      <c r="AE34" s="147" t="s">
        <v>84</v>
      </c>
      <c r="AF34" s="146">
        <v>38</v>
      </c>
      <c r="AG34" s="189"/>
    </row>
    <row r="35" spans="1:33" s="3" customFormat="1" ht="32.1" customHeight="1" x14ac:dyDescent="0.15">
      <c r="A35" s="5"/>
      <c r="B35" s="263" t="s">
        <v>74</v>
      </c>
      <c r="C35" s="242"/>
      <c r="D35" s="243"/>
      <c r="E35" s="39">
        <v>28</v>
      </c>
      <c r="F35" s="53">
        <v>0</v>
      </c>
      <c r="G35" s="41" t="s">
        <v>82</v>
      </c>
      <c r="H35" s="42">
        <v>0</v>
      </c>
      <c r="I35" s="40">
        <v>0</v>
      </c>
      <c r="J35" s="45">
        <v>0</v>
      </c>
      <c r="K35" s="44">
        <f t="shared" si="6"/>
        <v>28</v>
      </c>
      <c r="L35" s="39">
        <v>25</v>
      </c>
      <c r="M35" s="53">
        <v>0</v>
      </c>
      <c r="N35" s="41" t="s">
        <v>82</v>
      </c>
      <c r="O35" s="42">
        <v>0</v>
      </c>
      <c r="P35" s="45">
        <v>0</v>
      </c>
      <c r="Q35" s="43">
        <v>0</v>
      </c>
      <c r="R35" s="44">
        <f t="shared" si="0"/>
        <v>25</v>
      </c>
      <c r="S35" s="39">
        <v>1</v>
      </c>
      <c r="T35" s="53">
        <v>0</v>
      </c>
      <c r="U35" s="41">
        <v>0</v>
      </c>
      <c r="V35" s="42">
        <v>0</v>
      </c>
      <c r="W35" s="40">
        <v>0</v>
      </c>
      <c r="X35" s="45">
        <v>0</v>
      </c>
      <c r="Y35" s="44">
        <f t="shared" si="7"/>
        <v>1</v>
      </c>
      <c r="Z35" s="142">
        <v>25</v>
      </c>
      <c r="AA35" s="155" t="s">
        <v>84</v>
      </c>
      <c r="AB35" s="147" t="s">
        <v>84</v>
      </c>
      <c r="AC35" s="144" t="s">
        <v>84</v>
      </c>
      <c r="AD35" s="143" t="s">
        <v>84</v>
      </c>
      <c r="AE35" s="147" t="s">
        <v>84</v>
      </c>
      <c r="AF35" s="146">
        <v>25</v>
      </c>
      <c r="AG35" s="189"/>
    </row>
    <row r="36" spans="1:33" s="3" customFormat="1" ht="32.1" customHeight="1" x14ac:dyDescent="0.15">
      <c r="A36" s="5"/>
      <c r="B36" s="263" t="s">
        <v>15</v>
      </c>
      <c r="C36" s="242"/>
      <c r="D36" s="243"/>
      <c r="E36" s="39">
        <v>398</v>
      </c>
      <c r="F36" s="40">
        <v>9</v>
      </c>
      <c r="G36" s="41" t="s">
        <v>82</v>
      </c>
      <c r="H36" s="42">
        <v>0</v>
      </c>
      <c r="I36" s="40">
        <v>8</v>
      </c>
      <c r="J36" s="45">
        <v>0</v>
      </c>
      <c r="K36" s="44">
        <f t="shared" si="6"/>
        <v>415</v>
      </c>
      <c r="L36" s="39">
        <v>359</v>
      </c>
      <c r="M36" s="40">
        <v>8</v>
      </c>
      <c r="N36" s="41" t="s">
        <v>82</v>
      </c>
      <c r="O36" s="42">
        <v>0</v>
      </c>
      <c r="P36" s="45">
        <v>6</v>
      </c>
      <c r="Q36" s="43">
        <v>0</v>
      </c>
      <c r="R36" s="44">
        <f t="shared" si="0"/>
        <v>373</v>
      </c>
      <c r="S36" s="39">
        <v>9</v>
      </c>
      <c r="T36" s="40">
        <v>1</v>
      </c>
      <c r="U36" s="41">
        <v>0</v>
      </c>
      <c r="V36" s="42">
        <v>0</v>
      </c>
      <c r="W36" s="40">
        <v>0</v>
      </c>
      <c r="X36" s="45">
        <v>0</v>
      </c>
      <c r="Y36" s="44">
        <f t="shared" si="7"/>
        <v>10</v>
      </c>
      <c r="Z36" s="142">
        <v>39.888888888888886</v>
      </c>
      <c r="AA36" s="143">
        <v>8</v>
      </c>
      <c r="AB36" s="147" t="s">
        <v>84</v>
      </c>
      <c r="AC36" s="144" t="s">
        <v>84</v>
      </c>
      <c r="AD36" s="143" t="s">
        <v>84</v>
      </c>
      <c r="AE36" s="147" t="s">
        <v>84</v>
      </c>
      <c r="AF36" s="146">
        <v>37.299999999999997</v>
      </c>
      <c r="AG36" s="189"/>
    </row>
    <row r="37" spans="1:33" s="3" customFormat="1" ht="32.1" customHeight="1" x14ac:dyDescent="0.15">
      <c r="A37" s="5"/>
      <c r="B37" s="263" t="s">
        <v>17</v>
      </c>
      <c r="C37" s="242"/>
      <c r="D37" s="243"/>
      <c r="E37" s="39">
        <v>35</v>
      </c>
      <c r="F37" s="40">
        <v>0</v>
      </c>
      <c r="G37" s="41" t="s">
        <v>82</v>
      </c>
      <c r="H37" s="42">
        <v>0</v>
      </c>
      <c r="I37" s="40">
        <v>2</v>
      </c>
      <c r="J37" s="45">
        <v>0</v>
      </c>
      <c r="K37" s="44">
        <f t="shared" si="6"/>
        <v>37</v>
      </c>
      <c r="L37" s="39">
        <v>29</v>
      </c>
      <c r="M37" s="40">
        <v>0</v>
      </c>
      <c r="N37" s="41" t="s">
        <v>82</v>
      </c>
      <c r="O37" s="42">
        <v>0</v>
      </c>
      <c r="P37" s="45">
        <v>1</v>
      </c>
      <c r="Q37" s="43">
        <v>0</v>
      </c>
      <c r="R37" s="44">
        <f t="shared" si="0"/>
        <v>30</v>
      </c>
      <c r="S37" s="39">
        <v>3</v>
      </c>
      <c r="T37" s="40">
        <v>0</v>
      </c>
      <c r="U37" s="41">
        <v>0</v>
      </c>
      <c r="V37" s="42">
        <v>0</v>
      </c>
      <c r="W37" s="40">
        <v>0</v>
      </c>
      <c r="X37" s="45">
        <v>0</v>
      </c>
      <c r="Y37" s="44">
        <f t="shared" si="7"/>
        <v>3</v>
      </c>
      <c r="Z37" s="142">
        <v>9.6666666666666661</v>
      </c>
      <c r="AA37" s="143" t="s">
        <v>84</v>
      </c>
      <c r="AB37" s="147" t="s">
        <v>84</v>
      </c>
      <c r="AC37" s="144" t="s">
        <v>84</v>
      </c>
      <c r="AD37" s="143" t="s">
        <v>84</v>
      </c>
      <c r="AE37" s="147" t="s">
        <v>84</v>
      </c>
      <c r="AF37" s="146">
        <v>10</v>
      </c>
      <c r="AG37" s="189"/>
    </row>
    <row r="38" spans="1:33" s="3" customFormat="1" ht="32.1" customHeight="1" x14ac:dyDescent="0.15">
      <c r="A38" s="5"/>
      <c r="B38" s="263" t="s">
        <v>32</v>
      </c>
      <c r="C38" s="242"/>
      <c r="D38" s="243"/>
      <c r="E38" s="39">
        <v>15</v>
      </c>
      <c r="F38" s="53">
        <v>0</v>
      </c>
      <c r="G38" s="41" t="s">
        <v>82</v>
      </c>
      <c r="H38" s="42">
        <v>0</v>
      </c>
      <c r="I38" s="40">
        <v>0</v>
      </c>
      <c r="J38" s="45">
        <v>0</v>
      </c>
      <c r="K38" s="44">
        <f t="shared" si="6"/>
        <v>15</v>
      </c>
      <c r="L38" s="39">
        <v>12</v>
      </c>
      <c r="M38" s="53">
        <v>0</v>
      </c>
      <c r="N38" s="41" t="s">
        <v>82</v>
      </c>
      <c r="O38" s="42">
        <v>0</v>
      </c>
      <c r="P38" s="45">
        <v>0</v>
      </c>
      <c r="Q38" s="43">
        <v>0</v>
      </c>
      <c r="R38" s="44">
        <f t="shared" si="0"/>
        <v>12</v>
      </c>
      <c r="S38" s="39">
        <v>3</v>
      </c>
      <c r="T38" s="53">
        <v>0</v>
      </c>
      <c r="U38" s="41">
        <v>0</v>
      </c>
      <c r="V38" s="42">
        <v>0</v>
      </c>
      <c r="W38" s="40">
        <v>0</v>
      </c>
      <c r="X38" s="45">
        <v>0</v>
      </c>
      <c r="Y38" s="44">
        <f t="shared" si="7"/>
        <v>3</v>
      </c>
      <c r="Z38" s="142">
        <v>4</v>
      </c>
      <c r="AA38" s="155" t="s">
        <v>84</v>
      </c>
      <c r="AB38" s="147" t="s">
        <v>84</v>
      </c>
      <c r="AC38" s="144" t="s">
        <v>84</v>
      </c>
      <c r="AD38" s="143" t="s">
        <v>84</v>
      </c>
      <c r="AE38" s="147" t="s">
        <v>84</v>
      </c>
      <c r="AF38" s="146">
        <v>4</v>
      </c>
      <c r="AG38" s="189"/>
    </row>
    <row r="39" spans="1:33" s="3" customFormat="1" ht="32.1" customHeight="1" x14ac:dyDescent="0.15">
      <c r="A39" s="5"/>
      <c r="B39" s="240" t="s">
        <v>33</v>
      </c>
      <c r="C39" s="242" t="s">
        <v>34</v>
      </c>
      <c r="D39" s="243"/>
      <c r="E39" s="39">
        <v>24</v>
      </c>
      <c r="F39" s="53">
        <v>0</v>
      </c>
      <c r="G39" s="45">
        <v>2</v>
      </c>
      <c r="H39" s="42">
        <v>0</v>
      </c>
      <c r="I39" s="40">
        <v>2</v>
      </c>
      <c r="J39" s="45">
        <v>0</v>
      </c>
      <c r="K39" s="44">
        <f t="shared" si="6"/>
        <v>28</v>
      </c>
      <c r="L39" s="39">
        <v>19</v>
      </c>
      <c r="M39" s="53">
        <v>0</v>
      </c>
      <c r="N39" s="94">
        <v>2</v>
      </c>
      <c r="O39" s="42">
        <v>0</v>
      </c>
      <c r="P39" s="45">
        <v>1</v>
      </c>
      <c r="Q39" s="43">
        <v>0</v>
      </c>
      <c r="R39" s="44">
        <f t="shared" si="0"/>
        <v>22</v>
      </c>
      <c r="S39" s="39">
        <v>6</v>
      </c>
      <c r="T39" s="53">
        <v>0</v>
      </c>
      <c r="U39" s="45">
        <v>2</v>
      </c>
      <c r="V39" s="42">
        <v>0</v>
      </c>
      <c r="W39" s="40">
        <v>0</v>
      </c>
      <c r="X39" s="45">
        <v>0</v>
      </c>
      <c r="Y39" s="44">
        <f t="shared" si="7"/>
        <v>8</v>
      </c>
      <c r="Z39" s="142">
        <v>3.1666666666666665</v>
      </c>
      <c r="AA39" s="155" t="s">
        <v>84</v>
      </c>
      <c r="AB39" s="147">
        <v>1</v>
      </c>
      <c r="AC39" s="144" t="s">
        <v>84</v>
      </c>
      <c r="AD39" s="143" t="s">
        <v>84</v>
      </c>
      <c r="AE39" s="147" t="s">
        <v>84</v>
      </c>
      <c r="AF39" s="146">
        <v>2.75</v>
      </c>
      <c r="AG39" s="189"/>
    </row>
    <row r="40" spans="1:33" s="3" customFormat="1" ht="32.1" customHeight="1" x14ac:dyDescent="0.15">
      <c r="A40" s="5"/>
      <c r="B40" s="241"/>
      <c r="C40" s="242" t="s">
        <v>35</v>
      </c>
      <c r="D40" s="243"/>
      <c r="E40" s="39">
        <v>17</v>
      </c>
      <c r="F40" s="53">
        <v>0</v>
      </c>
      <c r="G40" s="45">
        <v>2</v>
      </c>
      <c r="H40" s="42">
        <v>0</v>
      </c>
      <c r="I40" s="40">
        <v>1</v>
      </c>
      <c r="J40" s="45">
        <v>0</v>
      </c>
      <c r="K40" s="44">
        <f t="shared" si="6"/>
        <v>20</v>
      </c>
      <c r="L40" s="39">
        <v>16</v>
      </c>
      <c r="M40" s="53">
        <v>0</v>
      </c>
      <c r="N40" s="94">
        <v>2</v>
      </c>
      <c r="O40" s="42">
        <v>0</v>
      </c>
      <c r="P40" s="45">
        <v>1</v>
      </c>
      <c r="Q40" s="43">
        <v>0</v>
      </c>
      <c r="R40" s="44">
        <f t="shared" si="0"/>
        <v>19</v>
      </c>
      <c r="S40" s="39">
        <v>4</v>
      </c>
      <c r="T40" s="53">
        <v>0</v>
      </c>
      <c r="U40" s="45">
        <v>1</v>
      </c>
      <c r="V40" s="42">
        <v>0</v>
      </c>
      <c r="W40" s="40">
        <v>1</v>
      </c>
      <c r="X40" s="45">
        <v>0</v>
      </c>
      <c r="Y40" s="44">
        <f t="shared" si="7"/>
        <v>6</v>
      </c>
      <c r="Z40" s="142">
        <v>4</v>
      </c>
      <c r="AA40" s="155" t="s">
        <v>84</v>
      </c>
      <c r="AB40" s="147">
        <v>2</v>
      </c>
      <c r="AC40" s="144" t="s">
        <v>84</v>
      </c>
      <c r="AD40" s="143">
        <v>1</v>
      </c>
      <c r="AE40" s="147" t="s">
        <v>84</v>
      </c>
      <c r="AF40" s="146">
        <v>3.1666666666666665</v>
      </c>
      <c r="AG40" s="189"/>
    </row>
    <row r="41" spans="1:33" s="3" customFormat="1" ht="32.1" customHeight="1" x14ac:dyDescent="0.15">
      <c r="A41" s="5"/>
      <c r="B41" s="263" t="s">
        <v>18</v>
      </c>
      <c r="C41" s="242"/>
      <c r="D41" s="243"/>
      <c r="E41" s="39">
        <v>234</v>
      </c>
      <c r="F41" s="40">
        <v>0</v>
      </c>
      <c r="G41" s="41" t="s">
        <v>82</v>
      </c>
      <c r="H41" s="42">
        <v>4</v>
      </c>
      <c r="I41" s="40">
        <v>20</v>
      </c>
      <c r="J41" s="45">
        <v>0</v>
      </c>
      <c r="K41" s="44">
        <f t="shared" si="6"/>
        <v>258</v>
      </c>
      <c r="L41" s="39">
        <v>204</v>
      </c>
      <c r="M41" s="40">
        <v>0</v>
      </c>
      <c r="N41" s="41" t="s">
        <v>82</v>
      </c>
      <c r="O41" s="42">
        <v>3</v>
      </c>
      <c r="P41" s="45">
        <v>13</v>
      </c>
      <c r="Q41" s="43">
        <v>0</v>
      </c>
      <c r="R41" s="44">
        <f t="shared" ref="R41:R72" si="8">SUM(L41:Q41)</f>
        <v>220</v>
      </c>
      <c r="S41" s="39">
        <v>39</v>
      </c>
      <c r="T41" s="40">
        <v>0</v>
      </c>
      <c r="U41" s="41">
        <v>0</v>
      </c>
      <c r="V41" s="42">
        <v>0</v>
      </c>
      <c r="W41" s="40">
        <v>1</v>
      </c>
      <c r="X41" s="45">
        <v>0</v>
      </c>
      <c r="Y41" s="44">
        <f t="shared" si="7"/>
        <v>40</v>
      </c>
      <c r="Z41" s="142">
        <v>5.2307692307692308</v>
      </c>
      <c r="AA41" s="143" t="s">
        <v>84</v>
      </c>
      <c r="AB41" s="147" t="s">
        <v>84</v>
      </c>
      <c r="AC41" s="144" t="s">
        <v>84</v>
      </c>
      <c r="AD41" s="143">
        <v>13</v>
      </c>
      <c r="AE41" s="147" t="s">
        <v>84</v>
      </c>
      <c r="AF41" s="146">
        <v>5.5</v>
      </c>
      <c r="AG41" s="189"/>
    </row>
    <row r="42" spans="1:33" s="3" customFormat="1" ht="32.1" customHeight="1" thickBot="1" x14ac:dyDescent="0.2">
      <c r="A42" s="6"/>
      <c r="B42" s="288" t="s">
        <v>36</v>
      </c>
      <c r="C42" s="289"/>
      <c r="D42" s="290"/>
      <c r="E42" s="46">
        <v>62</v>
      </c>
      <c r="F42" s="108">
        <v>0</v>
      </c>
      <c r="G42" s="109" t="s">
        <v>82</v>
      </c>
      <c r="H42" s="48">
        <v>1</v>
      </c>
      <c r="I42" s="47">
        <v>1</v>
      </c>
      <c r="J42" s="68">
        <v>0</v>
      </c>
      <c r="K42" s="69">
        <f t="shared" si="6"/>
        <v>64</v>
      </c>
      <c r="L42" s="46">
        <v>47</v>
      </c>
      <c r="M42" s="108">
        <v>0</v>
      </c>
      <c r="N42" s="109" t="s">
        <v>82</v>
      </c>
      <c r="O42" s="48">
        <v>1</v>
      </c>
      <c r="P42" s="68">
        <v>1</v>
      </c>
      <c r="Q42" s="84">
        <v>0</v>
      </c>
      <c r="R42" s="69">
        <f t="shared" si="8"/>
        <v>49</v>
      </c>
      <c r="S42" s="46">
        <v>4</v>
      </c>
      <c r="T42" s="108">
        <v>0</v>
      </c>
      <c r="U42" s="109">
        <v>0</v>
      </c>
      <c r="V42" s="48">
        <v>0</v>
      </c>
      <c r="W42" s="47">
        <v>0</v>
      </c>
      <c r="X42" s="68">
        <v>0</v>
      </c>
      <c r="Y42" s="69">
        <f t="shared" si="7"/>
        <v>4</v>
      </c>
      <c r="Z42" s="148">
        <v>11.75</v>
      </c>
      <c r="AA42" s="156" t="s">
        <v>84</v>
      </c>
      <c r="AB42" s="157" t="s">
        <v>84</v>
      </c>
      <c r="AC42" s="150" t="s">
        <v>84</v>
      </c>
      <c r="AD42" s="149" t="s">
        <v>84</v>
      </c>
      <c r="AE42" s="157" t="s">
        <v>84</v>
      </c>
      <c r="AF42" s="158">
        <v>12.25</v>
      </c>
      <c r="AG42" s="189"/>
    </row>
    <row r="43" spans="1:33" s="3" customFormat="1" ht="30" customHeight="1" x14ac:dyDescent="0.15">
      <c r="A43" s="294" t="s">
        <v>97</v>
      </c>
      <c r="B43" s="295"/>
      <c r="C43" s="295"/>
      <c r="D43" s="296"/>
      <c r="E43" s="54">
        <f t="shared" ref="E43:J43" si="9">SUM(E44:E47)</f>
        <v>263</v>
      </c>
      <c r="F43" s="55">
        <f t="shared" si="9"/>
        <v>1</v>
      </c>
      <c r="G43" s="56">
        <f t="shared" si="9"/>
        <v>21</v>
      </c>
      <c r="H43" s="57">
        <f t="shared" si="9"/>
        <v>6</v>
      </c>
      <c r="I43" s="58">
        <f t="shared" si="9"/>
        <v>9</v>
      </c>
      <c r="J43" s="55">
        <f t="shared" si="9"/>
        <v>1</v>
      </c>
      <c r="K43" s="59">
        <f t="shared" ref="K43:K85" si="10">SUM(E43:J43)</f>
        <v>301</v>
      </c>
      <c r="L43" s="54">
        <v>240</v>
      </c>
      <c r="M43" s="55">
        <v>0</v>
      </c>
      <c r="N43" s="55">
        <v>20</v>
      </c>
      <c r="O43" s="57">
        <v>6</v>
      </c>
      <c r="P43" s="55">
        <v>8</v>
      </c>
      <c r="Q43" s="102">
        <v>1</v>
      </c>
      <c r="R43" s="59">
        <f t="shared" si="8"/>
        <v>275</v>
      </c>
      <c r="S43" s="54">
        <v>67</v>
      </c>
      <c r="T43" s="55">
        <v>0</v>
      </c>
      <c r="U43" s="56">
        <v>11</v>
      </c>
      <c r="V43" s="57">
        <v>1</v>
      </c>
      <c r="W43" s="58">
        <v>0</v>
      </c>
      <c r="X43" s="55">
        <v>1</v>
      </c>
      <c r="Y43" s="59">
        <f t="shared" si="7"/>
        <v>80</v>
      </c>
      <c r="Z43" s="159">
        <v>3.5820895522388061</v>
      </c>
      <c r="AA43" s="160" t="s">
        <v>84</v>
      </c>
      <c r="AB43" s="112">
        <v>1.8181818181818181</v>
      </c>
      <c r="AC43" s="161">
        <v>6</v>
      </c>
      <c r="AD43" s="162" t="s">
        <v>84</v>
      </c>
      <c r="AE43" s="160">
        <v>1</v>
      </c>
      <c r="AF43" s="163">
        <v>3.4375</v>
      </c>
      <c r="AG43" s="190"/>
    </row>
    <row r="44" spans="1:33" s="3" customFormat="1" ht="30" customHeight="1" x14ac:dyDescent="0.15">
      <c r="A44" s="7"/>
      <c r="B44" s="297" t="s">
        <v>37</v>
      </c>
      <c r="C44" s="298"/>
      <c r="D44" s="299"/>
      <c r="E44" s="60">
        <v>3</v>
      </c>
      <c r="F44" s="61">
        <v>0</v>
      </c>
      <c r="G44" s="51">
        <v>0</v>
      </c>
      <c r="H44" s="62">
        <v>0</v>
      </c>
      <c r="I44" s="61">
        <v>0</v>
      </c>
      <c r="J44" s="63">
        <v>0</v>
      </c>
      <c r="K44" s="52">
        <f t="shared" si="10"/>
        <v>3</v>
      </c>
      <c r="L44" s="60">
        <v>3</v>
      </c>
      <c r="M44" s="61">
        <v>0</v>
      </c>
      <c r="N44" s="63">
        <v>0</v>
      </c>
      <c r="O44" s="62">
        <v>0</v>
      </c>
      <c r="P44" s="63">
        <v>0</v>
      </c>
      <c r="Q44" s="103">
        <v>0</v>
      </c>
      <c r="R44" s="52">
        <f t="shared" si="8"/>
        <v>3</v>
      </c>
      <c r="S44" s="60">
        <v>1</v>
      </c>
      <c r="T44" s="61">
        <v>0</v>
      </c>
      <c r="U44" s="51">
        <v>0</v>
      </c>
      <c r="V44" s="62">
        <v>0</v>
      </c>
      <c r="W44" s="61">
        <v>0</v>
      </c>
      <c r="X44" s="63">
        <v>0</v>
      </c>
      <c r="Y44" s="52">
        <f t="shared" si="7"/>
        <v>1</v>
      </c>
      <c r="Z44" s="164">
        <v>3</v>
      </c>
      <c r="AA44" s="165" t="s">
        <v>84</v>
      </c>
      <c r="AB44" s="153" t="s">
        <v>84</v>
      </c>
      <c r="AC44" s="166" t="s">
        <v>84</v>
      </c>
      <c r="AD44" s="165" t="s">
        <v>84</v>
      </c>
      <c r="AE44" s="167" t="s">
        <v>84</v>
      </c>
      <c r="AF44" s="154">
        <v>3</v>
      </c>
      <c r="AG44" s="190"/>
    </row>
    <row r="45" spans="1:33" s="3" customFormat="1" ht="30" customHeight="1" x14ac:dyDescent="0.15">
      <c r="A45" s="7"/>
      <c r="B45" s="300" t="s">
        <v>38</v>
      </c>
      <c r="C45" s="301"/>
      <c r="D45" s="302"/>
      <c r="E45" s="64">
        <v>34</v>
      </c>
      <c r="F45" s="65">
        <v>0</v>
      </c>
      <c r="G45" s="45">
        <v>5</v>
      </c>
      <c r="H45" s="66">
        <v>2</v>
      </c>
      <c r="I45" s="65">
        <v>1</v>
      </c>
      <c r="J45" s="67">
        <v>0</v>
      </c>
      <c r="K45" s="44">
        <f t="shared" si="10"/>
        <v>42</v>
      </c>
      <c r="L45" s="64">
        <v>30</v>
      </c>
      <c r="M45" s="65">
        <v>0</v>
      </c>
      <c r="N45" s="67">
        <v>4</v>
      </c>
      <c r="O45" s="66">
        <v>2</v>
      </c>
      <c r="P45" s="67">
        <v>1</v>
      </c>
      <c r="Q45" s="104">
        <v>0</v>
      </c>
      <c r="R45" s="44">
        <f t="shared" si="8"/>
        <v>37</v>
      </c>
      <c r="S45" s="64">
        <v>9</v>
      </c>
      <c r="T45" s="65">
        <v>0</v>
      </c>
      <c r="U45" s="45">
        <v>2</v>
      </c>
      <c r="V45" s="66">
        <v>1</v>
      </c>
      <c r="W45" s="65">
        <v>0</v>
      </c>
      <c r="X45" s="67">
        <v>0</v>
      </c>
      <c r="Y45" s="44">
        <f t="shared" si="7"/>
        <v>12</v>
      </c>
      <c r="Z45" s="168">
        <v>3.3333333333333335</v>
      </c>
      <c r="AA45" s="169" t="s">
        <v>84</v>
      </c>
      <c r="AB45" s="147">
        <v>2</v>
      </c>
      <c r="AC45" s="170">
        <v>2</v>
      </c>
      <c r="AD45" s="169" t="s">
        <v>84</v>
      </c>
      <c r="AE45" s="171" t="s">
        <v>84</v>
      </c>
      <c r="AF45" s="146">
        <v>3.0833333333333335</v>
      </c>
      <c r="AG45" s="190"/>
    </row>
    <row r="46" spans="1:33" s="3" customFormat="1" ht="30" customHeight="1" x14ac:dyDescent="0.15">
      <c r="A46" s="8"/>
      <c r="B46" s="300" t="s">
        <v>39</v>
      </c>
      <c r="C46" s="301"/>
      <c r="D46" s="302"/>
      <c r="E46" s="39">
        <v>89</v>
      </c>
      <c r="F46" s="40">
        <v>0</v>
      </c>
      <c r="G46" s="45">
        <v>1</v>
      </c>
      <c r="H46" s="42">
        <v>2</v>
      </c>
      <c r="I46" s="40">
        <v>4</v>
      </c>
      <c r="J46" s="45">
        <v>0</v>
      </c>
      <c r="K46" s="44">
        <f t="shared" si="10"/>
        <v>96</v>
      </c>
      <c r="L46" s="39">
        <v>84</v>
      </c>
      <c r="M46" s="40">
        <v>0</v>
      </c>
      <c r="N46" s="45">
        <v>1</v>
      </c>
      <c r="O46" s="42">
        <v>2</v>
      </c>
      <c r="P46" s="45">
        <v>4</v>
      </c>
      <c r="Q46" s="43">
        <v>0</v>
      </c>
      <c r="R46" s="44">
        <f t="shared" si="8"/>
        <v>91</v>
      </c>
      <c r="S46" s="39">
        <v>25</v>
      </c>
      <c r="T46" s="40">
        <v>0</v>
      </c>
      <c r="U46" s="45">
        <v>0</v>
      </c>
      <c r="V46" s="42">
        <v>0</v>
      </c>
      <c r="W46" s="40">
        <v>0</v>
      </c>
      <c r="X46" s="45">
        <v>0</v>
      </c>
      <c r="Y46" s="44">
        <f t="shared" si="7"/>
        <v>25</v>
      </c>
      <c r="Z46" s="142">
        <v>3.36</v>
      </c>
      <c r="AA46" s="143" t="s">
        <v>84</v>
      </c>
      <c r="AB46" s="147" t="s">
        <v>84</v>
      </c>
      <c r="AC46" s="144" t="s">
        <v>84</v>
      </c>
      <c r="AD46" s="143" t="s">
        <v>84</v>
      </c>
      <c r="AE46" s="147" t="s">
        <v>84</v>
      </c>
      <c r="AF46" s="146">
        <v>3.64</v>
      </c>
      <c r="AG46" s="189"/>
    </row>
    <row r="47" spans="1:33" s="3" customFormat="1" ht="30" customHeight="1" thickBot="1" x14ac:dyDescent="0.2">
      <c r="A47" s="9"/>
      <c r="B47" s="303" t="s">
        <v>40</v>
      </c>
      <c r="C47" s="304"/>
      <c r="D47" s="305"/>
      <c r="E47" s="46">
        <v>137</v>
      </c>
      <c r="F47" s="47">
        <v>1</v>
      </c>
      <c r="G47" s="68">
        <v>15</v>
      </c>
      <c r="H47" s="48">
        <v>2</v>
      </c>
      <c r="I47" s="47">
        <v>4</v>
      </c>
      <c r="J47" s="68">
        <v>1</v>
      </c>
      <c r="K47" s="69">
        <f t="shared" si="10"/>
        <v>160</v>
      </c>
      <c r="L47" s="46">
        <v>123</v>
      </c>
      <c r="M47" s="47">
        <v>0</v>
      </c>
      <c r="N47" s="68">
        <v>15</v>
      </c>
      <c r="O47" s="48">
        <v>2</v>
      </c>
      <c r="P47" s="68">
        <v>3</v>
      </c>
      <c r="Q47" s="84">
        <v>1</v>
      </c>
      <c r="R47" s="69">
        <f t="shared" si="8"/>
        <v>144</v>
      </c>
      <c r="S47" s="46">
        <v>32</v>
      </c>
      <c r="T47" s="47">
        <v>0</v>
      </c>
      <c r="U47" s="68">
        <v>9</v>
      </c>
      <c r="V47" s="48">
        <v>0</v>
      </c>
      <c r="W47" s="47">
        <v>0</v>
      </c>
      <c r="X47" s="68">
        <v>1</v>
      </c>
      <c r="Y47" s="69">
        <f t="shared" si="7"/>
        <v>42</v>
      </c>
      <c r="Z47" s="148">
        <v>3.84375</v>
      </c>
      <c r="AA47" s="149" t="s">
        <v>84</v>
      </c>
      <c r="AB47" s="157">
        <v>1.6666666666666667</v>
      </c>
      <c r="AC47" s="150" t="s">
        <v>84</v>
      </c>
      <c r="AD47" s="149" t="s">
        <v>84</v>
      </c>
      <c r="AE47" s="157">
        <v>1</v>
      </c>
      <c r="AF47" s="158">
        <v>3.4285714285714284</v>
      </c>
      <c r="AG47" s="189"/>
    </row>
    <row r="48" spans="1:33" s="3" customFormat="1" ht="30" customHeight="1" x14ac:dyDescent="0.15">
      <c r="A48" s="308" t="s">
        <v>98</v>
      </c>
      <c r="B48" s="268"/>
      <c r="C48" s="268"/>
      <c r="D48" s="269"/>
      <c r="E48" s="70">
        <f t="shared" ref="E48:J48" si="11">SUM(E49:E58)</f>
        <v>165</v>
      </c>
      <c r="F48" s="71">
        <f t="shared" si="11"/>
        <v>2</v>
      </c>
      <c r="G48" s="72">
        <f t="shared" si="11"/>
        <v>4</v>
      </c>
      <c r="H48" s="73">
        <f t="shared" si="11"/>
        <v>3</v>
      </c>
      <c r="I48" s="71">
        <f t="shared" si="11"/>
        <v>7</v>
      </c>
      <c r="J48" s="72">
        <f t="shared" si="11"/>
        <v>0</v>
      </c>
      <c r="K48" s="59">
        <f t="shared" si="10"/>
        <v>181</v>
      </c>
      <c r="L48" s="70">
        <v>143</v>
      </c>
      <c r="M48" s="71">
        <v>2</v>
      </c>
      <c r="N48" s="72">
        <v>3</v>
      </c>
      <c r="O48" s="73">
        <v>2</v>
      </c>
      <c r="P48" s="72">
        <v>5</v>
      </c>
      <c r="Q48" s="105">
        <v>0</v>
      </c>
      <c r="R48" s="59">
        <f t="shared" si="8"/>
        <v>155</v>
      </c>
      <c r="S48" s="70">
        <v>27</v>
      </c>
      <c r="T48" s="71">
        <v>0</v>
      </c>
      <c r="U48" s="72">
        <v>3</v>
      </c>
      <c r="V48" s="73">
        <v>0</v>
      </c>
      <c r="W48" s="71">
        <v>1</v>
      </c>
      <c r="X48" s="72">
        <v>0</v>
      </c>
      <c r="Y48" s="59">
        <f t="shared" si="7"/>
        <v>31</v>
      </c>
      <c r="Z48" s="110">
        <v>5.2962962962962967</v>
      </c>
      <c r="AA48" s="111" t="s">
        <v>84</v>
      </c>
      <c r="AB48" s="112">
        <v>1</v>
      </c>
      <c r="AC48" s="113" t="s">
        <v>84</v>
      </c>
      <c r="AD48" s="111">
        <v>5</v>
      </c>
      <c r="AE48" s="112" t="s">
        <v>84</v>
      </c>
      <c r="AF48" s="163">
        <v>5</v>
      </c>
      <c r="AG48" s="191"/>
    </row>
    <row r="49" spans="1:33" s="3" customFormat="1" ht="30" customHeight="1" x14ac:dyDescent="0.15">
      <c r="A49" s="309"/>
      <c r="B49" s="311" t="s">
        <v>46</v>
      </c>
      <c r="C49" s="312"/>
      <c r="D49" s="313"/>
      <c r="E49" s="74">
        <v>9</v>
      </c>
      <c r="F49" s="75">
        <v>1</v>
      </c>
      <c r="G49" s="49">
        <v>2</v>
      </c>
      <c r="H49" s="76">
        <v>0</v>
      </c>
      <c r="I49" s="75">
        <v>1</v>
      </c>
      <c r="J49" s="49">
        <v>0</v>
      </c>
      <c r="K49" s="77">
        <f t="shared" si="10"/>
        <v>13</v>
      </c>
      <c r="L49" s="74">
        <v>8</v>
      </c>
      <c r="M49" s="75">
        <v>1</v>
      </c>
      <c r="N49" s="49">
        <v>2</v>
      </c>
      <c r="O49" s="76">
        <v>0</v>
      </c>
      <c r="P49" s="49">
        <v>1</v>
      </c>
      <c r="Q49" s="101">
        <v>0</v>
      </c>
      <c r="R49" s="77">
        <f t="shared" si="8"/>
        <v>12</v>
      </c>
      <c r="S49" s="74">
        <v>2</v>
      </c>
      <c r="T49" s="75">
        <v>0</v>
      </c>
      <c r="U49" s="49">
        <v>2</v>
      </c>
      <c r="V49" s="76">
        <v>0</v>
      </c>
      <c r="W49" s="75">
        <v>0</v>
      </c>
      <c r="X49" s="49">
        <v>0</v>
      </c>
      <c r="Y49" s="77">
        <f t="shared" si="7"/>
        <v>4</v>
      </c>
      <c r="Z49" s="172">
        <v>4</v>
      </c>
      <c r="AA49" s="173" t="s">
        <v>84</v>
      </c>
      <c r="AB49" s="151">
        <v>1</v>
      </c>
      <c r="AC49" s="174" t="s">
        <v>84</v>
      </c>
      <c r="AD49" s="173" t="s">
        <v>84</v>
      </c>
      <c r="AE49" s="151" t="s">
        <v>84</v>
      </c>
      <c r="AF49" s="175">
        <v>3</v>
      </c>
      <c r="AG49" s="189"/>
    </row>
    <row r="50" spans="1:33" s="3" customFormat="1" ht="30" customHeight="1" x14ac:dyDescent="0.15">
      <c r="A50" s="309"/>
      <c r="B50" s="258" t="s">
        <v>10</v>
      </c>
      <c r="C50" s="244"/>
      <c r="D50" s="245"/>
      <c r="E50" s="74">
        <v>32</v>
      </c>
      <c r="F50" s="75">
        <v>1</v>
      </c>
      <c r="G50" s="41" t="s">
        <v>82</v>
      </c>
      <c r="H50" s="76">
        <v>2</v>
      </c>
      <c r="I50" s="75">
        <v>3</v>
      </c>
      <c r="J50" s="49">
        <v>0</v>
      </c>
      <c r="K50" s="77">
        <f t="shared" si="10"/>
        <v>38</v>
      </c>
      <c r="L50" s="74">
        <v>26</v>
      </c>
      <c r="M50" s="75">
        <v>1</v>
      </c>
      <c r="N50" s="41" t="s">
        <v>82</v>
      </c>
      <c r="O50" s="76">
        <v>1</v>
      </c>
      <c r="P50" s="49">
        <v>1</v>
      </c>
      <c r="Q50" s="101">
        <v>0</v>
      </c>
      <c r="R50" s="77">
        <f t="shared" si="8"/>
        <v>29</v>
      </c>
      <c r="S50" s="74">
        <v>6</v>
      </c>
      <c r="T50" s="75">
        <v>0</v>
      </c>
      <c r="U50" s="41">
        <v>0</v>
      </c>
      <c r="V50" s="76">
        <v>0</v>
      </c>
      <c r="W50" s="75">
        <v>0</v>
      </c>
      <c r="X50" s="49">
        <v>0</v>
      </c>
      <c r="Y50" s="77">
        <f t="shared" si="7"/>
        <v>6</v>
      </c>
      <c r="Z50" s="172">
        <v>4.333333333333333</v>
      </c>
      <c r="AA50" s="173" t="s">
        <v>84</v>
      </c>
      <c r="AB50" s="147" t="s">
        <v>84</v>
      </c>
      <c r="AC50" s="174" t="s">
        <v>84</v>
      </c>
      <c r="AD50" s="173" t="s">
        <v>84</v>
      </c>
      <c r="AE50" s="151" t="s">
        <v>84</v>
      </c>
      <c r="AF50" s="175">
        <v>4.833333333333333</v>
      </c>
      <c r="AG50" s="189"/>
    </row>
    <row r="51" spans="1:33" s="3" customFormat="1" ht="30" customHeight="1" x14ac:dyDescent="0.15">
      <c r="A51" s="309"/>
      <c r="B51" s="258" t="s">
        <v>47</v>
      </c>
      <c r="C51" s="244"/>
      <c r="D51" s="245"/>
      <c r="E51" s="74">
        <v>4</v>
      </c>
      <c r="F51" s="75">
        <v>0</v>
      </c>
      <c r="G51" s="49">
        <v>2</v>
      </c>
      <c r="H51" s="76">
        <v>0</v>
      </c>
      <c r="I51" s="75">
        <v>0</v>
      </c>
      <c r="J51" s="49">
        <v>0</v>
      </c>
      <c r="K51" s="77">
        <f t="shared" si="10"/>
        <v>6</v>
      </c>
      <c r="L51" s="74">
        <v>4</v>
      </c>
      <c r="M51" s="75">
        <v>0</v>
      </c>
      <c r="N51" s="49">
        <v>1</v>
      </c>
      <c r="O51" s="76">
        <v>0</v>
      </c>
      <c r="P51" s="49">
        <v>0</v>
      </c>
      <c r="Q51" s="101">
        <v>0</v>
      </c>
      <c r="R51" s="77">
        <f t="shared" si="8"/>
        <v>5</v>
      </c>
      <c r="S51" s="74">
        <v>0</v>
      </c>
      <c r="T51" s="75">
        <v>0</v>
      </c>
      <c r="U51" s="49">
        <v>1</v>
      </c>
      <c r="V51" s="76">
        <v>0</v>
      </c>
      <c r="W51" s="75">
        <v>0</v>
      </c>
      <c r="X51" s="49">
        <v>0</v>
      </c>
      <c r="Y51" s="77">
        <f t="shared" si="7"/>
        <v>1</v>
      </c>
      <c r="Z51" s="172" t="s">
        <v>84</v>
      </c>
      <c r="AA51" s="173" t="s">
        <v>84</v>
      </c>
      <c r="AB51" s="151">
        <v>1</v>
      </c>
      <c r="AC51" s="174" t="s">
        <v>84</v>
      </c>
      <c r="AD51" s="173" t="s">
        <v>84</v>
      </c>
      <c r="AE51" s="151" t="s">
        <v>84</v>
      </c>
      <c r="AF51" s="175">
        <v>5</v>
      </c>
      <c r="AG51" s="189"/>
    </row>
    <row r="52" spans="1:33" s="3" customFormat="1" ht="30" customHeight="1" x14ac:dyDescent="0.15">
      <c r="A52" s="309"/>
      <c r="B52" s="258" t="s">
        <v>48</v>
      </c>
      <c r="C52" s="244"/>
      <c r="D52" s="245"/>
      <c r="E52" s="74">
        <v>5</v>
      </c>
      <c r="F52" s="75">
        <v>0</v>
      </c>
      <c r="G52" s="49">
        <v>0</v>
      </c>
      <c r="H52" s="76">
        <v>0</v>
      </c>
      <c r="I52" s="75">
        <v>0</v>
      </c>
      <c r="J52" s="49">
        <v>0</v>
      </c>
      <c r="K52" s="77">
        <f t="shared" si="10"/>
        <v>5</v>
      </c>
      <c r="L52" s="74">
        <v>5</v>
      </c>
      <c r="M52" s="75">
        <v>0</v>
      </c>
      <c r="N52" s="49">
        <v>0</v>
      </c>
      <c r="O52" s="76">
        <v>0</v>
      </c>
      <c r="P52" s="49">
        <v>0</v>
      </c>
      <c r="Q52" s="101">
        <v>0</v>
      </c>
      <c r="R52" s="77">
        <f t="shared" si="8"/>
        <v>5</v>
      </c>
      <c r="S52" s="74">
        <v>1</v>
      </c>
      <c r="T52" s="75">
        <v>0</v>
      </c>
      <c r="U52" s="49">
        <v>0</v>
      </c>
      <c r="V52" s="76">
        <v>0</v>
      </c>
      <c r="W52" s="75">
        <v>0</v>
      </c>
      <c r="X52" s="49">
        <v>0</v>
      </c>
      <c r="Y52" s="77">
        <f t="shared" si="7"/>
        <v>1</v>
      </c>
      <c r="Z52" s="172">
        <v>5</v>
      </c>
      <c r="AA52" s="173" t="s">
        <v>84</v>
      </c>
      <c r="AB52" s="151" t="s">
        <v>84</v>
      </c>
      <c r="AC52" s="174" t="s">
        <v>84</v>
      </c>
      <c r="AD52" s="173" t="s">
        <v>84</v>
      </c>
      <c r="AE52" s="151" t="s">
        <v>84</v>
      </c>
      <c r="AF52" s="175">
        <v>5</v>
      </c>
      <c r="AG52" s="189"/>
    </row>
    <row r="53" spans="1:33" s="3" customFormat="1" ht="30" customHeight="1" x14ac:dyDescent="0.15">
      <c r="A53" s="309"/>
      <c r="B53" s="258" t="s">
        <v>49</v>
      </c>
      <c r="C53" s="244"/>
      <c r="D53" s="245"/>
      <c r="E53" s="39">
        <v>9</v>
      </c>
      <c r="F53" s="75">
        <v>0</v>
      </c>
      <c r="G53" s="45">
        <v>0</v>
      </c>
      <c r="H53" s="42">
        <v>0</v>
      </c>
      <c r="I53" s="40">
        <v>1</v>
      </c>
      <c r="J53" s="49">
        <v>0</v>
      </c>
      <c r="K53" s="44">
        <f t="shared" si="10"/>
        <v>10</v>
      </c>
      <c r="L53" s="39">
        <v>7</v>
      </c>
      <c r="M53" s="75">
        <v>0</v>
      </c>
      <c r="N53" s="49">
        <v>0</v>
      </c>
      <c r="O53" s="42">
        <v>0</v>
      </c>
      <c r="P53" s="45">
        <v>1</v>
      </c>
      <c r="Q53" s="101">
        <v>0</v>
      </c>
      <c r="R53" s="44">
        <f t="shared" si="8"/>
        <v>8</v>
      </c>
      <c r="S53" s="39">
        <v>3</v>
      </c>
      <c r="T53" s="75">
        <v>0</v>
      </c>
      <c r="U53" s="45">
        <v>0</v>
      </c>
      <c r="V53" s="42">
        <v>0</v>
      </c>
      <c r="W53" s="40">
        <v>0</v>
      </c>
      <c r="X53" s="49">
        <v>0</v>
      </c>
      <c r="Y53" s="44">
        <f t="shared" si="7"/>
        <v>3</v>
      </c>
      <c r="Z53" s="142">
        <v>2.3333333333333335</v>
      </c>
      <c r="AA53" s="173" t="s">
        <v>84</v>
      </c>
      <c r="AB53" s="147" t="s">
        <v>84</v>
      </c>
      <c r="AC53" s="144" t="s">
        <v>84</v>
      </c>
      <c r="AD53" s="143" t="s">
        <v>84</v>
      </c>
      <c r="AE53" s="151" t="s">
        <v>84</v>
      </c>
      <c r="AF53" s="146">
        <v>2.6666666666666665</v>
      </c>
      <c r="AG53" s="189"/>
    </row>
    <row r="54" spans="1:33" s="3" customFormat="1" ht="30" customHeight="1" x14ac:dyDescent="0.15">
      <c r="A54" s="309"/>
      <c r="B54" s="258" t="s">
        <v>50</v>
      </c>
      <c r="C54" s="244"/>
      <c r="D54" s="245"/>
      <c r="E54" s="78">
        <v>8</v>
      </c>
      <c r="F54" s="75">
        <v>0</v>
      </c>
      <c r="G54" s="79">
        <v>0</v>
      </c>
      <c r="H54" s="42">
        <v>0</v>
      </c>
      <c r="I54" s="80">
        <v>1</v>
      </c>
      <c r="J54" s="49">
        <v>0</v>
      </c>
      <c r="K54" s="81">
        <f t="shared" si="10"/>
        <v>9</v>
      </c>
      <c r="L54" s="78">
        <v>7</v>
      </c>
      <c r="M54" s="75">
        <v>0</v>
      </c>
      <c r="N54" s="95">
        <v>0</v>
      </c>
      <c r="O54" s="42">
        <v>0</v>
      </c>
      <c r="P54" s="79">
        <v>1</v>
      </c>
      <c r="Q54" s="101">
        <v>0</v>
      </c>
      <c r="R54" s="81">
        <f t="shared" si="8"/>
        <v>8</v>
      </c>
      <c r="S54" s="78">
        <v>1</v>
      </c>
      <c r="T54" s="75">
        <v>0</v>
      </c>
      <c r="U54" s="79">
        <v>0</v>
      </c>
      <c r="V54" s="42">
        <v>0</v>
      </c>
      <c r="W54" s="80">
        <v>0</v>
      </c>
      <c r="X54" s="49">
        <v>0</v>
      </c>
      <c r="Y54" s="81">
        <f t="shared" si="7"/>
        <v>1</v>
      </c>
      <c r="Z54" s="176">
        <v>7</v>
      </c>
      <c r="AA54" s="173" t="s">
        <v>84</v>
      </c>
      <c r="AB54" s="177" t="s">
        <v>84</v>
      </c>
      <c r="AC54" s="144" t="s">
        <v>84</v>
      </c>
      <c r="AD54" s="178" t="s">
        <v>84</v>
      </c>
      <c r="AE54" s="151" t="s">
        <v>84</v>
      </c>
      <c r="AF54" s="179">
        <v>8</v>
      </c>
      <c r="AG54" s="189"/>
    </row>
    <row r="55" spans="1:33" s="3" customFormat="1" ht="30" customHeight="1" x14ac:dyDescent="0.15">
      <c r="A55" s="309"/>
      <c r="B55" s="258" t="s">
        <v>51</v>
      </c>
      <c r="C55" s="244"/>
      <c r="D55" s="245"/>
      <c r="E55" s="78">
        <v>83</v>
      </c>
      <c r="F55" s="75">
        <v>0</v>
      </c>
      <c r="G55" s="41" t="s">
        <v>82</v>
      </c>
      <c r="H55" s="42">
        <v>0</v>
      </c>
      <c r="I55" s="80">
        <v>1</v>
      </c>
      <c r="J55" s="49">
        <v>0</v>
      </c>
      <c r="K55" s="81">
        <f t="shared" si="10"/>
        <v>84</v>
      </c>
      <c r="L55" s="78">
        <v>76</v>
      </c>
      <c r="M55" s="75">
        <v>0</v>
      </c>
      <c r="N55" s="41" t="s">
        <v>82</v>
      </c>
      <c r="O55" s="42">
        <v>0</v>
      </c>
      <c r="P55" s="79">
        <v>1</v>
      </c>
      <c r="Q55" s="101">
        <v>0</v>
      </c>
      <c r="R55" s="81">
        <f t="shared" si="8"/>
        <v>77</v>
      </c>
      <c r="S55" s="78">
        <v>12</v>
      </c>
      <c r="T55" s="75">
        <v>0</v>
      </c>
      <c r="U55" s="41">
        <v>0</v>
      </c>
      <c r="V55" s="42">
        <v>0</v>
      </c>
      <c r="W55" s="80">
        <v>1</v>
      </c>
      <c r="X55" s="49">
        <v>0</v>
      </c>
      <c r="Y55" s="81">
        <f t="shared" si="7"/>
        <v>13</v>
      </c>
      <c r="Z55" s="176">
        <v>6.333333333333333</v>
      </c>
      <c r="AA55" s="173" t="s">
        <v>84</v>
      </c>
      <c r="AB55" s="147" t="s">
        <v>84</v>
      </c>
      <c r="AC55" s="144" t="s">
        <v>84</v>
      </c>
      <c r="AD55" s="178">
        <v>1</v>
      </c>
      <c r="AE55" s="151" t="s">
        <v>84</v>
      </c>
      <c r="AF55" s="179">
        <v>5.9230769230769234</v>
      </c>
      <c r="AG55" s="189"/>
    </row>
    <row r="56" spans="1:33" s="3" customFormat="1" ht="30" customHeight="1" x14ac:dyDescent="0.15">
      <c r="A56" s="309"/>
      <c r="B56" s="258" t="s">
        <v>52</v>
      </c>
      <c r="C56" s="244"/>
      <c r="D56" s="245"/>
      <c r="E56" s="78">
        <v>4</v>
      </c>
      <c r="F56" s="75">
        <v>0</v>
      </c>
      <c r="G56" s="79">
        <v>0</v>
      </c>
      <c r="H56" s="42">
        <v>0</v>
      </c>
      <c r="I56" s="80">
        <v>0</v>
      </c>
      <c r="J56" s="49">
        <v>0</v>
      </c>
      <c r="K56" s="81">
        <f t="shared" si="10"/>
        <v>4</v>
      </c>
      <c r="L56" s="78">
        <v>1</v>
      </c>
      <c r="M56" s="75">
        <v>0</v>
      </c>
      <c r="N56" s="95">
        <v>0</v>
      </c>
      <c r="O56" s="42">
        <v>0</v>
      </c>
      <c r="P56" s="79">
        <v>0</v>
      </c>
      <c r="Q56" s="101">
        <v>0</v>
      </c>
      <c r="R56" s="81">
        <f t="shared" si="8"/>
        <v>1</v>
      </c>
      <c r="S56" s="78">
        <v>0</v>
      </c>
      <c r="T56" s="75">
        <v>0</v>
      </c>
      <c r="U56" s="79">
        <v>0</v>
      </c>
      <c r="V56" s="42">
        <v>0</v>
      </c>
      <c r="W56" s="80">
        <v>0</v>
      </c>
      <c r="X56" s="49">
        <v>0</v>
      </c>
      <c r="Y56" s="81">
        <f t="shared" si="7"/>
        <v>0</v>
      </c>
      <c r="Z56" s="176" t="s">
        <v>84</v>
      </c>
      <c r="AA56" s="173" t="s">
        <v>84</v>
      </c>
      <c r="AB56" s="177" t="s">
        <v>84</v>
      </c>
      <c r="AC56" s="144" t="s">
        <v>84</v>
      </c>
      <c r="AD56" s="178" t="s">
        <v>84</v>
      </c>
      <c r="AE56" s="151" t="s">
        <v>84</v>
      </c>
      <c r="AF56" s="194" t="s">
        <v>95</v>
      </c>
      <c r="AG56" s="189"/>
    </row>
    <row r="57" spans="1:33" s="3" customFormat="1" ht="30" customHeight="1" x14ac:dyDescent="0.15">
      <c r="A57" s="309"/>
      <c r="B57" s="258" t="s">
        <v>53</v>
      </c>
      <c r="C57" s="244"/>
      <c r="D57" s="245"/>
      <c r="E57" s="78">
        <v>2</v>
      </c>
      <c r="F57" s="75">
        <v>0</v>
      </c>
      <c r="G57" s="79">
        <v>0</v>
      </c>
      <c r="H57" s="82">
        <v>0</v>
      </c>
      <c r="I57" s="80">
        <v>0</v>
      </c>
      <c r="J57" s="49">
        <v>0</v>
      </c>
      <c r="K57" s="81">
        <f t="shared" si="10"/>
        <v>2</v>
      </c>
      <c r="L57" s="78">
        <v>2</v>
      </c>
      <c r="M57" s="75">
        <v>0</v>
      </c>
      <c r="N57" s="96">
        <v>0</v>
      </c>
      <c r="O57" s="82">
        <v>0</v>
      </c>
      <c r="P57" s="79">
        <v>0</v>
      </c>
      <c r="Q57" s="101">
        <v>0</v>
      </c>
      <c r="R57" s="81">
        <f t="shared" si="8"/>
        <v>2</v>
      </c>
      <c r="S57" s="78">
        <v>1</v>
      </c>
      <c r="T57" s="75">
        <v>0</v>
      </c>
      <c r="U57" s="79">
        <v>0</v>
      </c>
      <c r="V57" s="82">
        <v>0</v>
      </c>
      <c r="W57" s="80">
        <v>0</v>
      </c>
      <c r="X57" s="49">
        <v>0</v>
      </c>
      <c r="Y57" s="81">
        <f t="shared" si="7"/>
        <v>1</v>
      </c>
      <c r="Z57" s="176">
        <v>2</v>
      </c>
      <c r="AA57" s="173" t="s">
        <v>84</v>
      </c>
      <c r="AB57" s="177" t="s">
        <v>84</v>
      </c>
      <c r="AC57" s="180" t="s">
        <v>84</v>
      </c>
      <c r="AD57" s="178" t="s">
        <v>84</v>
      </c>
      <c r="AE57" s="151" t="s">
        <v>84</v>
      </c>
      <c r="AF57" s="179">
        <v>2</v>
      </c>
      <c r="AG57" s="189"/>
    </row>
    <row r="58" spans="1:33" s="3" customFormat="1" ht="30" customHeight="1" thickBot="1" x14ac:dyDescent="0.2">
      <c r="A58" s="310"/>
      <c r="B58" s="314" t="s">
        <v>54</v>
      </c>
      <c r="C58" s="315"/>
      <c r="D58" s="316"/>
      <c r="E58" s="46">
        <v>9</v>
      </c>
      <c r="F58" s="47">
        <v>0</v>
      </c>
      <c r="G58" s="68">
        <v>0</v>
      </c>
      <c r="H58" s="48">
        <v>1</v>
      </c>
      <c r="I58" s="47">
        <v>0</v>
      </c>
      <c r="J58" s="84">
        <v>0</v>
      </c>
      <c r="K58" s="69">
        <f t="shared" si="10"/>
        <v>10</v>
      </c>
      <c r="L58" s="46">
        <v>7</v>
      </c>
      <c r="M58" s="47">
        <v>0</v>
      </c>
      <c r="N58" s="93">
        <v>0</v>
      </c>
      <c r="O58" s="48">
        <v>1</v>
      </c>
      <c r="P58" s="68">
        <v>0</v>
      </c>
      <c r="Q58" s="84">
        <v>0</v>
      </c>
      <c r="R58" s="69">
        <f t="shared" si="8"/>
        <v>8</v>
      </c>
      <c r="S58" s="46">
        <v>1</v>
      </c>
      <c r="T58" s="47">
        <v>0</v>
      </c>
      <c r="U58" s="68">
        <v>0</v>
      </c>
      <c r="V58" s="48">
        <v>0</v>
      </c>
      <c r="W58" s="47">
        <v>0</v>
      </c>
      <c r="X58" s="84">
        <v>0</v>
      </c>
      <c r="Y58" s="69">
        <f t="shared" si="7"/>
        <v>1</v>
      </c>
      <c r="Z58" s="148">
        <v>7</v>
      </c>
      <c r="AA58" s="149" t="s">
        <v>84</v>
      </c>
      <c r="AB58" s="157" t="s">
        <v>84</v>
      </c>
      <c r="AC58" s="150" t="s">
        <v>84</v>
      </c>
      <c r="AD58" s="149" t="s">
        <v>84</v>
      </c>
      <c r="AE58" s="181" t="s">
        <v>84</v>
      </c>
      <c r="AF58" s="158">
        <v>8</v>
      </c>
      <c r="AG58" s="189"/>
    </row>
    <row r="59" spans="1:33" s="3" customFormat="1" ht="30" customHeight="1" x14ac:dyDescent="0.15">
      <c r="A59" s="319" t="s">
        <v>99</v>
      </c>
      <c r="B59" s="320"/>
      <c r="C59" s="320"/>
      <c r="D59" s="321"/>
      <c r="E59" s="85">
        <f t="shared" ref="E59:J59" si="12">SUM(E60:E82)</f>
        <v>238</v>
      </c>
      <c r="F59" s="21">
        <f t="shared" si="12"/>
        <v>1</v>
      </c>
      <c r="G59" s="22">
        <f t="shared" si="12"/>
        <v>1</v>
      </c>
      <c r="H59" s="86">
        <f t="shared" si="12"/>
        <v>2</v>
      </c>
      <c r="I59" s="21">
        <f t="shared" si="12"/>
        <v>10</v>
      </c>
      <c r="J59" s="22">
        <f t="shared" si="12"/>
        <v>0</v>
      </c>
      <c r="K59" s="23">
        <f t="shared" si="10"/>
        <v>252</v>
      </c>
      <c r="L59" s="85">
        <v>215</v>
      </c>
      <c r="M59" s="21">
        <v>1</v>
      </c>
      <c r="N59" s="22">
        <v>1</v>
      </c>
      <c r="O59" s="86">
        <v>2</v>
      </c>
      <c r="P59" s="22">
        <v>8</v>
      </c>
      <c r="Q59" s="98">
        <v>0</v>
      </c>
      <c r="R59" s="23">
        <f t="shared" si="8"/>
        <v>227</v>
      </c>
      <c r="S59" s="85">
        <v>43</v>
      </c>
      <c r="T59" s="21">
        <v>1</v>
      </c>
      <c r="U59" s="22">
        <v>1</v>
      </c>
      <c r="V59" s="86">
        <v>0</v>
      </c>
      <c r="W59" s="21">
        <v>1</v>
      </c>
      <c r="X59" s="22">
        <v>0</v>
      </c>
      <c r="Y59" s="23">
        <f t="shared" si="7"/>
        <v>46</v>
      </c>
      <c r="Z59" s="117" t="s">
        <v>90</v>
      </c>
      <c r="AA59" s="126">
        <v>1</v>
      </c>
      <c r="AB59" s="127">
        <v>1</v>
      </c>
      <c r="AC59" s="182" t="s">
        <v>84</v>
      </c>
      <c r="AD59" s="126">
        <v>8</v>
      </c>
      <c r="AE59" s="127" t="s">
        <v>84</v>
      </c>
      <c r="AF59" s="118" t="s">
        <v>102</v>
      </c>
      <c r="AG59" s="189"/>
    </row>
    <row r="60" spans="1:33" s="3" customFormat="1" ht="30" customHeight="1" x14ac:dyDescent="0.15">
      <c r="A60" s="317"/>
      <c r="B60" s="311" t="s">
        <v>46</v>
      </c>
      <c r="C60" s="312"/>
      <c r="D60" s="313"/>
      <c r="E60" s="34">
        <v>13</v>
      </c>
      <c r="F60" s="35">
        <v>0</v>
      </c>
      <c r="G60" s="51">
        <v>0</v>
      </c>
      <c r="H60" s="37">
        <v>0</v>
      </c>
      <c r="I60" s="35">
        <v>0</v>
      </c>
      <c r="J60" s="38">
        <v>0</v>
      </c>
      <c r="K60" s="52">
        <f t="shared" si="10"/>
        <v>13</v>
      </c>
      <c r="L60" s="34">
        <v>12</v>
      </c>
      <c r="M60" s="35">
        <v>0</v>
      </c>
      <c r="N60" s="91">
        <v>0</v>
      </c>
      <c r="O60" s="37">
        <v>0</v>
      </c>
      <c r="P60" s="51">
        <v>0</v>
      </c>
      <c r="Q60" s="38">
        <v>0</v>
      </c>
      <c r="R60" s="52">
        <f t="shared" si="8"/>
        <v>12</v>
      </c>
      <c r="S60" s="34">
        <v>2</v>
      </c>
      <c r="T60" s="35">
        <v>0</v>
      </c>
      <c r="U60" s="51">
        <v>0</v>
      </c>
      <c r="V60" s="37">
        <v>0</v>
      </c>
      <c r="W60" s="35">
        <v>0</v>
      </c>
      <c r="X60" s="38">
        <v>0</v>
      </c>
      <c r="Y60" s="52">
        <f t="shared" si="7"/>
        <v>2</v>
      </c>
      <c r="Z60" s="138">
        <v>6</v>
      </c>
      <c r="AA60" s="139" t="s">
        <v>84</v>
      </c>
      <c r="AB60" s="153" t="s">
        <v>84</v>
      </c>
      <c r="AC60" s="140" t="s">
        <v>84</v>
      </c>
      <c r="AD60" s="139" t="s">
        <v>84</v>
      </c>
      <c r="AE60" s="141" t="s">
        <v>84</v>
      </c>
      <c r="AF60" s="154">
        <v>6</v>
      </c>
      <c r="AG60" s="189"/>
    </row>
    <row r="61" spans="1:33" s="3" customFormat="1" ht="30" customHeight="1" x14ac:dyDescent="0.15">
      <c r="A61" s="317"/>
      <c r="B61" s="260" t="s">
        <v>55</v>
      </c>
      <c r="C61" s="259" t="s">
        <v>56</v>
      </c>
      <c r="D61" s="245"/>
      <c r="E61" s="39">
        <v>15</v>
      </c>
      <c r="F61" s="40">
        <v>0</v>
      </c>
      <c r="G61" s="41" t="s">
        <v>82</v>
      </c>
      <c r="H61" s="42">
        <v>0</v>
      </c>
      <c r="I61" s="40">
        <v>0</v>
      </c>
      <c r="J61" s="49">
        <v>0</v>
      </c>
      <c r="K61" s="44">
        <f t="shared" si="10"/>
        <v>15</v>
      </c>
      <c r="L61" s="39">
        <v>15</v>
      </c>
      <c r="M61" s="40">
        <v>0</v>
      </c>
      <c r="N61" s="41" t="s">
        <v>82</v>
      </c>
      <c r="O61" s="42">
        <v>0</v>
      </c>
      <c r="P61" s="45">
        <v>0</v>
      </c>
      <c r="Q61" s="101">
        <v>0</v>
      </c>
      <c r="R61" s="44">
        <f t="shared" si="8"/>
        <v>15</v>
      </c>
      <c r="S61" s="39">
        <v>3</v>
      </c>
      <c r="T61" s="40">
        <v>0</v>
      </c>
      <c r="U61" s="41">
        <v>0</v>
      </c>
      <c r="V61" s="42">
        <v>0</v>
      </c>
      <c r="W61" s="40">
        <v>0</v>
      </c>
      <c r="X61" s="49">
        <v>0</v>
      </c>
      <c r="Y61" s="44">
        <f t="shared" si="7"/>
        <v>3</v>
      </c>
      <c r="Z61" s="142">
        <v>5</v>
      </c>
      <c r="AA61" s="143" t="s">
        <v>84</v>
      </c>
      <c r="AB61" s="147" t="s">
        <v>84</v>
      </c>
      <c r="AC61" s="144" t="s">
        <v>84</v>
      </c>
      <c r="AD61" s="143" t="s">
        <v>84</v>
      </c>
      <c r="AE61" s="151" t="s">
        <v>84</v>
      </c>
      <c r="AF61" s="146">
        <v>5</v>
      </c>
      <c r="AG61" s="189"/>
    </row>
    <row r="62" spans="1:33" s="3" customFormat="1" ht="30" customHeight="1" x14ac:dyDescent="0.15">
      <c r="A62" s="317"/>
      <c r="B62" s="261"/>
      <c r="C62" s="259" t="s">
        <v>57</v>
      </c>
      <c r="D62" s="245"/>
      <c r="E62" s="39">
        <v>1</v>
      </c>
      <c r="F62" s="40">
        <v>0</v>
      </c>
      <c r="G62" s="41" t="s">
        <v>82</v>
      </c>
      <c r="H62" s="42">
        <v>1</v>
      </c>
      <c r="I62" s="40">
        <v>0</v>
      </c>
      <c r="J62" s="49">
        <v>0</v>
      </c>
      <c r="K62" s="44">
        <f t="shared" si="10"/>
        <v>2</v>
      </c>
      <c r="L62" s="39">
        <v>1</v>
      </c>
      <c r="M62" s="40">
        <v>0</v>
      </c>
      <c r="N62" s="41" t="s">
        <v>82</v>
      </c>
      <c r="O62" s="42">
        <v>1</v>
      </c>
      <c r="P62" s="45">
        <v>0</v>
      </c>
      <c r="Q62" s="101">
        <v>0</v>
      </c>
      <c r="R62" s="44">
        <f t="shared" si="8"/>
        <v>2</v>
      </c>
      <c r="S62" s="39">
        <v>0</v>
      </c>
      <c r="T62" s="40">
        <v>0</v>
      </c>
      <c r="U62" s="41">
        <v>0</v>
      </c>
      <c r="V62" s="42">
        <v>0</v>
      </c>
      <c r="W62" s="40">
        <v>0</v>
      </c>
      <c r="X62" s="49">
        <v>0</v>
      </c>
      <c r="Y62" s="44">
        <f t="shared" si="7"/>
        <v>0</v>
      </c>
      <c r="Z62" s="142" t="s">
        <v>84</v>
      </c>
      <c r="AA62" s="143" t="s">
        <v>84</v>
      </c>
      <c r="AB62" s="147" t="s">
        <v>84</v>
      </c>
      <c r="AC62" s="144" t="s">
        <v>84</v>
      </c>
      <c r="AD62" s="143" t="s">
        <v>84</v>
      </c>
      <c r="AE62" s="151" t="s">
        <v>84</v>
      </c>
      <c r="AF62" s="195" t="s">
        <v>95</v>
      </c>
      <c r="AG62" s="189"/>
    </row>
    <row r="63" spans="1:33" s="3" customFormat="1" ht="30" customHeight="1" x14ac:dyDescent="0.15">
      <c r="A63" s="317"/>
      <c r="B63" s="262"/>
      <c r="C63" s="259" t="s">
        <v>58</v>
      </c>
      <c r="D63" s="245"/>
      <c r="E63" s="39">
        <v>4</v>
      </c>
      <c r="F63" s="40">
        <v>0</v>
      </c>
      <c r="G63" s="41" t="s">
        <v>82</v>
      </c>
      <c r="H63" s="42">
        <v>0</v>
      </c>
      <c r="I63" s="40">
        <v>0</v>
      </c>
      <c r="J63" s="49">
        <v>0</v>
      </c>
      <c r="K63" s="44">
        <f t="shared" si="10"/>
        <v>4</v>
      </c>
      <c r="L63" s="39">
        <v>3</v>
      </c>
      <c r="M63" s="40">
        <v>0</v>
      </c>
      <c r="N63" s="41" t="s">
        <v>82</v>
      </c>
      <c r="O63" s="42">
        <v>0</v>
      </c>
      <c r="P63" s="45">
        <v>0</v>
      </c>
      <c r="Q63" s="101">
        <v>0</v>
      </c>
      <c r="R63" s="44">
        <f t="shared" si="8"/>
        <v>3</v>
      </c>
      <c r="S63" s="39">
        <v>1</v>
      </c>
      <c r="T63" s="40">
        <v>0</v>
      </c>
      <c r="U63" s="41">
        <v>0</v>
      </c>
      <c r="V63" s="42">
        <v>0</v>
      </c>
      <c r="W63" s="40">
        <v>0</v>
      </c>
      <c r="X63" s="49">
        <v>0</v>
      </c>
      <c r="Y63" s="44">
        <f t="shared" si="7"/>
        <v>1</v>
      </c>
      <c r="Z63" s="142">
        <v>3</v>
      </c>
      <c r="AA63" s="143" t="s">
        <v>84</v>
      </c>
      <c r="AB63" s="147" t="s">
        <v>84</v>
      </c>
      <c r="AC63" s="144" t="s">
        <v>84</v>
      </c>
      <c r="AD63" s="143" t="s">
        <v>84</v>
      </c>
      <c r="AE63" s="151" t="s">
        <v>84</v>
      </c>
      <c r="AF63" s="146">
        <v>3</v>
      </c>
      <c r="AG63" s="189"/>
    </row>
    <row r="64" spans="1:33" s="3" customFormat="1" ht="30" customHeight="1" x14ac:dyDescent="0.15">
      <c r="A64" s="317"/>
      <c r="B64" s="240" t="s">
        <v>24</v>
      </c>
      <c r="C64" s="259" t="s">
        <v>59</v>
      </c>
      <c r="D64" s="245"/>
      <c r="E64" s="78">
        <v>8</v>
      </c>
      <c r="F64" s="80">
        <v>0</v>
      </c>
      <c r="G64" s="41" t="s">
        <v>82</v>
      </c>
      <c r="H64" s="42">
        <v>0</v>
      </c>
      <c r="I64" s="40">
        <v>0</v>
      </c>
      <c r="J64" s="49">
        <v>0</v>
      </c>
      <c r="K64" s="81">
        <f t="shared" si="10"/>
        <v>8</v>
      </c>
      <c r="L64" s="78">
        <v>7</v>
      </c>
      <c r="M64" s="80">
        <v>0</v>
      </c>
      <c r="N64" s="41" t="s">
        <v>82</v>
      </c>
      <c r="O64" s="42">
        <v>0</v>
      </c>
      <c r="P64" s="45">
        <v>0</v>
      </c>
      <c r="Q64" s="101">
        <v>0</v>
      </c>
      <c r="R64" s="81">
        <f t="shared" si="8"/>
        <v>7</v>
      </c>
      <c r="S64" s="78">
        <v>1</v>
      </c>
      <c r="T64" s="80">
        <v>0</v>
      </c>
      <c r="U64" s="41">
        <v>0</v>
      </c>
      <c r="V64" s="42">
        <v>0</v>
      </c>
      <c r="W64" s="40">
        <v>0</v>
      </c>
      <c r="X64" s="49">
        <v>0</v>
      </c>
      <c r="Y64" s="81">
        <f t="shared" si="7"/>
        <v>1</v>
      </c>
      <c r="Z64" s="176">
        <v>7</v>
      </c>
      <c r="AA64" s="143" t="s">
        <v>84</v>
      </c>
      <c r="AB64" s="147" t="s">
        <v>84</v>
      </c>
      <c r="AC64" s="144" t="s">
        <v>84</v>
      </c>
      <c r="AD64" s="143" t="s">
        <v>84</v>
      </c>
      <c r="AE64" s="151" t="s">
        <v>84</v>
      </c>
      <c r="AF64" s="179">
        <v>7</v>
      </c>
      <c r="AG64" s="189"/>
    </row>
    <row r="65" spans="1:33" s="3" customFormat="1" ht="30" customHeight="1" x14ac:dyDescent="0.15">
      <c r="A65" s="317"/>
      <c r="B65" s="241"/>
      <c r="C65" s="259" t="s">
        <v>76</v>
      </c>
      <c r="D65" s="245"/>
      <c r="E65" s="83">
        <v>1</v>
      </c>
      <c r="F65" s="80">
        <v>0</v>
      </c>
      <c r="G65" s="41" t="s">
        <v>82</v>
      </c>
      <c r="H65" s="42">
        <v>0</v>
      </c>
      <c r="I65" s="40">
        <v>0</v>
      </c>
      <c r="J65" s="49">
        <v>0</v>
      </c>
      <c r="K65" s="81">
        <f t="shared" si="10"/>
        <v>1</v>
      </c>
      <c r="L65" s="39">
        <v>1</v>
      </c>
      <c r="M65" s="80">
        <v>0</v>
      </c>
      <c r="N65" s="41" t="s">
        <v>82</v>
      </c>
      <c r="O65" s="42">
        <v>0</v>
      </c>
      <c r="P65" s="45">
        <v>0</v>
      </c>
      <c r="Q65" s="101">
        <v>0</v>
      </c>
      <c r="R65" s="81">
        <f t="shared" si="8"/>
        <v>1</v>
      </c>
      <c r="S65" s="39">
        <v>1</v>
      </c>
      <c r="T65" s="80">
        <v>0</v>
      </c>
      <c r="U65" s="41">
        <v>0</v>
      </c>
      <c r="V65" s="42">
        <v>0</v>
      </c>
      <c r="W65" s="40">
        <v>0</v>
      </c>
      <c r="X65" s="49">
        <v>0</v>
      </c>
      <c r="Y65" s="81">
        <f t="shared" si="7"/>
        <v>1</v>
      </c>
      <c r="Z65" s="142">
        <v>1</v>
      </c>
      <c r="AA65" s="143" t="s">
        <v>84</v>
      </c>
      <c r="AB65" s="147" t="s">
        <v>84</v>
      </c>
      <c r="AC65" s="144" t="s">
        <v>84</v>
      </c>
      <c r="AD65" s="143" t="s">
        <v>84</v>
      </c>
      <c r="AE65" s="151" t="s">
        <v>84</v>
      </c>
      <c r="AF65" s="179">
        <v>1</v>
      </c>
      <c r="AG65" s="189"/>
    </row>
    <row r="66" spans="1:33" s="3" customFormat="1" ht="30" customHeight="1" x14ac:dyDescent="0.15">
      <c r="A66" s="317"/>
      <c r="B66" s="258" t="s">
        <v>47</v>
      </c>
      <c r="C66" s="244"/>
      <c r="D66" s="245"/>
      <c r="E66" s="78">
        <v>5</v>
      </c>
      <c r="F66" s="80">
        <v>0</v>
      </c>
      <c r="G66" s="45">
        <v>1</v>
      </c>
      <c r="H66" s="42">
        <v>0</v>
      </c>
      <c r="I66" s="40">
        <v>2</v>
      </c>
      <c r="J66" s="49">
        <v>0</v>
      </c>
      <c r="K66" s="81">
        <f t="shared" si="10"/>
        <v>8</v>
      </c>
      <c r="L66" s="78">
        <v>5</v>
      </c>
      <c r="M66" s="80">
        <v>0</v>
      </c>
      <c r="N66" s="97">
        <v>1</v>
      </c>
      <c r="O66" s="42">
        <v>0</v>
      </c>
      <c r="P66" s="45">
        <v>2</v>
      </c>
      <c r="Q66" s="101">
        <v>0</v>
      </c>
      <c r="R66" s="81">
        <f t="shared" si="8"/>
        <v>8</v>
      </c>
      <c r="S66" s="39">
        <v>1</v>
      </c>
      <c r="T66" s="80">
        <v>0</v>
      </c>
      <c r="U66" s="45">
        <v>1</v>
      </c>
      <c r="V66" s="42">
        <v>0</v>
      </c>
      <c r="W66" s="40">
        <v>0</v>
      </c>
      <c r="X66" s="49">
        <v>0</v>
      </c>
      <c r="Y66" s="81">
        <f t="shared" si="7"/>
        <v>2</v>
      </c>
      <c r="Z66" s="176">
        <v>5</v>
      </c>
      <c r="AA66" s="143" t="s">
        <v>84</v>
      </c>
      <c r="AB66" s="147">
        <v>1</v>
      </c>
      <c r="AC66" s="144" t="s">
        <v>84</v>
      </c>
      <c r="AD66" s="143" t="s">
        <v>84</v>
      </c>
      <c r="AE66" s="151" t="s">
        <v>84</v>
      </c>
      <c r="AF66" s="179">
        <v>4</v>
      </c>
      <c r="AG66" s="189"/>
    </row>
    <row r="67" spans="1:33" s="3" customFormat="1" ht="30" customHeight="1" x14ac:dyDescent="0.15">
      <c r="A67" s="317"/>
      <c r="B67" s="260" t="s">
        <v>48</v>
      </c>
      <c r="C67" s="244" t="s">
        <v>64</v>
      </c>
      <c r="D67" s="245"/>
      <c r="E67" s="78">
        <v>0</v>
      </c>
      <c r="F67" s="80">
        <v>0</v>
      </c>
      <c r="G67" s="45">
        <v>0</v>
      </c>
      <c r="H67" s="42">
        <v>0</v>
      </c>
      <c r="I67" s="40">
        <v>0</v>
      </c>
      <c r="J67" s="49">
        <v>0</v>
      </c>
      <c r="K67" s="81">
        <f t="shared" si="10"/>
        <v>0</v>
      </c>
      <c r="L67" s="78">
        <v>0</v>
      </c>
      <c r="M67" s="80">
        <v>0</v>
      </c>
      <c r="N67" s="97">
        <v>0</v>
      </c>
      <c r="O67" s="42">
        <v>0</v>
      </c>
      <c r="P67" s="45">
        <v>0</v>
      </c>
      <c r="Q67" s="101">
        <v>0</v>
      </c>
      <c r="R67" s="81">
        <f t="shared" si="8"/>
        <v>0</v>
      </c>
      <c r="S67" s="78">
        <v>0</v>
      </c>
      <c r="T67" s="80">
        <v>0</v>
      </c>
      <c r="U67" s="45">
        <v>0</v>
      </c>
      <c r="V67" s="42">
        <v>0</v>
      </c>
      <c r="W67" s="40">
        <v>0</v>
      </c>
      <c r="X67" s="49">
        <v>0</v>
      </c>
      <c r="Y67" s="81">
        <f t="shared" si="7"/>
        <v>0</v>
      </c>
      <c r="Z67" s="142" t="s">
        <v>84</v>
      </c>
      <c r="AA67" s="143" t="s">
        <v>84</v>
      </c>
      <c r="AB67" s="147" t="s">
        <v>84</v>
      </c>
      <c r="AC67" s="144" t="s">
        <v>84</v>
      </c>
      <c r="AD67" s="143" t="s">
        <v>84</v>
      </c>
      <c r="AE67" s="151" t="s">
        <v>84</v>
      </c>
      <c r="AF67" s="194" t="s">
        <v>95</v>
      </c>
      <c r="AG67" s="189"/>
    </row>
    <row r="68" spans="1:33" s="3" customFormat="1" ht="30" customHeight="1" x14ac:dyDescent="0.15">
      <c r="A68" s="317"/>
      <c r="B68" s="261"/>
      <c r="C68" s="244" t="s">
        <v>60</v>
      </c>
      <c r="D68" s="245"/>
      <c r="E68" s="78">
        <v>1</v>
      </c>
      <c r="F68" s="80">
        <v>0</v>
      </c>
      <c r="G68" s="45">
        <v>0</v>
      </c>
      <c r="H68" s="42">
        <v>0</v>
      </c>
      <c r="I68" s="40">
        <v>1</v>
      </c>
      <c r="J68" s="49">
        <v>0</v>
      </c>
      <c r="K68" s="81">
        <f t="shared" si="10"/>
        <v>2</v>
      </c>
      <c r="L68" s="78">
        <v>1</v>
      </c>
      <c r="M68" s="80">
        <v>0</v>
      </c>
      <c r="N68" s="97">
        <v>0</v>
      </c>
      <c r="O68" s="42">
        <v>0</v>
      </c>
      <c r="P68" s="45">
        <v>0</v>
      </c>
      <c r="Q68" s="101">
        <v>0</v>
      </c>
      <c r="R68" s="81">
        <f t="shared" si="8"/>
        <v>1</v>
      </c>
      <c r="S68" s="78">
        <v>1</v>
      </c>
      <c r="T68" s="80">
        <v>0</v>
      </c>
      <c r="U68" s="45">
        <v>0</v>
      </c>
      <c r="V68" s="42">
        <v>0</v>
      </c>
      <c r="W68" s="40">
        <v>0</v>
      </c>
      <c r="X68" s="49">
        <v>0</v>
      </c>
      <c r="Y68" s="81">
        <f t="shared" si="7"/>
        <v>1</v>
      </c>
      <c r="Z68" s="116" t="s">
        <v>94</v>
      </c>
      <c r="AA68" s="143" t="s">
        <v>84</v>
      </c>
      <c r="AB68" s="147" t="s">
        <v>84</v>
      </c>
      <c r="AC68" s="144" t="s">
        <v>84</v>
      </c>
      <c r="AD68" s="143" t="s">
        <v>84</v>
      </c>
      <c r="AE68" s="151" t="s">
        <v>84</v>
      </c>
      <c r="AF68" s="193" t="s">
        <v>94</v>
      </c>
      <c r="AG68" s="189"/>
    </row>
    <row r="69" spans="1:33" s="3" customFormat="1" ht="30" customHeight="1" x14ac:dyDescent="0.15">
      <c r="A69" s="317"/>
      <c r="B69" s="261"/>
      <c r="C69" s="244" t="s">
        <v>61</v>
      </c>
      <c r="D69" s="245"/>
      <c r="E69" s="78">
        <v>3</v>
      </c>
      <c r="F69" s="80">
        <v>0</v>
      </c>
      <c r="G69" s="45">
        <v>0</v>
      </c>
      <c r="H69" s="42">
        <v>0</v>
      </c>
      <c r="I69" s="40">
        <v>0</v>
      </c>
      <c r="J69" s="49">
        <v>0</v>
      </c>
      <c r="K69" s="81">
        <f t="shared" si="10"/>
        <v>3</v>
      </c>
      <c r="L69" s="78">
        <v>3</v>
      </c>
      <c r="M69" s="80">
        <v>0</v>
      </c>
      <c r="N69" s="97">
        <v>0</v>
      </c>
      <c r="O69" s="42">
        <v>0</v>
      </c>
      <c r="P69" s="45">
        <v>0</v>
      </c>
      <c r="Q69" s="101">
        <v>0</v>
      </c>
      <c r="R69" s="81">
        <f t="shared" si="8"/>
        <v>3</v>
      </c>
      <c r="S69" s="78">
        <v>1</v>
      </c>
      <c r="T69" s="80">
        <v>0</v>
      </c>
      <c r="U69" s="45">
        <v>0</v>
      </c>
      <c r="V69" s="42">
        <v>0</v>
      </c>
      <c r="W69" s="40">
        <v>0</v>
      </c>
      <c r="X69" s="49">
        <v>0</v>
      </c>
      <c r="Y69" s="81">
        <f t="shared" si="7"/>
        <v>1</v>
      </c>
      <c r="Z69" s="176">
        <v>3</v>
      </c>
      <c r="AA69" s="143" t="s">
        <v>84</v>
      </c>
      <c r="AB69" s="147" t="s">
        <v>84</v>
      </c>
      <c r="AC69" s="144" t="s">
        <v>84</v>
      </c>
      <c r="AD69" s="143" t="s">
        <v>84</v>
      </c>
      <c r="AE69" s="151" t="s">
        <v>84</v>
      </c>
      <c r="AF69" s="179">
        <v>3</v>
      </c>
      <c r="AG69" s="189"/>
    </row>
    <row r="70" spans="1:33" s="3" customFormat="1" ht="30" customHeight="1" x14ac:dyDescent="0.15">
      <c r="A70" s="317"/>
      <c r="B70" s="262"/>
      <c r="C70" s="244" t="s">
        <v>65</v>
      </c>
      <c r="D70" s="245"/>
      <c r="E70" s="78">
        <v>0</v>
      </c>
      <c r="F70" s="80">
        <v>0</v>
      </c>
      <c r="G70" s="45">
        <v>0</v>
      </c>
      <c r="H70" s="42">
        <v>0</v>
      </c>
      <c r="I70" s="40">
        <v>0</v>
      </c>
      <c r="J70" s="87">
        <v>0</v>
      </c>
      <c r="K70" s="81">
        <f t="shared" si="10"/>
        <v>0</v>
      </c>
      <c r="L70" s="78">
        <v>0</v>
      </c>
      <c r="M70" s="80">
        <v>0</v>
      </c>
      <c r="N70" s="97">
        <v>0</v>
      </c>
      <c r="O70" s="42">
        <v>0</v>
      </c>
      <c r="P70" s="45">
        <v>0</v>
      </c>
      <c r="Q70" s="87">
        <v>0</v>
      </c>
      <c r="R70" s="81">
        <f t="shared" si="8"/>
        <v>0</v>
      </c>
      <c r="S70" s="78">
        <v>0</v>
      </c>
      <c r="T70" s="80">
        <v>0</v>
      </c>
      <c r="U70" s="45">
        <v>0</v>
      </c>
      <c r="V70" s="42">
        <v>0</v>
      </c>
      <c r="W70" s="40">
        <v>0</v>
      </c>
      <c r="X70" s="87">
        <v>0</v>
      </c>
      <c r="Y70" s="81">
        <f t="shared" si="7"/>
        <v>0</v>
      </c>
      <c r="Z70" s="142" t="s">
        <v>84</v>
      </c>
      <c r="AA70" s="143" t="s">
        <v>84</v>
      </c>
      <c r="AB70" s="147" t="s">
        <v>84</v>
      </c>
      <c r="AC70" s="144" t="s">
        <v>84</v>
      </c>
      <c r="AD70" s="143" t="s">
        <v>84</v>
      </c>
      <c r="AE70" s="183" t="s">
        <v>84</v>
      </c>
      <c r="AF70" s="194" t="s">
        <v>95</v>
      </c>
      <c r="AG70" s="189"/>
    </row>
    <row r="71" spans="1:33" s="3" customFormat="1" ht="30" customHeight="1" x14ac:dyDescent="0.15">
      <c r="A71" s="317"/>
      <c r="B71" s="258" t="s">
        <v>49</v>
      </c>
      <c r="C71" s="244"/>
      <c r="D71" s="245"/>
      <c r="E71" s="78">
        <v>23</v>
      </c>
      <c r="F71" s="80">
        <v>1</v>
      </c>
      <c r="G71" s="45">
        <v>0</v>
      </c>
      <c r="H71" s="42">
        <v>0</v>
      </c>
      <c r="I71" s="40">
        <v>1</v>
      </c>
      <c r="J71" s="87">
        <v>0</v>
      </c>
      <c r="K71" s="81">
        <f t="shared" si="10"/>
        <v>25</v>
      </c>
      <c r="L71" s="78">
        <v>22</v>
      </c>
      <c r="M71" s="80">
        <v>1</v>
      </c>
      <c r="N71" s="97">
        <v>0</v>
      </c>
      <c r="O71" s="42">
        <v>0</v>
      </c>
      <c r="P71" s="45">
        <v>1</v>
      </c>
      <c r="Q71" s="87">
        <v>0</v>
      </c>
      <c r="R71" s="81">
        <f t="shared" si="8"/>
        <v>24</v>
      </c>
      <c r="S71" s="78">
        <v>6</v>
      </c>
      <c r="T71" s="80">
        <v>1</v>
      </c>
      <c r="U71" s="45">
        <v>0</v>
      </c>
      <c r="V71" s="42">
        <v>0</v>
      </c>
      <c r="W71" s="40">
        <v>0</v>
      </c>
      <c r="X71" s="87">
        <v>0</v>
      </c>
      <c r="Y71" s="81">
        <f t="shared" si="7"/>
        <v>7</v>
      </c>
      <c r="Z71" s="176">
        <v>3.6666666666666665</v>
      </c>
      <c r="AA71" s="178">
        <v>1</v>
      </c>
      <c r="AB71" s="147" t="s">
        <v>84</v>
      </c>
      <c r="AC71" s="144" t="s">
        <v>84</v>
      </c>
      <c r="AD71" s="143" t="s">
        <v>84</v>
      </c>
      <c r="AE71" s="183" t="s">
        <v>84</v>
      </c>
      <c r="AF71" s="179">
        <v>3.4285714285714284</v>
      </c>
      <c r="AG71" s="189"/>
    </row>
    <row r="72" spans="1:33" s="3" customFormat="1" ht="30" customHeight="1" x14ac:dyDescent="0.15">
      <c r="A72" s="317"/>
      <c r="B72" s="258" t="s">
        <v>50</v>
      </c>
      <c r="C72" s="244"/>
      <c r="D72" s="245"/>
      <c r="E72" s="78">
        <v>12</v>
      </c>
      <c r="F72" s="80">
        <v>0</v>
      </c>
      <c r="G72" s="45">
        <v>0</v>
      </c>
      <c r="H72" s="42">
        <v>0</v>
      </c>
      <c r="I72" s="40">
        <v>1</v>
      </c>
      <c r="J72" s="87">
        <v>0</v>
      </c>
      <c r="K72" s="81">
        <f t="shared" si="10"/>
        <v>13</v>
      </c>
      <c r="L72" s="78">
        <v>11</v>
      </c>
      <c r="M72" s="80">
        <v>0</v>
      </c>
      <c r="N72" s="97">
        <v>0</v>
      </c>
      <c r="O72" s="42">
        <v>0</v>
      </c>
      <c r="P72" s="45">
        <v>1</v>
      </c>
      <c r="Q72" s="87">
        <v>0</v>
      </c>
      <c r="R72" s="81">
        <f t="shared" si="8"/>
        <v>12</v>
      </c>
      <c r="S72" s="78">
        <v>1</v>
      </c>
      <c r="T72" s="80">
        <v>0</v>
      </c>
      <c r="U72" s="45">
        <v>0</v>
      </c>
      <c r="V72" s="42">
        <v>0</v>
      </c>
      <c r="W72" s="40">
        <v>1</v>
      </c>
      <c r="X72" s="87">
        <v>0</v>
      </c>
      <c r="Y72" s="81">
        <f t="shared" si="7"/>
        <v>2</v>
      </c>
      <c r="Z72" s="176">
        <v>11</v>
      </c>
      <c r="AA72" s="143" t="s">
        <v>84</v>
      </c>
      <c r="AB72" s="147" t="s">
        <v>84</v>
      </c>
      <c r="AC72" s="144" t="s">
        <v>84</v>
      </c>
      <c r="AD72" s="143">
        <v>1</v>
      </c>
      <c r="AE72" s="183" t="s">
        <v>84</v>
      </c>
      <c r="AF72" s="179">
        <v>6</v>
      </c>
      <c r="AG72" s="189"/>
    </row>
    <row r="73" spans="1:33" s="3" customFormat="1" ht="30" customHeight="1" x14ac:dyDescent="0.15">
      <c r="A73" s="317"/>
      <c r="B73" s="258" t="s">
        <v>66</v>
      </c>
      <c r="C73" s="244"/>
      <c r="D73" s="245"/>
      <c r="E73" s="78">
        <v>3</v>
      </c>
      <c r="F73" s="80">
        <v>0</v>
      </c>
      <c r="G73" s="45">
        <v>0</v>
      </c>
      <c r="H73" s="42">
        <v>0</v>
      </c>
      <c r="I73" s="40">
        <v>0</v>
      </c>
      <c r="J73" s="87">
        <v>0</v>
      </c>
      <c r="K73" s="81">
        <f t="shared" si="10"/>
        <v>3</v>
      </c>
      <c r="L73" s="78">
        <v>3</v>
      </c>
      <c r="M73" s="80">
        <v>0</v>
      </c>
      <c r="N73" s="97">
        <v>0</v>
      </c>
      <c r="O73" s="42">
        <v>0</v>
      </c>
      <c r="P73" s="45">
        <v>0</v>
      </c>
      <c r="Q73" s="87">
        <v>0</v>
      </c>
      <c r="R73" s="81">
        <f t="shared" ref="R73:R86" si="13">SUM(L73:Q73)</f>
        <v>3</v>
      </c>
      <c r="S73" s="78">
        <v>0</v>
      </c>
      <c r="T73" s="80">
        <v>0</v>
      </c>
      <c r="U73" s="45">
        <v>0</v>
      </c>
      <c r="V73" s="42">
        <v>0</v>
      </c>
      <c r="W73" s="40">
        <v>0</v>
      </c>
      <c r="X73" s="87">
        <v>0</v>
      </c>
      <c r="Y73" s="81">
        <f t="shared" si="7"/>
        <v>0</v>
      </c>
      <c r="Z73" s="142" t="s">
        <v>84</v>
      </c>
      <c r="AA73" s="178" t="s">
        <v>84</v>
      </c>
      <c r="AB73" s="147" t="s">
        <v>84</v>
      </c>
      <c r="AC73" s="144" t="s">
        <v>84</v>
      </c>
      <c r="AD73" s="143" t="s">
        <v>84</v>
      </c>
      <c r="AE73" s="183" t="s">
        <v>84</v>
      </c>
      <c r="AF73" s="194" t="s">
        <v>95</v>
      </c>
      <c r="AG73" s="189"/>
    </row>
    <row r="74" spans="1:33" s="3" customFormat="1" ht="30" customHeight="1" x14ac:dyDescent="0.15">
      <c r="A74" s="317"/>
      <c r="B74" s="258" t="s">
        <v>51</v>
      </c>
      <c r="C74" s="244"/>
      <c r="D74" s="245"/>
      <c r="E74" s="78">
        <v>118</v>
      </c>
      <c r="F74" s="80">
        <v>0</v>
      </c>
      <c r="G74" s="41" t="s">
        <v>82</v>
      </c>
      <c r="H74" s="42">
        <v>0</v>
      </c>
      <c r="I74" s="40">
        <v>2</v>
      </c>
      <c r="J74" s="87">
        <v>0</v>
      </c>
      <c r="K74" s="81">
        <f t="shared" si="10"/>
        <v>120</v>
      </c>
      <c r="L74" s="78">
        <v>104</v>
      </c>
      <c r="M74" s="80">
        <v>0</v>
      </c>
      <c r="N74" s="41" t="s">
        <v>82</v>
      </c>
      <c r="O74" s="42">
        <v>0</v>
      </c>
      <c r="P74" s="45">
        <v>2</v>
      </c>
      <c r="Q74" s="87">
        <v>0</v>
      </c>
      <c r="R74" s="81">
        <f t="shared" si="13"/>
        <v>106</v>
      </c>
      <c r="S74" s="78">
        <v>18</v>
      </c>
      <c r="T74" s="80">
        <v>0</v>
      </c>
      <c r="U74" s="41">
        <v>0</v>
      </c>
      <c r="V74" s="42">
        <v>0</v>
      </c>
      <c r="W74" s="40">
        <v>0</v>
      </c>
      <c r="X74" s="87">
        <v>0</v>
      </c>
      <c r="Y74" s="81">
        <f t="shared" si="7"/>
        <v>18</v>
      </c>
      <c r="Z74" s="176">
        <v>5.7777777777777777</v>
      </c>
      <c r="AA74" s="178" t="s">
        <v>84</v>
      </c>
      <c r="AB74" s="147" t="s">
        <v>84</v>
      </c>
      <c r="AC74" s="144" t="s">
        <v>84</v>
      </c>
      <c r="AD74" s="143" t="s">
        <v>84</v>
      </c>
      <c r="AE74" s="183" t="s">
        <v>84</v>
      </c>
      <c r="AF74" s="179">
        <v>5.8888888888888893</v>
      </c>
      <c r="AG74" s="189"/>
    </row>
    <row r="75" spans="1:33" s="3" customFormat="1" ht="30" customHeight="1" x14ac:dyDescent="0.15">
      <c r="A75" s="317"/>
      <c r="B75" s="258" t="s">
        <v>53</v>
      </c>
      <c r="C75" s="244"/>
      <c r="D75" s="245"/>
      <c r="E75" s="78">
        <v>4</v>
      </c>
      <c r="F75" s="80">
        <v>0</v>
      </c>
      <c r="G75" s="79">
        <v>0</v>
      </c>
      <c r="H75" s="42">
        <v>0</v>
      </c>
      <c r="I75" s="40">
        <v>0</v>
      </c>
      <c r="J75" s="87">
        <v>0</v>
      </c>
      <c r="K75" s="81">
        <f t="shared" si="10"/>
        <v>4</v>
      </c>
      <c r="L75" s="78">
        <v>4</v>
      </c>
      <c r="M75" s="80">
        <v>0</v>
      </c>
      <c r="N75" s="97">
        <v>0</v>
      </c>
      <c r="O75" s="42">
        <v>0</v>
      </c>
      <c r="P75" s="45">
        <v>0</v>
      </c>
      <c r="Q75" s="87">
        <v>0</v>
      </c>
      <c r="R75" s="81">
        <f t="shared" si="13"/>
        <v>4</v>
      </c>
      <c r="S75" s="78">
        <v>3</v>
      </c>
      <c r="T75" s="80">
        <v>0</v>
      </c>
      <c r="U75" s="79">
        <v>0</v>
      </c>
      <c r="V75" s="42">
        <v>0</v>
      </c>
      <c r="W75" s="40">
        <v>0</v>
      </c>
      <c r="X75" s="87">
        <v>0</v>
      </c>
      <c r="Y75" s="81">
        <f t="shared" si="7"/>
        <v>3</v>
      </c>
      <c r="Z75" s="176">
        <v>1.3333333333333333</v>
      </c>
      <c r="AA75" s="178" t="s">
        <v>84</v>
      </c>
      <c r="AB75" s="177" t="s">
        <v>84</v>
      </c>
      <c r="AC75" s="144" t="s">
        <v>84</v>
      </c>
      <c r="AD75" s="143" t="s">
        <v>84</v>
      </c>
      <c r="AE75" s="183" t="s">
        <v>84</v>
      </c>
      <c r="AF75" s="179">
        <v>1.3333333333333333</v>
      </c>
      <c r="AG75" s="189"/>
    </row>
    <row r="76" spans="1:33" s="3" customFormat="1" ht="30" customHeight="1" x14ac:dyDescent="0.15">
      <c r="A76" s="317"/>
      <c r="B76" s="258" t="s">
        <v>62</v>
      </c>
      <c r="C76" s="244"/>
      <c r="D76" s="245"/>
      <c r="E76" s="78">
        <v>0</v>
      </c>
      <c r="F76" s="80">
        <v>0</v>
      </c>
      <c r="G76" s="79">
        <v>0</v>
      </c>
      <c r="H76" s="42">
        <v>1</v>
      </c>
      <c r="I76" s="40">
        <v>0</v>
      </c>
      <c r="J76" s="87">
        <v>0</v>
      </c>
      <c r="K76" s="81">
        <f t="shared" si="10"/>
        <v>1</v>
      </c>
      <c r="L76" s="78">
        <v>0</v>
      </c>
      <c r="M76" s="80">
        <v>0</v>
      </c>
      <c r="N76" s="97">
        <v>0</v>
      </c>
      <c r="O76" s="42">
        <v>1</v>
      </c>
      <c r="P76" s="45">
        <v>0</v>
      </c>
      <c r="Q76" s="87">
        <v>0</v>
      </c>
      <c r="R76" s="81">
        <f t="shared" si="13"/>
        <v>1</v>
      </c>
      <c r="S76" s="78">
        <v>0</v>
      </c>
      <c r="T76" s="80">
        <v>0</v>
      </c>
      <c r="U76" s="79">
        <v>0</v>
      </c>
      <c r="V76" s="42">
        <v>0</v>
      </c>
      <c r="W76" s="40">
        <v>0</v>
      </c>
      <c r="X76" s="87">
        <v>0</v>
      </c>
      <c r="Y76" s="81">
        <f t="shared" si="7"/>
        <v>0</v>
      </c>
      <c r="Z76" s="142" t="s">
        <v>84</v>
      </c>
      <c r="AA76" s="178" t="s">
        <v>84</v>
      </c>
      <c r="AB76" s="177" t="s">
        <v>84</v>
      </c>
      <c r="AC76" s="144" t="s">
        <v>84</v>
      </c>
      <c r="AD76" s="143" t="s">
        <v>84</v>
      </c>
      <c r="AE76" s="183" t="s">
        <v>84</v>
      </c>
      <c r="AF76" s="194" t="s">
        <v>95</v>
      </c>
      <c r="AG76" s="189"/>
    </row>
    <row r="77" spans="1:33" s="3" customFormat="1" ht="30" customHeight="1" x14ac:dyDescent="0.15">
      <c r="A77" s="317"/>
      <c r="B77" s="240" t="s">
        <v>33</v>
      </c>
      <c r="C77" s="259" t="s">
        <v>69</v>
      </c>
      <c r="D77" s="245"/>
      <c r="E77" s="78">
        <v>1</v>
      </c>
      <c r="F77" s="80">
        <v>0</v>
      </c>
      <c r="G77" s="79">
        <v>0</v>
      </c>
      <c r="H77" s="42">
        <v>0</v>
      </c>
      <c r="I77" s="40">
        <v>0</v>
      </c>
      <c r="J77" s="87">
        <v>0</v>
      </c>
      <c r="K77" s="81">
        <f t="shared" si="10"/>
        <v>1</v>
      </c>
      <c r="L77" s="78">
        <v>1</v>
      </c>
      <c r="M77" s="80">
        <v>0</v>
      </c>
      <c r="N77" s="97">
        <v>0</v>
      </c>
      <c r="O77" s="42">
        <v>0</v>
      </c>
      <c r="P77" s="45">
        <v>0</v>
      </c>
      <c r="Q77" s="87">
        <v>0</v>
      </c>
      <c r="R77" s="81">
        <f t="shared" si="13"/>
        <v>1</v>
      </c>
      <c r="S77" s="78">
        <v>0</v>
      </c>
      <c r="T77" s="80">
        <v>0</v>
      </c>
      <c r="U77" s="79">
        <v>0</v>
      </c>
      <c r="V77" s="42">
        <v>0</v>
      </c>
      <c r="W77" s="40">
        <v>0</v>
      </c>
      <c r="X77" s="87">
        <v>0</v>
      </c>
      <c r="Y77" s="81">
        <f t="shared" si="7"/>
        <v>0</v>
      </c>
      <c r="Z77" s="142" t="s">
        <v>84</v>
      </c>
      <c r="AA77" s="178" t="s">
        <v>84</v>
      </c>
      <c r="AB77" s="177" t="s">
        <v>84</v>
      </c>
      <c r="AC77" s="144" t="s">
        <v>84</v>
      </c>
      <c r="AD77" s="143" t="s">
        <v>84</v>
      </c>
      <c r="AE77" s="183" t="s">
        <v>84</v>
      </c>
      <c r="AF77" s="194" t="s">
        <v>95</v>
      </c>
      <c r="AG77" s="189"/>
    </row>
    <row r="78" spans="1:33" s="3" customFormat="1" ht="30" customHeight="1" x14ac:dyDescent="0.15">
      <c r="A78" s="317"/>
      <c r="B78" s="241"/>
      <c r="C78" s="259" t="s">
        <v>73</v>
      </c>
      <c r="D78" s="245"/>
      <c r="E78" s="78">
        <v>3</v>
      </c>
      <c r="F78" s="80">
        <v>0</v>
      </c>
      <c r="G78" s="79">
        <v>0</v>
      </c>
      <c r="H78" s="42">
        <v>0</v>
      </c>
      <c r="I78" s="40">
        <v>0</v>
      </c>
      <c r="J78" s="87">
        <v>0</v>
      </c>
      <c r="K78" s="81">
        <f t="shared" si="10"/>
        <v>3</v>
      </c>
      <c r="L78" s="78">
        <v>2</v>
      </c>
      <c r="M78" s="80">
        <v>0</v>
      </c>
      <c r="N78" s="97">
        <v>0</v>
      </c>
      <c r="O78" s="42">
        <v>0</v>
      </c>
      <c r="P78" s="45">
        <v>0</v>
      </c>
      <c r="Q78" s="87">
        <v>0</v>
      </c>
      <c r="R78" s="81">
        <f t="shared" si="13"/>
        <v>2</v>
      </c>
      <c r="S78" s="78">
        <v>1</v>
      </c>
      <c r="T78" s="80">
        <v>0</v>
      </c>
      <c r="U78" s="79">
        <v>0</v>
      </c>
      <c r="V78" s="42">
        <v>0</v>
      </c>
      <c r="W78" s="40">
        <v>0</v>
      </c>
      <c r="X78" s="87">
        <v>0</v>
      </c>
      <c r="Y78" s="81">
        <f t="shared" si="7"/>
        <v>1</v>
      </c>
      <c r="Z78" s="176">
        <v>2</v>
      </c>
      <c r="AA78" s="178" t="s">
        <v>84</v>
      </c>
      <c r="AB78" s="177" t="s">
        <v>84</v>
      </c>
      <c r="AC78" s="144" t="s">
        <v>84</v>
      </c>
      <c r="AD78" s="143" t="s">
        <v>84</v>
      </c>
      <c r="AE78" s="183" t="s">
        <v>84</v>
      </c>
      <c r="AF78" s="179">
        <v>2</v>
      </c>
      <c r="AG78" s="189"/>
    </row>
    <row r="79" spans="1:33" s="3" customFormat="1" ht="30" customHeight="1" x14ac:dyDescent="0.15">
      <c r="A79" s="317"/>
      <c r="B79" s="258" t="s">
        <v>54</v>
      </c>
      <c r="C79" s="244"/>
      <c r="D79" s="245"/>
      <c r="E79" s="78">
        <v>10</v>
      </c>
      <c r="F79" s="80">
        <v>0</v>
      </c>
      <c r="G79" s="79">
        <v>0</v>
      </c>
      <c r="H79" s="42">
        <v>0</v>
      </c>
      <c r="I79" s="40">
        <v>2</v>
      </c>
      <c r="J79" s="87">
        <v>0</v>
      </c>
      <c r="K79" s="81">
        <f t="shared" si="10"/>
        <v>12</v>
      </c>
      <c r="L79" s="78">
        <v>8</v>
      </c>
      <c r="M79" s="80">
        <v>0</v>
      </c>
      <c r="N79" s="97">
        <v>0</v>
      </c>
      <c r="O79" s="42">
        <v>0</v>
      </c>
      <c r="P79" s="45">
        <v>2</v>
      </c>
      <c r="Q79" s="87">
        <v>0</v>
      </c>
      <c r="R79" s="81">
        <f t="shared" si="13"/>
        <v>10</v>
      </c>
      <c r="S79" s="78">
        <v>2</v>
      </c>
      <c r="T79" s="80">
        <v>0</v>
      </c>
      <c r="U79" s="79">
        <v>0</v>
      </c>
      <c r="V79" s="42">
        <v>0</v>
      </c>
      <c r="W79" s="40">
        <v>0</v>
      </c>
      <c r="X79" s="87">
        <v>0</v>
      </c>
      <c r="Y79" s="81">
        <f t="shared" si="7"/>
        <v>2</v>
      </c>
      <c r="Z79" s="176">
        <v>4</v>
      </c>
      <c r="AA79" s="178" t="s">
        <v>84</v>
      </c>
      <c r="AB79" s="177" t="s">
        <v>84</v>
      </c>
      <c r="AC79" s="144" t="s">
        <v>84</v>
      </c>
      <c r="AD79" s="143" t="s">
        <v>84</v>
      </c>
      <c r="AE79" s="183" t="s">
        <v>84</v>
      </c>
      <c r="AF79" s="179">
        <v>5</v>
      </c>
      <c r="AG79" s="189"/>
    </row>
    <row r="80" spans="1:33" s="3" customFormat="1" ht="30" customHeight="1" x14ac:dyDescent="0.15">
      <c r="A80" s="317"/>
      <c r="B80" s="258" t="s">
        <v>63</v>
      </c>
      <c r="C80" s="244"/>
      <c r="D80" s="245"/>
      <c r="E80" s="78">
        <v>9</v>
      </c>
      <c r="F80" s="80">
        <v>0</v>
      </c>
      <c r="G80" s="79">
        <v>0</v>
      </c>
      <c r="H80" s="42">
        <v>0</v>
      </c>
      <c r="I80" s="40">
        <v>0</v>
      </c>
      <c r="J80" s="87">
        <v>0</v>
      </c>
      <c r="K80" s="81">
        <f t="shared" si="10"/>
        <v>9</v>
      </c>
      <c r="L80" s="78">
        <v>8</v>
      </c>
      <c r="M80" s="80">
        <v>0</v>
      </c>
      <c r="N80" s="97">
        <v>0</v>
      </c>
      <c r="O80" s="42">
        <v>0</v>
      </c>
      <c r="P80" s="45">
        <v>0</v>
      </c>
      <c r="Q80" s="87">
        <v>0</v>
      </c>
      <c r="R80" s="81">
        <f t="shared" si="13"/>
        <v>8</v>
      </c>
      <c r="S80" s="78">
        <v>1</v>
      </c>
      <c r="T80" s="80">
        <v>0</v>
      </c>
      <c r="U80" s="79">
        <v>0</v>
      </c>
      <c r="V80" s="42">
        <v>0</v>
      </c>
      <c r="W80" s="40">
        <v>0</v>
      </c>
      <c r="X80" s="87">
        <v>0</v>
      </c>
      <c r="Y80" s="81">
        <f t="shared" si="7"/>
        <v>1</v>
      </c>
      <c r="Z80" s="142">
        <v>8</v>
      </c>
      <c r="AA80" s="178" t="s">
        <v>84</v>
      </c>
      <c r="AB80" s="177" t="s">
        <v>84</v>
      </c>
      <c r="AC80" s="144" t="s">
        <v>84</v>
      </c>
      <c r="AD80" s="143" t="s">
        <v>84</v>
      </c>
      <c r="AE80" s="183" t="s">
        <v>84</v>
      </c>
      <c r="AF80" s="194">
        <v>8</v>
      </c>
      <c r="AG80" s="189"/>
    </row>
    <row r="81" spans="1:33" s="3" customFormat="1" ht="30" customHeight="1" x14ac:dyDescent="0.15">
      <c r="A81" s="317"/>
      <c r="B81" s="258" t="s">
        <v>68</v>
      </c>
      <c r="C81" s="244"/>
      <c r="D81" s="245"/>
      <c r="E81" s="78">
        <v>3</v>
      </c>
      <c r="F81" s="80">
        <v>0</v>
      </c>
      <c r="G81" s="79">
        <v>0</v>
      </c>
      <c r="H81" s="42">
        <v>0</v>
      </c>
      <c r="I81" s="40">
        <v>1</v>
      </c>
      <c r="J81" s="87">
        <v>0</v>
      </c>
      <c r="K81" s="81">
        <f t="shared" si="10"/>
        <v>4</v>
      </c>
      <c r="L81" s="78">
        <v>3</v>
      </c>
      <c r="M81" s="80">
        <v>0</v>
      </c>
      <c r="N81" s="97">
        <v>0</v>
      </c>
      <c r="O81" s="42">
        <v>0</v>
      </c>
      <c r="P81" s="45">
        <v>0</v>
      </c>
      <c r="Q81" s="87">
        <v>0</v>
      </c>
      <c r="R81" s="81">
        <f t="shared" si="13"/>
        <v>3</v>
      </c>
      <c r="S81" s="78">
        <v>0</v>
      </c>
      <c r="T81" s="80">
        <v>0</v>
      </c>
      <c r="U81" s="79">
        <v>0</v>
      </c>
      <c r="V81" s="42">
        <v>0</v>
      </c>
      <c r="W81" s="40">
        <v>0</v>
      </c>
      <c r="X81" s="87">
        <v>0</v>
      </c>
      <c r="Y81" s="81">
        <f t="shared" si="7"/>
        <v>0</v>
      </c>
      <c r="Z81" s="142" t="s">
        <v>84</v>
      </c>
      <c r="AA81" s="178" t="s">
        <v>84</v>
      </c>
      <c r="AB81" s="177" t="s">
        <v>84</v>
      </c>
      <c r="AC81" s="144" t="s">
        <v>84</v>
      </c>
      <c r="AD81" s="143" t="s">
        <v>84</v>
      </c>
      <c r="AE81" s="183" t="s">
        <v>84</v>
      </c>
      <c r="AF81" s="194" t="s">
        <v>95</v>
      </c>
      <c r="AG81" s="189"/>
    </row>
    <row r="82" spans="1:33" s="3" customFormat="1" ht="30" customHeight="1" thickBot="1" x14ac:dyDescent="0.2">
      <c r="A82" s="318"/>
      <c r="B82" s="258" t="s">
        <v>67</v>
      </c>
      <c r="C82" s="244"/>
      <c r="D82" s="245"/>
      <c r="E82" s="46">
        <v>1</v>
      </c>
      <c r="F82" s="47">
        <v>0</v>
      </c>
      <c r="G82" s="79">
        <v>0</v>
      </c>
      <c r="H82" s="42">
        <v>0</v>
      </c>
      <c r="I82" s="40">
        <v>0</v>
      </c>
      <c r="J82" s="84">
        <v>0</v>
      </c>
      <c r="K82" s="69">
        <f t="shared" si="10"/>
        <v>1</v>
      </c>
      <c r="L82" s="46">
        <v>1</v>
      </c>
      <c r="M82" s="47">
        <v>0</v>
      </c>
      <c r="N82" s="97">
        <v>0</v>
      </c>
      <c r="O82" s="42">
        <v>0</v>
      </c>
      <c r="P82" s="45">
        <v>0</v>
      </c>
      <c r="Q82" s="84">
        <v>0</v>
      </c>
      <c r="R82" s="69">
        <f t="shared" si="13"/>
        <v>1</v>
      </c>
      <c r="S82" s="46">
        <v>0</v>
      </c>
      <c r="T82" s="47">
        <v>0</v>
      </c>
      <c r="U82" s="79">
        <v>0</v>
      </c>
      <c r="V82" s="42">
        <v>0</v>
      </c>
      <c r="W82" s="40">
        <v>0</v>
      </c>
      <c r="X82" s="84">
        <v>0</v>
      </c>
      <c r="Y82" s="69">
        <f t="shared" si="7"/>
        <v>0</v>
      </c>
      <c r="Z82" s="148" t="s">
        <v>84</v>
      </c>
      <c r="AA82" s="149" t="s">
        <v>84</v>
      </c>
      <c r="AB82" s="177" t="s">
        <v>84</v>
      </c>
      <c r="AC82" s="144" t="s">
        <v>84</v>
      </c>
      <c r="AD82" s="143" t="s">
        <v>84</v>
      </c>
      <c r="AE82" s="181" t="s">
        <v>84</v>
      </c>
      <c r="AF82" s="194" t="s">
        <v>95</v>
      </c>
      <c r="AG82" s="189"/>
    </row>
    <row r="83" spans="1:33" s="3" customFormat="1" ht="30" customHeight="1" thickBot="1" x14ac:dyDescent="0.2">
      <c r="A83" s="285" t="s">
        <v>100</v>
      </c>
      <c r="B83" s="286"/>
      <c r="C83" s="286"/>
      <c r="D83" s="287"/>
      <c r="E83" s="24">
        <v>1</v>
      </c>
      <c r="F83" s="25">
        <v>0</v>
      </c>
      <c r="G83" s="88" t="s">
        <v>84</v>
      </c>
      <c r="H83" s="27">
        <v>0</v>
      </c>
      <c r="I83" s="25">
        <v>0</v>
      </c>
      <c r="J83" s="26">
        <v>0</v>
      </c>
      <c r="K83" s="16">
        <f t="shared" si="10"/>
        <v>1</v>
      </c>
      <c r="L83" s="24">
        <v>1</v>
      </c>
      <c r="M83" s="25">
        <v>0</v>
      </c>
      <c r="N83" s="88" t="s">
        <v>84</v>
      </c>
      <c r="O83" s="27">
        <v>0</v>
      </c>
      <c r="P83" s="26">
        <v>0</v>
      </c>
      <c r="Q83" s="99">
        <v>0</v>
      </c>
      <c r="R83" s="16">
        <f t="shared" si="13"/>
        <v>1</v>
      </c>
      <c r="S83" s="24">
        <v>0</v>
      </c>
      <c r="T83" s="25">
        <v>0</v>
      </c>
      <c r="U83" s="88" t="s">
        <v>95</v>
      </c>
      <c r="V83" s="27">
        <v>0</v>
      </c>
      <c r="W83" s="25">
        <v>0</v>
      </c>
      <c r="X83" s="26">
        <v>0</v>
      </c>
      <c r="Y83" s="16">
        <f t="shared" si="7"/>
        <v>0</v>
      </c>
      <c r="Z83" s="129" t="s">
        <v>84</v>
      </c>
      <c r="AA83" s="130" t="s">
        <v>84</v>
      </c>
      <c r="AB83" s="184" t="s">
        <v>84</v>
      </c>
      <c r="AC83" s="132" t="s">
        <v>84</v>
      </c>
      <c r="AD83" s="130" t="s">
        <v>84</v>
      </c>
      <c r="AE83" s="131" t="s">
        <v>84</v>
      </c>
      <c r="AF83" s="133" t="s">
        <v>84</v>
      </c>
      <c r="AG83" s="189"/>
    </row>
    <row r="84" spans="1:33" s="3" customFormat="1" ht="30" customHeight="1" thickBot="1" x14ac:dyDescent="0.2">
      <c r="A84" s="285" t="s">
        <v>41</v>
      </c>
      <c r="B84" s="306"/>
      <c r="C84" s="306"/>
      <c r="D84" s="307"/>
      <c r="E84" s="24">
        <v>453</v>
      </c>
      <c r="F84" s="25">
        <v>2</v>
      </c>
      <c r="G84" s="88" t="s">
        <v>84</v>
      </c>
      <c r="H84" s="27">
        <v>3</v>
      </c>
      <c r="I84" s="25">
        <v>15</v>
      </c>
      <c r="J84" s="26">
        <v>0</v>
      </c>
      <c r="K84" s="16">
        <f t="shared" si="10"/>
        <v>473</v>
      </c>
      <c r="L84" s="24">
        <v>383</v>
      </c>
      <c r="M84" s="25">
        <v>2</v>
      </c>
      <c r="N84" s="88" t="s">
        <v>84</v>
      </c>
      <c r="O84" s="27">
        <v>3</v>
      </c>
      <c r="P84" s="26">
        <v>12</v>
      </c>
      <c r="Q84" s="99">
        <v>0</v>
      </c>
      <c r="R84" s="16">
        <f t="shared" si="13"/>
        <v>400</v>
      </c>
      <c r="S84" s="24">
        <v>21</v>
      </c>
      <c r="T84" s="25">
        <v>1</v>
      </c>
      <c r="U84" s="88" t="s">
        <v>84</v>
      </c>
      <c r="V84" s="27">
        <v>1</v>
      </c>
      <c r="W84" s="25">
        <v>2</v>
      </c>
      <c r="X84" s="26">
        <v>0</v>
      </c>
      <c r="Y84" s="16">
        <f t="shared" si="7"/>
        <v>25</v>
      </c>
      <c r="Z84" s="129">
        <v>18.238095238095237</v>
      </c>
      <c r="AA84" s="130">
        <v>2</v>
      </c>
      <c r="AB84" s="184" t="s">
        <v>84</v>
      </c>
      <c r="AC84" s="132">
        <v>3</v>
      </c>
      <c r="AD84" s="130">
        <v>6</v>
      </c>
      <c r="AE84" s="131" t="s">
        <v>84</v>
      </c>
      <c r="AF84" s="133">
        <v>16</v>
      </c>
      <c r="AG84" s="189"/>
    </row>
    <row r="85" spans="1:33" s="3" customFormat="1" ht="30" customHeight="1" thickBot="1" x14ac:dyDescent="0.2">
      <c r="A85" s="285" t="s">
        <v>42</v>
      </c>
      <c r="B85" s="286"/>
      <c r="C85" s="286"/>
      <c r="D85" s="287"/>
      <c r="E85" s="24">
        <v>114</v>
      </c>
      <c r="F85" s="25">
        <v>0</v>
      </c>
      <c r="G85" s="88" t="s">
        <v>84</v>
      </c>
      <c r="H85" s="27">
        <v>2</v>
      </c>
      <c r="I85" s="25">
        <v>2</v>
      </c>
      <c r="J85" s="26">
        <v>0</v>
      </c>
      <c r="K85" s="16">
        <f t="shared" si="10"/>
        <v>118</v>
      </c>
      <c r="L85" s="24">
        <v>90</v>
      </c>
      <c r="M85" s="25">
        <v>0</v>
      </c>
      <c r="N85" s="88" t="s">
        <v>84</v>
      </c>
      <c r="O85" s="27">
        <v>2</v>
      </c>
      <c r="P85" s="26">
        <v>0</v>
      </c>
      <c r="Q85" s="99">
        <v>0</v>
      </c>
      <c r="R85" s="16">
        <f t="shared" si="13"/>
        <v>92</v>
      </c>
      <c r="S85" s="24">
        <v>11</v>
      </c>
      <c r="T85" s="25">
        <v>0</v>
      </c>
      <c r="U85" s="88" t="s">
        <v>84</v>
      </c>
      <c r="V85" s="27">
        <v>0</v>
      </c>
      <c r="W85" s="25">
        <v>0</v>
      </c>
      <c r="X85" s="26">
        <v>0</v>
      </c>
      <c r="Y85" s="16">
        <f t="shared" si="7"/>
        <v>11</v>
      </c>
      <c r="Z85" s="129">
        <v>8.1818181818181817</v>
      </c>
      <c r="AA85" s="130" t="s">
        <v>84</v>
      </c>
      <c r="AB85" s="184" t="s">
        <v>84</v>
      </c>
      <c r="AC85" s="132" t="s">
        <v>84</v>
      </c>
      <c r="AD85" s="130" t="s">
        <v>84</v>
      </c>
      <c r="AE85" s="131" t="s">
        <v>84</v>
      </c>
      <c r="AF85" s="133">
        <v>8.3636363636363633</v>
      </c>
      <c r="AG85" s="189"/>
    </row>
    <row r="86" spans="1:33" s="3" customFormat="1" ht="30" customHeight="1" thickBot="1" x14ac:dyDescent="0.2">
      <c r="A86" s="291" t="s">
        <v>43</v>
      </c>
      <c r="B86" s="292"/>
      <c r="C86" s="292"/>
      <c r="D86" s="293"/>
      <c r="E86" s="12">
        <f t="shared" ref="E86:I86" si="14">SUM(E8:E10,E21,E43,E48,E59,E83:E85)</f>
        <v>6779</v>
      </c>
      <c r="F86" s="13">
        <f t="shared" si="14"/>
        <v>41</v>
      </c>
      <c r="G86" s="13">
        <f t="shared" si="14"/>
        <v>185</v>
      </c>
      <c r="H86" s="14">
        <f t="shared" si="14"/>
        <v>41</v>
      </c>
      <c r="I86" s="15">
        <f t="shared" si="14"/>
        <v>230</v>
      </c>
      <c r="J86" s="13">
        <f>SUM(J8:J10,J21,J43,J48,J59,J83:J85)</f>
        <v>8</v>
      </c>
      <c r="K86" s="16">
        <f>SUM(E86:J86)</f>
        <v>7284</v>
      </c>
      <c r="L86" s="12">
        <f>SUM(L8:L10,L21,L43,L48,L59,L83:L85)</f>
        <v>5950</v>
      </c>
      <c r="M86" s="13">
        <f t="shared" ref="M86:Q86" si="15">SUM(M8:M10,M21,M43,M48,M59,M83:M85)</f>
        <v>35</v>
      </c>
      <c r="N86" s="13">
        <f>SUM(N8:N10,N21,N43,N48,N59,N83:N85)</f>
        <v>180</v>
      </c>
      <c r="O86" s="14">
        <f t="shared" si="15"/>
        <v>36</v>
      </c>
      <c r="P86" s="13">
        <f t="shared" si="15"/>
        <v>164</v>
      </c>
      <c r="Q86" s="106">
        <f t="shared" si="15"/>
        <v>7</v>
      </c>
      <c r="R86" s="16">
        <f t="shared" si="13"/>
        <v>6372</v>
      </c>
      <c r="S86" s="12">
        <v>1113</v>
      </c>
      <c r="T86" s="13">
        <v>7</v>
      </c>
      <c r="U86" s="13">
        <v>105</v>
      </c>
      <c r="V86" s="14">
        <v>5</v>
      </c>
      <c r="W86" s="15">
        <v>34</v>
      </c>
      <c r="X86" s="13">
        <v>5</v>
      </c>
      <c r="Y86" s="16">
        <f>SUM(S86:X86)</f>
        <v>1269</v>
      </c>
      <c r="Z86" s="114" t="s">
        <v>85</v>
      </c>
      <c r="AA86" s="185">
        <v>5</v>
      </c>
      <c r="AB86" s="185">
        <v>1.7142857142857142</v>
      </c>
      <c r="AC86" s="186">
        <v>7.2</v>
      </c>
      <c r="AD86" s="187">
        <v>4.8235294117647056</v>
      </c>
      <c r="AE86" s="185">
        <v>1.4</v>
      </c>
      <c r="AF86" s="115" t="s">
        <v>102</v>
      </c>
      <c r="AG86" s="190"/>
    </row>
    <row r="87" spans="1:33" ht="6.75" customHeight="1" x14ac:dyDescent="0.15"/>
    <row r="88" spans="1:33" ht="22.5" customHeight="1" x14ac:dyDescent="0.15">
      <c r="A88" s="11"/>
      <c r="B88" s="4"/>
    </row>
  </sheetData>
  <mergeCells count="131">
    <mergeCell ref="A86:D86"/>
    <mergeCell ref="A43:D43"/>
    <mergeCell ref="B44:D44"/>
    <mergeCell ref="B45:D45"/>
    <mergeCell ref="B46:D46"/>
    <mergeCell ref="B47:D47"/>
    <mergeCell ref="A84:D84"/>
    <mergeCell ref="A48:D48"/>
    <mergeCell ref="A49:A58"/>
    <mergeCell ref="B49:D49"/>
    <mergeCell ref="B53:D53"/>
    <mergeCell ref="B58:D58"/>
    <mergeCell ref="B81:D81"/>
    <mergeCell ref="B82:D82"/>
    <mergeCell ref="B57:D57"/>
    <mergeCell ref="A60:A82"/>
    <mergeCell ref="A59:D59"/>
    <mergeCell ref="B60:D60"/>
    <mergeCell ref="B61:B63"/>
    <mergeCell ref="B52:D52"/>
    <mergeCell ref="B80:D80"/>
    <mergeCell ref="C65:D65"/>
    <mergeCell ref="C61:D61"/>
    <mergeCell ref="C62:D62"/>
    <mergeCell ref="B18:D18"/>
    <mergeCell ref="A8:D8"/>
    <mergeCell ref="A21:D21"/>
    <mergeCell ref="B28:D28"/>
    <mergeCell ref="B39:B40"/>
    <mergeCell ref="B51:D51"/>
    <mergeCell ref="A85:D85"/>
    <mergeCell ref="A83:D83"/>
    <mergeCell ref="C77:D77"/>
    <mergeCell ref="C70:D70"/>
    <mergeCell ref="B74:D74"/>
    <mergeCell ref="B75:D75"/>
    <mergeCell ref="B76:D76"/>
    <mergeCell ref="B79:D79"/>
    <mergeCell ref="B77:B78"/>
    <mergeCell ref="C78:D78"/>
    <mergeCell ref="B73:D73"/>
    <mergeCell ref="B71:D71"/>
    <mergeCell ref="B72:D72"/>
    <mergeCell ref="B41:D41"/>
    <mergeCell ref="B42:D42"/>
    <mergeCell ref="B64:B65"/>
    <mergeCell ref="B54:D54"/>
    <mergeCell ref="B55:D55"/>
    <mergeCell ref="E2:K3"/>
    <mergeCell ref="A9:D9"/>
    <mergeCell ref="A10:D10"/>
    <mergeCell ref="B11:D11"/>
    <mergeCell ref="B12:D12"/>
    <mergeCell ref="E4:G4"/>
    <mergeCell ref="H4:J4"/>
    <mergeCell ref="E5:E7"/>
    <mergeCell ref="F5:F7"/>
    <mergeCell ref="G5:G7"/>
    <mergeCell ref="H5:H7"/>
    <mergeCell ref="I5:I7"/>
    <mergeCell ref="K4:K7"/>
    <mergeCell ref="J5:J7"/>
    <mergeCell ref="A6:D7"/>
    <mergeCell ref="A4:D5"/>
    <mergeCell ref="B29:B32"/>
    <mergeCell ref="C29:D29"/>
    <mergeCell ref="C30:D30"/>
    <mergeCell ref="C31:D31"/>
    <mergeCell ref="C32:D32"/>
    <mergeCell ref="B36:D36"/>
    <mergeCell ref="B38:D38"/>
    <mergeCell ref="C39:D39"/>
    <mergeCell ref="C40:D40"/>
    <mergeCell ref="B33:D33"/>
    <mergeCell ref="B34:D34"/>
    <mergeCell ref="B35:D35"/>
    <mergeCell ref="B37:D37"/>
    <mergeCell ref="B26:B27"/>
    <mergeCell ref="C27:D27"/>
    <mergeCell ref="C68:D68"/>
    <mergeCell ref="C69:D69"/>
    <mergeCell ref="B13:D13"/>
    <mergeCell ref="B14:D14"/>
    <mergeCell ref="B15:D15"/>
    <mergeCell ref="B16:D16"/>
    <mergeCell ref="B17:D17"/>
    <mergeCell ref="B19:D19"/>
    <mergeCell ref="B20:D20"/>
    <mergeCell ref="B22:D22"/>
    <mergeCell ref="B23:B25"/>
    <mergeCell ref="C23:D23"/>
    <mergeCell ref="C24:D24"/>
    <mergeCell ref="C25:D25"/>
    <mergeCell ref="C26:D26"/>
    <mergeCell ref="B56:D56"/>
    <mergeCell ref="B50:D50"/>
    <mergeCell ref="C64:D64"/>
    <mergeCell ref="B66:D66"/>
    <mergeCell ref="B67:B70"/>
    <mergeCell ref="C67:D67"/>
    <mergeCell ref="C63:D63"/>
    <mergeCell ref="P5:P7"/>
    <mergeCell ref="Q5:Q7"/>
    <mergeCell ref="L4:N4"/>
    <mergeCell ref="O5:O7"/>
    <mergeCell ref="L2:R3"/>
    <mergeCell ref="O4:Q4"/>
    <mergeCell ref="R4:R7"/>
    <mergeCell ref="L5:L7"/>
    <mergeCell ref="M5:M7"/>
    <mergeCell ref="N5:N7"/>
    <mergeCell ref="T5:T7"/>
    <mergeCell ref="U5:U7"/>
    <mergeCell ref="V5:V7"/>
    <mergeCell ref="W5:W7"/>
    <mergeCell ref="X5:X7"/>
    <mergeCell ref="Z2:AF3"/>
    <mergeCell ref="Z4:AB4"/>
    <mergeCell ref="AC4:AE4"/>
    <mergeCell ref="AF4:AF7"/>
    <mergeCell ref="Z5:Z7"/>
    <mergeCell ref="AA5:AA7"/>
    <mergeCell ref="AB5:AB7"/>
    <mergeCell ref="AC5:AC7"/>
    <mergeCell ref="AD5:AD7"/>
    <mergeCell ref="AE5:AE7"/>
    <mergeCell ref="S2:Y3"/>
    <mergeCell ref="S4:U4"/>
    <mergeCell ref="V4:X4"/>
    <mergeCell ref="Y4:Y7"/>
    <mergeCell ref="S5:S7"/>
  </mergeCells>
  <phoneticPr fontId="2"/>
  <pageMargins left="0.82677165354330717" right="0.59055118110236227" top="0.86614173228346458" bottom="0.39370078740157483" header="0.11811023622047245" footer="0.39370078740157483"/>
  <pageSetup paperSize="8" scale="54" firstPageNumber="4" fitToHeight="2" orientation="landscape" useFirstPageNumber="1" r:id="rId1"/>
  <headerFooter alignWithMargins="0">
    <oddFooter xml:space="preserve">&amp;C&amp;14-&amp;P+- </oddFooter>
  </headerFooter>
  <rowBreaks count="1" manualBreakCount="1">
    <brk id="42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４．総合結果表</vt:lpstr>
      <vt:lpstr>'４．総合結果表'!Print_Area</vt:lpstr>
      <vt:lpstr>'４．総合結果表'!Print_Titles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2020-10-13T07:24:12Z</dcterms:created>
  <dcterms:modified xsi:type="dcterms:W3CDTF">2020-11-12T04:16:16Z</dcterms:modified>
</cp:coreProperties>
</file>