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WFCNZOXG1QZatBefNpXINbQcUiWZRtDy1tIiI7ehOWBJ04pRyHCq/KEBcnTjTGS84Uk+6eo6lg6movtGuTBvyA==" workbookSaltValue="GdNk+MBMMl2z+cWfj2GWpw==" workbookSpinCount="100000" lockStructure="1"/>
  <bookViews>
    <workbookView xWindow="15720" yWindow="165" windowWidth="20310" windowHeight="9195" tabRatio="616"/>
  </bookViews>
  <sheets>
    <sheet name="要領" sheetId="32" r:id="rId1"/>
    <sheet name="1_資金収入" sheetId="51" r:id="rId2"/>
    <sheet name="2_資金支出" sheetId="53" r:id="rId3"/>
    <sheet name="3_活動区分" sheetId="55" r:id="rId4"/>
    <sheet name="4_事業活動" sheetId="45" r:id="rId5"/>
    <sheet name="5_貸借対照" sheetId="48" r:id="rId6"/>
    <sheet name="6_人件費等" sheetId="49" r:id="rId7"/>
    <sheet name="データ" sheetId="39" state="hidden" r:id="rId8"/>
  </sheets>
  <definedNames>
    <definedName name="ＩＤパスワード一覧表作成Ｑ_専各設置者" localSheetId="0">要領!#REF!</definedName>
    <definedName name="ＩＤパスワード一覧表作成Ｑ_専各設置者_1" localSheetId="0">要領!#REF!</definedName>
    <definedName name="ＩＤパスワード一覧表作成Ｑ_専各設置者_2" localSheetId="0">要領!#REF!</definedName>
    <definedName name="list">#REF!</definedName>
    <definedName name="_xlnm.Print_Area" localSheetId="1">'1_資金収入'!$A$1:$U$81</definedName>
    <definedName name="_xlnm.Print_Area" localSheetId="2">'2_資金支出'!$A$1:$U$99</definedName>
    <definedName name="_xlnm.Print_Area" localSheetId="4">'4_事業活動'!$A$1:$S$104</definedName>
    <definedName name="_xlnm.Print_Area" localSheetId="5">'5_貸借対照'!$A$1:$H$64</definedName>
    <definedName name="_xlnm.Print_Area" localSheetId="6">'6_人件費等'!$A$1:$M$43</definedName>
    <definedName name="_xlnm.Print_Area" localSheetId="0">要領!$A$1:$J$38</definedName>
    <definedName name="_xlnm.Print_Titles" localSheetId="1">'1_資金収入'!$1:$5</definedName>
    <definedName name="_xlnm.Print_Titles" localSheetId="2">'2_資金支出'!$1:$5</definedName>
    <definedName name="_xlnm.Print_Titles" localSheetId="4">'4_事業活動'!$1:$6</definedName>
    <definedName name="_xlnm.Print_Titles" localSheetId="5">'5_貸借対照'!$1:$5</definedName>
    <definedName name="_xlnm.Print_Titles" localSheetId="6">'6_人件費等'!$27:$28</definedName>
    <definedName name="運用資産">#REF!</definedName>
    <definedName name="外部負債">#REF!</definedName>
  </definedNames>
  <calcPr calcId="162913"/>
</workbook>
</file>

<file path=xl/calcChain.xml><?xml version="1.0" encoding="utf-8"?>
<calcChain xmlns="http://schemas.openxmlformats.org/spreadsheetml/2006/main">
  <c r="O3" i="51" l="1"/>
  <c r="P76" i="51" l="1"/>
  <c r="P75" i="51"/>
  <c r="P40" i="51"/>
  <c r="O39" i="51"/>
  <c r="P10" i="51"/>
  <c r="O9" i="51"/>
  <c r="R1" i="45"/>
  <c r="P11" i="51"/>
  <c r="T3" i="51"/>
  <c r="H3" i="48" s="1"/>
  <c r="O3" i="53"/>
  <c r="T4" i="51"/>
  <c r="H4" i="48" s="1"/>
  <c r="E47" i="48"/>
  <c r="E41" i="48"/>
  <c r="E31" i="48"/>
  <c r="E22" i="48"/>
  <c r="E18" i="48"/>
  <c r="E8" i="48"/>
  <c r="E56" i="48"/>
  <c r="E61" i="48"/>
  <c r="R61" i="45"/>
  <c r="P61" i="45"/>
  <c r="Q61" i="45"/>
  <c r="S61" i="45" s="1"/>
  <c r="P77" i="51"/>
  <c r="D61" i="48"/>
  <c r="H61" i="48"/>
  <c r="A78" i="49"/>
  <c r="A77" i="49"/>
  <c r="A76" i="49"/>
  <c r="P27" i="51"/>
  <c r="P29" i="51"/>
  <c r="U29" i="51"/>
  <c r="E21" i="49"/>
  <c r="D4" i="48"/>
  <c r="P4" i="45"/>
  <c r="Q4" i="55"/>
  <c r="O4" i="53"/>
  <c r="U4" i="51"/>
  <c r="U3" i="51"/>
  <c r="S3" i="51"/>
  <c r="R3" i="51"/>
  <c r="Q3" i="51"/>
  <c r="P3" i="51"/>
  <c r="P13" i="45"/>
  <c r="R64" i="45"/>
  <c r="Q64" i="45"/>
  <c r="P64" i="45"/>
  <c r="P67" i="45" s="1"/>
  <c r="P56" i="45"/>
  <c r="S56" i="45" s="1"/>
  <c r="Q56" i="45"/>
  <c r="R56" i="45"/>
  <c r="R76" i="45"/>
  <c r="Q76" i="45"/>
  <c r="P85" i="45"/>
  <c r="S17" i="55"/>
  <c r="S22" i="55" s="1"/>
  <c r="S24" i="55" s="1"/>
  <c r="Q17" i="55"/>
  <c r="S63" i="55"/>
  <c r="S68" i="55" s="1"/>
  <c r="T72" i="53"/>
  <c r="R26" i="51"/>
  <c r="R23" i="51"/>
  <c r="P73" i="51"/>
  <c r="U73" i="51"/>
  <c r="O72" i="51"/>
  <c r="P25" i="51"/>
  <c r="U25" i="51" s="1"/>
  <c r="P91" i="53"/>
  <c r="U91" i="53" s="1"/>
  <c r="P90" i="53"/>
  <c r="U90" i="53"/>
  <c r="P89" i="53"/>
  <c r="P87" i="53"/>
  <c r="U87" i="53" s="1"/>
  <c r="P85" i="53"/>
  <c r="U85" i="53" s="1"/>
  <c r="P84" i="53"/>
  <c r="U84" i="53" s="1"/>
  <c r="P83" i="53"/>
  <c r="U83" i="53" s="1"/>
  <c r="P82" i="53"/>
  <c r="U82" i="53" s="1"/>
  <c r="P81" i="53"/>
  <c r="U81" i="53" s="1"/>
  <c r="P80" i="53"/>
  <c r="U80" i="53"/>
  <c r="O79" i="53"/>
  <c r="P7" i="45"/>
  <c r="S7" i="45" s="1"/>
  <c r="P36" i="51"/>
  <c r="U36" i="51"/>
  <c r="P31" i="51"/>
  <c r="U31" i="51"/>
  <c r="R74" i="55"/>
  <c r="W74" i="55"/>
  <c r="R73" i="55"/>
  <c r="W73" i="55"/>
  <c r="R70" i="55"/>
  <c r="W70" i="55"/>
  <c r="R67" i="55"/>
  <c r="W67" i="55" s="1"/>
  <c r="R66" i="55"/>
  <c r="W66" i="55" s="1"/>
  <c r="R65" i="55"/>
  <c r="W65" i="55" s="1"/>
  <c r="R64" i="55"/>
  <c r="W64" i="55" s="1"/>
  <c r="V63" i="55"/>
  <c r="V68" i="55" s="1"/>
  <c r="U63" i="55"/>
  <c r="U68" i="55" s="1"/>
  <c r="T63" i="55"/>
  <c r="T68" i="55" s="1"/>
  <c r="Q63" i="55"/>
  <c r="Q68" i="55" s="1"/>
  <c r="R62" i="55"/>
  <c r="W62" i="55" s="1"/>
  <c r="R61" i="55"/>
  <c r="W61" i="55" s="1"/>
  <c r="R60" i="55"/>
  <c r="W60" i="55" s="1"/>
  <c r="R59" i="55"/>
  <c r="W59" i="55" s="1"/>
  <c r="R58" i="55"/>
  <c r="W58" i="55" s="1"/>
  <c r="R57" i="55"/>
  <c r="W57" i="55" s="1"/>
  <c r="R56" i="55"/>
  <c r="W56" i="55" s="1"/>
  <c r="R55" i="55"/>
  <c r="W55" i="55" s="1"/>
  <c r="V49" i="55"/>
  <c r="V54" i="55" s="1"/>
  <c r="V69" i="55" s="1"/>
  <c r="V71" i="55" s="1"/>
  <c r="U49" i="55"/>
  <c r="U54" i="55"/>
  <c r="T49" i="55"/>
  <c r="T54" i="55"/>
  <c r="T69" i="55" s="1"/>
  <c r="T71" i="55" s="1"/>
  <c r="S49" i="55"/>
  <c r="S54" i="55"/>
  <c r="S69" i="55" s="1"/>
  <c r="S71" i="55" s="1"/>
  <c r="Q49" i="55"/>
  <c r="Q54" i="55"/>
  <c r="R50" i="55"/>
  <c r="W50" i="55"/>
  <c r="R53" i="55"/>
  <c r="W53" i="55"/>
  <c r="R52" i="55"/>
  <c r="W52" i="55"/>
  <c r="R51" i="55"/>
  <c r="W51" i="55"/>
  <c r="R48" i="55"/>
  <c r="W48" i="55"/>
  <c r="R47" i="55"/>
  <c r="W47" i="55"/>
  <c r="R46" i="55"/>
  <c r="W46" i="55"/>
  <c r="R45" i="55"/>
  <c r="W45" i="55"/>
  <c r="R44" i="55"/>
  <c r="W44" i="55"/>
  <c r="R43" i="55"/>
  <c r="W43" i="55"/>
  <c r="R42" i="55"/>
  <c r="W42" i="55"/>
  <c r="R39" i="55"/>
  <c r="W39" i="55"/>
  <c r="V37" i="55"/>
  <c r="U37" i="55"/>
  <c r="T37" i="55"/>
  <c r="S37" i="55"/>
  <c r="Q37" i="55"/>
  <c r="R36" i="55"/>
  <c r="W36" i="55" s="1"/>
  <c r="R35" i="55"/>
  <c r="W35" i="55" s="1"/>
  <c r="R34" i="55"/>
  <c r="W34" i="55" s="1"/>
  <c r="R33" i="55"/>
  <c r="W33" i="55" s="1"/>
  <c r="R32" i="55"/>
  <c r="U31" i="55"/>
  <c r="V31" i="55"/>
  <c r="V38" i="55" s="1"/>
  <c r="V40" i="55" s="1"/>
  <c r="T31" i="55"/>
  <c r="T38" i="55"/>
  <c r="T40" i="55" s="1"/>
  <c r="S31" i="55"/>
  <c r="Q31" i="55"/>
  <c r="R30" i="55"/>
  <c r="W30" i="55" s="1"/>
  <c r="R29" i="55"/>
  <c r="W29" i="55" s="1"/>
  <c r="R28" i="55"/>
  <c r="W28" i="55" s="1"/>
  <c r="R27" i="55"/>
  <c r="W27" i="55" s="1"/>
  <c r="R26" i="55"/>
  <c r="W26" i="55" s="1"/>
  <c r="R25" i="55"/>
  <c r="R31" i="55" s="1"/>
  <c r="W25" i="55"/>
  <c r="R23" i="55"/>
  <c r="W23" i="55"/>
  <c r="T21" i="55"/>
  <c r="V21" i="55"/>
  <c r="U21" i="55"/>
  <c r="S21" i="55"/>
  <c r="Q21" i="55"/>
  <c r="R18" i="55"/>
  <c r="W18" i="55" s="1"/>
  <c r="R20" i="55"/>
  <c r="W20" i="55" s="1"/>
  <c r="R19" i="55"/>
  <c r="W19" i="55" s="1"/>
  <c r="V17" i="55"/>
  <c r="V22" i="55" s="1"/>
  <c r="V24" i="55" s="1"/>
  <c r="V41" i="55" s="1"/>
  <c r="V72" i="55" s="1"/>
  <c r="U17" i="55"/>
  <c r="U22" i="55"/>
  <c r="U24" i="55" s="1"/>
  <c r="T17" i="55"/>
  <c r="R16" i="55"/>
  <c r="W16" i="55"/>
  <c r="R15" i="55"/>
  <c r="W15" i="55"/>
  <c r="R14" i="55"/>
  <c r="W14" i="55"/>
  <c r="R13" i="55"/>
  <c r="W13" i="55"/>
  <c r="R12" i="55"/>
  <c r="W12" i="55"/>
  <c r="R11" i="55"/>
  <c r="W11" i="55"/>
  <c r="R10" i="55"/>
  <c r="W10" i="55"/>
  <c r="R9" i="55"/>
  <c r="R17" i="55"/>
  <c r="P13" i="51"/>
  <c r="U13" i="51"/>
  <c r="U10" i="51"/>
  <c r="G56" i="48"/>
  <c r="F56" i="48"/>
  <c r="G47" i="48"/>
  <c r="F47" i="48"/>
  <c r="D47" i="48"/>
  <c r="H47" i="48" s="1"/>
  <c r="H50" i="48"/>
  <c r="H49" i="48"/>
  <c r="G41" i="48"/>
  <c r="G55" i="48" s="1"/>
  <c r="F41" i="48"/>
  <c r="F55" i="48" s="1"/>
  <c r="G8" i="48"/>
  <c r="F8" i="48"/>
  <c r="D8" i="48"/>
  <c r="D31" i="48"/>
  <c r="G31" i="48"/>
  <c r="F31" i="48"/>
  <c r="G22" i="48"/>
  <c r="F22" i="48"/>
  <c r="D18" i="48"/>
  <c r="G18" i="48"/>
  <c r="F18" i="48"/>
  <c r="S100" i="45"/>
  <c r="S93" i="45"/>
  <c r="S92" i="45"/>
  <c r="S91" i="45"/>
  <c r="S90" i="45"/>
  <c r="S89" i="45"/>
  <c r="S87" i="45"/>
  <c r="S86" i="45"/>
  <c r="S83" i="45"/>
  <c r="S82" i="45"/>
  <c r="S81" i="45"/>
  <c r="S80" i="45"/>
  <c r="S79" i="45"/>
  <c r="S77" i="45"/>
  <c r="S72" i="45"/>
  <c r="S70" i="45"/>
  <c r="S69" i="45"/>
  <c r="S66" i="45"/>
  <c r="S65" i="45"/>
  <c r="S63" i="45"/>
  <c r="S62" i="45"/>
  <c r="S58" i="45"/>
  <c r="S57" i="45"/>
  <c r="S55" i="45"/>
  <c r="S54" i="45"/>
  <c r="S53" i="45"/>
  <c r="S52" i="45"/>
  <c r="S51" i="45"/>
  <c r="S49" i="45"/>
  <c r="S48" i="45"/>
  <c r="S47" i="45"/>
  <c r="S46" i="45"/>
  <c r="S45" i="45"/>
  <c r="S44" i="45"/>
  <c r="S42" i="45"/>
  <c r="S41" i="45"/>
  <c r="S40" i="45"/>
  <c r="S39" i="45"/>
  <c r="S38" i="45"/>
  <c r="S37" i="45"/>
  <c r="S34" i="45"/>
  <c r="S9" i="45"/>
  <c r="S33" i="45"/>
  <c r="S32" i="45"/>
  <c r="S30" i="45"/>
  <c r="S29" i="45"/>
  <c r="S28" i="45"/>
  <c r="S27" i="45"/>
  <c r="S25" i="45"/>
  <c r="S24" i="45"/>
  <c r="S23" i="45"/>
  <c r="S21" i="45"/>
  <c r="S20" i="45"/>
  <c r="S19" i="45"/>
  <c r="S17" i="45"/>
  <c r="S16" i="45"/>
  <c r="S15" i="45"/>
  <c r="S14" i="45"/>
  <c r="S12" i="45"/>
  <c r="S11" i="45"/>
  <c r="S10" i="45"/>
  <c r="S8" i="45"/>
  <c r="Q88" i="45"/>
  <c r="P88" i="45"/>
  <c r="R88" i="45"/>
  <c r="Q85" i="45"/>
  <c r="R85" i="45"/>
  <c r="R94" i="45"/>
  <c r="P78" i="45"/>
  <c r="Q78" i="45"/>
  <c r="R78" i="45"/>
  <c r="R84" i="45"/>
  <c r="R95" i="45" s="1"/>
  <c r="P76" i="45"/>
  <c r="S76" i="45" s="1"/>
  <c r="R71" i="45"/>
  <c r="Q71" i="45"/>
  <c r="P71" i="45"/>
  <c r="Q68" i="45"/>
  <c r="P68" i="45"/>
  <c r="R68" i="45"/>
  <c r="R73" i="45" s="1"/>
  <c r="Q50" i="45"/>
  <c r="S50" i="45" s="1"/>
  <c r="P50" i="45"/>
  <c r="R50" i="45"/>
  <c r="Q43" i="45"/>
  <c r="S43" i="45" s="1"/>
  <c r="P43" i="45"/>
  <c r="R43" i="45"/>
  <c r="Q36" i="45"/>
  <c r="P36" i="45"/>
  <c r="R36" i="45"/>
  <c r="R59" i="45" s="1"/>
  <c r="R104" i="45" s="1"/>
  <c r="Q22" i="45"/>
  <c r="R22" i="45"/>
  <c r="P22" i="45"/>
  <c r="S22" i="45"/>
  <c r="R7" i="45"/>
  <c r="Q7" i="45"/>
  <c r="O51" i="53"/>
  <c r="P74" i="53"/>
  <c r="U74" i="53"/>
  <c r="P73" i="53"/>
  <c r="U73" i="53"/>
  <c r="U89" i="53"/>
  <c r="P88" i="53"/>
  <c r="U88" i="53"/>
  <c r="P78" i="53"/>
  <c r="U78" i="53" s="1"/>
  <c r="P77" i="53"/>
  <c r="U77" i="53" s="1"/>
  <c r="P76" i="53"/>
  <c r="U76" i="53" s="1"/>
  <c r="P75" i="53"/>
  <c r="U75" i="53" s="1"/>
  <c r="O86" i="53"/>
  <c r="T86" i="53"/>
  <c r="S86" i="53"/>
  <c r="R86" i="53"/>
  <c r="Q86" i="53"/>
  <c r="P86" i="53" s="1"/>
  <c r="Q79" i="53"/>
  <c r="T79" i="53"/>
  <c r="S79" i="53"/>
  <c r="R79" i="53"/>
  <c r="R72" i="53"/>
  <c r="S72" i="53"/>
  <c r="Q72" i="53"/>
  <c r="P72" i="53"/>
  <c r="O72" i="53"/>
  <c r="U72" i="53" s="1"/>
  <c r="O64" i="53"/>
  <c r="P70" i="53"/>
  <c r="U70" i="53" s="1"/>
  <c r="P69" i="53"/>
  <c r="U69" i="53" s="1"/>
  <c r="P68" i="53"/>
  <c r="U68" i="53" s="1"/>
  <c r="P67" i="53"/>
  <c r="U67" i="53" s="1"/>
  <c r="P66" i="53"/>
  <c r="U66" i="53" s="1"/>
  <c r="P65" i="53"/>
  <c r="U65" i="53" s="1"/>
  <c r="P63" i="53"/>
  <c r="U63" i="53" s="1"/>
  <c r="P62" i="53"/>
  <c r="U62" i="53" s="1"/>
  <c r="P61" i="53"/>
  <c r="U61" i="53" s="1"/>
  <c r="P60" i="53"/>
  <c r="U60" i="53" s="1"/>
  <c r="P59" i="53"/>
  <c r="U59" i="53" s="1"/>
  <c r="P57" i="53"/>
  <c r="U57" i="53" s="1"/>
  <c r="P56" i="53"/>
  <c r="U56" i="53" s="1"/>
  <c r="P55" i="53"/>
  <c r="U55" i="53" s="1"/>
  <c r="P53" i="53"/>
  <c r="U53" i="53" s="1"/>
  <c r="P52" i="53"/>
  <c r="U52" i="53" s="1"/>
  <c r="P50" i="53"/>
  <c r="U50" i="53" s="1"/>
  <c r="P49" i="53"/>
  <c r="U49" i="53" s="1"/>
  <c r="P48" i="53"/>
  <c r="U48" i="53" s="1"/>
  <c r="P47" i="53"/>
  <c r="U47" i="53" s="1"/>
  <c r="P46" i="53"/>
  <c r="U46" i="53" s="1"/>
  <c r="P45" i="53"/>
  <c r="U45" i="53" s="1"/>
  <c r="P44" i="53"/>
  <c r="U44" i="53" s="1"/>
  <c r="P43" i="53"/>
  <c r="U43" i="53" s="1"/>
  <c r="P42" i="53"/>
  <c r="U42" i="53" s="1"/>
  <c r="P41" i="53"/>
  <c r="U41" i="53" s="1"/>
  <c r="P40" i="53"/>
  <c r="U40" i="53" s="1"/>
  <c r="P39" i="53"/>
  <c r="U39" i="53" s="1"/>
  <c r="P38" i="53"/>
  <c r="U38" i="53" s="1"/>
  <c r="P37" i="53"/>
  <c r="U37" i="53" s="1"/>
  <c r="P36" i="53"/>
  <c r="U36" i="53" s="1"/>
  <c r="P34" i="53"/>
  <c r="U34" i="53" s="1"/>
  <c r="P33" i="53"/>
  <c r="U33" i="53" s="1"/>
  <c r="P32" i="53"/>
  <c r="U32" i="53" s="1"/>
  <c r="P31" i="53"/>
  <c r="U31" i="53" s="1"/>
  <c r="P30" i="53"/>
  <c r="U30" i="53" s="1"/>
  <c r="P29" i="53"/>
  <c r="U29" i="53" s="1"/>
  <c r="P28" i="53"/>
  <c r="U28" i="53" s="1"/>
  <c r="P27" i="53"/>
  <c r="U27" i="53" s="1"/>
  <c r="P26" i="53"/>
  <c r="U26" i="53" s="1"/>
  <c r="P25" i="53"/>
  <c r="U25" i="53" s="1"/>
  <c r="P24" i="53"/>
  <c r="U24" i="53" s="1"/>
  <c r="P23" i="53"/>
  <c r="U23" i="53" s="1"/>
  <c r="P22" i="53"/>
  <c r="U22" i="53" s="1"/>
  <c r="P20" i="53"/>
  <c r="U20" i="53" s="1"/>
  <c r="P19" i="53"/>
  <c r="U19" i="53" s="1"/>
  <c r="P18" i="53"/>
  <c r="U18" i="53" s="1"/>
  <c r="P16" i="53"/>
  <c r="U16" i="53" s="1"/>
  <c r="P15" i="53"/>
  <c r="U15" i="53" s="1"/>
  <c r="P14" i="53"/>
  <c r="U14" i="53" s="1"/>
  <c r="P12" i="53"/>
  <c r="U12" i="53" s="1"/>
  <c r="P11" i="53"/>
  <c r="U11" i="53" s="1"/>
  <c r="R64" i="53"/>
  <c r="T64" i="53"/>
  <c r="S64" i="53"/>
  <c r="Q64" i="53"/>
  <c r="P64" i="53"/>
  <c r="T58" i="53"/>
  <c r="S58" i="53"/>
  <c r="R58" i="53"/>
  <c r="Q58" i="53"/>
  <c r="P58" i="53" s="1"/>
  <c r="U58" i="53" s="1"/>
  <c r="O58" i="53"/>
  <c r="T54" i="53"/>
  <c r="S54" i="53"/>
  <c r="R54" i="53"/>
  <c r="Q54" i="53"/>
  <c r="P54" i="53" s="1"/>
  <c r="U54" i="53" s="1"/>
  <c r="O54" i="53"/>
  <c r="T51" i="53"/>
  <c r="S51" i="53"/>
  <c r="R51" i="53"/>
  <c r="Q51" i="53"/>
  <c r="P51" i="53" s="1"/>
  <c r="U51" i="53" s="1"/>
  <c r="T35" i="53"/>
  <c r="S35" i="53"/>
  <c r="R35" i="53"/>
  <c r="Q35" i="53"/>
  <c r="P35" i="53" s="1"/>
  <c r="U35" i="53" s="1"/>
  <c r="O35" i="53"/>
  <c r="O21" i="53"/>
  <c r="U21" i="53" s="1"/>
  <c r="R21" i="53"/>
  <c r="T21" i="53"/>
  <c r="S21" i="53"/>
  <c r="P21" i="53" s="1"/>
  <c r="Q21" i="53"/>
  <c r="O17" i="53"/>
  <c r="Q17" i="53"/>
  <c r="P17" i="53" s="1"/>
  <c r="U17" i="53" s="1"/>
  <c r="T17" i="53"/>
  <c r="S17" i="53"/>
  <c r="R17" i="53"/>
  <c r="S13" i="53"/>
  <c r="Q13" i="53"/>
  <c r="T13" i="53"/>
  <c r="R13" i="53"/>
  <c r="O13" i="53"/>
  <c r="T10" i="53"/>
  <c r="T9" i="53"/>
  <c r="T71" i="53" s="1"/>
  <c r="T92" i="53" s="1"/>
  <c r="S10" i="53"/>
  <c r="R10" i="53"/>
  <c r="Q10" i="53"/>
  <c r="Q9" i="53" s="1"/>
  <c r="O10" i="53"/>
  <c r="O9" i="53" s="1"/>
  <c r="P54" i="51"/>
  <c r="U54" i="51"/>
  <c r="P52" i="51"/>
  <c r="U52" i="51"/>
  <c r="T72" i="51"/>
  <c r="S72" i="51"/>
  <c r="R72" i="51"/>
  <c r="Q72" i="51"/>
  <c r="P72" i="51" s="1"/>
  <c r="S58" i="51"/>
  <c r="T58" i="51"/>
  <c r="R58" i="51"/>
  <c r="Q58" i="51"/>
  <c r="P58" i="51" s="1"/>
  <c r="O58" i="51"/>
  <c r="R53" i="51"/>
  <c r="T53" i="51"/>
  <c r="S53" i="51"/>
  <c r="Q53" i="51"/>
  <c r="O53" i="51"/>
  <c r="T48" i="51"/>
  <c r="S48" i="51"/>
  <c r="R48" i="51"/>
  <c r="Q48" i="51"/>
  <c r="P48" i="51" s="1"/>
  <c r="O48" i="51"/>
  <c r="T45" i="51"/>
  <c r="S45" i="51"/>
  <c r="S39" i="51"/>
  <c r="S34" i="51"/>
  <c r="R45" i="51"/>
  <c r="Q45" i="51"/>
  <c r="O45" i="51"/>
  <c r="T26" i="51"/>
  <c r="T23" i="51" s="1"/>
  <c r="S26" i="51"/>
  <c r="S23" i="51" s="1"/>
  <c r="Q26" i="51"/>
  <c r="Q23" i="51" s="1"/>
  <c r="O26" i="51"/>
  <c r="O23" i="51" s="1"/>
  <c r="R9" i="51"/>
  <c r="Q9" i="51"/>
  <c r="P9" i="51" s="1"/>
  <c r="U77" i="51"/>
  <c r="U76" i="51"/>
  <c r="U75" i="51"/>
  <c r="P74" i="51"/>
  <c r="U74" i="51"/>
  <c r="P71" i="51"/>
  <c r="U71" i="51"/>
  <c r="P69" i="51"/>
  <c r="U69" i="51"/>
  <c r="P68" i="51"/>
  <c r="U68" i="51"/>
  <c r="P67" i="51"/>
  <c r="U67" i="51"/>
  <c r="P66" i="51"/>
  <c r="U66" i="51"/>
  <c r="P65" i="51"/>
  <c r="U65" i="51"/>
  <c r="P63" i="51"/>
  <c r="U63" i="51"/>
  <c r="P62" i="51"/>
  <c r="U62" i="51"/>
  <c r="P61" i="51"/>
  <c r="U61" i="51"/>
  <c r="P60" i="51"/>
  <c r="U60" i="51"/>
  <c r="P59" i="51"/>
  <c r="U59" i="51"/>
  <c r="P56" i="51"/>
  <c r="U56" i="51"/>
  <c r="P55" i="51"/>
  <c r="U55" i="51"/>
  <c r="P51" i="51"/>
  <c r="U51" i="51"/>
  <c r="P50" i="51"/>
  <c r="U50" i="51"/>
  <c r="P49" i="51"/>
  <c r="U49" i="51"/>
  <c r="P47" i="51"/>
  <c r="U47" i="51"/>
  <c r="P46" i="51"/>
  <c r="U46" i="51"/>
  <c r="P44" i="51"/>
  <c r="U44" i="51"/>
  <c r="P43" i="51"/>
  <c r="U43" i="51"/>
  <c r="P42" i="51"/>
  <c r="U42" i="51"/>
  <c r="U40" i="51"/>
  <c r="P38" i="51"/>
  <c r="U38" i="51" s="1"/>
  <c r="P35" i="51"/>
  <c r="U35" i="51" s="1"/>
  <c r="P32" i="51"/>
  <c r="U32" i="51" s="1"/>
  <c r="P30" i="51"/>
  <c r="U30" i="51" s="1"/>
  <c r="P28" i="51"/>
  <c r="U28" i="51" s="1"/>
  <c r="P24" i="51"/>
  <c r="U24" i="51" s="1"/>
  <c r="P21" i="51"/>
  <c r="U21" i="51" s="1"/>
  <c r="P18" i="51"/>
  <c r="U18" i="51" s="1"/>
  <c r="P17" i="51"/>
  <c r="U17" i="51" s="1"/>
  <c r="P16" i="51"/>
  <c r="U16" i="51" s="1"/>
  <c r="P14" i="51"/>
  <c r="U14" i="51" s="1"/>
  <c r="P12" i="51"/>
  <c r="U12" i="51" s="1"/>
  <c r="U11" i="51"/>
  <c r="R39" i="51"/>
  <c r="R34" i="51"/>
  <c r="R20" i="51"/>
  <c r="R15" i="51"/>
  <c r="R64" i="51"/>
  <c r="T39" i="51"/>
  <c r="T34" i="51"/>
  <c r="T20" i="51"/>
  <c r="T15" i="51"/>
  <c r="T9" i="51"/>
  <c r="S9" i="51"/>
  <c r="BE5" i="39"/>
  <c r="AU5" i="39"/>
  <c r="AP5" i="39"/>
  <c r="AA5" i="39"/>
  <c r="V5" i="39"/>
  <c r="I5" i="39"/>
  <c r="AZ5" i="39"/>
  <c r="AV5" i="39"/>
  <c r="U5" i="39"/>
  <c r="D5" i="39"/>
  <c r="AP4" i="39"/>
  <c r="AH4" i="39"/>
  <c r="BM4" i="39"/>
  <c r="AW4" i="39"/>
  <c r="AT4" i="39"/>
  <c r="AR4" i="39"/>
  <c r="AA4" i="39"/>
  <c r="K4" i="39"/>
  <c r="J4" i="39"/>
  <c r="AO5" i="39"/>
  <c r="BM5" i="39"/>
  <c r="BQ6" i="39"/>
  <c r="BP6" i="39"/>
  <c r="BN6" i="39"/>
  <c r="BL6" i="39"/>
  <c r="BK6" i="39"/>
  <c r="BI6" i="39"/>
  <c r="BG6" i="39"/>
  <c r="BF6" i="39"/>
  <c r="AY6" i="39"/>
  <c r="AX6" i="39"/>
  <c r="AS6" i="39"/>
  <c r="K5" i="39"/>
  <c r="AH5" i="39"/>
  <c r="AL6" i="39"/>
  <c r="AJ6" i="39"/>
  <c r="AI6" i="39"/>
  <c r="AG6" i="39"/>
  <c r="AF6" i="39"/>
  <c r="AC6" i="39"/>
  <c r="Z6" i="39"/>
  <c r="Y6" i="39"/>
  <c r="R6" i="39"/>
  <c r="Q6" i="39"/>
  <c r="O6" i="39"/>
  <c r="H6" i="39"/>
  <c r="F6" i="39"/>
  <c r="E6" i="39"/>
  <c r="A60" i="49"/>
  <c r="A59" i="49"/>
  <c r="A58" i="49"/>
  <c r="A57" i="49"/>
  <c r="A56" i="49"/>
  <c r="A55" i="49"/>
  <c r="A54" i="49"/>
  <c r="A53" i="49"/>
  <c r="A70" i="49"/>
  <c r="A69" i="49"/>
  <c r="A68" i="49"/>
  <c r="A67" i="49"/>
  <c r="A66" i="49"/>
  <c r="A65" i="49"/>
  <c r="A64" i="49"/>
  <c r="A71" i="49"/>
  <c r="A63" i="49"/>
  <c r="A62" i="49"/>
  <c r="A61" i="49"/>
  <c r="A52" i="49"/>
  <c r="A51" i="49"/>
  <c r="A50" i="49"/>
  <c r="A49" i="49"/>
  <c r="A48" i="49"/>
  <c r="A47" i="49"/>
  <c r="A46" i="49"/>
  <c r="A45" i="49"/>
  <c r="A44" i="49"/>
  <c r="A43" i="49"/>
  <c r="A42" i="49"/>
  <c r="A41" i="49"/>
  <c r="A40" i="49"/>
  <c r="A29" i="49"/>
  <c r="A75" i="49"/>
  <c r="A74" i="49"/>
  <c r="A73" i="49"/>
  <c r="A72" i="49"/>
  <c r="A39" i="49"/>
  <c r="A38" i="49"/>
  <c r="A37" i="49"/>
  <c r="A36" i="49"/>
  <c r="A35" i="49"/>
  <c r="A34" i="49"/>
  <c r="A33" i="49"/>
  <c r="A32" i="49"/>
  <c r="A31" i="49"/>
  <c r="A30" i="49"/>
  <c r="K21" i="49"/>
  <c r="AO6" i="39"/>
  <c r="AP3" i="39"/>
  <c r="AR3" i="39"/>
  <c r="AR6" i="39"/>
  <c r="AW3" i="39"/>
  <c r="AW6" i="39"/>
  <c r="BE3" i="39"/>
  <c r="BM3" i="39"/>
  <c r="AH3" i="39"/>
  <c r="J3" i="39"/>
  <c r="J5" i="39"/>
  <c r="H46" i="48"/>
  <c r="H62" i="48"/>
  <c r="H59" i="48"/>
  <c r="H58" i="48"/>
  <c r="H57" i="48"/>
  <c r="H54" i="48"/>
  <c r="H53" i="48"/>
  <c r="H52" i="48"/>
  <c r="H51" i="48"/>
  <c r="H48" i="48"/>
  <c r="H44" i="48"/>
  <c r="H43" i="48"/>
  <c r="H42" i="48"/>
  <c r="H38" i="48"/>
  <c r="H37" i="48"/>
  <c r="H36" i="48"/>
  <c r="H35" i="48"/>
  <c r="H29" i="48"/>
  <c r="H28" i="48"/>
  <c r="H27" i="48"/>
  <c r="H26" i="48"/>
  <c r="H25" i="48"/>
  <c r="H24" i="48"/>
  <c r="H23" i="48"/>
  <c r="H21" i="48"/>
  <c r="H20" i="48"/>
  <c r="H19" i="48"/>
  <c r="H17" i="48"/>
  <c r="H16" i="48"/>
  <c r="H15" i="48"/>
  <c r="H14" i="48"/>
  <c r="H13" i="48"/>
  <c r="H12" i="48"/>
  <c r="H11" i="48"/>
  <c r="H10" i="48"/>
  <c r="H9" i="48"/>
  <c r="A3" i="39"/>
  <c r="B3" i="39"/>
  <c r="E3" i="39"/>
  <c r="F3" i="39"/>
  <c r="G3" i="39"/>
  <c r="H3" i="39"/>
  <c r="L3" i="39"/>
  <c r="M3" i="39"/>
  <c r="N3" i="39"/>
  <c r="O3" i="39"/>
  <c r="P3" i="39"/>
  <c r="Q3" i="39"/>
  <c r="R3" i="39"/>
  <c r="S3" i="39"/>
  <c r="T3" i="39"/>
  <c r="X3" i="39"/>
  <c r="Y3" i="39"/>
  <c r="Z3" i="39"/>
  <c r="AB3" i="39"/>
  <c r="AC3" i="39"/>
  <c r="AD3" i="39"/>
  <c r="AF3" i="39"/>
  <c r="AG3" i="39"/>
  <c r="AI3" i="39"/>
  <c r="AJ3" i="39"/>
  <c r="AK3" i="39"/>
  <c r="AL3" i="39"/>
  <c r="AQ3" i="39"/>
  <c r="AS3" i="39"/>
  <c r="AX3" i="39"/>
  <c r="AY3" i="39"/>
  <c r="BA3" i="39"/>
  <c r="BB3" i="39"/>
  <c r="BC3" i="39"/>
  <c r="BD3" i="39"/>
  <c r="BF3" i="39"/>
  <c r="BG3" i="39"/>
  <c r="BH3" i="39"/>
  <c r="BI3" i="39"/>
  <c r="BK3" i="39"/>
  <c r="BL3" i="39"/>
  <c r="BN3" i="39"/>
  <c r="BO3" i="39"/>
  <c r="BP3" i="39"/>
  <c r="BQ3" i="39"/>
  <c r="BS3" i="39"/>
  <c r="BT3" i="39"/>
  <c r="BU3" i="39"/>
  <c r="BV3" i="39"/>
  <c r="BW3" i="39"/>
  <c r="BX3" i="39"/>
  <c r="BY3" i="39"/>
  <c r="BZ3" i="39"/>
  <c r="CA3" i="39"/>
  <c r="CB3" i="39"/>
  <c r="CC3" i="39"/>
  <c r="CD3" i="39"/>
  <c r="CE3" i="39"/>
  <c r="CF3" i="39"/>
  <c r="CG3" i="39"/>
  <c r="CH3" i="39"/>
  <c r="CI3" i="39"/>
  <c r="CJ3" i="39"/>
  <c r="CK3" i="39"/>
  <c r="CL3" i="39"/>
  <c r="CM3" i="39"/>
  <c r="CN3" i="39"/>
  <c r="CO3" i="39"/>
  <c r="CP3" i="39"/>
  <c r="CQ3" i="39"/>
  <c r="CR3" i="39"/>
  <c r="CS3" i="39"/>
  <c r="CT3" i="39"/>
  <c r="A4" i="39"/>
  <c r="B4" i="39"/>
  <c r="E4" i="39"/>
  <c r="F4" i="39"/>
  <c r="G4" i="39"/>
  <c r="H4" i="39"/>
  <c r="I4" i="39"/>
  <c r="L4" i="39"/>
  <c r="M4" i="39"/>
  <c r="N4" i="39"/>
  <c r="O4" i="39"/>
  <c r="P4" i="39"/>
  <c r="Q4" i="39"/>
  <c r="R4" i="39"/>
  <c r="S4" i="39"/>
  <c r="T4" i="39"/>
  <c r="U4" i="39"/>
  <c r="W4" i="39"/>
  <c r="X4" i="39"/>
  <c r="Y4" i="39"/>
  <c r="Z4" i="39"/>
  <c r="AB4" i="39"/>
  <c r="AC4" i="39"/>
  <c r="AD4" i="39"/>
  <c r="AF4" i="39"/>
  <c r="AG4" i="39"/>
  <c r="AI4" i="39"/>
  <c r="AJ4" i="39"/>
  <c r="AK4" i="39"/>
  <c r="AL4" i="39"/>
  <c r="AQ4" i="39"/>
  <c r="AS4" i="39"/>
  <c r="AU4" i="39"/>
  <c r="AV4" i="39"/>
  <c r="AX4" i="39"/>
  <c r="AY4" i="39"/>
  <c r="AZ4" i="39"/>
  <c r="BA4" i="39"/>
  <c r="BB4" i="39"/>
  <c r="BC4" i="39"/>
  <c r="BD4" i="39"/>
  <c r="BF4" i="39"/>
  <c r="BG4" i="39"/>
  <c r="BH4" i="39"/>
  <c r="BI4" i="39"/>
  <c r="BK4" i="39"/>
  <c r="BL4" i="39"/>
  <c r="BN4" i="39"/>
  <c r="BO4" i="39"/>
  <c r="BP4" i="39"/>
  <c r="BQ4" i="39"/>
  <c r="BS4" i="39"/>
  <c r="BT4" i="39"/>
  <c r="BU4" i="39"/>
  <c r="BV4" i="39"/>
  <c r="BW4" i="39"/>
  <c r="BX4" i="39"/>
  <c r="BY4" i="39"/>
  <c r="BZ4" i="39"/>
  <c r="CA4" i="39"/>
  <c r="CB4" i="39"/>
  <c r="CC4" i="39"/>
  <c r="CD4" i="39"/>
  <c r="CE4" i="39"/>
  <c r="CF4" i="39"/>
  <c r="CG4" i="39"/>
  <c r="CH4" i="39"/>
  <c r="CI4" i="39"/>
  <c r="CJ4" i="39"/>
  <c r="CK4" i="39"/>
  <c r="CL4" i="39"/>
  <c r="CM4" i="39"/>
  <c r="CN4" i="39"/>
  <c r="CO4" i="39"/>
  <c r="CP4" i="39"/>
  <c r="CQ4" i="39"/>
  <c r="CR4" i="39"/>
  <c r="CS4" i="39"/>
  <c r="CT4" i="39"/>
  <c r="A5" i="39"/>
  <c r="B5" i="39"/>
  <c r="E5" i="39"/>
  <c r="F5" i="39"/>
  <c r="G5" i="39"/>
  <c r="H5" i="39"/>
  <c r="L5" i="39"/>
  <c r="M5" i="39"/>
  <c r="N5" i="39"/>
  <c r="O5" i="39"/>
  <c r="P5" i="39"/>
  <c r="Q5" i="39"/>
  <c r="R5" i="39"/>
  <c r="S5" i="39"/>
  <c r="T5" i="39"/>
  <c r="W5" i="39"/>
  <c r="X5" i="39"/>
  <c r="Y5" i="39"/>
  <c r="Z5" i="39"/>
  <c r="AB5" i="39"/>
  <c r="AC5" i="39"/>
  <c r="AD5" i="39"/>
  <c r="AF5" i="39"/>
  <c r="AG5" i="39"/>
  <c r="AI5" i="39"/>
  <c r="AJ5" i="39"/>
  <c r="AK5" i="39"/>
  <c r="AL5" i="39"/>
  <c r="AQ5" i="39"/>
  <c r="AR5" i="39"/>
  <c r="AS5" i="39"/>
  <c r="AT5" i="39"/>
  <c r="AW5" i="39"/>
  <c r="AX5" i="39"/>
  <c r="AY5" i="39"/>
  <c r="BA5" i="39"/>
  <c r="BB5" i="39"/>
  <c r="BC5" i="39"/>
  <c r="BD5" i="39"/>
  <c r="BF5" i="39"/>
  <c r="BG5" i="39"/>
  <c r="BH5" i="39"/>
  <c r="BI5" i="39"/>
  <c r="BK5" i="39"/>
  <c r="BL5" i="39"/>
  <c r="BN5" i="39"/>
  <c r="BO5" i="39"/>
  <c r="BP5" i="39"/>
  <c r="BQ5" i="39"/>
  <c r="BS5" i="39"/>
  <c r="BT5" i="39"/>
  <c r="BU5" i="39"/>
  <c r="BV5" i="39"/>
  <c r="BW5" i="39"/>
  <c r="BX5" i="39"/>
  <c r="BY5" i="39"/>
  <c r="BZ5" i="39"/>
  <c r="CA5" i="39"/>
  <c r="CB5" i="39"/>
  <c r="CC5" i="39"/>
  <c r="CD5" i="39"/>
  <c r="CE5" i="39"/>
  <c r="CF5" i="39"/>
  <c r="CG5" i="39"/>
  <c r="CH5" i="39"/>
  <c r="CI5" i="39"/>
  <c r="CJ5" i="39"/>
  <c r="CK5" i="39"/>
  <c r="CL5" i="39"/>
  <c r="CM5" i="39"/>
  <c r="CN5" i="39"/>
  <c r="CO5" i="39"/>
  <c r="CP5" i="39"/>
  <c r="CQ5" i="39"/>
  <c r="CR5" i="39"/>
  <c r="CS5" i="39"/>
  <c r="CT5" i="39"/>
  <c r="A6" i="39"/>
  <c r="B6" i="39"/>
  <c r="G6" i="39"/>
  <c r="N6" i="39"/>
  <c r="X6" i="39"/>
  <c r="AB6" i="39"/>
  <c r="AD6" i="39"/>
  <c r="AK6" i="39"/>
  <c r="AQ6" i="39"/>
  <c r="BA6" i="39"/>
  <c r="BB6" i="39"/>
  <c r="BC6" i="39"/>
  <c r="BD6" i="39"/>
  <c r="BH6" i="39"/>
  <c r="BO6" i="39"/>
  <c r="BS6" i="39"/>
  <c r="BT6" i="39"/>
  <c r="BU6" i="39"/>
  <c r="BV6" i="39"/>
  <c r="BW6" i="39"/>
  <c r="BX6" i="39"/>
  <c r="BY6" i="39"/>
  <c r="BZ6" i="39"/>
  <c r="CA6" i="39"/>
  <c r="CB6" i="39"/>
  <c r="CC6" i="39"/>
  <c r="CD6" i="39"/>
  <c r="CE6" i="39"/>
  <c r="CF6" i="39"/>
  <c r="CG6" i="39"/>
  <c r="CH6" i="39"/>
  <c r="CI6" i="39"/>
  <c r="CJ6" i="39"/>
  <c r="CK6" i="39"/>
  <c r="CL6" i="39"/>
  <c r="CM6" i="39"/>
  <c r="CN6" i="39"/>
  <c r="CO6" i="39"/>
  <c r="CP6" i="39"/>
  <c r="CQ6" i="39"/>
  <c r="CR6" i="39"/>
  <c r="CS6" i="39"/>
  <c r="CT6" i="39"/>
  <c r="A11" i="39"/>
  <c r="B11" i="39"/>
  <c r="C11" i="39"/>
  <c r="D11" i="39"/>
  <c r="E11" i="39"/>
  <c r="F11" i="39"/>
  <c r="G11" i="39"/>
  <c r="H11" i="39"/>
  <c r="I11" i="39"/>
  <c r="J11" i="39"/>
  <c r="K11" i="39"/>
  <c r="L11" i="39"/>
  <c r="M11" i="39"/>
  <c r="N11" i="39"/>
  <c r="O11" i="39"/>
  <c r="P11" i="39"/>
  <c r="Q11" i="39"/>
  <c r="R11" i="39"/>
  <c r="S11" i="39"/>
  <c r="T11" i="39"/>
  <c r="U11" i="39"/>
  <c r="V11" i="39"/>
  <c r="W11" i="39"/>
  <c r="X11" i="39"/>
  <c r="Y11" i="39"/>
  <c r="Z11" i="39"/>
  <c r="AA11" i="39"/>
  <c r="AB11" i="39"/>
  <c r="AC11" i="39"/>
  <c r="AD11" i="39"/>
  <c r="AE11" i="39"/>
  <c r="AF11" i="39"/>
  <c r="AG11" i="39"/>
  <c r="AH11" i="39"/>
  <c r="AI11" i="39"/>
  <c r="AJ11" i="39"/>
  <c r="AK11" i="39"/>
  <c r="AL11" i="39"/>
  <c r="AM11" i="39"/>
  <c r="AN11" i="39"/>
  <c r="AO11" i="39"/>
  <c r="AP11" i="39"/>
  <c r="AQ11" i="39"/>
  <c r="AR11" i="39"/>
  <c r="AS11" i="39"/>
  <c r="AT11" i="39"/>
  <c r="AU11" i="39"/>
  <c r="AV11" i="39"/>
  <c r="AW11" i="39"/>
  <c r="AX11" i="39"/>
  <c r="AY11" i="39"/>
  <c r="AZ11" i="39"/>
  <c r="BA11" i="39"/>
  <c r="BB11" i="39"/>
  <c r="BC11" i="39"/>
  <c r="BD11" i="39"/>
  <c r="BE11" i="39"/>
  <c r="BF11" i="39"/>
  <c r="BG11" i="39"/>
  <c r="BH11" i="39"/>
  <c r="BI11" i="39"/>
  <c r="BJ11" i="39"/>
  <c r="BK11" i="39"/>
  <c r="BL11" i="39"/>
  <c r="BM11" i="39"/>
  <c r="B12" i="39"/>
  <c r="C12" i="39"/>
  <c r="D12" i="39"/>
  <c r="E12" i="39"/>
  <c r="F12" i="39"/>
  <c r="G12" i="39"/>
  <c r="H12" i="39"/>
  <c r="I12" i="39"/>
  <c r="J12" i="39"/>
  <c r="K12" i="39"/>
  <c r="L12" i="39"/>
  <c r="M12" i="39"/>
  <c r="N12" i="39"/>
  <c r="O12" i="39"/>
  <c r="P12" i="39"/>
  <c r="Q12" i="39"/>
  <c r="R12" i="39"/>
  <c r="S12" i="39"/>
  <c r="T12" i="39"/>
  <c r="U12" i="39"/>
  <c r="V12" i="39"/>
  <c r="W12" i="39"/>
  <c r="X12" i="39"/>
  <c r="Y12" i="39"/>
  <c r="Z12" i="39"/>
  <c r="AA12" i="39"/>
  <c r="AB12" i="39"/>
  <c r="AC12" i="39"/>
  <c r="AD12" i="39"/>
  <c r="AE12" i="39"/>
  <c r="AF12" i="39"/>
  <c r="AG12" i="39"/>
  <c r="AH12" i="39"/>
  <c r="AI12" i="39"/>
  <c r="AJ12" i="39"/>
  <c r="AK12" i="39"/>
  <c r="AL12" i="39"/>
  <c r="AM12" i="39"/>
  <c r="AN12" i="39"/>
  <c r="AO12" i="39"/>
  <c r="AP12" i="39"/>
  <c r="AQ12" i="39"/>
  <c r="AR12" i="39"/>
  <c r="AS12" i="39"/>
  <c r="AT12" i="39"/>
  <c r="AU12" i="39"/>
  <c r="AV12" i="39"/>
  <c r="AW12" i="39"/>
  <c r="AX12" i="39"/>
  <c r="AY12" i="39"/>
  <c r="AZ12" i="39"/>
  <c r="BA12" i="39"/>
  <c r="BB12" i="39"/>
  <c r="BC12" i="39"/>
  <c r="BD12" i="39"/>
  <c r="BE12" i="39"/>
  <c r="BF12" i="39"/>
  <c r="BG12" i="39"/>
  <c r="BH12" i="39"/>
  <c r="BI12" i="39"/>
  <c r="BJ12" i="39"/>
  <c r="BK12" i="39"/>
  <c r="BL12" i="39"/>
  <c r="BM12" i="39"/>
  <c r="BN12" i="39"/>
  <c r="BO12" i="39"/>
  <c r="BP12" i="39"/>
  <c r="BQ12" i="39"/>
  <c r="BR12" i="39"/>
  <c r="A17" i="39"/>
  <c r="B17" i="39"/>
  <c r="C17" i="39"/>
  <c r="D17" i="39"/>
  <c r="E17" i="39"/>
  <c r="F17" i="39"/>
  <c r="G17" i="39"/>
  <c r="H17" i="39"/>
  <c r="I17" i="39"/>
  <c r="J17" i="39"/>
  <c r="K17" i="39"/>
  <c r="L17" i="39"/>
  <c r="M17" i="39"/>
  <c r="N17" i="39"/>
  <c r="O17" i="39"/>
  <c r="P17" i="39"/>
  <c r="Q17" i="39"/>
  <c r="R17" i="39"/>
  <c r="S17" i="39"/>
  <c r="T17" i="39"/>
  <c r="U17" i="39"/>
  <c r="V17" i="39"/>
  <c r="W17" i="39"/>
  <c r="X17" i="39"/>
  <c r="Y17" i="39"/>
  <c r="Z17" i="39"/>
  <c r="AA17" i="39"/>
  <c r="AB17" i="39"/>
  <c r="AC17" i="39"/>
  <c r="AD17" i="39"/>
  <c r="AE17" i="39"/>
  <c r="AF17" i="39"/>
  <c r="AG17" i="39"/>
  <c r="AH17" i="39"/>
  <c r="AJ17" i="39"/>
  <c r="AK17" i="39"/>
  <c r="AL17" i="39"/>
  <c r="AM17" i="39"/>
  <c r="AN17" i="39"/>
  <c r="AO17" i="39"/>
  <c r="AQ17" i="39"/>
  <c r="AR17" i="39"/>
  <c r="AS17" i="39"/>
  <c r="AT17" i="39"/>
  <c r="A22" i="39"/>
  <c r="C22" i="39"/>
  <c r="D22" i="39"/>
  <c r="E22" i="39"/>
  <c r="F22" i="39"/>
  <c r="G22" i="39"/>
  <c r="H22" i="39"/>
  <c r="I22" i="39"/>
  <c r="J22" i="39"/>
  <c r="K22" i="39"/>
  <c r="A23" i="39"/>
  <c r="C23" i="39"/>
  <c r="D23" i="39"/>
  <c r="E23" i="39"/>
  <c r="F23" i="39"/>
  <c r="G23" i="39"/>
  <c r="H23" i="39"/>
  <c r="I23" i="39"/>
  <c r="J23" i="39"/>
  <c r="K23" i="39"/>
  <c r="A24" i="39"/>
  <c r="C24" i="39"/>
  <c r="D24" i="39"/>
  <c r="E24" i="39"/>
  <c r="F24" i="39"/>
  <c r="G24" i="39"/>
  <c r="H24" i="39"/>
  <c r="I24" i="39"/>
  <c r="J24" i="39"/>
  <c r="K24" i="39"/>
  <c r="A25" i="39"/>
  <c r="C25" i="39"/>
  <c r="D25" i="39"/>
  <c r="E25" i="39"/>
  <c r="F25" i="39"/>
  <c r="G25" i="39"/>
  <c r="H25" i="39"/>
  <c r="I25" i="39"/>
  <c r="J25" i="39"/>
  <c r="K25" i="39"/>
  <c r="A26" i="39"/>
  <c r="C26" i="39"/>
  <c r="D26" i="39"/>
  <c r="E26" i="39"/>
  <c r="F26" i="39"/>
  <c r="A27" i="39"/>
  <c r="C27" i="39"/>
  <c r="D27" i="39"/>
  <c r="E27" i="39"/>
  <c r="F27" i="39"/>
  <c r="A28" i="39"/>
  <c r="C28" i="39"/>
  <c r="D28" i="39"/>
  <c r="E28" i="39"/>
  <c r="F28" i="39"/>
  <c r="A29" i="39"/>
  <c r="C29" i="39"/>
  <c r="D29" i="39"/>
  <c r="E29" i="39"/>
  <c r="F29" i="39"/>
  <c r="A30" i="39"/>
  <c r="C30" i="39"/>
  <c r="D30" i="39"/>
  <c r="E30" i="39"/>
  <c r="F30" i="39"/>
  <c r="AI17" i="39"/>
  <c r="AP17" i="39"/>
  <c r="AU17" i="39"/>
  <c r="H34" i="48"/>
  <c r="H33" i="48"/>
  <c r="H32" i="48"/>
  <c r="U6" i="39"/>
  <c r="AT3" i="39"/>
  <c r="L6" i="39"/>
  <c r="AM5" i="39"/>
  <c r="T6" i="39"/>
  <c r="AO3" i="39"/>
  <c r="AV3" i="39"/>
  <c r="I3" i="39"/>
  <c r="I6" i="39"/>
  <c r="BE4" i="39"/>
  <c r="V4" i="39"/>
  <c r="K3" i="39"/>
  <c r="P6" i="39"/>
  <c r="J6" i="39"/>
  <c r="AA3" i="39"/>
  <c r="AP6" i="39"/>
  <c r="S6" i="39"/>
  <c r="U3" i="39"/>
  <c r="W6" i="39"/>
  <c r="AA6" i="39"/>
  <c r="AE5" i="39"/>
  <c r="AZ3" i="39"/>
  <c r="BM6" i="39"/>
  <c r="W3" i="39"/>
  <c r="V3" i="39"/>
  <c r="D4" i="39"/>
  <c r="M6" i="39"/>
  <c r="AM4" i="39"/>
  <c r="AE4" i="39"/>
  <c r="V6" i="39"/>
  <c r="K6" i="39"/>
  <c r="AZ6" i="39"/>
  <c r="AU6" i="39"/>
  <c r="AN4" i="39"/>
  <c r="AN5" i="39"/>
  <c r="AV6" i="39"/>
  <c r="AT6" i="39"/>
  <c r="AO4" i="39"/>
  <c r="AU3" i="39"/>
  <c r="BJ5" i="39"/>
  <c r="AN3" i="39"/>
  <c r="BJ4" i="39"/>
  <c r="BE6" i="39"/>
  <c r="BR4" i="39"/>
  <c r="BJ6" i="39"/>
  <c r="BJ3" i="39"/>
  <c r="AN6" i="39"/>
  <c r="BR5" i="39"/>
  <c r="BR3" i="39"/>
  <c r="BR6" i="39"/>
  <c r="D6" i="39"/>
  <c r="D3" i="39"/>
  <c r="AE3" i="39"/>
  <c r="AE6" i="39"/>
  <c r="R9" i="53"/>
  <c r="R71" i="53" s="1"/>
  <c r="R92" i="53" s="1"/>
  <c r="Q39" i="51"/>
  <c r="P39" i="51" s="1"/>
  <c r="U39" i="51" s="1"/>
  <c r="Q34" i="51"/>
  <c r="P34" i="51" s="1"/>
  <c r="P41" i="51"/>
  <c r="U41" i="51" s="1"/>
  <c r="O34" i="51"/>
  <c r="U34" i="51" s="1"/>
  <c r="O20" i="51"/>
  <c r="AM6" i="39"/>
  <c r="AH6" i="39"/>
  <c r="AM3" i="39"/>
  <c r="P33" i="51"/>
  <c r="U33" i="51"/>
  <c r="P37" i="51"/>
  <c r="U37" i="51"/>
  <c r="S20" i="51"/>
  <c r="S15" i="51"/>
  <c r="S57" i="51" s="1"/>
  <c r="Q20" i="51"/>
  <c r="P20" i="51"/>
  <c r="P22" i="51"/>
  <c r="U22" i="51"/>
  <c r="R13" i="45"/>
  <c r="Q13" i="45"/>
  <c r="P18" i="45"/>
  <c r="Q18" i="45"/>
  <c r="R18" i="45"/>
  <c r="P26" i="45"/>
  <c r="Q26" i="45"/>
  <c r="S26" i="45"/>
  <c r="R26" i="45"/>
  <c r="R31" i="45"/>
  <c r="Q31" i="45"/>
  <c r="P31" i="45"/>
  <c r="S31" i="45" s="1"/>
  <c r="S99" i="45"/>
  <c r="S97" i="45"/>
  <c r="D22" i="48"/>
  <c r="H22" i="48" s="1"/>
  <c r="H30" i="48"/>
  <c r="H39" i="48"/>
  <c r="D41" i="48"/>
  <c r="D55" i="48"/>
  <c r="H45" i="48"/>
  <c r="D56" i="48"/>
  <c r="H60" i="48"/>
  <c r="T64" i="51"/>
  <c r="S64" i="51"/>
  <c r="O15" i="51"/>
  <c r="O57" i="51" s="1"/>
  <c r="O78" i="51"/>
  <c r="Q15" i="51"/>
  <c r="P19" i="51"/>
  <c r="U19" i="51" s="1"/>
  <c r="O64" i="51"/>
  <c r="Q64" i="51"/>
  <c r="P70" i="51"/>
  <c r="U70" i="51" s="1"/>
  <c r="P94" i="45"/>
  <c r="U27" i="51"/>
  <c r="Q22" i="55"/>
  <c r="W22" i="55" s="1"/>
  <c r="Q84" i="45"/>
  <c r="T22" i="55"/>
  <c r="T24" i="55" s="1"/>
  <c r="T41" i="55" s="1"/>
  <c r="T72" i="55" s="1"/>
  <c r="Q38" i="55"/>
  <c r="Q40" i="55" s="1"/>
  <c r="R67" i="45"/>
  <c r="R74" i="45" s="1"/>
  <c r="Q59" i="45"/>
  <c r="R49" i="55"/>
  <c r="W31" i="55"/>
  <c r="W17" i="55"/>
  <c r="W9" i="55"/>
  <c r="M21" i="49"/>
  <c r="K20" i="49" s="1"/>
  <c r="E63" i="48"/>
  <c r="E64" i="48" s="1"/>
  <c r="E55" i="48"/>
  <c r="H18" i="48"/>
  <c r="H41" i="48"/>
  <c r="H31" i="48"/>
  <c r="D7" i="48"/>
  <c r="D40" i="48" s="1"/>
  <c r="H40" i="48" s="1"/>
  <c r="H8" i="48"/>
  <c r="E7" i="48"/>
  <c r="E40" i="48" s="1"/>
  <c r="U48" i="51"/>
  <c r="P26" i="51"/>
  <c r="U26" i="51" s="1"/>
  <c r="S78" i="51"/>
  <c r="P64" i="51"/>
  <c r="U64" i="51"/>
  <c r="T57" i="51"/>
  <c r="T78" i="51"/>
  <c r="P45" i="51"/>
  <c r="U45" i="51" s="1"/>
  <c r="P53" i="51"/>
  <c r="U53" i="51" s="1"/>
  <c r="U58" i="51"/>
  <c r="P23" i="51"/>
  <c r="U23" i="51"/>
  <c r="Q57" i="51"/>
  <c r="Q78" i="51"/>
  <c r="P15" i="51"/>
  <c r="U15" i="51"/>
  <c r="R57" i="51"/>
  <c r="R78" i="51"/>
  <c r="U9" i="51"/>
  <c r="P57" i="51"/>
  <c r="P78" i="51" s="1"/>
  <c r="H55" i="48"/>
  <c r="U64" i="53"/>
  <c r="P79" i="53"/>
  <c r="U79" i="53"/>
  <c r="Q73" i="45"/>
  <c r="S78" i="45"/>
  <c r="P84" i="45"/>
  <c r="S84" i="45" s="1"/>
  <c r="S88" i="45"/>
  <c r="Q69" i="55"/>
  <c r="O71" i="53"/>
  <c r="Q35" i="45"/>
  <c r="S18" i="45"/>
  <c r="R35" i="45"/>
  <c r="P10" i="53"/>
  <c r="U10" i="53" s="1"/>
  <c r="P13" i="53"/>
  <c r="U13" i="53" s="1"/>
  <c r="S71" i="45"/>
  <c r="S38" i="55"/>
  <c r="S40" i="55" s="1"/>
  <c r="S41" i="55" s="1"/>
  <c r="S72" i="55" s="1"/>
  <c r="U38" i="55"/>
  <c r="U40" i="55" s="1"/>
  <c r="U41" i="55" s="1"/>
  <c r="S64" i="45"/>
  <c r="P59" i="45"/>
  <c r="S59" i="45" s="1"/>
  <c r="S36" i="45"/>
  <c r="S85" i="45"/>
  <c r="Q94" i="45"/>
  <c r="Q104" i="45" s="1"/>
  <c r="S94" i="45"/>
  <c r="R37" i="55"/>
  <c r="W37" i="55"/>
  <c r="W32" i="55"/>
  <c r="P35" i="45"/>
  <c r="P60" i="45" s="1"/>
  <c r="U72" i="51"/>
  <c r="Q95" i="45"/>
  <c r="Q24" i="55"/>
  <c r="Q41" i="55" s="1"/>
  <c r="S13" i="45"/>
  <c r="U20" i="51"/>
  <c r="S9" i="53"/>
  <c r="S71" i="53" s="1"/>
  <c r="S92" i="53" s="1"/>
  <c r="S68" i="45"/>
  <c r="U69" i="55"/>
  <c r="U71" i="55" s="1"/>
  <c r="R63" i="55"/>
  <c r="R68" i="55" s="1"/>
  <c r="W68" i="55" s="1"/>
  <c r="P73" i="45"/>
  <c r="P74" i="45" s="1"/>
  <c r="R21" i="55"/>
  <c r="W21" i="55" s="1"/>
  <c r="Q71" i="53"/>
  <c r="Q92" i="53"/>
  <c r="Q60" i="45"/>
  <c r="P95" i="45"/>
  <c r="S95" i="45" s="1"/>
  <c r="S35" i="45"/>
  <c r="R38" i="55"/>
  <c r="P104" i="45"/>
  <c r="S104" i="45" s="1"/>
  <c r="O92" i="53"/>
  <c r="R22" i="55"/>
  <c r="S73" i="45"/>
  <c r="W63" i="55"/>
  <c r="R60" i="45"/>
  <c r="R96" i="45" s="1"/>
  <c r="R98" i="45" s="1"/>
  <c r="R101" i="45" s="1"/>
  <c r="R103" i="45"/>
  <c r="Q71" i="55"/>
  <c r="R40" i="55"/>
  <c r="W40" i="55" s="1"/>
  <c r="W38" i="55"/>
  <c r="R75" i="45"/>
  <c r="R24" i="55"/>
  <c r="R41" i="55" s="1"/>
  <c r="G1" i="48"/>
  <c r="J26" i="49"/>
  <c r="S1" i="53"/>
  <c r="U1" i="55"/>
  <c r="E20" i="49"/>
  <c r="P3" i="45"/>
  <c r="T3" i="53"/>
  <c r="V3" i="55"/>
  <c r="S3" i="45"/>
  <c r="S4" i="45" l="1"/>
  <c r="T4" i="53"/>
  <c r="Q3" i="55"/>
  <c r="H20" i="49"/>
  <c r="H21" i="49"/>
  <c r="V4" i="55"/>
  <c r="D3" i="48"/>
  <c r="U72" i="55"/>
  <c r="S60" i="45"/>
  <c r="P96" i="45"/>
  <c r="P75" i="45"/>
  <c r="Q72" i="55"/>
  <c r="W41" i="55"/>
  <c r="D63" i="48"/>
  <c r="H56" i="48"/>
  <c r="P9" i="53"/>
  <c r="U57" i="51"/>
  <c r="U78" i="51" s="1"/>
  <c r="W24" i="55"/>
  <c r="P103" i="45"/>
  <c r="W49" i="55"/>
  <c r="R54" i="55"/>
  <c r="U86" i="53"/>
  <c r="H7" i="48"/>
  <c r="Q67" i="45"/>
  <c r="R69" i="55" l="1"/>
  <c r="W54" i="55"/>
  <c r="H63" i="48"/>
  <c r="D64" i="48"/>
  <c r="H64" i="48" s="1"/>
  <c r="P98" i="45"/>
  <c r="S103" i="45"/>
  <c r="P71" i="53"/>
  <c r="U9" i="53"/>
  <c r="Q74" i="45"/>
  <c r="Q103" i="45"/>
  <c r="S67" i="45"/>
  <c r="P101" i="45" l="1"/>
  <c r="S74" i="45"/>
  <c r="Q75" i="45"/>
  <c r="S75" i="45" s="1"/>
  <c r="Q96" i="45"/>
  <c r="P92" i="53"/>
  <c r="U92" i="53" s="1"/>
  <c r="U71" i="53"/>
  <c r="W69" i="55"/>
  <c r="R71" i="55"/>
  <c r="W71" i="55" l="1"/>
  <c r="R72" i="55"/>
  <c r="W72" i="55" s="1"/>
  <c r="Q98" i="45"/>
  <c r="S96" i="45"/>
  <c r="Q101" i="45" l="1"/>
  <c r="S101" i="45" s="1"/>
  <c r="S98" i="45"/>
</calcChain>
</file>

<file path=xl/comments1.xml><?xml version="1.0" encoding="utf-8"?>
<comments xmlns="http://schemas.openxmlformats.org/spreadsheetml/2006/main">
  <authors>
    <author>作成者</author>
  </authors>
  <commentList>
    <comment ref="O4" authorId="0" shapeId="0">
      <text>
        <r>
          <rPr>
            <b/>
            <sz val="16"/>
            <color indexed="9"/>
            <rFont val="ＭＳ ゴシック"/>
            <family val="3"/>
            <charset val="128"/>
          </rPr>
          <t>プルダウンメニューから
選択してください。</t>
        </r>
      </text>
    </comment>
  </commentList>
</comments>
</file>

<file path=xl/sharedStrings.xml><?xml version="1.0" encoding="utf-8"?>
<sst xmlns="http://schemas.openxmlformats.org/spreadsheetml/2006/main" count="1397" uniqueCount="1020">
  <si>
    <t>◆寄附行為に基づき、正式に理事会等で議決を経た予算書を原本証明の上、提出ください。</t>
    <rPh sb="1" eb="3">
      <t>キフ</t>
    </rPh>
    <rPh sb="3" eb="5">
      <t>コウイ</t>
    </rPh>
    <rPh sb="6" eb="7">
      <t>モト</t>
    </rPh>
    <rPh sb="10" eb="12">
      <t>セイシキ</t>
    </rPh>
    <rPh sb="13" eb="16">
      <t>リジカイ</t>
    </rPh>
    <rPh sb="16" eb="17">
      <t>トウ</t>
    </rPh>
    <rPh sb="18" eb="20">
      <t>ギケツ</t>
    </rPh>
    <rPh sb="21" eb="22">
      <t>ヘ</t>
    </rPh>
    <rPh sb="23" eb="26">
      <t>ヨサンショ</t>
    </rPh>
    <rPh sb="27" eb="29">
      <t>ゲンポン</t>
    </rPh>
    <rPh sb="29" eb="31">
      <t>ショウメイ</t>
    </rPh>
    <rPh sb="32" eb="33">
      <t>ウエ</t>
    </rPh>
    <rPh sb="34" eb="36">
      <t>テイシュツ</t>
    </rPh>
    <phoneticPr fontId="3"/>
  </si>
  <si>
    <t>◆寄附行為に基づき、正式に理事会等で議決を経た事業計画書を原本証明の上、提出ください。</t>
    <rPh sb="1" eb="3">
      <t>キフ</t>
    </rPh>
    <rPh sb="3" eb="5">
      <t>コウイ</t>
    </rPh>
    <rPh sb="6" eb="7">
      <t>モト</t>
    </rPh>
    <rPh sb="10" eb="12">
      <t>セイシキ</t>
    </rPh>
    <rPh sb="13" eb="16">
      <t>リジカイ</t>
    </rPh>
    <rPh sb="16" eb="17">
      <t>トウ</t>
    </rPh>
    <rPh sb="18" eb="20">
      <t>ギケツ</t>
    </rPh>
    <rPh sb="21" eb="22">
      <t>ヘ</t>
    </rPh>
    <rPh sb="23" eb="25">
      <t>ジギョウ</t>
    </rPh>
    <rPh sb="25" eb="27">
      <t>ケイカク</t>
    </rPh>
    <rPh sb="27" eb="28">
      <t>ショ</t>
    </rPh>
    <rPh sb="29" eb="31">
      <t>ゲンポン</t>
    </rPh>
    <rPh sb="31" eb="33">
      <t>ショウメイ</t>
    </rPh>
    <rPh sb="34" eb="35">
      <t>ウエ</t>
    </rPh>
    <rPh sb="36" eb="38">
      <t>テイシュツ</t>
    </rPh>
    <phoneticPr fontId="3"/>
  </si>
  <si>
    <t>◆資料等を返却するためのものです。</t>
    <rPh sb="1" eb="4">
      <t>シリョウトウ</t>
    </rPh>
    <rPh sb="5" eb="7">
      <t>ヘンキャク</t>
    </rPh>
    <phoneticPr fontId="3"/>
  </si>
  <si>
    <t>　学校及び法人に係る決算状況の確認が済み次第、決算書類等は速やかに返却します。
　学校又は法人に対する補助金交付に係る審査及び検査、運営等に係る指導等の際には別途、提出等を依頼することがあります。</t>
    <rPh sb="27" eb="28">
      <t>トウ</t>
    </rPh>
    <phoneticPr fontId="3"/>
  </si>
  <si>
    <t>学校法人岡学園</t>
  </si>
  <si>
    <t>学校法人新大阪学園</t>
  </si>
  <si>
    <t>学校法人河合塾</t>
  </si>
  <si>
    <t>学校法人大阪中華学校</t>
  </si>
  <si>
    <t>学校法人大阪朝鮮学園</t>
  </si>
  <si>
    <t>提出対象要否</t>
    <rPh sb="0" eb="2">
      <t>テイシュツ</t>
    </rPh>
    <rPh sb="2" eb="4">
      <t>タイショウ</t>
    </rPh>
    <rPh sb="4" eb="6">
      <t>ヨウヒ</t>
    </rPh>
    <phoneticPr fontId="12"/>
  </si>
  <si>
    <t>桂ｍａｋｅ－ｕｐデザイン専門学校</t>
  </si>
  <si>
    <t>パナソニック健康保険組合立松下看護専門学校</t>
  </si>
  <si>
    <t>太成学院大学歯科衛生専門学校</t>
  </si>
  <si>
    <t>大阪健康ほいく専門学校</t>
  </si>
  <si>
    <t>大阪ＹＭＣＡ学院</t>
  </si>
  <si>
    <t>皆見　量政</t>
  </si>
  <si>
    <t>パナソニック健康保険組合</t>
  </si>
  <si>
    <t>医療法人（社団）有恵会</t>
  </si>
  <si>
    <t>上田　毅</t>
  </si>
  <si>
    <t>竹内　輝夫</t>
  </si>
  <si>
    <t>井村　志奈子</t>
  </si>
  <si>
    <t>山本　恵三</t>
  </si>
  <si>
    <t>学校法人トラベルジャーナル学園</t>
  </si>
  <si>
    <t>氏　　名</t>
    <rPh sb="0" eb="1">
      <t>シ</t>
    </rPh>
    <rPh sb="3" eb="4">
      <t>メイ</t>
    </rPh>
    <phoneticPr fontId="12"/>
  </si>
  <si>
    <t>常勤</t>
  </si>
  <si>
    <t>法　人
役職名</t>
    <rPh sb="0" eb="1">
      <t>ホウ</t>
    </rPh>
    <rPh sb="2" eb="3">
      <t>ジン</t>
    </rPh>
    <rPh sb="4" eb="6">
      <t>ヤクショク</t>
    </rPh>
    <rPh sb="6" eb="7">
      <t>メイ</t>
    </rPh>
    <phoneticPr fontId="12"/>
  </si>
  <si>
    <t>学　校
職　名</t>
    <rPh sb="0" eb="1">
      <t>ガク</t>
    </rPh>
    <rPh sb="2" eb="3">
      <t>コウ</t>
    </rPh>
    <rPh sb="4" eb="5">
      <t>ショク</t>
    </rPh>
    <rPh sb="6" eb="7">
      <t>メイ</t>
    </rPh>
    <phoneticPr fontId="12"/>
  </si>
  <si>
    <t>支出区分
（課程名）</t>
    <rPh sb="0" eb="2">
      <t>シシュツ</t>
    </rPh>
    <rPh sb="2" eb="4">
      <t>クブン</t>
    </rPh>
    <rPh sb="6" eb="8">
      <t>カテイ</t>
    </rPh>
    <rPh sb="8" eb="9">
      <t>メイ</t>
    </rPh>
    <phoneticPr fontId="12"/>
  </si>
  <si>
    <t>○　氏名は全角で入力してください。（苗字と名前の間には全角一文字分の空白を入れてください。）</t>
    <rPh sb="2" eb="4">
      <t>シメイ</t>
    </rPh>
    <rPh sb="5" eb="7">
      <t>ゼンカク</t>
    </rPh>
    <rPh sb="8" eb="10">
      <t>ニュウリョク</t>
    </rPh>
    <rPh sb="18" eb="20">
      <t>ミョウジ</t>
    </rPh>
    <rPh sb="21" eb="23">
      <t>ナマエ</t>
    </rPh>
    <rPh sb="24" eb="25">
      <t>アイダ</t>
    </rPh>
    <rPh sb="27" eb="29">
      <t>ゼンカク</t>
    </rPh>
    <rPh sb="29" eb="33">
      <t>イチモジブン</t>
    </rPh>
    <rPh sb="34" eb="36">
      <t>クウハク</t>
    </rPh>
    <rPh sb="37" eb="38">
      <t>イ</t>
    </rPh>
    <phoneticPr fontId="12"/>
  </si>
  <si>
    <t>教職員
採用年月日</t>
    <rPh sb="0" eb="3">
      <t>キョウショクイン</t>
    </rPh>
    <rPh sb="4" eb="5">
      <t>サイ</t>
    </rPh>
    <rPh sb="5" eb="6">
      <t>ヨウ</t>
    </rPh>
    <rPh sb="6" eb="7">
      <t>ネン</t>
    </rPh>
    <rPh sb="7" eb="9">
      <t>ガッピ</t>
    </rPh>
    <phoneticPr fontId="12"/>
  </si>
  <si>
    <t>教職員
退職年月日</t>
    <rPh sb="0" eb="3">
      <t>キョウショクイン</t>
    </rPh>
    <rPh sb="4" eb="5">
      <t>タイ</t>
    </rPh>
    <rPh sb="5" eb="6">
      <t>ショク</t>
    </rPh>
    <rPh sb="6" eb="7">
      <t>ネン</t>
    </rPh>
    <rPh sb="7" eb="9">
      <t>ガッピ</t>
    </rPh>
    <phoneticPr fontId="12"/>
  </si>
  <si>
    <t>○　役員に対し、役員報酬の支出が無い場合は役員報酬の欄にそれぞれ　0　と入力してください。</t>
    <rPh sb="2" eb="4">
      <t>ヤクイン</t>
    </rPh>
    <rPh sb="5" eb="6">
      <t>タイ</t>
    </rPh>
    <rPh sb="8" eb="10">
      <t>ヤクイン</t>
    </rPh>
    <rPh sb="10" eb="12">
      <t>ホウシュウ</t>
    </rPh>
    <rPh sb="13" eb="15">
      <t>シシュツ</t>
    </rPh>
    <rPh sb="16" eb="17">
      <t>ナ</t>
    </rPh>
    <rPh sb="18" eb="20">
      <t>バアイ</t>
    </rPh>
    <rPh sb="21" eb="23">
      <t>ヤクイン</t>
    </rPh>
    <rPh sb="23" eb="25">
      <t>ホウシュウ</t>
    </rPh>
    <rPh sb="26" eb="27">
      <t>ラン</t>
    </rPh>
    <rPh sb="36" eb="38">
      <t>ニュウリョク</t>
    </rPh>
    <phoneticPr fontId="12"/>
  </si>
  <si>
    <t>６　人件費等内訳（対象校のみ提出）</t>
    <rPh sb="2" eb="5">
      <t>ジンケンヒ</t>
    </rPh>
    <rPh sb="5" eb="6">
      <t>トウ</t>
    </rPh>
    <rPh sb="6" eb="8">
      <t>ウチワケ</t>
    </rPh>
    <rPh sb="9" eb="11">
      <t>タイショウ</t>
    </rPh>
    <rPh sb="11" eb="12">
      <t>コウ</t>
    </rPh>
    <rPh sb="14" eb="16">
      <t>テイシュツ</t>
    </rPh>
    <phoneticPr fontId="12"/>
  </si>
  <si>
    <t>入力要</t>
    <rPh sb="0" eb="2">
      <t>ニュウリョク</t>
    </rPh>
    <rPh sb="2" eb="3">
      <t>ヨウ</t>
    </rPh>
    <phoneticPr fontId="3"/>
  </si>
  <si>
    <t>不　要</t>
    <rPh sb="0" eb="1">
      <t>フ</t>
    </rPh>
    <rPh sb="2" eb="3">
      <t>ヨウ</t>
    </rPh>
    <phoneticPr fontId="3"/>
  </si>
  <si>
    <t>設置者種類</t>
    <rPh sb="0" eb="2">
      <t>セッチ</t>
    </rPh>
    <rPh sb="2" eb="3">
      <t>シャ</t>
    </rPh>
    <rPh sb="3" eb="5">
      <t>シュルイ</t>
    </rPh>
    <phoneticPr fontId="3"/>
  </si>
  <si>
    <t>法人の所轄</t>
    <rPh sb="0" eb="2">
      <t>ホウジン</t>
    </rPh>
    <rPh sb="3" eb="5">
      <t>ショカツ</t>
    </rPh>
    <phoneticPr fontId="3"/>
  </si>
  <si>
    <t>無</t>
    <rPh sb="0" eb="1">
      <t>ナ</t>
    </rPh>
    <phoneticPr fontId="3"/>
  </si>
  <si>
    <t>有</t>
    <rPh sb="0" eb="1">
      <t>ア</t>
    </rPh>
    <phoneticPr fontId="3"/>
  </si>
  <si>
    <t>シート名</t>
    <rPh sb="3" eb="4">
      <t>メイ</t>
    </rPh>
    <phoneticPr fontId="3"/>
  </si>
  <si>
    <t>提出区分</t>
    <rPh sb="0" eb="2">
      <t>テイシュツ</t>
    </rPh>
    <rPh sb="2" eb="4">
      <t>クブン</t>
    </rPh>
    <phoneticPr fontId="3"/>
  </si>
  <si>
    <t>Ａ</t>
    <phoneticPr fontId="3"/>
  </si>
  <si>
    <t>Ｂ</t>
    <phoneticPr fontId="3"/>
  </si>
  <si>
    <t>Ｃ</t>
    <phoneticPr fontId="3"/>
  </si>
  <si>
    <t>↓</t>
    <phoneticPr fontId="3"/>
  </si>
  <si>
    <t>資料等名</t>
    <rPh sb="0" eb="2">
      <t>シリョウ</t>
    </rPh>
    <rPh sb="2" eb="3">
      <t>トウ</t>
    </rPh>
    <rPh sb="3" eb="4">
      <t>メイ</t>
    </rPh>
    <phoneticPr fontId="3"/>
  </si>
  <si>
    <t>提出要</t>
    <rPh sb="0" eb="2">
      <t>テイシュツ</t>
    </rPh>
    <rPh sb="2" eb="3">
      <t>ヨウ</t>
    </rPh>
    <phoneticPr fontId="3"/>
  </si>
  <si>
    <t>返信用封筒及び切手</t>
    <rPh sb="0" eb="3">
      <t>ヘンシンヨウ</t>
    </rPh>
    <rPh sb="3" eb="5">
      <t>フウトウ</t>
    </rPh>
    <rPh sb="5" eb="6">
      <t>オヨ</t>
    </rPh>
    <rPh sb="7" eb="9">
      <t>キッテ</t>
    </rPh>
    <phoneticPr fontId="3"/>
  </si>
  <si>
    <t>備　　　考</t>
    <rPh sb="0" eb="1">
      <t>ソナエ</t>
    </rPh>
    <rPh sb="4" eb="5">
      <t>コウ</t>
    </rPh>
    <phoneticPr fontId="3"/>
  </si>
  <si>
    <t>学校番号</t>
  </si>
  <si>
    <t>法人番号</t>
  </si>
  <si>
    <t>課程</t>
  </si>
  <si>
    <t>授業料収入</t>
  </si>
  <si>
    <t>入学金収入</t>
  </si>
  <si>
    <t>施設設備資金収入</t>
  </si>
  <si>
    <t>その他の納付金</t>
  </si>
  <si>
    <t>国庫補助金</t>
  </si>
  <si>
    <t>国庫施設設備費</t>
  </si>
  <si>
    <t>府高等課程経常費</t>
  </si>
  <si>
    <t>府専門課程振興</t>
  </si>
  <si>
    <t>府外国人学校補助金</t>
  </si>
  <si>
    <t>市町村補助金</t>
  </si>
  <si>
    <t>その他補助金</t>
  </si>
  <si>
    <t>収益事業収入</t>
  </si>
  <si>
    <t>その他事業収入</t>
  </si>
  <si>
    <t>長期借入金収入</t>
  </si>
  <si>
    <t>短期借入金収入</t>
  </si>
  <si>
    <t>学校債収入</t>
  </si>
  <si>
    <t>収入小計</t>
  </si>
  <si>
    <t>その他収入</t>
  </si>
  <si>
    <t>資金収入調整勘定</t>
  </si>
  <si>
    <t>期末未収入金</t>
  </si>
  <si>
    <t>前期末前受金</t>
  </si>
  <si>
    <t>本部繰入収入</t>
  </si>
  <si>
    <t>収入合計</t>
  </si>
  <si>
    <t>人件費支出</t>
  </si>
  <si>
    <t>教員人件費</t>
  </si>
  <si>
    <t>職員人件費</t>
  </si>
  <si>
    <t>役員報酬</t>
  </si>
  <si>
    <t>退職金</t>
  </si>
  <si>
    <t>その他人件費</t>
  </si>
  <si>
    <t>教育研究経費支出</t>
  </si>
  <si>
    <t>管理経費支出</t>
  </si>
  <si>
    <t>借入金等利息支出</t>
  </si>
  <si>
    <t>借入金等返済支出</t>
  </si>
  <si>
    <t>施設設備借入金返済</t>
  </si>
  <si>
    <t>その他借入金返済</t>
  </si>
  <si>
    <t>施設関係支出</t>
  </si>
  <si>
    <t>土地</t>
  </si>
  <si>
    <t>建物</t>
  </si>
  <si>
    <t>構築物</t>
  </si>
  <si>
    <t>建設仮勘定</t>
  </si>
  <si>
    <t>設備関係支出</t>
  </si>
  <si>
    <t>教育研究用機器備品</t>
  </si>
  <si>
    <t>その他機器備品</t>
  </si>
  <si>
    <t>図書</t>
  </si>
  <si>
    <t>その他設備関係</t>
  </si>
  <si>
    <t>支出小計</t>
  </si>
  <si>
    <t>資産運用支出</t>
  </si>
  <si>
    <t>その他支出</t>
  </si>
  <si>
    <t>資金支出調整勘定</t>
  </si>
  <si>
    <t>前期末前払金</t>
  </si>
  <si>
    <t>期末未払金</t>
  </si>
  <si>
    <t>法人本部繰入支出</t>
  </si>
  <si>
    <t>次年度繰越支払資金</t>
  </si>
  <si>
    <t>支出合計</t>
  </si>
  <si>
    <t>教育研究経費消耗品費</t>
  </si>
  <si>
    <t>教育研究経費印刷製本費</t>
  </si>
  <si>
    <t>教育研究経費行事費</t>
  </si>
  <si>
    <t>教育研究経費光熱水費</t>
  </si>
  <si>
    <t>教育研究経費旅費交通費</t>
  </si>
  <si>
    <t>教育研究経費保健衛生費</t>
  </si>
  <si>
    <t>教育研究経費修繕費</t>
  </si>
  <si>
    <t>教育研究経費賃借料</t>
  </si>
  <si>
    <t>教育研究経費奨学費</t>
  </si>
  <si>
    <t>教育研究経費通信費</t>
  </si>
  <si>
    <t>教育研究経費諸会費</t>
  </si>
  <si>
    <t>教育研究経費会議費</t>
  </si>
  <si>
    <t>教育研究経費その他</t>
  </si>
  <si>
    <t>教育研究経費小計</t>
  </si>
  <si>
    <t>管理経費消耗品費</t>
  </si>
  <si>
    <t>管理経費印刷製本費</t>
  </si>
  <si>
    <t>管理経費光熱水費</t>
  </si>
  <si>
    <t>管理経費旅費交通費</t>
  </si>
  <si>
    <t>管理経費福利費</t>
  </si>
  <si>
    <t>管理経費修繕費</t>
  </si>
  <si>
    <t>管理経費賃借料</t>
  </si>
  <si>
    <t>管理経費広報費</t>
  </si>
  <si>
    <t>管理経費渉外費</t>
  </si>
  <si>
    <t>管理経費通信費</t>
  </si>
  <si>
    <t>管理経費諸会費</t>
  </si>
  <si>
    <t>管理経費会議費</t>
  </si>
  <si>
    <t>管理経費その他</t>
  </si>
  <si>
    <t>管理経費小計</t>
  </si>
  <si>
    <t>授業料</t>
  </si>
  <si>
    <t>入学金</t>
  </si>
  <si>
    <t>施設設備資金</t>
  </si>
  <si>
    <t>その他納付金</t>
  </si>
  <si>
    <t>府外国人学校振興</t>
  </si>
  <si>
    <t>府設備費</t>
  </si>
  <si>
    <t>府授業料軽減</t>
  </si>
  <si>
    <t>市町村</t>
  </si>
  <si>
    <t>帰属収入合計</t>
  </si>
  <si>
    <t>基本金組入額合計</t>
  </si>
  <si>
    <t>消費収入合計</t>
  </si>
  <si>
    <t>教育研究経費減価償却額</t>
  </si>
  <si>
    <t>管理経費減価償却額</t>
  </si>
  <si>
    <t>消費支出合計</t>
  </si>
  <si>
    <t>当年度消費収入超過額</t>
  </si>
  <si>
    <t>前年度繰越消費収入超過額</t>
  </si>
  <si>
    <t>消費支出準備金繰入額</t>
  </si>
  <si>
    <t>消費支出準備金取崩額</t>
  </si>
  <si>
    <t>基本金取崩額</t>
  </si>
  <si>
    <t>翌年度繰越消費収入超過額</t>
  </si>
  <si>
    <t>固定資産</t>
  </si>
  <si>
    <t>有形固定資産</t>
  </si>
  <si>
    <t>車両</t>
  </si>
  <si>
    <t>建設仮勘定他</t>
  </si>
  <si>
    <t>その他固定資産</t>
  </si>
  <si>
    <t>借地権等</t>
  </si>
  <si>
    <t>有価証券固定</t>
  </si>
  <si>
    <t>長期貸付金</t>
  </si>
  <si>
    <t>退職給与引当特定預金</t>
  </si>
  <si>
    <t>減価償却引当特定預金</t>
  </si>
  <si>
    <t>第２号基本金引当資産</t>
  </si>
  <si>
    <t>第３号基本金引当資産</t>
  </si>
  <si>
    <t>流動資産</t>
  </si>
  <si>
    <t>現金預金</t>
  </si>
  <si>
    <t>未収入金</t>
  </si>
  <si>
    <t>貯蔵品</t>
  </si>
  <si>
    <t>短期貸付金</t>
  </si>
  <si>
    <t>有価証券流動</t>
  </si>
  <si>
    <t>前払金</t>
  </si>
  <si>
    <t>仮払金</t>
  </si>
  <si>
    <t>その他流動資産</t>
  </si>
  <si>
    <t>資産合計</t>
  </si>
  <si>
    <t>固定負債</t>
  </si>
  <si>
    <t>長期借入金</t>
  </si>
  <si>
    <t>学校債</t>
  </si>
  <si>
    <t>退職給与引当金他</t>
  </si>
  <si>
    <t>流動負債</t>
  </si>
  <si>
    <t>短期借入金</t>
  </si>
  <si>
    <t>手形債務</t>
  </si>
  <si>
    <t>未払金</t>
  </si>
  <si>
    <t>前受金</t>
  </si>
  <si>
    <t>預り金</t>
  </si>
  <si>
    <t>その他流動負債</t>
  </si>
  <si>
    <t>負債合計</t>
  </si>
  <si>
    <t>基本金合計</t>
  </si>
  <si>
    <t>消費支出準備金</t>
  </si>
  <si>
    <t>消費収支差額合計</t>
  </si>
  <si>
    <t>負債・基本金・消費収支差額計</t>
  </si>
  <si>
    <t>借入先</t>
  </si>
  <si>
    <t>期首残高</t>
  </si>
  <si>
    <t>当期増加額</t>
  </si>
  <si>
    <t>当期減少額</t>
  </si>
  <si>
    <t>期末残高</t>
  </si>
  <si>
    <t>法人本部</t>
  </si>
  <si>
    <t>大学短大</t>
  </si>
  <si>
    <t>小中高</t>
  </si>
  <si>
    <t>幼稚園</t>
  </si>
  <si>
    <t>専修各種</t>
  </si>
  <si>
    <t>府授業料(減免)補助金</t>
    <rPh sb="1" eb="4">
      <t>ジュギョウリョウ</t>
    </rPh>
    <rPh sb="5" eb="7">
      <t>ゲンメン</t>
    </rPh>
    <rPh sb="8" eb="11">
      <t>ホジョキン</t>
    </rPh>
    <phoneticPr fontId="2"/>
  </si>
  <si>
    <t>府授業料(軽減)補助金</t>
    <rPh sb="1" eb="4">
      <t>ジュギョウリョウ</t>
    </rPh>
    <phoneticPr fontId="2"/>
  </si>
  <si>
    <t>本年度末金額</t>
    <rPh sb="0" eb="3">
      <t>ホンネンド</t>
    </rPh>
    <rPh sb="3" eb="4">
      <t>マツ</t>
    </rPh>
    <rPh sb="4" eb="6">
      <t>キンガク</t>
    </rPh>
    <phoneticPr fontId="4"/>
  </si>
  <si>
    <t>前年度末金額</t>
    <rPh sb="0" eb="3">
      <t>ゼンネンド</t>
    </rPh>
    <rPh sb="3" eb="4">
      <t>マツ</t>
    </rPh>
    <rPh sb="4" eb="6">
      <t>キンガク</t>
    </rPh>
    <phoneticPr fontId="4"/>
  </si>
  <si>
    <t>増　　　減</t>
    <rPh sb="0" eb="1">
      <t>ゾウ</t>
    </rPh>
    <rPh sb="4" eb="5">
      <t>ゲン</t>
    </rPh>
    <phoneticPr fontId="4"/>
  </si>
  <si>
    <t>学校名及び学校番号</t>
    <rPh sb="0" eb="2">
      <t>ガッコウ</t>
    </rPh>
    <rPh sb="2" eb="3">
      <t>メイ</t>
    </rPh>
    <rPh sb="3" eb="4">
      <t>オヨ</t>
    </rPh>
    <rPh sb="5" eb="7">
      <t>ガッコウ</t>
    </rPh>
    <rPh sb="7" eb="9">
      <t>バンゴウ</t>
    </rPh>
    <phoneticPr fontId="4"/>
  </si>
  <si>
    <t>設置者名及び設置者番号</t>
    <rPh sb="0" eb="2">
      <t>セッチ</t>
    </rPh>
    <rPh sb="2" eb="3">
      <t>シャ</t>
    </rPh>
    <rPh sb="3" eb="4">
      <t>メイ</t>
    </rPh>
    <rPh sb="4" eb="5">
      <t>オヨ</t>
    </rPh>
    <rPh sb="6" eb="8">
      <t>セッチ</t>
    </rPh>
    <rPh sb="8" eb="9">
      <t>シャ</t>
    </rPh>
    <rPh sb="9" eb="11">
      <t>バンゴウ</t>
    </rPh>
    <phoneticPr fontId="4"/>
  </si>
  <si>
    <t>車輛</t>
  </si>
  <si>
    <t>借地権</t>
  </si>
  <si>
    <t>電話加入権</t>
  </si>
  <si>
    <t>有価証券</t>
  </si>
  <si>
    <t>その他流動資産</t>
    <rPh sb="3" eb="5">
      <t>リュウドウ</t>
    </rPh>
    <rPh sb="5" eb="7">
      <t>シサン</t>
    </rPh>
    <phoneticPr fontId="4"/>
  </si>
  <si>
    <t>（単位：円）</t>
    <rPh sb="1" eb="3">
      <t>タンイ</t>
    </rPh>
    <rPh sb="4" eb="5">
      <t>エン</t>
    </rPh>
    <phoneticPr fontId="4"/>
  </si>
  <si>
    <t>１　資金収入</t>
    <rPh sb="2" eb="4">
      <t>シキン</t>
    </rPh>
    <rPh sb="4" eb="6">
      <t>シュウニュウ</t>
    </rPh>
    <phoneticPr fontId="4"/>
  </si>
  <si>
    <t>２　資金支出</t>
    <rPh sb="4" eb="6">
      <t>シシュツ</t>
    </rPh>
    <phoneticPr fontId="4"/>
  </si>
  <si>
    <t>５　貸借対照</t>
    <rPh sb="2" eb="4">
      <t>タイシャク</t>
    </rPh>
    <rPh sb="4" eb="6">
      <t>タイショウ</t>
    </rPh>
    <phoneticPr fontId="4"/>
  </si>
  <si>
    <t>校長</t>
  </si>
  <si>
    <t>資金収支計算書</t>
    <rPh sb="0" eb="2">
      <t>シキン</t>
    </rPh>
    <rPh sb="2" eb="4">
      <t>シュウシ</t>
    </rPh>
    <rPh sb="4" eb="7">
      <t>ケイサンショ</t>
    </rPh>
    <phoneticPr fontId="2"/>
  </si>
  <si>
    <t>消費収支計算書</t>
    <rPh sb="0" eb="2">
      <t>ショウヒ</t>
    </rPh>
    <rPh sb="2" eb="4">
      <t>シュウシ</t>
    </rPh>
    <rPh sb="4" eb="7">
      <t>ケイサンショ</t>
    </rPh>
    <phoneticPr fontId="2"/>
  </si>
  <si>
    <t>貸借対照表</t>
    <rPh sb="0" eb="2">
      <t>タイシャク</t>
    </rPh>
    <rPh sb="2" eb="5">
      <t>タイショウヒョウ</t>
    </rPh>
    <phoneticPr fontId="2"/>
  </si>
  <si>
    <t>借入金明細表</t>
    <rPh sb="0" eb="2">
      <t>カリイレ</t>
    </rPh>
    <rPh sb="2" eb="3">
      <t>キン</t>
    </rPh>
    <rPh sb="3" eb="5">
      <t>メイサイヒョウ</t>
    </rPh>
    <rPh sb="5" eb="6">
      <t>ヒョウ</t>
    </rPh>
    <phoneticPr fontId="2"/>
  </si>
  <si>
    <t>大阪コンピュータ専門学校</t>
  </si>
  <si>
    <t>ビジュアルアーツ専門学校</t>
  </si>
  <si>
    <t>日本コンピュータ専門学校</t>
  </si>
  <si>
    <t>大阪情報コンピュータ専門学校</t>
  </si>
  <si>
    <t>近畿コンピュータ電子専門学校</t>
  </si>
  <si>
    <t>中央工学校ＯＳＡＫＡ</t>
  </si>
  <si>
    <t>日本モータースポーツ専門学校大阪校</t>
  </si>
  <si>
    <t>大阪情報コンピュータ高等専修学校</t>
  </si>
  <si>
    <t>大阪モード学園</t>
  </si>
  <si>
    <t>阪奈中央リハビリテーション専門学校</t>
  </si>
  <si>
    <t>キャットミュージックカレッジ専門学校</t>
  </si>
  <si>
    <t>河合塾上本町校</t>
  </si>
  <si>
    <t>河合塾天王寺校</t>
  </si>
  <si>
    <t>上田安子服飾専門学校</t>
  </si>
  <si>
    <t>愛仁会看護助産専門学校</t>
  </si>
  <si>
    <t>ＥＣＣ国際外語専門学校</t>
  </si>
  <si>
    <t>ＥＣＣコンピュータ専門学校</t>
  </si>
  <si>
    <t>生野朝鮮初級学校</t>
  </si>
  <si>
    <t>泉佐野泉南医師会看護専門学校</t>
  </si>
  <si>
    <t>井村珠算学校</t>
  </si>
  <si>
    <t>上田珠算学校</t>
  </si>
  <si>
    <t>エール学園</t>
  </si>
  <si>
    <t>ＮＲＢ日本理容美容専門学校</t>
  </si>
  <si>
    <t>大阪医専</t>
  </si>
  <si>
    <t>大阪医療技術学園専門学校</t>
  </si>
  <si>
    <t>大阪医療秘書福祉専門学校</t>
  </si>
  <si>
    <t>大阪医療福祉専門学校</t>
  </si>
  <si>
    <t>大阪音楽学院</t>
  </si>
  <si>
    <t>大阪外語専門学校</t>
  </si>
  <si>
    <t>大阪観光専門学校</t>
  </si>
  <si>
    <t>大阪技能専門学校</t>
  </si>
  <si>
    <t>大阪教育福祉専門学校</t>
  </si>
  <si>
    <t>大阪警察病院看護専門学校</t>
  </si>
  <si>
    <t>大阪芸術大学附属大阪美術専門学校</t>
  </si>
  <si>
    <t>大阪建設専門学校</t>
  </si>
  <si>
    <t>大阪工業技術専門学校</t>
  </si>
  <si>
    <t>大阪国際福祉専門学校</t>
  </si>
  <si>
    <t>大阪コミュニティワーカー専門学校</t>
  </si>
  <si>
    <t>大阪済生会中津看護専門学校</t>
  </si>
  <si>
    <t>大阪済生会野江看護専門学校</t>
  </si>
  <si>
    <t>大阪歯科衛生士専門学校</t>
  </si>
  <si>
    <t>大阪歯科学院専門学校</t>
  </si>
  <si>
    <t>大阪自動車整備専門学校</t>
  </si>
  <si>
    <t>大阪社会福祉専門学校</t>
  </si>
  <si>
    <t>大阪情報専門学校</t>
  </si>
  <si>
    <t>大阪スクールオブミュージック専門学校</t>
  </si>
  <si>
    <t>大阪赤十字看護専門学校</t>
  </si>
  <si>
    <t>日本赤十字社大阪府支部</t>
  </si>
  <si>
    <t>大阪総合デザイン専門学校</t>
  </si>
  <si>
    <t>大阪中央理容美容専門学校</t>
  </si>
  <si>
    <t>大阪府理容生活衛生同業組合</t>
  </si>
  <si>
    <t>大阪中華学校</t>
  </si>
  <si>
    <t>大阪朝鮮第四初級学校</t>
  </si>
  <si>
    <t>大阪調理製菓専門学校</t>
  </si>
  <si>
    <t>大阪デザイナー専門学校</t>
  </si>
  <si>
    <t>大阪電子専門学校</t>
  </si>
  <si>
    <t>大阪バイオメディカル専門学校</t>
  </si>
  <si>
    <t>大阪ハイテクノロジー専門学校</t>
  </si>
  <si>
    <t>大阪ビジネスカレッジ専門学校</t>
  </si>
  <si>
    <t>学校法人部門</t>
    <rPh sb="0" eb="2">
      <t>ガッコウ</t>
    </rPh>
    <rPh sb="2" eb="4">
      <t>ホウジン</t>
    </rPh>
    <rPh sb="4" eb="6">
      <t>ブモン</t>
    </rPh>
    <phoneticPr fontId="4"/>
  </si>
  <si>
    <t>左記以外</t>
    <rPh sb="0" eb="2">
      <t>サキ</t>
    </rPh>
    <rPh sb="2" eb="4">
      <t>イガイ</t>
    </rPh>
    <phoneticPr fontId="4"/>
  </si>
  <si>
    <t>その他有形固定資産</t>
    <rPh sb="2" eb="3">
      <t>ホカ</t>
    </rPh>
    <rPh sb="3" eb="5">
      <t>ユウケイ</t>
    </rPh>
    <rPh sb="5" eb="7">
      <t>コテイ</t>
    </rPh>
    <rPh sb="7" eb="9">
      <t>シサン</t>
    </rPh>
    <phoneticPr fontId="4"/>
  </si>
  <si>
    <t>施設利用権</t>
    <rPh sb="0" eb="2">
      <t>シセツ</t>
    </rPh>
    <rPh sb="2" eb="5">
      <t>リヨウケン</t>
    </rPh>
    <phoneticPr fontId="4"/>
  </si>
  <si>
    <t>収益事業元入金</t>
    <rPh sb="0" eb="4">
      <t>シュウエキジギョウ</t>
    </rPh>
    <rPh sb="4" eb="5">
      <t>モト</t>
    </rPh>
    <rPh sb="5" eb="6">
      <t>イ</t>
    </rPh>
    <rPh sb="6" eb="7">
      <t>キン</t>
    </rPh>
    <phoneticPr fontId="4"/>
  </si>
  <si>
    <t>長期貸付金</t>
    <rPh sb="0" eb="2">
      <t>チョウキ</t>
    </rPh>
    <rPh sb="2" eb="4">
      <t>カシツケ</t>
    </rPh>
    <rPh sb="4" eb="5">
      <t>キン</t>
    </rPh>
    <phoneticPr fontId="4"/>
  </si>
  <si>
    <t>その他固定負債</t>
    <rPh sb="3" eb="5">
      <t>コテイ</t>
    </rPh>
    <rPh sb="5" eb="7">
      <t>フサイ</t>
    </rPh>
    <phoneticPr fontId="4"/>
  </si>
  <si>
    <t>その他流動負債</t>
    <rPh sb="3" eb="5">
      <t>リュウドウ</t>
    </rPh>
    <rPh sb="5" eb="7">
      <t>フサイ</t>
    </rPh>
    <phoneticPr fontId="4"/>
  </si>
  <si>
    <t>第１号基本金</t>
    <rPh sb="0" eb="1">
      <t>ダイ</t>
    </rPh>
    <rPh sb="2" eb="3">
      <t>ゴウ</t>
    </rPh>
    <rPh sb="3" eb="5">
      <t>キホン</t>
    </rPh>
    <rPh sb="5" eb="6">
      <t>キン</t>
    </rPh>
    <phoneticPr fontId="4"/>
  </si>
  <si>
    <t>第２号基本金</t>
    <rPh sb="0" eb="1">
      <t>ダイ</t>
    </rPh>
    <rPh sb="2" eb="3">
      <t>ゴウ</t>
    </rPh>
    <rPh sb="3" eb="5">
      <t>キホン</t>
    </rPh>
    <rPh sb="5" eb="6">
      <t>キン</t>
    </rPh>
    <phoneticPr fontId="4"/>
  </si>
  <si>
    <t>第３号基本金</t>
    <rPh sb="0" eb="1">
      <t>ダイ</t>
    </rPh>
    <rPh sb="2" eb="3">
      <t>ゴウ</t>
    </rPh>
    <rPh sb="3" eb="5">
      <t>キホン</t>
    </rPh>
    <rPh sb="5" eb="6">
      <t>キン</t>
    </rPh>
    <phoneticPr fontId="4"/>
  </si>
  <si>
    <t>第４号基本金</t>
    <rPh sb="0" eb="1">
      <t>ダイ</t>
    </rPh>
    <rPh sb="2" eb="3">
      <t>ゴウ</t>
    </rPh>
    <rPh sb="3" eb="5">
      <t>キホン</t>
    </rPh>
    <rPh sb="5" eb="6">
      <t>キン</t>
    </rPh>
    <phoneticPr fontId="4"/>
  </si>
  <si>
    <t>大阪ビューティーアート専門学校</t>
  </si>
  <si>
    <t>大阪美容専門学校</t>
  </si>
  <si>
    <t>大阪ファッションアート専門学校</t>
  </si>
  <si>
    <t>大阪府医師会看護専門学校</t>
  </si>
  <si>
    <t>大阪福島朝鮮初級学校</t>
  </si>
  <si>
    <t>大阪文化服装学院</t>
  </si>
  <si>
    <t>大阪文化国際学校</t>
  </si>
  <si>
    <t>大阪ペピイ動物看護専門学校</t>
  </si>
  <si>
    <t>大阪ベルェベル美容専門学校</t>
  </si>
  <si>
    <t>大阪保健福祉専門学校</t>
  </si>
  <si>
    <t>大阪ＹＭＣＡ国際専門学校</t>
  </si>
  <si>
    <t>-</t>
  </si>
  <si>
    <t>大阪ＹＷＣＡ専門学校</t>
  </si>
  <si>
    <t>大原簿記専門学校大阪校</t>
  </si>
  <si>
    <t>大原簿記法律専門学校梅田校</t>
  </si>
  <si>
    <t>大原簿記法律専門学校難波校</t>
  </si>
  <si>
    <t>河合塾大阪校</t>
  </si>
  <si>
    <t>関西医科専門学校</t>
  </si>
  <si>
    <t>関西医療学園専門学校</t>
  </si>
  <si>
    <t>関西外語専門学校</t>
  </si>
  <si>
    <t>関西看護専門学校</t>
  </si>
  <si>
    <t>関西経理専門学校</t>
  </si>
  <si>
    <t>関西社会福祉専門学校</t>
  </si>
  <si>
    <t>関西情報工学院専門学校</t>
  </si>
  <si>
    <t>関西調理師学校</t>
  </si>
  <si>
    <t>関西テレビ電気専門学校</t>
  </si>
  <si>
    <t>関西ドレスメーカー学院</t>
  </si>
  <si>
    <t>関西美容専門学校</t>
  </si>
  <si>
    <t>岸和田市医師会看護専門学校</t>
  </si>
  <si>
    <t>北大阪朝鮮初・中級学校</t>
  </si>
  <si>
    <t>北大阪福祉専門学校</t>
  </si>
  <si>
    <t>行信教校</t>
  </si>
  <si>
    <t>近畿社会福祉専門学校</t>
  </si>
  <si>
    <t>近畿情報高等専修学校</t>
  </si>
  <si>
    <t>近畿測量専門学校</t>
  </si>
  <si>
    <t>近畿大学附属看護専門学校</t>
  </si>
  <si>
    <t>近鉄自動車学校</t>
  </si>
  <si>
    <t>久米田看護専門学校</t>
  </si>
  <si>
    <t>グラムール美容専門学校</t>
  </si>
  <si>
    <t>小出美容専門学校</t>
  </si>
  <si>
    <t>高津理容美容専門学校</t>
  </si>
  <si>
    <t>鴻池学園高等専修学校</t>
  </si>
  <si>
    <t>香里ヶ丘看護専門学校</t>
  </si>
  <si>
    <t>榮野川　廣勝</t>
  </si>
  <si>
    <t>小阪病院看護専門学校</t>
  </si>
  <si>
    <t>堺看護専門学校</t>
  </si>
  <si>
    <t>堺歯科衛生士専門学校</t>
  </si>
  <si>
    <t>四条畷看護専門学校</t>
  </si>
  <si>
    <t>修成建設専門学校</t>
  </si>
  <si>
    <t>城北朝鮮初級学校</t>
  </si>
  <si>
    <t>新大阪歯科技工士専門学校</t>
  </si>
  <si>
    <t>新大阪歯科衛生士専門学校</t>
  </si>
  <si>
    <t>駿台予備学校大阪校</t>
  </si>
  <si>
    <t>駿台予備学校大阪南校</t>
  </si>
  <si>
    <t>清恵会医療専門学院</t>
  </si>
  <si>
    <t>清恵会第二医療専門学院</t>
  </si>
  <si>
    <t>聖バルナバ助産師学院</t>
  </si>
  <si>
    <t>清風情報工科学院</t>
  </si>
  <si>
    <t>専修学校クラーク高等学院天王寺校</t>
  </si>
  <si>
    <t>専修学校夕陽丘予備校</t>
  </si>
  <si>
    <t>泉州看護専門学校</t>
  </si>
  <si>
    <t>創造社デザイン専門学校</t>
  </si>
  <si>
    <t>大精協看護専門学校</t>
  </si>
  <si>
    <t>竹内珠算学校</t>
  </si>
  <si>
    <t>辻製菓専門学校</t>
  </si>
  <si>
    <t>辻調理師専門学校</t>
  </si>
  <si>
    <t>東朋高等専修学校</t>
  </si>
  <si>
    <t>東洋医療専門学校</t>
  </si>
  <si>
    <t>東洋学園高等専修学校</t>
  </si>
  <si>
    <t>東洋きもの専門学校</t>
  </si>
  <si>
    <t>東洋珠算学校</t>
  </si>
  <si>
    <t>独立行政法人国立病院機構</t>
  </si>
  <si>
    <t>独立行政法人国立病院機構大阪南医療センター附属大阪南看護学校</t>
  </si>
  <si>
    <t>独立行政法人国立病院機構大阪医療センター附属看護学校</t>
  </si>
  <si>
    <t>日本医療学院専門学校</t>
  </si>
  <si>
    <t>日本医療秘書専門学校</t>
  </si>
  <si>
    <t>日本学生支援機構大阪日本語教育センター</t>
  </si>
  <si>
    <t>独立行政法人日本学生支援機構</t>
  </si>
  <si>
    <t>日本眼鏡技術専門学校</t>
  </si>
  <si>
    <t>日本歯科学院専門学校</t>
  </si>
  <si>
    <t>日本写真映像専門学校</t>
  </si>
  <si>
    <t>日本分析化学専門学校</t>
  </si>
  <si>
    <t>日本メディカル福祉専門学校</t>
  </si>
  <si>
    <t>日本理工情報専門学校</t>
  </si>
  <si>
    <t>阪和鳳自動車工業専門学校</t>
  </si>
  <si>
    <t>ピーエル学園衛生看護専門学校</t>
  </si>
  <si>
    <t>東大阪准看護学院</t>
  </si>
  <si>
    <t>東大阪朝鮮初級学校</t>
  </si>
  <si>
    <t>専門課程</t>
    <rPh sb="0" eb="2">
      <t>センモン</t>
    </rPh>
    <rPh sb="2" eb="4">
      <t>カテイ</t>
    </rPh>
    <phoneticPr fontId="4"/>
  </si>
  <si>
    <t>合計</t>
    <rPh sb="0" eb="2">
      <t>ゴウケイ</t>
    </rPh>
    <phoneticPr fontId="4"/>
  </si>
  <si>
    <t>科目</t>
    <rPh sb="0" eb="1">
      <t>カ</t>
    </rPh>
    <rPh sb="1" eb="2">
      <t>メ</t>
    </rPh>
    <phoneticPr fontId="4"/>
  </si>
  <si>
    <t>（単位：円）</t>
    <phoneticPr fontId="4"/>
  </si>
  <si>
    <t>平成医療学園専門学校</t>
  </si>
  <si>
    <t>ヴェールルージュ美容専門学校</t>
  </si>
  <si>
    <t>北斗会看護専門学校</t>
  </si>
  <si>
    <t>マロニエファッションデザイン専門学校</t>
  </si>
  <si>
    <t>南大阪看護専門学校</t>
  </si>
  <si>
    <t>箕面学園福祉保育専門学校</t>
  </si>
  <si>
    <t>美原看護専門学校</t>
  </si>
  <si>
    <t>明治東洋医学院専門学校</t>
  </si>
  <si>
    <t>メディカルエステ専門学校</t>
  </si>
  <si>
    <t>森ノ宮医療学園専門学校</t>
  </si>
  <si>
    <t>八洲学園高等専修学校</t>
  </si>
  <si>
    <t>ユービック情報専門学校</t>
  </si>
  <si>
    <t>淀川区医師会看護専門学校</t>
  </si>
  <si>
    <t>代々木ゼミナール大阪南専修学校</t>
  </si>
  <si>
    <t>理容美容専門学校西日本ヘアメイクカレッジ</t>
  </si>
  <si>
    <t>ル・トーア東亜美容専門学校</t>
  </si>
  <si>
    <t>学生生徒等納付金収入</t>
  </si>
  <si>
    <t>手数料収入</t>
  </si>
  <si>
    <t>寄付金収入</t>
  </si>
  <si>
    <t>補助金収入</t>
  </si>
  <si>
    <t>資産運用収入</t>
  </si>
  <si>
    <t>資産売却収入</t>
  </si>
  <si>
    <t>事業収入</t>
  </si>
  <si>
    <t>雑収入</t>
  </si>
  <si>
    <t>借入金等収入</t>
  </si>
  <si>
    <t>前受金収入</t>
  </si>
  <si>
    <t>その他の収入</t>
  </si>
  <si>
    <t>法人本部からの繰入収入　</t>
  </si>
  <si>
    <t>前年度繰越支払資金</t>
  </si>
  <si>
    <t>学生生徒等納付金</t>
  </si>
  <si>
    <t>人件費</t>
  </si>
  <si>
    <t>手数料</t>
  </si>
  <si>
    <t>寄付金</t>
  </si>
  <si>
    <t>教育研究経費</t>
  </si>
  <si>
    <t>補助金</t>
  </si>
  <si>
    <t>資産売却差額</t>
  </si>
  <si>
    <t>管理経費</t>
  </si>
  <si>
    <t>借入金等利息</t>
  </si>
  <si>
    <t>資産処分差額</t>
  </si>
  <si>
    <t>徴収不能額</t>
  </si>
  <si>
    <t>その他</t>
  </si>
  <si>
    <t>№</t>
    <phoneticPr fontId="12"/>
  </si>
  <si>
    <t>生年月日</t>
    <phoneticPr fontId="12"/>
  </si>
  <si>
    <t>計算書類報告シート等の提出及び作成要領</t>
    <rPh sb="0" eb="2">
      <t>ケイサン</t>
    </rPh>
    <rPh sb="2" eb="4">
      <t>ショルイ</t>
    </rPh>
    <rPh sb="4" eb="6">
      <t>ホウコク</t>
    </rPh>
    <rPh sb="9" eb="10">
      <t>トウ</t>
    </rPh>
    <rPh sb="11" eb="13">
      <t>テイシュツ</t>
    </rPh>
    <rPh sb="13" eb="14">
      <t>オヨ</t>
    </rPh>
    <rPh sb="15" eb="17">
      <t>サクセイ</t>
    </rPh>
    <rPh sb="17" eb="19">
      <t>ヨウリョウ</t>
    </rPh>
    <phoneticPr fontId="3"/>
  </si>
  <si>
    <t>１　提出（報告）が必要な資料及び入力すべきシートについて</t>
    <rPh sb="2" eb="4">
      <t>テイシュツ</t>
    </rPh>
    <rPh sb="5" eb="7">
      <t>ホウコク</t>
    </rPh>
    <rPh sb="9" eb="11">
      <t>ヒツヨウ</t>
    </rPh>
    <rPh sb="12" eb="14">
      <t>シリョウ</t>
    </rPh>
    <rPh sb="14" eb="15">
      <t>オヨ</t>
    </rPh>
    <rPh sb="16" eb="18">
      <t>ニュウリョク</t>
    </rPh>
    <phoneticPr fontId="3"/>
  </si>
  <si>
    <t>(1) 提出区分</t>
    <rPh sb="6" eb="8">
      <t>クブン</t>
    </rPh>
    <phoneticPr fontId="3"/>
  </si>
  <si>
    <t>(2) 提出が必要なもの</t>
    <phoneticPr fontId="3"/>
  </si>
  <si>
    <t>(3) 入力が必要なもの</t>
    <rPh sb="4" eb="6">
      <t>ニュウリョク</t>
    </rPh>
    <rPh sb="7" eb="9">
      <t>ヒツヨウ</t>
    </rPh>
    <phoneticPr fontId="3"/>
  </si>
  <si>
    <t>兼任</t>
  </si>
  <si>
    <t>専兼
区分</t>
    <rPh sb="0" eb="1">
      <t>アツム</t>
    </rPh>
    <rPh sb="1" eb="2">
      <t>ケン</t>
    </rPh>
    <rPh sb="3" eb="5">
      <t>クブン</t>
    </rPh>
    <phoneticPr fontId="12"/>
  </si>
  <si>
    <t>常勤・非常勤の別</t>
    <rPh sb="0" eb="2">
      <t>ジョウキン</t>
    </rPh>
    <rPh sb="3" eb="6">
      <t>ヒジョウキン</t>
    </rPh>
    <rPh sb="7" eb="8">
      <t>ベツ</t>
    </rPh>
    <phoneticPr fontId="12"/>
  </si>
  <si>
    <t>校医</t>
  </si>
  <si>
    <t>○　学校職名、法人役職名、支出区分はそれぞれプルダウンメニューから選択してください。</t>
    <rPh sb="2" eb="4">
      <t>ガッコウ</t>
    </rPh>
    <rPh sb="4" eb="6">
      <t>ショクメイ</t>
    </rPh>
    <rPh sb="7" eb="9">
      <t>ホウジン</t>
    </rPh>
    <rPh sb="9" eb="12">
      <t>ヤクショクメイ</t>
    </rPh>
    <rPh sb="13" eb="15">
      <t>シシュツ</t>
    </rPh>
    <rPh sb="15" eb="17">
      <t>クブン</t>
    </rPh>
    <rPh sb="33" eb="35">
      <t>センタク</t>
    </rPh>
    <phoneticPr fontId="12"/>
  </si>
  <si>
    <t>○　教職員で兼任の者について、兼任先が当該校の他職以外（他学校の教員や他法人の従業員など）の場合は、「兼任先学校等職名」を"その他"としてください。</t>
    <rPh sb="2" eb="5">
      <t>キョウショクイン</t>
    </rPh>
    <rPh sb="6" eb="8">
      <t>ケンニン</t>
    </rPh>
    <rPh sb="9" eb="10">
      <t>モノ</t>
    </rPh>
    <rPh sb="15" eb="17">
      <t>ケンニン</t>
    </rPh>
    <rPh sb="17" eb="18">
      <t>サキ</t>
    </rPh>
    <rPh sb="19" eb="21">
      <t>トウガイ</t>
    </rPh>
    <rPh sb="21" eb="22">
      <t>コウ</t>
    </rPh>
    <rPh sb="23" eb="24">
      <t>ホカ</t>
    </rPh>
    <rPh sb="46" eb="48">
      <t>バアイ</t>
    </rPh>
    <rPh sb="58" eb="59">
      <t>ナ</t>
    </rPh>
    <rPh sb="64" eb="65">
      <t>ホカ</t>
    </rPh>
    <phoneticPr fontId="12"/>
  </si>
  <si>
    <t>兼任先学校職等名</t>
    <rPh sb="0" eb="2">
      <t>ケンニン</t>
    </rPh>
    <rPh sb="2" eb="3">
      <t>サキ</t>
    </rPh>
    <rPh sb="3" eb="5">
      <t>ガッコウ</t>
    </rPh>
    <rPh sb="5" eb="7">
      <t>ショクナド</t>
    </rPh>
    <rPh sb="7" eb="8">
      <t>メイ</t>
    </rPh>
    <phoneticPr fontId="12"/>
  </si>
  <si>
    <t>千円</t>
    <rPh sb="0" eb="2">
      <t>センエン</t>
    </rPh>
    <phoneticPr fontId="12"/>
  </si>
  <si>
    <t>教員に係る所定福利費合計額</t>
    <rPh sb="0" eb="2">
      <t>キョウイン</t>
    </rPh>
    <rPh sb="3" eb="4">
      <t>カカ</t>
    </rPh>
    <rPh sb="5" eb="7">
      <t>ショテイ</t>
    </rPh>
    <rPh sb="7" eb="9">
      <t>フクリ</t>
    </rPh>
    <rPh sb="9" eb="10">
      <t>ヒ</t>
    </rPh>
    <rPh sb="10" eb="12">
      <t>ゴウケイ</t>
    </rPh>
    <rPh sb="12" eb="13">
      <t>ガク</t>
    </rPh>
    <phoneticPr fontId="12"/>
  </si>
  <si>
    <t>職員に係る所定福利費合計額</t>
    <rPh sb="0" eb="2">
      <t>ショクイン</t>
    </rPh>
    <rPh sb="3" eb="4">
      <t>カカ</t>
    </rPh>
    <rPh sb="5" eb="7">
      <t>ショテイ</t>
    </rPh>
    <rPh sb="7" eb="9">
      <t>フクリ</t>
    </rPh>
    <rPh sb="9" eb="10">
      <t>ヒ</t>
    </rPh>
    <rPh sb="10" eb="12">
      <t>ゴウケイ</t>
    </rPh>
    <rPh sb="12" eb="13">
      <t>ガク</t>
    </rPh>
    <phoneticPr fontId="12"/>
  </si>
  <si>
    <t>○　教員又は職員人件費の決算額において、教職員以外の者に対して支出した賃金や謝金等（アルバイト賃金や講師謝礼など）を含む場合（「その他人件費」等別科目で計上している場合を除く。）</t>
    <rPh sb="2" eb="4">
      <t>キョウイン</t>
    </rPh>
    <rPh sb="4" eb="5">
      <t>マタ</t>
    </rPh>
    <rPh sb="6" eb="8">
      <t>ショクイン</t>
    </rPh>
    <rPh sb="8" eb="11">
      <t>ジンケンヒ</t>
    </rPh>
    <rPh sb="12" eb="14">
      <t>ケッサン</t>
    </rPh>
    <rPh sb="14" eb="15">
      <t>ガク</t>
    </rPh>
    <rPh sb="20" eb="23">
      <t>キョウショクイン</t>
    </rPh>
    <rPh sb="23" eb="25">
      <t>イガイ</t>
    </rPh>
    <rPh sb="26" eb="27">
      <t>モノ</t>
    </rPh>
    <rPh sb="28" eb="29">
      <t>タイ</t>
    </rPh>
    <rPh sb="31" eb="33">
      <t>シシュツ</t>
    </rPh>
    <rPh sb="35" eb="37">
      <t>チンギン</t>
    </rPh>
    <rPh sb="38" eb="40">
      <t>シャキン</t>
    </rPh>
    <rPh sb="40" eb="41">
      <t>トウ</t>
    </rPh>
    <rPh sb="47" eb="49">
      <t>チンギン</t>
    </rPh>
    <rPh sb="50" eb="52">
      <t>コウシ</t>
    </rPh>
    <rPh sb="52" eb="54">
      <t>シャレイ</t>
    </rPh>
    <rPh sb="58" eb="59">
      <t>フク</t>
    </rPh>
    <rPh sb="60" eb="62">
      <t>バアイ</t>
    </rPh>
    <rPh sb="71" eb="72">
      <t>トウ</t>
    </rPh>
    <phoneticPr fontId="12"/>
  </si>
  <si>
    <t>○　当該年度の決算における、交付校に属する教職員に係る人件費及び交付校設置法人の役員に係る役員報酬等について、教職員別又は役員別に入力してください。</t>
    <rPh sb="2" eb="4">
      <t>トウガイ</t>
    </rPh>
    <rPh sb="4" eb="6">
      <t>ネンド</t>
    </rPh>
    <rPh sb="7" eb="9">
      <t>ケッサン</t>
    </rPh>
    <rPh sb="14" eb="16">
      <t>コウフ</t>
    </rPh>
    <rPh sb="16" eb="17">
      <t>コウ</t>
    </rPh>
    <rPh sb="18" eb="19">
      <t>ゾク</t>
    </rPh>
    <rPh sb="21" eb="24">
      <t>キョウショクイン</t>
    </rPh>
    <rPh sb="25" eb="26">
      <t>カカ</t>
    </rPh>
    <rPh sb="27" eb="30">
      <t>ジンケンヒ</t>
    </rPh>
    <rPh sb="30" eb="31">
      <t>オヨ</t>
    </rPh>
    <rPh sb="32" eb="34">
      <t>コウフ</t>
    </rPh>
    <rPh sb="34" eb="35">
      <t>コウ</t>
    </rPh>
    <rPh sb="35" eb="37">
      <t>セッチ</t>
    </rPh>
    <rPh sb="37" eb="39">
      <t>ホウジン</t>
    </rPh>
    <rPh sb="40" eb="42">
      <t>ヤクイン</t>
    </rPh>
    <rPh sb="43" eb="44">
      <t>カカ</t>
    </rPh>
    <rPh sb="45" eb="47">
      <t>ヤクイン</t>
    </rPh>
    <rPh sb="47" eb="49">
      <t>ホウシュウ</t>
    </rPh>
    <rPh sb="49" eb="50">
      <t>トウ</t>
    </rPh>
    <rPh sb="55" eb="58">
      <t>キョウショクイン</t>
    </rPh>
    <rPh sb="58" eb="59">
      <t>ベツ</t>
    </rPh>
    <rPh sb="59" eb="60">
      <t>マタ</t>
    </rPh>
    <rPh sb="61" eb="63">
      <t>ヤクイン</t>
    </rPh>
    <rPh sb="63" eb="64">
      <t>ベツ</t>
    </rPh>
    <rPh sb="65" eb="67">
      <t>ニュウリョク</t>
    </rPh>
    <phoneticPr fontId="12"/>
  </si>
  <si>
    <t>人件費のうち、教職員等に係るもの</t>
    <rPh sb="0" eb="3">
      <t>ジンケンヒ</t>
    </rPh>
    <rPh sb="7" eb="10">
      <t>キョウショクイン</t>
    </rPh>
    <rPh sb="10" eb="11">
      <t>トウ</t>
    </rPh>
    <rPh sb="12" eb="13">
      <t>カカ</t>
    </rPh>
    <phoneticPr fontId="12"/>
  </si>
  <si>
    <t>所定福利費①</t>
    <rPh sb="0" eb="2">
      <t>ショテイ</t>
    </rPh>
    <rPh sb="2" eb="4">
      <t>フクリ</t>
    </rPh>
    <rPh sb="4" eb="5">
      <t>ヒ</t>
    </rPh>
    <phoneticPr fontId="12"/>
  </si>
  <si>
    <t>教職員等別人件費②(千円)</t>
    <rPh sb="0" eb="3">
      <t>キョウショクイン</t>
    </rPh>
    <rPh sb="3" eb="4">
      <t>トウ</t>
    </rPh>
    <rPh sb="4" eb="5">
      <t>ベツ</t>
    </rPh>
    <rPh sb="5" eb="8">
      <t>ジンケンヒ</t>
    </rPh>
    <rPh sb="10" eb="12">
      <t>センエン</t>
    </rPh>
    <phoneticPr fontId="12"/>
  </si>
  <si>
    <t>役員報酬③
(千円)</t>
    <rPh sb="0" eb="2">
      <t>ヤクイン</t>
    </rPh>
    <rPh sb="2" eb="4">
      <t>ホウシュウ</t>
    </rPh>
    <rPh sb="7" eb="9">
      <t>センエン</t>
    </rPh>
    <phoneticPr fontId="12"/>
  </si>
  <si>
    <t>役員報酬③合計額</t>
    <rPh sb="0" eb="2">
      <t>ヤクイン</t>
    </rPh>
    <rPh sb="2" eb="4">
      <t>ホウシュウ</t>
    </rPh>
    <rPh sb="5" eb="7">
      <t>ゴウケイ</t>
    </rPh>
    <rPh sb="7" eb="8">
      <t>ガク</t>
    </rPh>
    <phoneticPr fontId="12"/>
  </si>
  <si>
    <t>教職員人件費（①＋②）合計額</t>
    <rPh sb="0" eb="3">
      <t>キョウショクイン</t>
    </rPh>
    <rPh sb="3" eb="6">
      <t>ジンケンヒ</t>
    </rPh>
    <rPh sb="11" eb="13">
      <t>ゴウケイ</t>
    </rPh>
    <rPh sb="13" eb="14">
      <t>ガク</t>
    </rPh>
    <phoneticPr fontId="12"/>
  </si>
  <si>
    <t>　　は、個人別ではなく、内容ごとに一括して入力してください。なお、入力にあたっては、氏名の欄にその内容及び数量を、教職員等別人件費②の欄にその総額を入力してください。</t>
    <rPh sb="4" eb="6">
      <t>コジン</t>
    </rPh>
    <rPh sb="6" eb="7">
      <t>ベツ</t>
    </rPh>
    <rPh sb="12" eb="14">
      <t>ナイヨウ</t>
    </rPh>
    <rPh sb="17" eb="19">
      <t>イッカツ</t>
    </rPh>
    <rPh sb="21" eb="23">
      <t>ニュウリョク</t>
    </rPh>
    <rPh sb="60" eb="61">
      <t>トウ</t>
    </rPh>
    <rPh sb="74" eb="76">
      <t>ニュウリョク</t>
    </rPh>
    <phoneticPr fontId="12"/>
  </si>
  <si>
    <t>○　所定福利費①、教職員等別人件費②及び役員報酬③の額は千円未満を四捨五入し、千円単位としてください。</t>
    <rPh sb="2" eb="4">
      <t>ショテイ</t>
    </rPh>
    <rPh sb="4" eb="6">
      <t>フクリ</t>
    </rPh>
    <rPh sb="6" eb="7">
      <t>ヒ</t>
    </rPh>
    <rPh sb="9" eb="12">
      <t>キョウショクイン</t>
    </rPh>
    <rPh sb="12" eb="13">
      <t>トウ</t>
    </rPh>
    <rPh sb="13" eb="14">
      <t>ベツ</t>
    </rPh>
    <rPh sb="14" eb="17">
      <t>ジンケンヒ</t>
    </rPh>
    <rPh sb="18" eb="19">
      <t>オヨ</t>
    </rPh>
    <rPh sb="20" eb="22">
      <t>ヤクイン</t>
    </rPh>
    <rPh sb="22" eb="24">
      <t>ホウシュウ</t>
    </rPh>
    <rPh sb="26" eb="27">
      <t>ガク</t>
    </rPh>
    <rPh sb="28" eb="30">
      <t>センエン</t>
    </rPh>
    <rPh sb="30" eb="32">
      <t>ミマン</t>
    </rPh>
    <rPh sb="33" eb="37">
      <t>シシャゴニュウ</t>
    </rPh>
    <rPh sb="39" eb="41">
      <t>センエン</t>
    </rPh>
    <rPh sb="41" eb="43">
      <t>タンイ</t>
    </rPh>
    <phoneticPr fontId="12"/>
  </si>
  <si>
    <t>○　所定福利費①には、教職員に係る所定福利費の合計額をそれぞれ入力してください。教職員等別人件費②は、個人別の人件費（本俸、期末手当、その他手当等）となります。</t>
    <rPh sb="2" eb="4">
      <t>ショテイ</t>
    </rPh>
    <rPh sb="4" eb="6">
      <t>フクリ</t>
    </rPh>
    <rPh sb="6" eb="7">
      <t>ヒ</t>
    </rPh>
    <rPh sb="23" eb="25">
      <t>ゴウケイ</t>
    </rPh>
    <rPh sb="25" eb="26">
      <t>ガク</t>
    </rPh>
    <rPh sb="31" eb="33">
      <t>ニュウリョク</t>
    </rPh>
    <rPh sb="40" eb="43">
      <t>キョウショクイン</t>
    </rPh>
    <rPh sb="43" eb="44">
      <t>トウ</t>
    </rPh>
    <rPh sb="44" eb="45">
      <t>ベツ</t>
    </rPh>
    <rPh sb="45" eb="48">
      <t>ジンケンヒ</t>
    </rPh>
    <rPh sb="51" eb="53">
      <t>コジン</t>
    </rPh>
    <rPh sb="53" eb="54">
      <t>ベツ</t>
    </rPh>
    <rPh sb="55" eb="58">
      <t>ジンケンヒ</t>
    </rPh>
    <rPh sb="59" eb="60">
      <t>ホン</t>
    </rPh>
    <rPh sb="60" eb="61">
      <t>ボウ</t>
    </rPh>
    <rPh sb="62" eb="64">
      <t>キマツ</t>
    </rPh>
    <rPh sb="64" eb="66">
      <t>テアテ</t>
    </rPh>
    <rPh sb="69" eb="70">
      <t>タ</t>
    </rPh>
    <rPh sb="70" eb="72">
      <t>テア</t>
    </rPh>
    <rPh sb="72" eb="73">
      <t>トウ</t>
    </rPh>
    <phoneticPr fontId="12"/>
  </si>
  <si>
    <t>入力方法等</t>
    <rPh sb="0" eb="2">
      <t>ニュウリョク</t>
    </rPh>
    <rPh sb="2" eb="4">
      <t>ホウホウ</t>
    </rPh>
    <rPh sb="4" eb="5">
      <t>トウ</t>
    </rPh>
    <phoneticPr fontId="3"/>
  </si>
  <si>
    <t>２　留意事項について</t>
    <rPh sb="2" eb="4">
      <t>リュウイ</t>
    </rPh>
    <rPh sb="4" eb="6">
      <t>ジコウ</t>
    </rPh>
    <phoneticPr fontId="3"/>
  </si>
  <si>
    <t>理事長</t>
  </si>
  <si>
    <t>学校名</t>
  </si>
  <si>
    <t>学校法人西沢学園</t>
  </si>
  <si>
    <t>学校法人木村学園</t>
  </si>
  <si>
    <t>学校法人修成学園</t>
  </si>
  <si>
    <t>学校法人銀海学園</t>
  </si>
  <si>
    <t>学校法人福田学園</t>
  </si>
  <si>
    <t>学校法人創真総合技術学園</t>
  </si>
  <si>
    <t>学校法人電子開発学園九州</t>
  </si>
  <si>
    <t>学校法人重里学園</t>
  </si>
  <si>
    <t>ＨＡＬ大阪</t>
  </si>
  <si>
    <t>学校法人東洋学園</t>
  </si>
  <si>
    <t>学校法人瓶井学園</t>
  </si>
  <si>
    <t>学校法人大阪経理経済学園</t>
  </si>
  <si>
    <t>学校法人ヒラタ学園</t>
  </si>
  <si>
    <t>学校法人中央工学校</t>
  </si>
  <si>
    <t>学校法人岡村学園</t>
  </si>
  <si>
    <t>学校法人清風明育社</t>
  </si>
  <si>
    <t>学校法人則天学園</t>
  </si>
  <si>
    <t>大阪航空専門学校</t>
  </si>
  <si>
    <t>学校法人山口学園</t>
  </si>
  <si>
    <t>学校法人岡崎学園</t>
  </si>
  <si>
    <t>学校法人大原学園</t>
  </si>
  <si>
    <t>学校法人上田学園</t>
  </si>
  <si>
    <t>学校法人マロニエ文化学園</t>
  </si>
  <si>
    <t>学校法人後藤学園</t>
  </si>
  <si>
    <t>学校法人ミクニ学園</t>
  </si>
  <si>
    <t>学校法人トモエ学園</t>
  </si>
  <si>
    <t>学校法人桂学園</t>
  </si>
  <si>
    <t>学校法人西口学園</t>
  </si>
  <si>
    <t>学校法人大阪学院大学</t>
  </si>
  <si>
    <t>学校法人八洲学園</t>
  </si>
  <si>
    <t>学校法人恵真学院</t>
  </si>
  <si>
    <t>学校法人エール学園</t>
  </si>
  <si>
    <t>学校法人神須学園</t>
  </si>
  <si>
    <t>ホスピタリティ　ツーリズム専門学校大阪</t>
  </si>
  <si>
    <t>学校法人三幸学園</t>
  </si>
  <si>
    <t>学校法人立志舎</t>
  </si>
  <si>
    <t>学校法人創志学園</t>
  </si>
  <si>
    <t>学校法人ピーエル学園</t>
  </si>
  <si>
    <t>学校法人行岡保健衛生学園</t>
  </si>
  <si>
    <t>学校法人明治東洋医学院</t>
  </si>
  <si>
    <t>学校法人関西医療学園</t>
  </si>
  <si>
    <t>学校法人森ノ宮医療学園</t>
  </si>
  <si>
    <t>社会福祉法人恩賜財団済生会支部大阪府済生会</t>
  </si>
  <si>
    <t>学校法人加藤学園</t>
  </si>
  <si>
    <t>社会福祉法人枚方療育園</t>
  </si>
  <si>
    <t>医療法人好寿会</t>
  </si>
  <si>
    <t>学校法人天満学園</t>
  </si>
  <si>
    <t>大阪府病院協会看護専門学校</t>
  </si>
  <si>
    <t>医療法人利田会</t>
  </si>
  <si>
    <t>学校法人栗岡学園</t>
  </si>
  <si>
    <t>社会福祉法人天心会</t>
  </si>
  <si>
    <t>学校法人近畿大学</t>
  </si>
  <si>
    <t>学校法人平成医療学園</t>
  </si>
  <si>
    <t>学校法人大阪滋慶学園</t>
  </si>
  <si>
    <t>学校法人履正社</t>
  </si>
  <si>
    <t>近畿医療専門学校</t>
  </si>
  <si>
    <t>学校法人近畿医療学園</t>
  </si>
  <si>
    <t>学校法人関美学園</t>
  </si>
  <si>
    <t>学校法人グラムール学院</t>
  </si>
  <si>
    <t>学校法人古武学園</t>
  </si>
  <si>
    <t>学校法人辻本学園</t>
  </si>
  <si>
    <t>学校法人大手前学園</t>
  </si>
  <si>
    <t>学校法人岡山学園</t>
  </si>
  <si>
    <t>学校法人大美学園</t>
  </si>
  <si>
    <t>学校法人小出学園</t>
  </si>
  <si>
    <t>学校法人辻料理学館</t>
  </si>
  <si>
    <t>学校法人村川学園</t>
  </si>
  <si>
    <t>学校法人藤井学園</t>
  </si>
  <si>
    <t>学校法人ロイヤル学園</t>
  </si>
  <si>
    <t>学校法人青丹学園</t>
  </si>
  <si>
    <t>学校法人いわお学園</t>
  </si>
  <si>
    <t>学校法人大阪聖徳学園</t>
  </si>
  <si>
    <t>学校法人箕面学園</t>
  </si>
  <si>
    <t>社会福祉法人南海福祉事業会</t>
  </si>
  <si>
    <t>社会福祉法人キリスト教ミード社会舘</t>
  </si>
  <si>
    <t>社会福祉法人大阪水上隣保館</t>
  </si>
  <si>
    <t>学校法人大屋学園</t>
  </si>
  <si>
    <t>学校法人田島学園</t>
  </si>
  <si>
    <t>学校法人未来学園</t>
  </si>
  <si>
    <t>大阪こども専門学校</t>
  </si>
  <si>
    <t>学校法人天王寺学館</t>
  </si>
  <si>
    <t>学校法人駿河台学園</t>
  </si>
  <si>
    <t>学校法人創造社学園</t>
  </si>
  <si>
    <t>学校法人文際学園</t>
  </si>
  <si>
    <t>学校法人塚本学院</t>
  </si>
  <si>
    <t>学校法人椿本学園</t>
  </si>
  <si>
    <t>学校法人高宮学園</t>
  </si>
  <si>
    <t>学校法人大阪創都学園</t>
  </si>
  <si>
    <t>学校法人コミュニケーションアート</t>
  </si>
  <si>
    <t>学校法人夕陽丘学院</t>
  </si>
  <si>
    <t>学校法人宮﨑学園</t>
  </si>
  <si>
    <t>大阪アニメーションカレッジ専門学校</t>
  </si>
  <si>
    <t>学校法人佐藤学園</t>
  </si>
  <si>
    <t>関西ビューティプロ専門学校</t>
  </si>
  <si>
    <t>学校法人イーエスピー学園</t>
  </si>
  <si>
    <t>大阪動物専門学校</t>
  </si>
  <si>
    <t>大阪動物専門学校天王寺校</t>
  </si>
  <si>
    <t>専門学校ヒコ・みづのジュエリーカレッジ大阪</t>
  </si>
  <si>
    <t>学校法人水野学園</t>
  </si>
  <si>
    <t>学校法人ミスパリ学園</t>
  </si>
  <si>
    <t>大阪動植物海洋専門学校</t>
  </si>
  <si>
    <t>学校法人関西学園</t>
  </si>
  <si>
    <t>補助金交付（※1）の有無</t>
    <rPh sb="0" eb="3">
      <t>ホジョキン</t>
    </rPh>
    <rPh sb="3" eb="5">
      <t>コウフ</t>
    </rPh>
    <rPh sb="10" eb="12">
      <t>ウム</t>
    </rPh>
    <phoneticPr fontId="3"/>
  </si>
  <si>
    <t>※提出が必要な部数はいずれも１部です。</t>
    <rPh sb="1" eb="3">
      <t>テイシュツ</t>
    </rPh>
    <rPh sb="4" eb="6">
      <t>ヒツヨウ</t>
    </rPh>
    <rPh sb="7" eb="9">
      <t>ブスウ</t>
    </rPh>
    <rPh sb="15" eb="16">
      <t>ブ</t>
    </rPh>
    <phoneticPr fontId="3"/>
  </si>
  <si>
    <t>計算書類報告シート
入力ファイル</t>
    <rPh sb="0" eb="2">
      <t>ケイサン</t>
    </rPh>
    <rPh sb="2" eb="4">
      <t>ショルイ</t>
    </rPh>
    <rPh sb="4" eb="6">
      <t>ホウコク</t>
    </rPh>
    <rPh sb="10" eb="12">
      <t>ニュウリョク</t>
    </rPh>
    <phoneticPr fontId="3"/>
  </si>
  <si>
    <t>ホンダテクニカルカレッジ関西</t>
  </si>
  <si>
    <t>学校法人ホンダ学園</t>
  </si>
  <si>
    <t>　</t>
    <phoneticPr fontId="3"/>
  </si>
  <si>
    <t>有</t>
    <rPh sb="0" eb="1">
      <t>アリ</t>
    </rPh>
    <phoneticPr fontId="3"/>
  </si>
  <si>
    <t>学校法人天美学園</t>
  </si>
  <si>
    <t>　</t>
    <phoneticPr fontId="3"/>
  </si>
  <si>
    <t>◎　府私立専修学校高等課程経常費補助金及び府私立外国人学校振興補助金交付校のみ提出してください。</t>
    <rPh sb="19" eb="20">
      <t>オヨ</t>
    </rPh>
    <rPh sb="34" eb="36">
      <t>コウフ</t>
    </rPh>
    <rPh sb="36" eb="37">
      <t>コウ</t>
    </rPh>
    <rPh sb="39" eb="41">
      <t>テイシュツ</t>
    </rPh>
    <phoneticPr fontId="12"/>
  </si>
  <si>
    <t>Ｄ</t>
    <phoneticPr fontId="3"/>
  </si>
  <si>
    <t>Ｅ</t>
    <phoneticPr fontId="3"/>
  </si>
  <si>
    <t>―</t>
    <phoneticPr fontId="3"/>
  </si>
  <si>
    <t>（※1）
　対象となる補助金は、</t>
    <rPh sb="6" eb="8">
      <t>タイショウ</t>
    </rPh>
    <rPh sb="11" eb="14">
      <t>ホジョキン</t>
    </rPh>
    <phoneticPr fontId="3"/>
  </si>
  <si>
    <t>　左記以外の法人
　及び個人</t>
    <rPh sb="1" eb="3">
      <t>サキ</t>
    </rPh>
    <rPh sb="3" eb="5">
      <t>イガイ</t>
    </rPh>
    <rPh sb="6" eb="8">
      <t>ホウジン</t>
    </rPh>
    <rPh sb="10" eb="11">
      <t>オヨ</t>
    </rPh>
    <rPh sb="12" eb="14">
      <t>コジン</t>
    </rPh>
    <phoneticPr fontId="3"/>
  </si>
  <si>
    <t>◆紙媒体及び電子ファイルの両方を提出ください。</t>
    <rPh sb="1" eb="2">
      <t>カミ</t>
    </rPh>
    <rPh sb="2" eb="4">
      <t>バイタイ</t>
    </rPh>
    <rPh sb="4" eb="5">
      <t>オヨ</t>
    </rPh>
    <rPh sb="6" eb="8">
      <t>デンシ</t>
    </rPh>
    <rPh sb="13" eb="15">
      <t>リョウホウ</t>
    </rPh>
    <rPh sb="16" eb="18">
      <t>テイシュツ</t>
    </rPh>
    <phoneticPr fontId="3"/>
  </si>
  <si>
    <t>設置者名</t>
    <rPh sb="0" eb="2">
      <t>セッチ</t>
    </rPh>
    <rPh sb="2" eb="3">
      <t>シャ</t>
    </rPh>
    <rPh sb="3" eb="4">
      <t>メイ</t>
    </rPh>
    <phoneticPr fontId="14"/>
  </si>
  <si>
    <t>設置者番号</t>
    <rPh sb="0" eb="2">
      <t>セッチ</t>
    </rPh>
    <rPh sb="2" eb="3">
      <t>シャ</t>
    </rPh>
    <rPh sb="3" eb="5">
      <t>バンゴウ</t>
    </rPh>
    <phoneticPr fontId="13"/>
  </si>
  <si>
    <t>中央ＩＴビジネス専門学校</t>
  </si>
  <si>
    <t>ミス・パリエステティック専門学校</t>
  </si>
  <si>
    <t>　　また、氏名及び教職員別人件費以外の欄への入力等は不要です。（→　氏名欄の記載例　：　アルバイト等賃金（２０人分））　</t>
    <rPh sb="5" eb="7">
      <t>シメイ</t>
    </rPh>
    <rPh sb="7" eb="8">
      <t>オヨ</t>
    </rPh>
    <rPh sb="9" eb="12">
      <t>キョウショクイン</t>
    </rPh>
    <rPh sb="12" eb="13">
      <t>ベツ</t>
    </rPh>
    <rPh sb="13" eb="16">
      <t>ジンケンヒ</t>
    </rPh>
    <rPh sb="16" eb="18">
      <t>イガイ</t>
    </rPh>
    <rPh sb="19" eb="20">
      <t>ラン</t>
    </rPh>
    <rPh sb="22" eb="24">
      <t>ニュウリョク</t>
    </rPh>
    <rPh sb="24" eb="25">
      <t>トウ</t>
    </rPh>
    <rPh sb="26" eb="28">
      <t>フヨウ</t>
    </rPh>
    <rPh sb="34" eb="36">
      <t>シメイ</t>
    </rPh>
    <rPh sb="36" eb="37">
      <t>ラン</t>
    </rPh>
    <rPh sb="38" eb="40">
      <t>キサイ</t>
    </rPh>
    <rPh sb="40" eb="41">
      <t>レイ</t>
    </rPh>
    <rPh sb="49" eb="50">
      <t>トウ</t>
    </rPh>
    <rPh sb="50" eb="52">
      <t>チンギン</t>
    </rPh>
    <rPh sb="55" eb="56">
      <t>ニン</t>
    </rPh>
    <rPh sb="56" eb="57">
      <t>ブン</t>
    </rPh>
    <phoneticPr fontId="12"/>
  </si>
  <si>
    <t>学校法人（準学校法人含む。）</t>
    <rPh sb="0" eb="2">
      <t>ガッコウ</t>
    </rPh>
    <rPh sb="2" eb="4">
      <t>ホウジン</t>
    </rPh>
    <rPh sb="5" eb="6">
      <t>ジュン</t>
    </rPh>
    <rPh sb="6" eb="8">
      <t>ガッコウ</t>
    </rPh>
    <rPh sb="8" eb="10">
      <t>ホウジン</t>
    </rPh>
    <rPh sb="10" eb="11">
      <t>フク</t>
    </rPh>
    <phoneticPr fontId="3"/>
  </si>
  <si>
    <t>大阪エンタテインメントデザイン専門学校</t>
  </si>
  <si>
    <t>大阪ＥＣＯ動物海洋専門学校</t>
  </si>
  <si>
    <t>　①大阪府私立専修学校高等課程経常費補助金
　②大阪府私立外国人学校振興補助金</t>
    <phoneticPr fontId="3"/>
  </si>
  <si>
    <t>　の２種類です。</t>
    <phoneticPr fontId="3"/>
  </si>
  <si>
    <t>◆寄附行為に基づき、正式に理事会等に報告された決算書
一式を原本証明の上、提出ください。
◆決算書類一式には、財産目録、貸借対照表、収支計算書
（部門別内訳や人件費内訳を含む。）、事業報告書及び監査
報告書を含みます。</t>
    <rPh sb="1" eb="3">
      <t>キフ</t>
    </rPh>
    <rPh sb="3" eb="5">
      <t>コウイ</t>
    </rPh>
    <rPh sb="6" eb="7">
      <t>モト</t>
    </rPh>
    <rPh sb="10" eb="12">
      <t>セイシキ</t>
    </rPh>
    <rPh sb="13" eb="16">
      <t>リジカイ</t>
    </rPh>
    <rPh sb="16" eb="17">
      <t>トウ</t>
    </rPh>
    <rPh sb="18" eb="20">
      <t>ホウコク</t>
    </rPh>
    <rPh sb="23" eb="25">
      <t>ケッサン</t>
    </rPh>
    <rPh sb="25" eb="26">
      <t>ショ</t>
    </rPh>
    <rPh sb="27" eb="29">
      <t>イッシキ</t>
    </rPh>
    <rPh sb="30" eb="32">
      <t>ゲンポン</t>
    </rPh>
    <rPh sb="32" eb="34">
      <t>ショウメイ</t>
    </rPh>
    <rPh sb="35" eb="36">
      <t>ウエ</t>
    </rPh>
    <rPh sb="37" eb="39">
      <t>テイシュツ</t>
    </rPh>
    <rPh sb="46" eb="48">
      <t>ケッサン</t>
    </rPh>
    <rPh sb="48" eb="50">
      <t>ショルイ</t>
    </rPh>
    <rPh sb="50" eb="52">
      <t>イッシキ</t>
    </rPh>
    <rPh sb="55" eb="57">
      <t>ザイサン</t>
    </rPh>
    <rPh sb="57" eb="59">
      <t>モクロク</t>
    </rPh>
    <rPh sb="60" eb="62">
      <t>タイシャク</t>
    </rPh>
    <rPh sb="62" eb="64">
      <t>タイショウ</t>
    </rPh>
    <rPh sb="64" eb="65">
      <t>ヒョウ</t>
    </rPh>
    <rPh sb="66" eb="68">
      <t>シュウシ</t>
    </rPh>
    <rPh sb="68" eb="70">
      <t>ケイサン</t>
    </rPh>
    <rPh sb="70" eb="71">
      <t>ショ</t>
    </rPh>
    <rPh sb="73" eb="75">
      <t>ブモン</t>
    </rPh>
    <rPh sb="75" eb="76">
      <t>ベツ</t>
    </rPh>
    <rPh sb="76" eb="78">
      <t>ウチワケ</t>
    </rPh>
    <rPh sb="79" eb="82">
      <t>ジンケンヒ</t>
    </rPh>
    <rPh sb="82" eb="84">
      <t>ウチワケ</t>
    </rPh>
    <rPh sb="85" eb="86">
      <t>フク</t>
    </rPh>
    <rPh sb="90" eb="92">
      <t>ジギョウ</t>
    </rPh>
    <rPh sb="92" eb="94">
      <t>ホウコク</t>
    </rPh>
    <rPh sb="94" eb="95">
      <t>ショ</t>
    </rPh>
    <rPh sb="95" eb="96">
      <t>オヨ</t>
    </rPh>
    <rPh sb="97" eb="99">
      <t>カンサ</t>
    </rPh>
    <rPh sb="100" eb="102">
      <t>ホウコク</t>
    </rPh>
    <rPh sb="102" eb="103">
      <t>ショ</t>
    </rPh>
    <rPh sb="104" eb="105">
      <t>フク</t>
    </rPh>
    <phoneticPr fontId="3"/>
  </si>
  <si>
    <t>提出要
(返却)</t>
    <rPh sb="0" eb="2">
      <t>テイシュツ</t>
    </rPh>
    <rPh sb="2" eb="3">
      <t>ヨウ</t>
    </rPh>
    <rPh sb="5" eb="7">
      <t>ヘンキャク</t>
    </rPh>
    <phoneticPr fontId="3"/>
  </si>
  <si>
    <t>実験実習料収入</t>
  </si>
  <si>
    <t>その他の納付金収入</t>
  </si>
  <si>
    <t>入学検定料収入</t>
  </si>
  <si>
    <t>試験料収入</t>
  </si>
  <si>
    <t>証明手数料収入</t>
  </si>
  <si>
    <t>その他の手数料収入</t>
  </si>
  <si>
    <t>特別寄付金収入</t>
  </si>
  <si>
    <t>一般寄付金収入</t>
  </si>
  <si>
    <t>うち、施設整備費等補助金</t>
  </si>
  <si>
    <t>府私立専修学校等補助金収入</t>
  </si>
  <si>
    <t>高等課程経常費補助金収入</t>
  </si>
  <si>
    <t>高等課程等授業料支援補助金収入</t>
  </si>
  <si>
    <t>外国人学校振興補助金収入</t>
  </si>
  <si>
    <t>その他の補助金収入</t>
  </si>
  <si>
    <t>市町村補助金収入</t>
  </si>
  <si>
    <t>その他補助金収入</t>
  </si>
  <si>
    <t>施設売却収入</t>
  </si>
  <si>
    <t>設備売却収入</t>
  </si>
  <si>
    <t>有価証券売却収入</t>
  </si>
  <si>
    <t>その他資産売却収入</t>
  </si>
  <si>
    <t>付随事業・収益事業収入</t>
  </si>
  <si>
    <t>補助活動収入</t>
  </si>
  <si>
    <t>附属事業収入</t>
  </si>
  <si>
    <t>受託事業収入</t>
  </si>
  <si>
    <t>受取利息・配当金収入</t>
  </si>
  <si>
    <t>第３号基本金引当特定資産運用収入</t>
  </si>
  <si>
    <t>その他の受取利息・配当金収入</t>
  </si>
  <si>
    <t>施設設備利用料収入</t>
  </si>
  <si>
    <t>廃品売却収入</t>
  </si>
  <si>
    <t>過年度修正収入</t>
  </si>
  <si>
    <t>その他の雑収入</t>
  </si>
  <si>
    <t>小計</t>
  </si>
  <si>
    <t>授業料前受金収入</t>
  </si>
  <si>
    <t>入学金前受金収入</t>
  </si>
  <si>
    <t>実験実習料前受金収入</t>
  </si>
  <si>
    <t>施設整備資金前受金収入</t>
  </si>
  <si>
    <t>その他前受金収入</t>
  </si>
  <si>
    <t>第２号基本金引当特定資産取崩収入</t>
  </si>
  <si>
    <t>第３号基本金引当特定資産取崩収入</t>
  </si>
  <si>
    <t>その他引当特定資産取崩収入</t>
  </si>
  <si>
    <t>前期末未収入金収入</t>
  </si>
  <si>
    <t>貸付金回収収入</t>
  </si>
  <si>
    <t>預り金受入収入</t>
  </si>
  <si>
    <t>資金収入調整勘定（△）</t>
  </si>
  <si>
    <t>期末未収入金 （△）</t>
  </si>
  <si>
    <t>前期末前受金 （△）</t>
  </si>
  <si>
    <t>その他 （△）</t>
  </si>
  <si>
    <t>収入の部合計</t>
  </si>
  <si>
    <t>学校法人部門</t>
    <rPh sb="4" eb="6">
      <t>ブモン</t>
    </rPh>
    <phoneticPr fontId="4"/>
  </si>
  <si>
    <t>学校</t>
    <rPh sb="0" eb="2">
      <t>ガッコウ</t>
    </rPh>
    <phoneticPr fontId="4"/>
  </si>
  <si>
    <t>高等課程</t>
    <rPh sb="0" eb="2">
      <t>コウトウ</t>
    </rPh>
    <rPh sb="2" eb="4">
      <t>カテイ</t>
    </rPh>
    <phoneticPr fontId="15"/>
  </si>
  <si>
    <t>一般課程
（各種学校）</t>
    <phoneticPr fontId="15"/>
  </si>
  <si>
    <t>左記以外</t>
    <rPh sb="0" eb="2">
      <t>サキ</t>
    </rPh>
    <rPh sb="2" eb="4">
      <t>イガイ</t>
    </rPh>
    <phoneticPr fontId="15"/>
  </si>
  <si>
    <t>国庫補助金収入</t>
    <phoneticPr fontId="15"/>
  </si>
  <si>
    <t>-</t>
    <phoneticPr fontId="15"/>
  </si>
  <si>
    <t>教員人件費支出</t>
  </si>
  <si>
    <t>専任教員人件費</t>
  </si>
  <si>
    <t>兼任教員人件費</t>
  </si>
  <si>
    <t>職員人件費支出</t>
  </si>
  <si>
    <t>専任職員人件費</t>
  </si>
  <si>
    <t>兼任職員人件費</t>
  </si>
  <si>
    <t>役員報酬支出</t>
  </si>
  <si>
    <t>退職金支出</t>
  </si>
  <si>
    <t>教員退職金</t>
  </si>
  <si>
    <t>職員退職金</t>
  </si>
  <si>
    <t>その他人件費支出</t>
  </si>
  <si>
    <t>消耗品費支出</t>
  </si>
  <si>
    <t>光熱水費支出</t>
  </si>
  <si>
    <t>旅費交通費支出</t>
  </si>
  <si>
    <t>奨学費支出</t>
  </si>
  <si>
    <t>印刷製本費支出</t>
  </si>
  <si>
    <t>行事費支出</t>
  </si>
  <si>
    <t>保健衛生費支出</t>
  </si>
  <si>
    <t>修繕費支出</t>
  </si>
  <si>
    <t>賃借料支出</t>
  </si>
  <si>
    <t>通信費支出</t>
  </si>
  <si>
    <t>諸会費支出</t>
  </si>
  <si>
    <t>会議費支出</t>
  </si>
  <si>
    <t>その他の支出</t>
  </si>
  <si>
    <t>デリバティブ解約損支出</t>
  </si>
  <si>
    <t>過年度修正支出</t>
  </si>
  <si>
    <t>福利費支出</t>
  </si>
  <si>
    <t>広報費支出</t>
  </si>
  <si>
    <t>渉外費支出</t>
  </si>
  <si>
    <t>借入金利息支出</t>
  </si>
  <si>
    <t>学校債利息支出</t>
  </si>
  <si>
    <t>長期借入金返済支出</t>
  </si>
  <si>
    <t>短期借入金返済支出</t>
  </si>
  <si>
    <t>学校債返済支出</t>
  </si>
  <si>
    <t>土地支出</t>
  </si>
  <si>
    <t>建物支出</t>
  </si>
  <si>
    <t>構築物支出</t>
  </si>
  <si>
    <t>建設仮勘定支出</t>
  </si>
  <si>
    <t>その他施設関係支出</t>
  </si>
  <si>
    <t>教育研究用機器備品支出</t>
  </si>
  <si>
    <t>管理用機器備品支出</t>
  </si>
  <si>
    <t>図書支出</t>
  </si>
  <si>
    <t>車両支出</t>
  </si>
  <si>
    <t>ソフトウエア支出</t>
  </si>
  <si>
    <t>その他設備関係支出</t>
  </si>
  <si>
    <t>有価証券購入支出</t>
  </si>
  <si>
    <t>第２号基本金引当特定資産繰入支出</t>
  </si>
  <si>
    <t>第３号基本金引当特定資産繰入支出</t>
  </si>
  <si>
    <t>その他引当特定資産繰入支出</t>
  </si>
  <si>
    <t>収益事業元入金支出</t>
  </si>
  <si>
    <t>その他資産運用支出</t>
  </si>
  <si>
    <t>貸付金支払支出</t>
  </si>
  <si>
    <t>手形債務支払支出</t>
  </si>
  <si>
    <t>前期末未払金支払支出</t>
  </si>
  <si>
    <t>預り金支払支出</t>
  </si>
  <si>
    <t>前払金支払支出</t>
  </si>
  <si>
    <t>資金支出調整勘定（△）</t>
  </si>
  <si>
    <t>期末未払金（△）</t>
  </si>
  <si>
    <t>前期末前払金（△）</t>
  </si>
  <si>
    <t>その他（△）</t>
  </si>
  <si>
    <t>法人本部への繰入支出　</t>
  </si>
  <si>
    <t>翌年度繰越支払資金</t>
  </si>
  <si>
    <t>支出の部合計</t>
    <phoneticPr fontId="15"/>
  </si>
  <si>
    <t>３　活動区分資金収支計算書</t>
    <rPh sb="2" eb="4">
      <t>カツドウ</t>
    </rPh>
    <rPh sb="4" eb="6">
      <t>クブン</t>
    </rPh>
    <rPh sb="6" eb="8">
      <t>シキン</t>
    </rPh>
    <rPh sb="8" eb="10">
      <t>シュウシ</t>
    </rPh>
    <rPh sb="10" eb="12">
      <t>ケイサン</t>
    </rPh>
    <rPh sb="12" eb="13">
      <t>ショ</t>
    </rPh>
    <phoneticPr fontId="4"/>
  </si>
  <si>
    <t>（単位：円）</t>
    <phoneticPr fontId="4"/>
  </si>
  <si>
    <t>教育活動による資金収支</t>
    <rPh sb="0" eb="1">
      <t>キョウ</t>
    </rPh>
    <rPh sb="1" eb="2">
      <t>イク</t>
    </rPh>
    <rPh sb="2" eb="3">
      <t>カツ</t>
    </rPh>
    <rPh sb="3" eb="4">
      <t>ドウ</t>
    </rPh>
    <rPh sb="7" eb="8">
      <t>シ</t>
    </rPh>
    <rPh sb="8" eb="9">
      <t>キン</t>
    </rPh>
    <rPh sb="9" eb="10">
      <t>オサム</t>
    </rPh>
    <rPh sb="10" eb="11">
      <t>ササ</t>
    </rPh>
    <phoneticPr fontId="1"/>
  </si>
  <si>
    <t>収入</t>
    <rPh sb="0" eb="1">
      <t>オサム</t>
    </rPh>
    <rPh sb="1" eb="2">
      <t>イリ</t>
    </rPh>
    <phoneticPr fontId="2"/>
  </si>
  <si>
    <t>特別寄付金収入</t>
    <rPh sb="0" eb="2">
      <t>トクベツ</t>
    </rPh>
    <rPh sb="2" eb="4">
      <t>キフ</t>
    </rPh>
    <rPh sb="4" eb="5">
      <t>キン</t>
    </rPh>
    <rPh sb="5" eb="7">
      <t>シュウニュウ</t>
    </rPh>
    <phoneticPr fontId="2"/>
  </si>
  <si>
    <t>一般寄付金収入</t>
    <rPh sb="0" eb="2">
      <t>イッパン</t>
    </rPh>
    <rPh sb="2" eb="4">
      <t>キフ</t>
    </rPh>
    <rPh sb="4" eb="5">
      <t>キン</t>
    </rPh>
    <rPh sb="5" eb="7">
      <t>シュウニュウ</t>
    </rPh>
    <phoneticPr fontId="2"/>
  </si>
  <si>
    <t>経常費等補助金収入</t>
    <rPh sb="0" eb="3">
      <t>ケイジョウヒ</t>
    </rPh>
    <rPh sb="3" eb="4">
      <t>ナド</t>
    </rPh>
    <phoneticPr fontId="2"/>
  </si>
  <si>
    <t>付随事業収入</t>
    <rPh sb="0" eb="2">
      <t>フズイ</t>
    </rPh>
    <phoneticPr fontId="2"/>
  </si>
  <si>
    <t>雑収入</t>
    <rPh sb="0" eb="1">
      <t>ザツ</t>
    </rPh>
    <rPh sb="1" eb="3">
      <t>シュウニュウ</t>
    </rPh>
    <phoneticPr fontId="1"/>
  </si>
  <si>
    <t>教育活動資金収入計</t>
    <rPh sb="0" eb="2">
      <t>キョウイク</t>
    </rPh>
    <rPh sb="2" eb="4">
      <t>カツドウ</t>
    </rPh>
    <rPh sb="4" eb="6">
      <t>シキン</t>
    </rPh>
    <rPh sb="6" eb="8">
      <t>シュウニュウ</t>
    </rPh>
    <rPh sb="8" eb="9">
      <t>ケイ</t>
    </rPh>
    <phoneticPr fontId="2"/>
  </si>
  <si>
    <t>支出</t>
    <rPh sb="0" eb="1">
      <t>シ</t>
    </rPh>
    <rPh sb="1" eb="2">
      <t>デ</t>
    </rPh>
    <phoneticPr fontId="2"/>
  </si>
  <si>
    <t>教育研究経費支出</t>
    <rPh sb="0" eb="2">
      <t>キョウイク</t>
    </rPh>
    <rPh sb="2" eb="4">
      <t>ケンキュウ</t>
    </rPh>
    <rPh sb="4" eb="5">
      <t>ケイ</t>
    </rPh>
    <phoneticPr fontId="2"/>
  </si>
  <si>
    <t>教育活動資金支出計</t>
    <rPh sb="0" eb="2">
      <t>キョウイク</t>
    </rPh>
    <rPh sb="2" eb="4">
      <t>カツドウ</t>
    </rPh>
    <rPh sb="4" eb="6">
      <t>シキン</t>
    </rPh>
    <rPh sb="6" eb="8">
      <t>シシュツ</t>
    </rPh>
    <rPh sb="8" eb="9">
      <t>ケイ</t>
    </rPh>
    <phoneticPr fontId="2"/>
  </si>
  <si>
    <t>差引</t>
    <rPh sb="0" eb="2">
      <t>サシヒキ</t>
    </rPh>
    <phoneticPr fontId="2"/>
  </si>
  <si>
    <t>調整勘定等</t>
    <rPh sb="0" eb="2">
      <t>チョウセイ</t>
    </rPh>
    <rPh sb="2" eb="4">
      <t>カンジョウ</t>
    </rPh>
    <rPh sb="4" eb="5">
      <t>ナド</t>
    </rPh>
    <phoneticPr fontId="2"/>
  </si>
  <si>
    <t>　教育活動資金収支差額</t>
    <rPh sb="1" eb="3">
      <t>キョウイク</t>
    </rPh>
    <rPh sb="3" eb="5">
      <t>カツドウ</t>
    </rPh>
    <rPh sb="5" eb="7">
      <t>シキン</t>
    </rPh>
    <rPh sb="7" eb="9">
      <t>シュウシ</t>
    </rPh>
    <rPh sb="9" eb="11">
      <t>サガク</t>
    </rPh>
    <phoneticPr fontId="2"/>
  </si>
  <si>
    <t>施設整備等活動による資金収支</t>
    <rPh sb="0" eb="2">
      <t>シセツ</t>
    </rPh>
    <rPh sb="2" eb="4">
      <t>セイビ</t>
    </rPh>
    <rPh sb="4" eb="5">
      <t>ナド</t>
    </rPh>
    <rPh sb="5" eb="7">
      <t>カツドウ</t>
    </rPh>
    <rPh sb="10" eb="12">
      <t>シキン</t>
    </rPh>
    <rPh sb="12" eb="14">
      <t>シュウシ</t>
    </rPh>
    <phoneticPr fontId="2"/>
  </si>
  <si>
    <t>収入</t>
    <rPh sb="0" eb="2">
      <t>シュウニュウ</t>
    </rPh>
    <phoneticPr fontId="2"/>
  </si>
  <si>
    <t>施設設備寄付金収入</t>
    <rPh sb="0" eb="2">
      <t>シセツ</t>
    </rPh>
    <rPh sb="2" eb="4">
      <t>セツビ</t>
    </rPh>
    <rPh sb="4" eb="6">
      <t>キフ</t>
    </rPh>
    <phoneticPr fontId="1"/>
  </si>
  <si>
    <t>施設設備補助金収入</t>
    <rPh sb="0" eb="2">
      <t>シセツ</t>
    </rPh>
    <rPh sb="2" eb="4">
      <t>セツビ</t>
    </rPh>
    <rPh sb="4" eb="7">
      <t>ホジョキン</t>
    </rPh>
    <phoneticPr fontId="2"/>
  </si>
  <si>
    <t>施設設備売却収入</t>
    <rPh sb="0" eb="2">
      <t>シセツ</t>
    </rPh>
    <rPh sb="2" eb="4">
      <t>セツビ</t>
    </rPh>
    <rPh sb="4" eb="6">
      <t>バイキャク</t>
    </rPh>
    <phoneticPr fontId="2"/>
  </si>
  <si>
    <t>第２号基本金引当特定資産取崩収入</t>
    <rPh sb="0" eb="1">
      <t>ダイ</t>
    </rPh>
    <rPh sb="2" eb="3">
      <t>ゴウ</t>
    </rPh>
    <rPh sb="3" eb="5">
      <t>キホン</t>
    </rPh>
    <rPh sb="5" eb="6">
      <t>キン</t>
    </rPh>
    <rPh sb="6" eb="8">
      <t>ヒキアテ</t>
    </rPh>
    <rPh sb="12" eb="14">
      <t>トリクズシ</t>
    </rPh>
    <phoneticPr fontId="1"/>
  </si>
  <si>
    <t>施設整備等活動資金収入計</t>
    <rPh sb="0" eb="2">
      <t>シセツ</t>
    </rPh>
    <rPh sb="2" eb="4">
      <t>セイビ</t>
    </rPh>
    <rPh sb="4" eb="5">
      <t>ナド</t>
    </rPh>
    <rPh sb="5" eb="7">
      <t>カツドウ</t>
    </rPh>
    <rPh sb="7" eb="9">
      <t>シキン</t>
    </rPh>
    <rPh sb="9" eb="11">
      <t>シュウニュウ</t>
    </rPh>
    <rPh sb="11" eb="12">
      <t>ケイ</t>
    </rPh>
    <phoneticPr fontId="2"/>
  </si>
  <si>
    <t>支
出</t>
    <rPh sb="0" eb="1">
      <t>ササ</t>
    </rPh>
    <rPh sb="2" eb="3">
      <t>デ</t>
    </rPh>
    <phoneticPr fontId="2"/>
  </si>
  <si>
    <t>第２号基本金引当特定資産繰入支出</t>
    <rPh sb="0" eb="1">
      <t>ダイ</t>
    </rPh>
    <rPh sb="2" eb="3">
      <t>ゴウ</t>
    </rPh>
    <rPh sb="3" eb="5">
      <t>キホン</t>
    </rPh>
    <rPh sb="5" eb="6">
      <t>キン</t>
    </rPh>
    <rPh sb="6" eb="8">
      <t>ヒキアテ</t>
    </rPh>
    <rPh sb="14" eb="16">
      <t>シシュツ</t>
    </rPh>
    <phoneticPr fontId="1"/>
  </si>
  <si>
    <t>施設整備等活動資金支出計</t>
    <rPh sb="0" eb="2">
      <t>シセツ</t>
    </rPh>
    <rPh sb="2" eb="4">
      <t>セイビ</t>
    </rPh>
    <rPh sb="4" eb="5">
      <t>ナド</t>
    </rPh>
    <rPh sb="5" eb="7">
      <t>カツドウ</t>
    </rPh>
    <rPh sb="7" eb="9">
      <t>シキン</t>
    </rPh>
    <rPh sb="9" eb="11">
      <t>シシュツ</t>
    </rPh>
    <rPh sb="11" eb="12">
      <t>ケイ</t>
    </rPh>
    <phoneticPr fontId="2"/>
  </si>
  <si>
    <t>差引</t>
    <rPh sb="0" eb="2">
      <t>サシヒ</t>
    </rPh>
    <phoneticPr fontId="2"/>
  </si>
  <si>
    <t>　施設整備等活動資金収支差額</t>
    <rPh sb="1" eb="3">
      <t>シセツ</t>
    </rPh>
    <rPh sb="3" eb="5">
      <t>セイビ</t>
    </rPh>
    <rPh sb="5" eb="6">
      <t>ナド</t>
    </rPh>
    <rPh sb="6" eb="8">
      <t>カツドウ</t>
    </rPh>
    <rPh sb="8" eb="10">
      <t>シキン</t>
    </rPh>
    <rPh sb="10" eb="12">
      <t>シュウシ</t>
    </rPh>
    <rPh sb="12" eb="14">
      <t>サガク</t>
    </rPh>
    <phoneticPr fontId="2"/>
  </si>
  <si>
    <t>小計（教育活動資金収支差額＋施設整備等活動資金収支差額）</t>
    <rPh sb="0" eb="2">
      <t>ショウケイ</t>
    </rPh>
    <rPh sb="3" eb="5">
      <t>キョウイク</t>
    </rPh>
    <rPh sb="5" eb="7">
      <t>カツドウ</t>
    </rPh>
    <rPh sb="7" eb="9">
      <t>シキン</t>
    </rPh>
    <rPh sb="9" eb="11">
      <t>シュウシ</t>
    </rPh>
    <rPh sb="11" eb="13">
      <t>サガク</t>
    </rPh>
    <rPh sb="14" eb="16">
      <t>シセツ</t>
    </rPh>
    <rPh sb="16" eb="18">
      <t>セイビ</t>
    </rPh>
    <rPh sb="18" eb="19">
      <t>ナド</t>
    </rPh>
    <rPh sb="19" eb="21">
      <t>カツドウ</t>
    </rPh>
    <rPh sb="21" eb="23">
      <t>シキン</t>
    </rPh>
    <rPh sb="23" eb="25">
      <t>シュウシ</t>
    </rPh>
    <rPh sb="25" eb="27">
      <t>サガク</t>
    </rPh>
    <phoneticPr fontId="2"/>
  </si>
  <si>
    <t>その他の活動による資金収支</t>
    <rPh sb="2" eb="3">
      <t>タ</t>
    </rPh>
    <rPh sb="4" eb="6">
      <t>カツドウ</t>
    </rPh>
    <rPh sb="9" eb="11">
      <t>シキン</t>
    </rPh>
    <rPh sb="11" eb="13">
      <t>シュウシ</t>
    </rPh>
    <phoneticPr fontId="2"/>
  </si>
  <si>
    <t>第３号基本金引当特定資産取崩収入</t>
    <rPh sb="0" eb="1">
      <t>ダイ</t>
    </rPh>
    <rPh sb="2" eb="3">
      <t>ゴウ</t>
    </rPh>
    <rPh sb="3" eb="5">
      <t>キホン</t>
    </rPh>
    <rPh sb="5" eb="6">
      <t>キン</t>
    </rPh>
    <rPh sb="6" eb="8">
      <t>ヒキアテ</t>
    </rPh>
    <rPh sb="12" eb="14">
      <t>トリクズシ</t>
    </rPh>
    <phoneticPr fontId="1"/>
  </si>
  <si>
    <t>貸付金回収収入</t>
    <rPh sb="0" eb="2">
      <t>カシツケ</t>
    </rPh>
    <rPh sb="2" eb="3">
      <t>キン</t>
    </rPh>
    <rPh sb="3" eb="5">
      <t>カイシュウ</t>
    </rPh>
    <rPh sb="5" eb="7">
      <t>シュウニュウ</t>
    </rPh>
    <phoneticPr fontId="2"/>
  </si>
  <si>
    <t>預り金受入収入</t>
    <rPh sb="0" eb="1">
      <t>アズカ</t>
    </rPh>
    <rPh sb="2" eb="3">
      <t>キン</t>
    </rPh>
    <rPh sb="3" eb="5">
      <t>ウケイレ</t>
    </rPh>
    <rPh sb="5" eb="7">
      <t>シュウニュウ</t>
    </rPh>
    <phoneticPr fontId="2"/>
  </si>
  <si>
    <t>　小計</t>
    <rPh sb="1" eb="3">
      <t>ショウケイ</t>
    </rPh>
    <phoneticPr fontId="2"/>
  </si>
  <si>
    <t>受取利息・配当金収入</t>
    <rPh sb="0" eb="2">
      <t>ウケトリ</t>
    </rPh>
    <rPh sb="2" eb="4">
      <t>リソク</t>
    </rPh>
    <rPh sb="5" eb="8">
      <t>ハイトウキン</t>
    </rPh>
    <rPh sb="8" eb="10">
      <t>シュウニュウ</t>
    </rPh>
    <phoneticPr fontId="2"/>
  </si>
  <si>
    <t>収益事業収入</t>
    <rPh sb="0" eb="2">
      <t>シュウエキ</t>
    </rPh>
    <rPh sb="2" eb="4">
      <t>ジギョウ</t>
    </rPh>
    <rPh sb="4" eb="6">
      <t>シュウニュウ</t>
    </rPh>
    <phoneticPr fontId="2"/>
  </si>
  <si>
    <t>過年度修正収入</t>
    <rPh sb="0" eb="3">
      <t>カネンド</t>
    </rPh>
    <rPh sb="3" eb="5">
      <t>シュウセイ</t>
    </rPh>
    <rPh sb="5" eb="7">
      <t>シュウニュウ</t>
    </rPh>
    <phoneticPr fontId="2"/>
  </si>
  <si>
    <t>その他の活動資金収入計</t>
    <rPh sb="2" eb="3">
      <t>タ</t>
    </rPh>
    <rPh sb="4" eb="6">
      <t>カツドウ</t>
    </rPh>
    <rPh sb="6" eb="8">
      <t>シキン</t>
    </rPh>
    <rPh sb="8" eb="10">
      <t>シュウニュウ</t>
    </rPh>
    <rPh sb="10" eb="11">
      <t>ケイ</t>
    </rPh>
    <phoneticPr fontId="1"/>
  </si>
  <si>
    <t>支出</t>
    <rPh sb="0" eb="2">
      <t>シシュツ</t>
    </rPh>
    <phoneticPr fontId="2"/>
  </si>
  <si>
    <t>有価証券購入支出</t>
    <rPh sb="4" eb="6">
      <t>コウニュウ</t>
    </rPh>
    <rPh sb="6" eb="8">
      <t>シシュツ</t>
    </rPh>
    <phoneticPr fontId="2"/>
  </si>
  <si>
    <t>第３号基本金引当特定資産繰入支出</t>
    <rPh sb="0" eb="1">
      <t>ダイ</t>
    </rPh>
    <rPh sb="2" eb="3">
      <t>ゴウ</t>
    </rPh>
    <rPh sb="3" eb="5">
      <t>キホン</t>
    </rPh>
    <rPh sb="5" eb="6">
      <t>キン</t>
    </rPh>
    <rPh sb="6" eb="8">
      <t>ヒキアテ</t>
    </rPh>
    <rPh sb="14" eb="16">
      <t>シシュツ</t>
    </rPh>
    <phoneticPr fontId="1"/>
  </si>
  <si>
    <t>収益事業元入金支出</t>
    <rPh sb="0" eb="2">
      <t>シュウエキ</t>
    </rPh>
    <rPh sb="2" eb="4">
      <t>ジギョウ</t>
    </rPh>
    <rPh sb="4" eb="7">
      <t>モトイレキン</t>
    </rPh>
    <rPh sb="7" eb="9">
      <t>シシュツ</t>
    </rPh>
    <phoneticPr fontId="1"/>
  </si>
  <si>
    <t>貸付金支払支出</t>
    <rPh sb="0" eb="2">
      <t>カシツケ</t>
    </rPh>
    <rPh sb="2" eb="3">
      <t>キン</t>
    </rPh>
    <rPh sb="3" eb="5">
      <t>シハライ</t>
    </rPh>
    <rPh sb="5" eb="7">
      <t>シシュツ</t>
    </rPh>
    <phoneticPr fontId="2"/>
  </si>
  <si>
    <t>預り金支払支出</t>
    <rPh sb="0" eb="1">
      <t>アズカ</t>
    </rPh>
    <rPh sb="2" eb="3">
      <t>キン</t>
    </rPh>
    <rPh sb="3" eb="5">
      <t>シハラ</t>
    </rPh>
    <rPh sb="5" eb="7">
      <t>シシュツ</t>
    </rPh>
    <phoneticPr fontId="2"/>
  </si>
  <si>
    <t>借入金等利息支出</t>
    <rPh sb="0" eb="2">
      <t>カリイレ</t>
    </rPh>
    <rPh sb="2" eb="3">
      <t>キン</t>
    </rPh>
    <rPh sb="3" eb="4">
      <t>ナド</t>
    </rPh>
    <rPh sb="4" eb="6">
      <t>リソク</t>
    </rPh>
    <rPh sb="6" eb="8">
      <t>シシュツ</t>
    </rPh>
    <phoneticPr fontId="2"/>
  </si>
  <si>
    <t>デリバティブ解約損支出</t>
    <rPh sb="6" eb="8">
      <t>カイヤク</t>
    </rPh>
    <rPh sb="8" eb="9">
      <t>ソン</t>
    </rPh>
    <rPh sb="9" eb="11">
      <t>シシュツ</t>
    </rPh>
    <phoneticPr fontId="2"/>
  </si>
  <si>
    <t>過年度修正支出</t>
    <rPh sb="0" eb="3">
      <t>カネンド</t>
    </rPh>
    <rPh sb="3" eb="5">
      <t>シュウセイ</t>
    </rPh>
    <rPh sb="5" eb="7">
      <t>シシュツ</t>
    </rPh>
    <phoneticPr fontId="2"/>
  </si>
  <si>
    <t>その他の活動資金支出計</t>
    <rPh sb="2" eb="3">
      <t>タ</t>
    </rPh>
    <rPh sb="4" eb="6">
      <t>カツドウ</t>
    </rPh>
    <rPh sb="6" eb="8">
      <t>シキン</t>
    </rPh>
    <rPh sb="8" eb="10">
      <t>シシュツ</t>
    </rPh>
    <rPh sb="10" eb="11">
      <t>ケイ</t>
    </rPh>
    <phoneticPr fontId="1"/>
  </si>
  <si>
    <t xml:space="preserve">差引 </t>
    <rPh sb="0" eb="2">
      <t>サシヒ</t>
    </rPh>
    <phoneticPr fontId="2"/>
  </si>
  <si>
    <t>　その他の活動資金収支差額</t>
    <rPh sb="3" eb="4">
      <t>タ</t>
    </rPh>
    <rPh sb="5" eb="7">
      <t>カツドウ</t>
    </rPh>
    <rPh sb="7" eb="9">
      <t>シキン</t>
    </rPh>
    <rPh sb="9" eb="11">
      <t>シュウシ</t>
    </rPh>
    <rPh sb="11" eb="13">
      <t>サガク</t>
    </rPh>
    <phoneticPr fontId="1"/>
  </si>
  <si>
    <t>支払資金の増減額（小計＋その他の活動資金収支差額）</t>
    <rPh sb="0" eb="2">
      <t>シハライ</t>
    </rPh>
    <rPh sb="2" eb="4">
      <t>シキン</t>
    </rPh>
    <rPh sb="5" eb="7">
      <t>ゾウゲン</t>
    </rPh>
    <rPh sb="7" eb="8">
      <t>ガク</t>
    </rPh>
    <rPh sb="9" eb="11">
      <t>ショウケイ</t>
    </rPh>
    <rPh sb="14" eb="15">
      <t>タ</t>
    </rPh>
    <rPh sb="16" eb="18">
      <t>カツドウ</t>
    </rPh>
    <rPh sb="18" eb="20">
      <t>シキン</t>
    </rPh>
    <rPh sb="20" eb="22">
      <t>シュウシ</t>
    </rPh>
    <rPh sb="22" eb="24">
      <t>サガク</t>
    </rPh>
    <phoneticPr fontId="1"/>
  </si>
  <si>
    <t>前年度繰越支払資金</t>
    <rPh sb="0" eb="3">
      <t>ゼンネンド</t>
    </rPh>
    <rPh sb="3" eb="5">
      <t>クリコシ</t>
    </rPh>
    <rPh sb="5" eb="7">
      <t>シハライ</t>
    </rPh>
    <rPh sb="7" eb="9">
      <t>シキン</t>
    </rPh>
    <phoneticPr fontId="1"/>
  </si>
  <si>
    <t>翌年度繰越支払資金</t>
    <rPh sb="0" eb="3">
      <t>ヨクネンド</t>
    </rPh>
    <rPh sb="3" eb="5">
      <t>クリコシ</t>
    </rPh>
    <rPh sb="5" eb="7">
      <t>シハライ</t>
    </rPh>
    <rPh sb="7" eb="9">
      <t>シキン</t>
    </rPh>
    <phoneticPr fontId="1"/>
  </si>
  <si>
    <t>教育活動収支</t>
    <rPh sb="0" eb="1">
      <t>キョウ</t>
    </rPh>
    <rPh sb="1" eb="2">
      <t>イク</t>
    </rPh>
    <rPh sb="2" eb="3">
      <t>カツ</t>
    </rPh>
    <rPh sb="3" eb="4">
      <t>ドウ</t>
    </rPh>
    <rPh sb="4" eb="5">
      <t>オサム</t>
    </rPh>
    <rPh sb="5" eb="6">
      <t>ササ</t>
    </rPh>
    <phoneticPr fontId="1"/>
  </si>
  <si>
    <t>事業活動収入の部</t>
    <rPh sb="0" eb="2">
      <t>ジギョウ</t>
    </rPh>
    <rPh sb="2" eb="4">
      <t>カツドウ</t>
    </rPh>
    <rPh sb="4" eb="5">
      <t>オサム</t>
    </rPh>
    <rPh sb="5" eb="6">
      <t>イリ</t>
    </rPh>
    <rPh sb="7" eb="8">
      <t>ブ</t>
    </rPh>
    <phoneticPr fontId="2"/>
  </si>
  <si>
    <t>実験実習料</t>
  </si>
  <si>
    <t>入学検定料</t>
    <rPh sb="0" eb="2">
      <t>ニュウガク</t>
    </rPh>
    <rPh sb="2" eb="4">
      <t>ケンテイ</t>
    </rPh>
    <rPh sb="4" eb="5">
      <t>リョウ</t>
    </rPh>
    <phoneticPr fontId="2"/>
  </si>
  <si>
    <t>試験料</t>
    <rPh sb="0" eb="2">
      <t>シケン</t>
    </rPh>
    <rPh sb="2" eb="3">
      <t>リョウ</t>
    </rPh>
    <phoneticPr fontId="2"/>
  </si>
  <si>
    <t>証明手数料</t>
    <rPh sb="0" eb="2">
      <t>ショウメイ</t>
    </rPh>
    <rPh sb="2" eb="5">
      <t>テスウリョウ</t>
    </rPh>
    <phoneticPr fontId="2"/>
  </si>
  <si>
    <t>寄付金</t>
    <rPh sb="0" eb="2">
      <t>キフ</t>
    </rPh>
    <rPh sb="2" eb="3">
      <t>キン</t>
    </rPh>
    <phoneticPr fontId="2"/>
  </si>
  <si>
    <t>特別寄付金</t>
  </si>
  <si>
    <t>一般寄付金</t>
  </si>
  <si>
    <t>現物寄付</t>
  </si>
  <si>
    <t>経常費等補助金</t>
    <rPh sb="0" eb="3">
      <t>ケイジョウヒ</t>
    </rPh>
    <rPh sb="3" eb="4">
      <t>ナド</t>
    </rPh>
    <phoneticPr fontId="2"/>
  </si>
  <si>
    <t>国庫補助金</t>
    <rPh sb="0" eb="2">
      <t>コッコ</t>
    </rPh>
    <rPh sb="2" eb="5">
      <t>ホジョキン</t>
    </rPh>
    <phoneticPr fontId="2"/>
  </si>
  <si>
    <t>地方公共団体補助金</t>
    <rPh sb="0" eb="2">
      <t>チホウ</t>
    </rPh>
    <rPh sb="2" eb="4">
      <t>コウキョウ</t>
    </rPh>
    <rPh sb="4" eb="6">
      <t>ダンタイ</t>
    </rPh>
    <rPh sb="6" eb="9">
      <t>ホジョキン</t>
    </rPh>
    <phoneticPr fontId="2"/>
  </si>
  <si>
    <t>補助活動収入</t>
    <rPh sb="0" eb="2">
      <t>ホジョ</t>
    </rPh>
    <rPh sb="2" eb="4">
      <t>カツドウ</t>
    </rPh>
    <rPh sb="4" eb="6">
      <t>シュウニュウ</t>
    </rPh>
    <phoneticPr fontId="2"/>
  </si>
  <si>
    <t>附属事業収入</t>
    <rPh sb="0" eb="2">
      <t>フゾク</t>
    </rPh>
    <rPh sb="2" eb="4">
      <t>ジギョウ</t>
    </rPh>
    <rPh sb="4" eb="6">
      <t>シュウニュウ</t>
    </rPh>
    <phoneticPr fontId="2"/>
  </si>
  <si>
    <t>受託事業収入</t>
    <rPh sb="0" eb="2">
      <t>ジュタク</t>
    </rPh>
    <rPh sb="2" eb="4">
      <t>ジギョウ</t>
    </rPh>
    <rPh sb="4" eb="6">
      <t>シュウニュウ</t>
    </rPh>
    <phoneticPr fontId="2"/>
  </si>
  <si>
    <t>施設設備利用料</t>
    <rPh sb="0" eb="2">
      <t>シセツ</t>
    </rPh>
    <rPh sb="2" eb="4">
      <t>セツビ</t>
    </rPh>
    <rPh sb="4" eb="7">
      <t>リヨウリョウ</t>
    </rPh>
    <phoneticPr fontId="2"/>
  </si>
  <si>
    <t>廃品売却収入</t>
    <rPh sb="0" eb="2">
      <t>ハイヒン</t>
    </rPh>
    <rPh sb="2" eb="4">
      <t>バイキャク</t>
    </rPh>
    <rPh sb="4" eb="6">
      <t>シュウニュウ</t>
    </rPh>
    <phoneticPr fontId="2"/>
  </si>
  <si>
    <t>教育活動収入計</t>
    <rPh sb="0" eb="2">
      <t>キョウイク</t>
    </rPh>
    <rPh sb="2" eb="4">
      <t>カツドウ</t>
    </rPh>
    <rPh sb="4" eb="6">
      <t>シュウニュウ</t>
    </rPh>
    <rPh sb="6" eb="7">
      <t>ケイ</t>
    </rPh>
    <phoneticPr fontId="2"/>
  </si>
  <si>
    <t>事業活動支出の部</t>
    <rPh sb="0" eb="2">
      <t>ジギョウ</t>
    </rPh>
    <rPh sb="2" eb="4">
      <t>カツドウ</t>
    </rPh>
    <rPh sb="4" eb="5">
      <t>シ</t>
    </rPh>
    <rPh sb="5" eb="6">
      <t>デ</t>
    </rPh>
    <rPh sb="7" eb="8">
      <t>ブ</t>
    </rPh>
    <phoneticPr fontId="2"/>
  </si>
  <si>
    <t>退職給与引当金繰入額</t>
  </si>
  <si>
    <t>教育研究経費</t>
    <rPh sb="0" eb="2">
      <t>キョウイク</t>
    </rPh>
    <rPh sb="2" eb="4">
      <t>ケンキュウ</t>
    </rPh>
    <rPh sb="4" eb="5">
      <t>ケイ</t>
    </rPh>
    <phoneticPr fontId="2"/>
  </si>
  <si>
    <t>消耗品費</t>
    <rPh sb="0" eb="3">
      <t>ショウモウヒン</t>
    </rPh>
    <rPh sb="3" eb="4">
      <t>ヒ</t>
    </rPh>
    <phoneticPr fontId="2"/>
  </si>
  <si>
    <t>光熱水費</t>
    <rPh sb="0" eb="2">
      <t>コウネツ</t>
    </rPh>
    <rPh sb="2" eb="3">
      <t>スイ</t>
    </rPh>
    <rPh sb="3" eb="4">
      <t>ヒ</t>
    </rPh>
    <phoneticPr fontId="2"/>
  </si>
  <si>
    <t>旅費交通費</t>
    <rPh sb="0" eb="2">
      <t>リョヒ</t>
    </rPh>
    <rPh sb="2" eb="5">
      <t>コウツウヒ</t>
    </rPh>
    <phoneticPr fontId="2"/>
  </si>
  <si>
    <t>奨学費</t>
    <rPh sb="0" eb="3">
      <t>ショウガクヒ</t>
    </rPh>
    <phoneticPr fontId="2"/>
  </si>
  <si>
    <t>減価償却額</t>
  </si>
  <si>
    <t>徴収不能額等</t>
    <rPh sb="5" eb="6">
      <t>ナド</t>
    </rPh>
    <phoneticPr fontId="2"/>
  </si>
  <si>
    <t>徴収不能引当金繰入額</t>
  </si>
  <si>
    <t>教育活動支出計</t>
    <rPh sb="0" eb="2">
      <t>キョウイク</t>
    </rPh>
    <rPh sb="2" eb="4">
      <t>カツドウ</t>
    </rPh>
    <rPh sb="4" eb="6">
      <t>シシュツ</t>
    </rPh>
    <rPh sb="6" eb="7">
      <t>ケイ</t>
    </rPh>
    <phoneticPr fontId="2"/>
  </si>
  <si>
    <t>教育活動収支差額</t>
  </si>
  <si>
    <t>教育活動外収支</t>
    <rPh sb="0" eb="2">
      <t>キョウイク</t>
    </rPh>
    <rPh sb="2" eb="4">
      <t>カツドウ</t>
    </rPh>
    <rPh sb="4" eb="5">
      <t>ガイ</t>
    </rPh>
    <rPh sb="5" eb="7">
      <t>シュウシ</t>
    </rPh>
    <phoneticPr fontId="2"/>
  </si>
  <si>
    <t>事業活動収入の部</t>
    <rPh sb="0" eb="2">
      <t>ジギョウ</t>
    </rPh>
    <rPh sb="2" eb="4">
      <t>カツドウ</t>
    </rPh>
    <rPh sb="4" eb="6">
      <t>シュウニュウ</t>
    </rPh>
    <rPh sb="7" eb="8">
      <t>ブ</t>
    </rPh>
    <phoneticPr fontId="2"/>
  </si>
  <si>
    <t>受取利息・配当金</t>
    <rPh sb="0" eb="2">
      <t>ウケトリ</t>
    </rPh>
    <rPh sb="2" eb="4">
      <t>リソク</t>
    </rPh>
    <rPh sb="5" eb="8">
      <t>ハイトウキン</t>
    </rPh>
    <phoneticPr fontId="2"/>
  </si>
  <si>
    <t>第３号基本金引当特定資産運用収入</t>
    <rPh sb="0" eb="1">
      <t>ダイ</t>
    </rPh>
    <rPh sb="2" eb="3">
      <t>ゴウ</t>
    </rPh>
    <rPh sb="3" eb="5">
      <t>キホン</t>
    </rPh>
    <rPh sb="5" eb="6">
      <t>キン</t>
    </rPh>
    <rPh sb="6" eb="8">
      <t>ヒキアテ</t>
    </rPh>
    <rPh sb="12" eb="14">
      <t>ウンヨウ</t>
    </rPh>
    <phoneticPr fontId="1"/>
  </si>
  <si>
    <t>その他の受取利息・配当金</t>
    <rPh sb="2" eb="3">
      <t>タ</t>
    </rPh>
    <phoneticPr fontId="2"/>
  </si>
  <si>
    <t>その他の教育活動外収入</t>
    <rPh sb="2" eb="3">
      <t>タ</t>
    </rPh>
    <rPh sb="4" eb="6">
      <t>キョウイク</t>
    </rPh>
    <rPh sb="6" eb="8">
      <t>カツドウ</t>
    </rPh>
    <rPh sb="8" eb="9">
      <t>ガイ</t>
    </rPh>
    <rPh sb="9" eb="11">
      <t>シュウニュウ</t>
    </rPh>
    <phoneticPr fontId="1"/>
  </si>
  <si>
    <t>教育活動外収入計</t>
    <rPh sb="0" eb="2">
      <t>キョウイク</t>
    </rPh>
    <rPh sb="2" eb="4">
      <t>カツドウ</t>
    </rPh>
    <rPh sb="4" eb="5">
      <t>ガイ</t>
    </rPh>
    <rPh sb="5" eb="7">
      <t>シュウニュウ</t>
    </rPh>
    <rPh sb="7" eb="8">
      <t>ケイ</t>
    </rPh>
    <phoneticPr fontId="2"/>
  </si>
  <si>
    <t>借入金利息</t>
  </si>
  <si>
    <t>学校債利息</t>
    <rPh sb="0" eb="2">
      <t>ガッコウ</t>
    </rPh>
    <rPh sb="2" eb="3">
      <t>サイ</t>
    </rPh>
    <rPh sb="3" eb="4">
      <t>リ</t>
    </rPh>
    <rPh sb="4" eb="5">
      <t>イキ</t>
    </rPh>
    <phoneticPr fontId="2"/>
  </si>
  <si>
    <t>その他の教育活動外支出</t>
    <rPh sb="2" eb="3">
      <t>タ</t>
    </rPh>
    <rPh sb="4" eb="6">
      <t>キョウイク</t>
    </rPh>
    <rPh sb="6" eb="8">
      <t>カツドウ</t>
    </rPh>
    <rPh sb="8" eb="9">
      <t>ガイ</t>
    </rPh>
    <rPh sb="9" eb="11">
      <t>シシュツ</t>
    </rPh>
    <phoneticPr fontId="1"/>
  </si>
  <si>
    <t>教育活動外支出計</t>
    <rPh sb="0" eb="2">
      <t>キョウイク</t>
    </rPh>
    <rPh sb="2" eb="4">
      <t>カツドウ</t>
    </rPh>
    <rPh sb="4" eb="5">
      <t>ガイ</t>
    </rPh>
    <rPh sb="5" eb="7">
      <t>シシュツ</t>
    </rPh>
    <rPh sb="7" eb="8">
      <t>ケイ</t>
    </rPh>
    <phoneticPr fontId="2"/>
  </si>
  <si>
    <t>教育活動外収支差額</t>
    <rPh sb="4" eb="5">
      <t>ガイ</t>
    </rPh>
    <phoneticPr fontId="2"/>
  </si>
  <si>
    <t>経常収支差額</t>
    <rPh sb="0" eb="2">
      <t>ケイジョウ</t>
    </rPh>
    <rPh sb="2" eb="4">
      <t>シュウシ</t>
    </rPh>
    <rPh sb="4" eb="6">
      <t>サガク</t>
    </rPh>
    <phoneticPr fontId="2"/>
  </si>
  <si>
    <t>特別収支</t>
    <rPh sb="0" eb="2">
      <t>トクベツ</t>
    </rPh>
    <rPh sb="2" eb="4">
      <t>シュウシ</t>
    </rPh>
    <phoneticPr fontId="2"/>
  </si>
  <si>
    <t>その他の特別収入</t>
    <rPh sb="2" eb="3">
      <t>タ</t>
    </rPh>
    <rPh sb="4" eb="6">
      <t>トクベツ</t>
    </rPh>
    <rPh sb="6" eb="8">
      <t>シュウニュウ</t>
    </rPh>
    <phoneticPr fontId="1"/>
  </si>
  <si>
    <t>施設設備寄付金</t>
    <rPh sb="0" eb="2">
      <t>シセツ</t>
    </rPh>
    <rPh sb="2" eb="4">
      <t>セツビ</t>
    </rPh>
    <rPh sb="4" eb="7">
      <t>キフキン</t>
    </rPh>
    <phoneticPr fontId="2"/>
  </si>
  <si>
    <t>現物寄付</t>
    <rPh sb="0" eb="2">
      <t>ゲンブツ</t>
    </rPh>
    <rPh sb="2" eb="4">
      <t>キフ</t>
    </rPh>
    <phoneticPr fontId="2"/>
  </si>
  <si>
    <t>施設設備補助金</t>
    <rPh sb="0" eb="2">
      <t>シセツ</t>
    </rPh>
    <rPh sb="2" eb="4">
      <t>セツビ</t>
    </rPh>
    <rPh sb="4" eb="7">
      <t>ホジョキン</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</si>
  <si>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</si>
  <si>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1"/>
  </si>
  <si>
    <t>資産処分差額</t>
    <rPh sb="2" eb="4">
      <t>ショブン</t>
    </rPh>
    <phoneticPr fontId="2"/>
  </si>
  <si>
    <t>その他の特別支出</t>
    <rPh sb="2" eb="3">
      <t>タ</t>
    </rPh>
    <rPh sb="4" eb="6">
      <t>トクベツ</t>
    </rPh>
    <rPh sb="6" eb="8">
      <t>シシュツ</t>
    </rPh>
    <phoneticPr fontId="1"/>
  </si>
  <si>
    <t>災害損失</t>
    <rPh sb="0" eb="2">
      <t>サイガイ</t>
    </rPh>
    <rPh sb="2" eb="4">
      <t>ソンシツ</t>
    </rPh>
    <phoneticPr fontId="2"/>
  </si>
  <si>
    <t>特別支出計</t>
    <rPh sb="0" eb="2">
      <t>トクベツ</t>
    </rPh>
    <rPh sb="2" eb="4">
      <t>シシュツ</t>
    </rPh>
    <rPh sb="4" eb="5">
      <t>ケイ</t>
    </rPh>
    <phoneticPr fontId="1"/>
  </si>
  <si>
    <t>特別収支差額</t>
    <rPh sb="0" eb="2">
      <t>トクベツ</t>
    </rPh>
    <phoneticPr fontId="2"/>
  </si>
  <si>
    <t>基本金組入前当年度収支差額</t>
    <rPh sb="0" eb="2">
      <t>キホン</t>
    </rPh>
    <rPh sb="2" eb="3">
      <t>キン</t>
    </rPh>
    <rPh sb="3" eb="5">
      <t>クミイレ</t>
    </rPh>
    <rPh sb="5" eb="6">
      <t>マエ</t>
    </rPh>
    <rPh sb="6" eb="9">
      <t>トウネンド</t>
    </rPh>
    <rPh sb="9" eb="11">
      <t>シュウシ</t>
    </rPh>
    <rPh sb="11" eb="13">
      <t>サガク</t>
    </rPh>
    <phoneticPr fontId="2"/>
  </si>
  <si>
    <t>基本金組入額合計</t>
    <rPh sb="0" eb="2">
      <t>キホン</t>
    </rPh>
    <rPh sb="2" eb="3">
      <t>キン</t>
    </rPh>
    <rPh sb="3" eb="5">
      <t>クミイレ</t>
    </rPh>
    <rPh sb="5" eb="6">
      <t>ガク</t>
    </rPh>
    <rPh sb="6" eb="8">
      <t>ゴウケイ</t>
    </rPh>
    <phoneticPr fontId="2"/>
  </si>
  <si>
    <t>当年度収支差額</t>
    <rPh sb="0" eb="3">
      <t>トウネンド</t>
    </rPh>
    <rPh sb="3" eb="5">
      <t>シュウシ</t>
    </rPh>
    <rPh sb="5" eb="7">
      <t>サガク</t>
    </rPh>
    <phoneticPr fontId="1"/>
  </si>
  <si>
    <t>前年度繰越収支差額</t>
    <rPh sb="0" eb="1">
      <t>マエ</t>
    </rPh>
    <rPh sb="3" eb="5">
      <t>クリコシ</t>
    </rPh>
    <rPh sb="5" eb="7">
      <t>シュウシ</t>
    </rPh>
    <rPh sb="7" eb="9">
      <t>サガク</t>
    </rPh>
    <phoneticPr fontId="2"/>
  </si>
  <si>
    <t>基本金取崩額</t>
    <rPh sb="0" eb="2">
      <t>キホン</t>
    </rPh>
    <rPh sb="2" eb="3">
      <t>キン</t>
    </rPh>
    <rPh sb="3" eb="5">
      <t>トリクズシ</t>
    </rPh>
    <rPh sb="5" eb="6">
      <t>ガク</t>
    </rPh>
    <phoneticPr fontId="2"/>
  </si>
  <si>
    <t>翌年度繰越収支差額</t>
    <rPh sb="0" eb="3">
      <t>ヨクネンド</t>
    </rPh>
    <rPh sb="3" eb="5">
      <t>クリコシ</t>
    </rPh>
    <rPh sb="5" eb="7">
      <t>シュウシ</t>
    </rPh>
    <rPh sb="7" eb="9">
      <t>サガク</t>
    </rPh>
    <phoneticPr fontId="1"/>
  </si>
  <si>
    <t>　（参考）</t>
    <rPh sb="2" eb="4">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</si>
  <si>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</si>
  <si>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1"/>
  </si>
  <si>
    <t>４　事業活動収支計算書</t>
    <rPh sb="2" eb="4">
      <t>ジギョウ</t>
    </rPh>
    <rPh sb="4" eb="6">
      <t>カツドウ</t>
    </rPh>
    <rPh sb="6" eb="8">
      <t>シュウシ</t>
    </rPh>
    <rPh sb="8" eb="11">
      <t>ケイサンショ</t>
    </rPh>
    <phoneticPr fontId="4"/>
  </si>
  <si>
    <t>学校</t>
    <rPh sb="0" eb="2">
      <t>ガッコウ</t>
    </rPh>
    <phoneticPr fontId="4"/>
  </si>
  <si>
    <t>管理用機器備品</t>
    <rPh sb="0" eb="3">
      <t>カンリヨウ</t>
    </rPh>
    <rPh sb="3" eb="5">
      <t>キキ</t>
    </rPh>
    <rPh sb="5" eb="7">
      <t>ビヒン</t>
    </rPh>
    <phoneticPr fontId="4"/>
  </si>
  <si>
    <t>特定資産</t>
    <rPh sb="0" eb="2">
      <t>トクテイ</t>
    </rPh>
    <rPh sb="2" eb="4">
      <t>シサン</t>
    </rPh>
    <phoneticPr fontId="4"/>
  </si>
  <si>
    <t>第２号基本金引当特定資産</t>
    <rPh sb="8" eb="10">
      <t>トクテイ</t>
    </rPh>
    <phoneticPr fontId="4"/>
  </si>
  <si>
    <t>第３号基本金引当特定資産</t>
    <rPh sb="8" eb="10">
      <t>トクテイ</t>
    </rPh>
    <phoneticPr fontId="4"/>
  </si>
  <si>
    <t>その他引当特定資産</t>
    <rPh sb="2" eb="3">
      <t>ホカ</t>
    </rPh>
    <rPh sb="3" eb="5">
      <t>ヒキアテ</t>
    </rPh>
    <rPh sb="5" eb="7">
      <t>トクテイ</t>
    </rPh>
    <rPh sb="7" eb="9">
      <t>シサン</t>
    </rPh>
    <phoneticPr fontId="4"/>
  </si>
  <si>
    <t>その他の固定資産</t>
  </si>
  <si>
    <t>ソフトウエア</t>
  </si>
  <si>
    <t>その他の固定資産</t>
    <rPh sb="2" eb="3">
      <t>タ</t>
    </rPh>
    <rPh sb="4" eb="6">
      <t>コテイ</t>
    </rPh>
    <rPh sb="6" eb="8">
      <t>シサン</t>
    </rPh>
    <phoneticPr fontId="4"/>
  </si>
  <si>
    <t>資産の部合計</t>
  </si>
  <si>
    <t>長期未払金</t>
    <rPh sb="0" eb="2">
      <t>チョウキ</t>
    </rPh>
    <rPh sb="2" eb="3">
      <t>ミ</t>
    </rPh>
    <rPh sb="3" eb="4">
      <t>バライ</t>
    </rPh>
    <rPh sb="4" eb="5">
      <t>キン</t>
    </rPh>
    <phoneticPr fontId="4"/>
  </si>
  <si>
    <t>退職給与引当金</t>
  </si>
  <si>
    <t>１年以内償還予定学校債</t>
    <rPh sb="1" eb="2">
      <t>ネン</t>
    </rPh>
    <rPh sb="2" eb="4">
      <t>イナイ</t>
    </rPh>
    <rPh sb="4" eb="6">
      <t>ショウカン</t>
    </rPh>
    <rPh sb="6" eb="8">
      <t>ヨテイ</t>
    </rPh>
    <rPh sb="8" eb="10">
      <t>ガッコウ</t>
    </rPh>
    <rPh sb="10" eb="11">
      <t>サイ</t>
    </rPh>
    <phoneticPr fontId="4"/>
  </si>
  <si>
    <t>負債の部合計</t>
  </si>
  <si>
    <t>基本金</t>
    <rPh sb="0" eb="2">
      <t>キホン</t>
    </rPh>
    <rPh sb="2" eb="3">
      <t>キン</t>
    </rPh>
    <phoneticPr fontId="4"/>
  </si>
  <si>
    <t>繰越収支差額</t>
    <rPh sb="0" eb="1">
      <t>クリコシ</t>
    </rPh>
    <rPh sb="1" eb="3">
      <t>シュウシ</t>
    </rPh>
    <rPh sb="3" eb="5">
      <t>サガク</t>
    </rPh>
    <phoneticPr fontId="4"/>
  </si>
  <si>
    <t>純資産の部合計</t>
    <rPh sb="0" eb="1">
      <t>ジュン</t>
    </rPh>
    <rPh sb="1" eb="3">
      <t>シサン</t>
    </rPh>
    <rPh sb="4" eb="5">
      <t>ブ</t>
    </rPh>
    <rPh sb="5" eb="7">
      <t>ゴウケイ</t>
    </rPh>
    <phoneticPr fontId="4"/>
  </si>
  <si>
    <t>負債及び純資産の部合計</t>
    <rPh sb="0" eb="2">
      <t>フサイ</t>
    </rPh>
    <rPh sb="2" eb="3">
      <t>オヨ</t>
    </rPh>
    <rPh sb="4" eb="5">
      <t>ジュン</t>
    </rPh>
    <rPh sb="5" eb="7">
      <t>シサン</t>
    </rPh>
    <rPh sb="8" eb="9">
      <t>ブ</t>
    </rPh>
    <rPh sb="9" eb="11">
      <t>ゴウケイ</t>
    </rPh>
    <phoneticPr fontId="4"/>
  </si>
  <si>
    <t>その他</t>
    <rPh sb="2" eb="3">
      <t>タ</t>
    </rPh>
    <phoneticPr fontId="2"/>
  </si>
  <si>
    <t>その他引当特定資産取崩収入</t>
    <rPh sb="2" eb="3">
      <t>タ</t>
    </rPh>
    <rPh sb="3" eb="5">
      <t>ヒキアテ</t>
    </rPh>
    <rPh sb="9" eb="11">
      <t>トリクズシ</t>
    </rPh>
    <phoneticPr fontId="1"/>
  </si>
  <si>
    <t>その他引当特定資産繰入支出</t>
    <rPh sb="2" eb="3">
      <t>タ</t>
    </rPh>
    <rPh sb="3" eb="5">
      <t>ヒキアテ</t>
    </rPh>
    <rPh sb="11" eb="13">
      <t>シシュツ</t>
    </rPh>
    <phoneticPr fontId="1"/>
  </si>
  <si>
    <t>その他引当特定資産繰入支出</t>
    <rPh sb="2" eb="3">
      <t>タ</t>
    </rPh>
    <rPh sb="11" eb="13">
      <t>シシュツ</t>
    </rPh>
    <phoneticPr fontId="1"/>
  </si>
  <si>
    <t>その他①有姿除却等損失</t>
    <rPh sb="2" eb="3">
      <t>タ</t>
    </rPh>
    <rPh sb="4" eb="6">
      <t>ユウシ</t>
    </rPh>
    <rPh sb="6" eb="8">
      <t>ジョキャク</t>
    </rPh>
    <rPh sb="8" eb="9">
      <t>ナド</t>
    </rPh>
    <rPh sb="9" eb="11">
      <t>ソンシツ</t>
    </rPh>
    <phoneticPr fontId="2"/>
  </si>
  <si>
    <t>その他①以外</t>
    <rPh sb="4" eb="6">
      <t>イガイ</t>
    </rPh>
    <phoneticPr fontId="2"/>
  </si>
  <si>
    <t>その他①退職給与引当金特別繰入額</t>
    <rPh sb="4" eb="6">
      <t>タイショク</t>
    </rPh>
    <rPh sb="6" eb="8">
      <t>キュウヨ</t>
    </rPh>
    <rPh sb="8" eb="11">
      <t>ヒキアテキン</t>
    </rPh>
    <rPh sb="11" eb="13">
      <t>トクベツ</t>
    </rPh>
    <rPh sb="13" eb="16">
      <t>クリイレガク</t>
    </rPh>
    <phoneticPr fontId="2"/>
  </si>
  <si>
    <t>その他②デリバティブ解約損</t>
    <rPh sb="10" eb="12">
      <t>カイヤク</t>
    </rPh>
    <rPh sb="12" eb="13">
      <t>ソン</t>
    </rPh>
    <phoneticPr fontId="2"/>
  </si>
  <si>
    <t>その他①②以外</t>
    <rPh sb="5" eb="7">
      <t>イガイ</t>
    </rPh>
    <phoneticPr fontId="2"/>
  </si>
  <si>
    <t>１ 資金収入</t>
    <rPh sb="2" eb="4">
      <t>シキン</t>
    </rPh>
    <rPh sb="4" eb="6">
      <t>シュウニュウ</t>
    </rPh>
    <phoneticPr fontId="3"/>
  </si>
  <si>
    <t>２ 資金支出</t>
    <rPh sb="2" eb="4">
      <t>シキン</t>
    </rPh>
    <rPh sb="4" eb="6">
      <t>シシュツ</t>
    </rPh>
    <phoneticPr fontId="3"/>
  </si>
  <si>
    <t>３ 活動区分資金収支計算書</t>
    <rPh sb="2" eb="4">
      <t>カツドウ</t>
    </rPh>
    <phoneticPr fontId="3"/>
  </si>
  <si>
    <t>５ 貸借対照</t>
    <rPh sb="2" eb="4">
      <t>タイシャク</t>
    </rPh>
    <rPh sb="4" eb="6">
      <t>タイショウ</t>
    </rPh>
    <phoneticPr fontId="3"/>
  </si>
  <si>
    <t>６ 人件費等内訳</t>
    <rPh sb="2" eb="5">
      <t>ジンケンヒ</t>
    </rPh>
    <rPh sb="5" eb="6">
      <t>トウ</t>
    </rPh>
    <rPh sb="6" eb="8">
      <t>ウチワケ</t>
    </rPh>
    <phoneticPr fontId="3"/>
  </si>
  <si>
    <t>４ 事業活動収支計算書</t>
    <phoneticPr fontId="3"/>
  </si>
  <si>
    <t>学校電話番号</t>
    <rPh sb="0" eb="2">
      <t>ガッコウ</t>
    </rPh>
    <rPh sb="2" eb="4">
      <t>デンワ</t>
    </rPh>
    <rPh sb="4" eb="6">
      <t>バンゴウ</t>
    </rPh>
    <phoneticPr fontId="4"/>
  </si>
  <si>
    <t>学校ＦＡＸ番号</t>
    <rPh sb="0" eb="2">
      <t>ガッコウ</t>
    </rPh>
    <rPh sb="5" eb="7">
      <t>バンゴウ</t>
    </rPh>
    <phoneticPr fontId="4"/>
  </si>
  <si>
    <t>Ｅメールアドレス</t>
    <phoneticPr fontId="4"/>
  </si>
  <si>
    <t>　 作成責任者名</t>
    <rPh sb="2" eb="4">
      <t>サクセイ</t>
    </rPh>
    <rPh sb="4" eb="7">
      <t>セキニンシャ</t>
    </rPh>
    <rPh sb="7" eb="8">
      <t>メイ</t>
    </rPh>
    <phoneticPr fontId="4"/>
  </si>
  <si>
    <t>　 指 導 を 受 け て い る 公 認 会 計 士 等 の 事 務 所 名</t>
    <rPh sb="2" eb="3">
      <t>ユビ</t>
    </rPh>
    <rPh sb="4" eb="5">
      <t>シルベ</t>
    </rPh>
    <rPh sb="8" eb="9">
      <t>ウ</t>
    </rPh>
    <rPh sb="18" eb="19">
      <t>コウ</t>
    </rPh>
    <rPh sb="20" eb="21">
      <t>シノブ</t>
    </rPh>
    <rPh sb="22" eb="23">
      <t>カイ</t>
    </rPh>
    <rPh sb="24" eb="25">
      <t>ケイ</t>
    </rPh>
    <rPh sb="26" eb="27">
      <t>シ</t>
    </rPh>
    <rPh sb="28" eb="29">
      <t>トウ</t>
    </rPh>
    <rPh sb="32" eb="33">
      <t>コト</t>
    </rPh>
    <rPh sb="34" eb="35">
      <t>ツトム</t>
    </rPh>
    <rPh sb="36" eb="37">
      <t>トコロ</t>
    </rPh>
    <rPh sb="38" eb="39">
      <t>メイ</t>
    </rPh>
    <phoneticPr fontId="4"/>
  </si>
  <si>
    <t>３　担当者等について</t>
    <rPh sb="2" eb="5">
      <t>タントウシャ</t>
    </rPh>
    <rPh sb="5" eb="6">
      <t>トウ</t>
    </rPh>
    <phoneticPr fontId="3"/>
  </si>
  <si>
    <t>翌年度繰越収支差額</t>
    <phoneticPr fontId="4"/>
  </si>
  <si>
    <t>泉大津市医師会附属看護高等専修学校</t>
  </si>
  <si>
    <t>河﨑会看護専門学校</t>
  </si>
  <si>
    <t>医療法人河﨑会</t>
  </si>
  <si>
    <t>行岡医学技術専門学校</t>
  </si>
  <si>
    <t>学校法人杉田学園</t>
  </si>
  <si>
    <t>英風女子高等専修学校</t>
  </si>
  <si>
    <t>大原医療福祉製菓専門学校梅田校</t>
  </si>
  <si>
    <t>独立行政法人労働者健康安全機構大阪労災看護専門学校</t>
  </si>
  <si>
    <t>独立行政法人労働者健康安全機構</t>
  </si>
  <si>
    <t>大阪行岡医療専門学校長柄校</t>
  </si>
  <si>
    <t>大阪キャリナリー製菓調理専門学校</t>
  </si>
  <si>
    <t>駿台観光アンド外語ビジネス専門学校</t>
  </si>
  <si>
    <t>学校法人大阪ＹＭＣＡ</t>
  </si>
  <si>
    <t>大阪リゾートアンドスポーツ専門学校</t>
  </si>
  <si>
    <t>日中文化芸術専門学校</t>
  </si>
  <si>
    <t>学校法人日中文化芸術学院</t>
  </si>
  <si>
    <t>メリック日本語学校</t>
  </si>
  <si>
    <t>学校法人メリック学園</t>
  </si>
  <si>
    <t>（１）「授業料収入」には「高等課程等授業料軽減（又は減免）補助金収入」の額を控除した金額としてください。</t>
    <rPh sb="4" eb="7">
      <t>ジュギョウリョウ</t>
    </rPh>
    <rPh sb="7" eb="9">
      <t>シュウニュウ</t>
    </rPh>
    <rPh sb="13" eb="15">
      <t>コウトウ</t>
    </rPh>
    <rPh sb="15" eb="18">
      <t>カテイトウ</t>
    </rPh>
    <rPh sb="18" eb="21">
      <t>ジュギョウリョウ</t>
    </rPh>
    <rPh sb="21" eb="23">
      <t>ケイゲン</t>
    </rPh>
    <rPh sb="24" eb="25">
      <t>マタ</t>
    </rPh>
    <rPh sb="26" eb="28">
      <t>ゲンメン</t>
    </rPh>
    <rPh sb="29" eb="32">
      <t>ホジョキン</t>
    </rPh>
    <rPh sb="32" eb="34">
      <t>シュウニュウ</t>
    </rPh>
    <rPh sb="36" eb="37">
      <t>ガク</t>
    </rPh>
    <rPh sb="38" eb="40">
      <t>コウジョ</t>
    </rPh>
    <rPh sb="42" eb="44">
      <t>キンガク</t>
    </rPh>
    <phoneticPr fontId="4"/>
  </si>
  <si>
    <t>（２）「資金収入調整勘定」は、負の値（マイナス）となります。（例：－123,000）</t>
    <rPh sb="4" eb="6">
      <t>シキン</t>
    </rPh>
    <rPh sb="6" eb="8">
      <t>シュウニュウ</t>
    </rPh>
    <rPh sb="8" eb="10">
      <t>チョウセイ</t>
    </rPh>
    <rPh sb="10" eb="12">
      <t>カンジョウ</t>
    </rPh>
    <rPh sb="15" eb="16">
      <t>フ</t>
    </rPh>
    <rPh sb="17" eb="18">
      <t>アタイ</t>
    </rPh>
    <rPh sb="31" eb="32">
      <t>レイ</t>
    </rPh>
    <phoneticPr fontId="4"/>
  </si>
  <si>
    <t>（３）法人本部からの振替分が有る場合は、「法人本部からの繰入収入」の欄に記載してください。</t>
    <rPh sb="3" eb="5">
      <t>ホウジン</t>
    </rPh>
    <rPh sb="5" eb="7">
      <t>ホンブ</t>
    </rPh>
    <rPh sb="10" eb="12">
      <t>フリカエ</t>
    </rPh>
    <rPh sb="12" eb="13">
      <t>ブン</t>
    </rPh>
    <rPh sb="14" eb="15">
      <t>ア</t>
    </rPh>
    <rPh sb="16" eb="18">
      <t>バアイ</t>
    </rPh>
    <rPh sb="21" eb="23">
      <t>ホウジン</t>
    </rPh>
    <rPh sb="23" eb="25">
      <t>ホンブ</t>
    </rPh>
    <rPh sb="28" eb="30">
      <t>クリイレ</t>
    </rPh>
    <rPh sb="30" eb="32">
      <t>シュウニュウ</t>
    </rPh>
    <rPh sb="34" eb="35">
      <t>ラン</t>
    </rPh>
    <rPh sb="36" eb="38">
      <t>キサイ</t>
    </rPh>
    <phoneticPr fontId="4"/>
  </si>
  <si>
    <t xml:space="preserve">  　 （ア）　校舎面積のうち専有面積により、教育に使用する面積（教室、実習室等）と管理に使用する面積（教職員室等）の按分比率</t>
    <rPh sb="42" eb="44">
      <t>カンリ</t>
    </rPh>
    <rPh sb="45" eb="47">
      <t>シヨウ</t>
    </rPh>
    <rPh sb="49" eb="51">
      <t>メンセキ</t>
    </rPh>
    <rPh sb="52" eb="55">
      <t>キョウショクイン</t>
    </rPh>
    <rPh sb="55" eb="56">
      <t>シツ</t>
    </rPh>
    <rPh sb="56" eb="57">
      <t>トウ</t>
    </rPh>
    <rPh sb="59" eb="61">
      <t>アンブン</t>
    </rPh>
    <rPh sb="61" eb="63">
      <t>ヒリツ</t>
    </rPh>
    <phoneticPr fontId="4"/>
  </si>
  <si>
    <t xml:space="preserve"> 　　（イ）　教職員の人数：生徒の人数による按分比率</t>
    <rPh sb="22" eb="24">
      <t>アンブン</t>
    </rPh>
    <phoneticPr fontId="4"/>
  </si>
  <si>
    <t>（１）　教員、職員及び役員に係る所定福利費は、それぞれ「教員人件費支出」、「職員人件費支出」、「役員報酬支出」に含めてください。</t>
    <rPh sb="4" eb="6">
      <t>キョウイン</t>
    </rPh>
    <rPh sb="7" eb="9">
      <t>ショクイン</t>
    </rPh>
    <rPh sb="9" eb="10">
      <t>オヨ</t>
    </rPh>
    <rPh sb="11" eb="13">
      <t>ヤクイン</t>
    </rPh>
    <rPh sb="14" eb="15">
      <t>カカ</t>
    </rPh>
    <rPh sb="18" eb="20">
      <t>フクリ</t>
    </rPh>
    <rPh sb="29" eb="30">
      <t>イン</t>
    </rPh>
    <phoneticPr fontId="4"/>
  </si>
  <si>
    <t>（２）　「教育研究経費支出」と「管理経費支出」に区別することが困難な費用は、支出費用の性質を考慮の上、次の按分方法等により算出してください。</t>
    <rPh sb="49" eb="50">
      <t>ウエ</t>
    </rPh>
    <phoneticPr fontId="4"/>
  </si>
  <si>
    <t>（３）　「資金支出調整勘定」は、負の値（マイナス）となります。(例:　-123,000)</t>
    <rPh sb="5" eb="7">
      <t>シキン</t>
    </rPh>
    <rPh sb="7" eb="9">
      <t>シシュツ</t>
    </rPh>
    <rPh sb="9" eb="11">
      <t>チョウセイ</t>
    </rPh>
    <rPh sb="11" eb="13">
      <t>カンジョウ</t>
    </rPh>
    <rPh sb="16" eb="17">
      <t>フ</t>
    </rPh>
    <rPh sb="18" eb="19">
      <t>アタイ</t>
    </rPh>
    <rPh sb="32" eb="33">
      <t>レイ</t>
    </rPh>
    <phoneticPr fontId="4"/>
  </si>
  <si>
    <t>（４）　法人本部からの振替分がある場合は、「法人本部からの繰入支出」の欄に記載してください。</t>
    <rPh sb="13" eb="14">
      <t>ブン</t>
    </rPh>
    <rPh sb="17" eb="19">
      <t>バアイ</t>
    </rPh>
    <rPh sb="31" eb="33">
      <t>シシュツ</t>
    </rPh>
    <rPh sb="35" eb="36">
      <t>ラン</t>
    </rPh>
    <rPh sb="37" eb="39">
      <t>キサイ</t>
    </rPh>
    <phoneticPr fontId="4"/>
  </si>
  <si>
    <t>大阪観光ビジネス学院</t>
  </si>
  <si>
    <t>錦秀会看護専門学校</t>
  </si>
  <si>
    <t>大原法律公務員＆スポーツ専門学校大阪校</t>
  </si>
  <si>
    <t>履正社スポーツ専門学校北大阪校</t>
  </si>
  <si>
    <t>ＥＳＡ音楽学院専門学校</t>
  </si>
  <si>
    <t>大阪府教育長</t>
    <rPh sb="3" eb="5">
      <t>キョウイク</t>
    </rPh>
    <rPh sb="5" eb="6">
      <t>チョウ</t>
    </rPh>
    <phoneticPr fontId="3"/>
  </si>
  <si>
    <t>大阪府教育長以外</t>
    <rPh sb="3" eb="5">
      <t>キョウイク</t>
    </rPh>
    <rPh sb="5" eb="6">
      <t>チョウ</t>
    </rPh>
    <rPh sb="6" eb="8">
      <t>イガイ</t>
    </rPh>
    <phoneticPr fontId="3"/>
  </si>
  <si>
    <t>大阪ホテル専門学校</t>
  </si>
  <si>
    <t>大阪テーマパーク・ダンス専門学校</t>
  </si>
  <si>
    <t>学校法人日本教育財団</t>
  </si>
  <si>
    <t>学校法人Ａｄａｃｈｉ学園</t>
  </si>
  <si>
    <t>福﨑　敏博</t>
  </si>
  <si>
    <t>ＡＲＣ大阪日本語学校</t>
  </si>
  <si>
    <t>国際ビジネスデザイン専門学校</t>
  </si>
  <si>
    <t>学校法人日本工商学院</t>
  </si>
  <si>
    <t>国際東洋医療学院</t>
  </si>
  <si>
    <t>大阪社体スポーツ専門学校</t>
  </si>
  <si>
    <t>公益財団法人聖バルナバ病院</t>
    <rPh sb="0" eb="2">
      <t>コウエキ</t>
    </rPh>
    <phoneticPr fontId="5"/>
  </si>
  <si>
    <t>駿台予備学校上本町校</t>
    <rPh sb="6" eb="9">
      <t>ウエホンマチ</t>
    </rPh>
    <phoneticPr fontId="2"/>
  </si>
  <si>
    <t>大阪ＹＭＣＡインターナショナルスクール</t>
    <rPh sb="0" eb="2">
      <t>オオサカ</t>
    </rPh>
    <phoneticPr fontId="5"/>
  </si>
  <si>
    <t>専門課程質保証・向上補助金</t>
    <rPh sb="0" eb="2">
      <t>センモン</t>
    </rPh>
    <rPh sb="2" eb="4">
      <t>カテイ</t>
    </rPh>
    <rPh sb="4" eb="5">
      <t>シツ</t>
    </rPh>
    <rPh sb="5" eb="7">
      <t>ホショウ</t>
    </rPh>
    <rPh sb="8" eb="10">
      <t>コウジョウ</t>
    </rPh>
    <rPh sb="10" eb="13">
      <t>ホジョキン</t>
    </rPh>
    <phoneticPr fontId="4"/>
  </si>
  <si>
    <t>（学校名を選択してください）※学校番号順</t>
    <rPh sb="1" eb="3">
      <t>ガッコウ</t>
    </rPh>
    <rPh sb="3" eb="4">
      <t>メイ</t>
    </rPh>
    <rPh sb="5" eb="7">
      <t>センタク</t>
    </rPh>
    <rPh sb="15" eb="17">
      <t>ガッコウ</t>
    </rPh>
    <rPh sb="17" eb="19">
      <t>バンゴウ</t>
    </rPh>
    <rPh sb="19" eb="20">
      <t>ジュン</t>
    </rPh>
    <phoneticPr fontId="5"/>
  </si>
  <si>
    <t>大阪情報ＩＴクリエイター専門学校</t>
  </si>
  <si>
    <t>大阪ＩＴプログラミング＆会計専門学校</t>
  </si>
  <si>
    <t>大阪ＩＴプログラミング＆会計専門学校天王寺校</t>
    <rPh sb="18" eb="21">
      <t>テンノウジ</t>
    </rPh>
    <rPh sb="21" eb="22">
      <t>コウ</t>
    </rPh>
    <phoneticPr fontId="5"/>
  </si>
  <si>
    <t>辻󠄀学園調理・製菓専門学校</t>
  </si>
  <si>
    <t>辻󠄀学園栄養専門学校</t>
  </si>
  <si>
    <t>ＯＣＡ大阪デザイン＆ＩＴテクノロジー専門学校</t>
  </si>
  <si>
    <t>大阪法律公務員専門学校</t>
  </si>
  <si>
    <t>大阪法律公務員専門学校天王寺校</t>
    <rPh sb="11" eb="14">
      <t>テンノウジ</t>
    </rPh>
    <rPh sb="14" eb="15">
      <t>コウ</t>
    </rPh>
    <phoneticPr fontId="5"/>
  </si>
  <si>
    <t>大阪ブレーメン動物専門学校</t>
  </si>
  <si>
    <t>学校法人野上学園</t>
    <rPh sb="0" eb="2">
      <t>ガッコウ</t>
    </rPh>
    <rPh sb="2" eb="4">
      <t>ホウジン</t>
    </rPh>
    <rPh sb="4" eb="6">
      <t>ノガミ</t>
    </rPh>
    <rPh sb="6" eb="8">
      <t>ガクエン</t>
    </rPh>
    <phoneticPr fontId="5"/>
  </si>
  <si>
    <t>ポプラ介護福祉学校</t>
  </si>
  <si>
    <t>学校法人ポプラ学園</t>
  </si>
  <si>
    <t>学校法人国際学友会</t>
    <rPh sb="0" eb="1">
      <t>ガッコウ</t>
    </rPh>
    <rPh sb="1" eb="3">
      <t>ホウジン</t>
    </rPh>
    <rPh sb="3" eb="5">
      <t>コクサイ</t>
    </rPh>
    <rPh sb="5" eb="6">
      <t>ガク</t>
    </rPh>
    <rPh sb="6" eb="7">
      <t>ユウ</t>
    </rPh>
    <rPh sb="7" eb="8">
      <t>カイ</t>
    </rPh>
    <phoneticPr fontId="5"/>
  </si>
  <si>
    <t>森ノ宮医療学園ウェルランゲージスクール</t>
  </si>
  <si>
    <t>大阪朝鮮中高級学校</t>
    <rPh sb="4" eb="5">
      <t>チュウ</t>
    </rPh>
    <phoneticPr fontId="5"/>
  </si>
  <si>
    <r>
      <t>◆学校名をプルダウンメニューから選択してください。
（１ 資金収入シートのみ。）
◆令和</t>
    </r>
    <r>
      <rPr>
        <sz val="10"/>
        <color indexed="10"/>
        <rFont val="HG丸ｺﾞｼｯｸM-PRO"/>
        <family val="3"/>
        <charset val="128"/>
      </rPr>
      <t>３</t>
    </r>
    <r>
      <rPr>
        <sz val="10"/>
        <rFont val="HG丸ｺﾞｼｯｸM-PRO"/>
        <family val="3"/>
        <charset val="128"/>
      </rPr>
      <t>年度決算書類を基に正確に入力してください。
◆活動区分資金収支計算書を作成していない場合は、３ 活動区分シートへの入力は不要です。
◆ファイル名は"0000_大阪府私学課_計算書類.xls"（</t>
    </r>
    <r>
      <rPr>
        <u/>
        <sz val="10"/>
        <rFont val="HG丸ｺﾞｼｯｸM-PRO"/>
        <family val="3"/>
        <charset val="128"/>
      </rPr>
      <t>0000は半角で学校番号</t>
    </r>
    <r>
      <rPr>
        <sz val="10"/>
        <rFont val="HG丸ｺﾞｼｯｸM-PRO"/>
        <family val="3"/>
        <charset val="128"/>
      </rPr>
      <t>）としてください。</t>
    </r>
    <rPh sb="1" eb="3">
      <t>ガッコウ</t>
    </rPh>
    <rPh sb="3" eb="4">
      <t>メイ</t>
    </rPh>
    <rPh sb="16" eb="18">
      <t>センタク</t>
    </rPh>
    <rPh sb="29" eb="31">
      <t>シキン</t>
    </rPh>
    <rPh sb="31" eb="33">
      <t>シュウニュウ</t>
    </rPh>
    <rPh sb="43" eb="44">
      <t>レイ</t>
    </rPh>
    <rPh sb="44" eb="45">
      <t>ワ</t>
    </rPh>
    <rPh sb="46" eb="48">
      <t>ネンド</t>
    </rPh>
    <rPh sb="48" eb="50">
      <t>ケッサン</t>
    </rPh>
    <rPh sb="50" eb="52">
      <t>ショルイ</t>
    </rPh>
    <rPh sb="53" eb="54">
      <t>モト</t>
    </rPh>
    <rPh sb="55" eb="57">
      <t>セイカク</t>
    </rPh>
    <rPh sb="58" eb="60">
      <t>ニュウリョク</t>
    </rPh>
    <rPh sb="127" eb="130">
      <t>オオサカフ</t>
    </rPh>
    <rPh sb="130" eb="132">
      <t>シガク</t>
    </rPh>
    <rPh sb="132" eb="133">
      <t>カ</t>
    </rPh>
    <rPh sb="134" eb="136">
      <t>ケイサン</t>
    </rPh>
    <rPh sb="136" eb="138">
      <t>ショルイ</t>
    </rPh>
    <rPh sb="149" eb="151">
      <t>ハンカク</t>
    </rPh>
    <phoneticPr fontId="3"/>
  </si>
  <si>
    <t>令和３年度計算書類報告シート</t>
    <rPh sb="0" eb="1">
      <t>レイワ</t>
    </rPh>
    <rPh sb="3" eb="5">
      <t>ネンド</t>
    </rPh>
    <rPh sb="4" eb="6">
      <t>ケイサン</t>
    </rPh>
    <rPh sb="6" eb="8">
      <t>ショルイ</t>
    </rPh>
    <rPh sb="8" eb="10">
      <t>ホウコク</t>
    </rPh>
    <phoneticPr fontId="4"/>
  </si>
  <si>
    <t>令和3年4月1日から令和4年3月31日まで</t>
    <rPh sb="0" eb="2">
      <t>レイワ</t>
    </rPh>
    <phoneticPr fontId="4"/>
  </si>
  <si>
    <r>
      <t>○　生年月日、教職員採用年月日、教職員退職年月日は次のように入力してください。</t>
    </r>
    <r>
      <rPr>
        <sz val="11"/>
        <color indexed="10"/>
        <rFont val="HG丸ｺﾞｼｯｸM-PRO"/>
        <family val="3"/>
        <charset val="128"/>
      </rPr>
      <t>（→　例：令和3年4月1日の場合、　21/4/1　と入力。）</t>
    </r>
    <rPh sb="2" eb="4">
      <t>セイネン</t>
    </rPh>
    <rPh sb="4" eb="6">
      <t>ガッピ</t>
    </rPh>
    <rPh sb="7" eb="10">
      <t>キョウショクイン</t>
    </rPh>
    <rPh sb="10" eb="12">
      <t>サイヨウ</t>
    </rPh>
    <rPh sb="12" eb="15">
      <t>ネンガッピ</t>
    </rPh>
    <rPh sb="16" eb="19">
      <t>キョウショクイン</t>
    </rPh>
    <rPh sb="19" eb="20">
      <t>タイ</t>
    </rPh>
    <rPh sb="20" eb="21">
      <t>ショク</t>
    </rPh>
    <rPh sb="21" eb="24">
      <t>ネンガッピ</t>
    </rPh>
    <rPh sb="25" eb="26">
      <t>ツギ</t>
    </rPh>
    <rPh sb="30" eb="32">
      <t>ニュウリョク</t>
    </rPh>
    <rPh sb="42" eb="43">
      <t>レイ</t>
    </rPh>
    <rPh sb="44" eb="46">
      <t>レイワ</t>
    </rPh>
    <rPh sb="47" eb="48">
      <t>ネン</t>
    </rPh>
    <rPh sb="48" eb="49">
      <t>ヘイネン</t>
    </rPh>
    <rPh sb="49" eb="50">
      <t>ガツ</t>
    </rPh>
    <rPh sb="51" eb="52">
      <t>ヒ</t>
    </rPh>
    <rPh sb="53" eb="55">
      <t>バアイ</t>
    </rPh>
    <rPh sb="65" eb="67">
      <t>ニュウリョク</t>
    </rPh>
    <phoneticPr fontId="12"/>
  </si>
  <si>
    <t>中央学園高等専修学校</t>
    <rPh sb="4" eb="6">
      <t>コウトウ</t>
    </rPh>
    <rPh sb="6" eb="8">
      <t>センシュウ</t>
    </rPh>
    <phoneticPr fontId="41"/>
  </si>
  <si>
    <t>学校法人鴻池学院</t>
    <rPh sb="6" eb="8">
      <t>ガクイン</t>
    </rPh>
    <phoneticPr fontId="42"/>
  </si>
  <si>
    <t>公益財団法人大阪ＹＷＣＡ</t>
    <rPh sb="0" eb="2">
      <t>コウエキ</t>
    </rPh>
    <phoneticPr fontId="42"/>
  </si>
  <si>
    <t>大阪保育こども教育専門学校</t>
    <rPh sb="0" eb="2">
      <t>オオサカ</t>
    </rPh>
    <rPh sb="2" eb="4">
      <t>ホイク</t>
    </rPh>
    <rPh sb="7" eb="9">
      <t>キョウイク</t>
    </rPh>
    <rPh sb="9" eb="11">
      <t>センモン</t>
    </rPh>
    <rPh sb="11" eb="13">
      <t>ガッコウ</t>
    </rPh>
    <phoneticPr fontId="42"/>
  </si>
  <si>
    <t>大阪歯科衛生学院専門学校</t>
    <rPh sb="0" eb="2">
      <t>オオサカ</t>
    </rPh>
    <rPh sb="2" eb="4">
      <t>シカ</t>
    </rPh>
    <rPh sb="4" eb="6">
      <t>エイセイ</t>
    </rPh>
    <rPh sb="6" eb="8">
      <t>ガクイン</t>
    </rPh>
    <rPh sb="8" eb="10">
      <t>センモン</t>
    </rPh>
    <rPh sb="10" eb="12">
      <t>ガッコウ</t>
    </rPh>
    <phoneticPr fontId="43"/>
  </si>
  <si>
    <t>専修学校クラーク高等学院大阪梅田校</t>
    <rPh sb="0" eb="2">
      <t>センシュウ</t>
    </rPh>
    <rPh sb="12" eb="14">
      <t>オオサカ</t>
    </rPh>
    <rPh sb="14" eb="16">
      <t>ウメダ</t>
    </rPh>
    <rPh sb="16" eb="17">
      <t>コウ</t>
    </rPh>
    <phoneticPr fontId="43"/>
  </si>
  <si>
    <t>学校法人花園南学園</t>
    <rPh sb="0" eb="2">
      <t>ガッコウ</t>
    </rPh>
    <rPh sb="2" eb="4">
      <t>ホウジン</t>
    </rPh>
    <rPh sb="4" eb="6">
      <t>ハナゾノ</t>
    </rPh>
    <rPh sb="6" eb="7">
      <t>ミナミ</t>
    </rPh>
    <rPh sb="7" eb="9">
      <t>ガクエン</t>
    </rPh>
    <phoneticPr fontId="44"/>
  </si>
  <si>
    <t>公益財団法人浅香山病院看護専門学校</t>
    <rPh sb="0" eb="2">
      <t>コウエキ</t>
    </rPh>
    <phoneticPr fontId="42"/>
  </si>
  <si>
    <t>公益財団法人浅香山病院</t>
    <rPh sb="0" eb="2">
      <t>コウエキ</t>
    </rPh>
    <phoneticPr fontId="42"/>
  </si>
  <si>
    <t>社会医療法人景岳会</t>
    <rPh sb="0" eb="2">
      <t>シャカイ</t>
    </rPh>
    <phoneticPr fontId="42"/>
  </si>
  <si>
    <t>社会医療法人清恵会</t>
    <rPh sb="0" eb="2">
      <t>シャカイ</t>
    </rPh>
    <phoneticPr fontId="42"/>
  </si>
  <si>
    <t>一般社団法人大阪府医師会</t>
    <rPh sb="0" eb="2">
      <t>イッパン</t>
    </rPh>
    <phoneticPr fontId="42"/>
  </si>
  <si>
    <t>特定医療法人同仁会</t>
    <rPh sb="0" eb="2">
      <t>トクテイ</t>
    </rPh>
    <phoneticPr fontId="42"/>
  </si>
  <si>
    <t>一般社団法人岸和田市医師会</t>
    <rPh sb="0" eb="2">
      <t>イッパン</t>
    </rPh>
    <phoneticPr fontId="42"/>
  </si>
  <si>
    <t>専門学校ベルランド看護助産大学校</t>
    <rPh sb="0" eb="2">
      <t>センモン</t>
    </rPh>
    <rPh sb="2" eb="4">
      <t>ガッコウ</t>
    </rPh>
    <rPh sb="13" eb="15">
      <t>ダイガク</t>
    </rPh>
    <phoneticPr fontId="42"/>
  </si>
  <si>
    <t>社会医療法人生長会</t>
    <rPh sb="0" eb="2">
      <t>シャカイ</t>
    </rPh>
    <phoneticPr fontId="42"/>
  </si>
  <si>
    <t>一般社団法人泉大津市医師会</t>
    <rPh sb="0" eb="2">
      <t>イッパン</t>
    </rPh>
    <phoneticPr fontId="42"/>
  </si>
  <si>
    <t>一般社団法人大阪府歯科医師会附属歯科衛生士専門学校</t>
    <rPh sb="0" eb="2">
      <t>イッパン</t>
    </rPh>
    <phoneticPr fontId="42"/>
  </si>
  <si>
    <t>一般社団法人大阪府歯科医師会</t>
    <rPh sb="0" eb="2">
      <t>イッパン</t>
    </rPh>
    <phoneticPr fontId="42"/>
  </si>
  <si>
    <t>一般社団法人歯英会</t>
    <rPh sb="0" eb="2">
      <t>イッパン</t>
    </rPh>
    <phoneticPr fontId="42"/>
  </si>
  <si>
    <t>独立行政法人地域医療機能推進機構大阪病院附属看護専門学校</t>
    <rPh sb="0" eb="2">
      <t>ドクリツ</t>
    </rPh>
    <rPh sb="2" eb="4">
      <t>ギョウセイ</t>
    </rPh>
    <rPh sb="4" eb="6">
      <t>ホウジン</t>
    </rPh>
    <rPh sb="6" eb="8">
      <t>チイキ</t>
    </rPh>
    <rPh sb="8" eb="10">
      <t>イリョウ</t>
    </rPh>
    <rPh sb="10" eb="12">
      <t>キノウ</t>
    </rPh>
    <rPh sb="12" eb="14">
      <t>スイシン</t>
    </rPh>
    <rPh sb="14" eb="16">
      <t>キコウ</t>
    </rPh>
    <rPh sb="16" eb="18">
      <t>オオサカ</t>
    </rPh>
    <rPh sb="18" eb="20">
      <t>ビョウイン</t>
    </rPh>
    <rPh sb="20" eb="22">
      <t>フゾク</t>
    </rPh>
    <rPh sb="22" eb="24">
      <t>カンゴ</t>
    </rPh>
    <rPh sb="24" eb="26">
      <t>センモン</t>
    </rPh>
    <rPh sb="26" eb="28">
      <t>ガッコウ</t>
    </rPh>
    <phoneticPr fontId="4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</si>
  <si>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2"/>
  </si>
  <si>
    <t>社会医療法人北斗会</t>
    <rPh sb="0" eb="2">
      <t>シャカイ</t>
    </rPh>
    <phoneticPr fontId="42"/>
  </si>
  <si>
    <t>一般社団法人清医会</t>
    <rPh sb="0" eb="2">
      <t>イッパン</t>
    </rPh>
    <phoneticPr fontId="42"/>
  </si>
  <si>
    <t>一般社団法人大阪精神科病院協会</t>
    <rPh sb="0" eb="2">
      <t>イッパン</t>
    </rPh>
    <rPh sb="10" eb="11">
      <t>カ</t>
    </rPh>
    <phoneticPr fontId="42"/>
  </si>
  <si>
    <t>社会医療法人愛仁会</t>
    <rPh sb="0" eb="2">
      <t>シャカイ</t>
    </rPh>
    <phoneticPr fontId="42"/>
  </si>
  <si>
    <t>一般社団法人大阪市淀川区医師会</t>
    <rPh sb="0" eb="2">
      <t>イッパン</t>
    </rPh>
    <phoneticPr fontId="42"/>
  </si>
  <si>
    <t>一般社団法人堺市医師会</t>
    <rPh sb="0" eb="2">
      <t>イッパン</t>
    </rPh>
    <phoneticPr fontId="42"/>
  </si>
  <si>
    <t>社会医療法人警和会</t>
    <rPh sb="0" eb="6">
      <t>シャカイイリョウホウジン</t>
    </rPh>
    <rPh sb="6" eb="7">
      <t>ケイ</t>
    </rPh>
    <rPh sb="7" eb="8">
      <t>ワ</t>
    </rPh>
    <rPh sb="8" eb="9">
      <t>カイ</t>
    </rPh>
    <phoneticPr fontId="4"/>
  </si>
  <si>
    <t>なにわ歯科衛生専門学校</t>
    <rPh sb="3" eb="5">
      <t>シカ</t>
    </rPh>
    <rPh sb="5" eb="7">
      <t>エイセイ</t>
    </rPh>
    <phoneticPr fontId="45"/>
  </si>
  <si>
    <t>一般社団法人大阪府病院協会</t>
    <rPh sb="0" eb="2">
      <t>イッパン</t>
    </rPh>
    <phoneticPr fontId="42"/>
  </si>
  <si>
    <t>一般社団法人堺市歯科医師会</t>
    <rPh sb="0" eb="2">
      <t>イッパン</t>
    </rPh>
    <phoneticPr fontId="42"/>
  </si>
  <si>
    <t>高槻市医師会看護学校</t>
    <phoneticPr fontId="4"/>
  </si>
  <si>
    <t>一般社団法人高槻市医師会</t>
    <rPh sb="0" eb="2">
      <t>イッパン</t>
    </rPh>
    <phoneticPr fontId="42"/>
  </si>
  <si>
    <t>一般社団法人泉佐野泉南医師会</t>
    <rPh sb="0" eb="2">
      <t>イッパン</t>
    </rPh>
    <phoneticPr fontId="42"/>
  </si>
  <si>
    <t>大阪リハビリテーション専門学校</t>
    <rPh sb="0" eb="2">
      <t>オオサカ</t>
    </rPh>
    <phoneticPr fontId="45"/>
  </si>
  <si>
    <t>履正社国際医療スポーツ専門学校</t>
    <rPh sb="3" eb="5">
      <t>コクサイ</t>
    </rPh>
    <phoneticPr fontId="4"/>
  </si>
  <si>
    <t>医療法人髙寿会近畿リハビリテーション学院</t>
    <rPh sb="0" eb="4">
      <t>イリョウホウジン</t>
    </rPh>
    <rPh sb="4" eb="5">
      <t>コウ</t>
    </rPh>
    <rPh sb="5" eb="6">
      <t>ヒサシ</t>
    </rPh>
    <rPh sb="6" eb="7">
      <t>カイ</t>
    </rPh>
    <rPh sb="7" eb="9">
      <t>キンキ</t>
    </rPh>
    <rPh sb="18" eb="20">
      <t>ガクイン</t>
    </rPh>
    <phoneticPr fontId="45"/>
  </si>
  <si>
    <t>医療法人髙寿会</t>
    <rPh sb="0" eb="2">
      <t>イリョウ</t>
    </rPh>
    <rPh sb="2" eb="4">
      <t>ホウジン</t>
    </rPh>
    <phoneticPr fontId="45"/>
  </si>
  <si>
    <t>大阪医療看護専門学校</t>
    <rPh sb="0" eb="2">
      <t>オオサカ</t>
    </rPh>
    <rPh sb="2" eb="4">
      <t>イリョウ</t>
    </rPh>
    <rPh sb="4" eb="6">
      <t>カンゴ</t>
    </rPh>
    <rPh sb="6" eb="8">
      <t>センモン</t>
    </rPh>
    <rPh sb="8" eb="10">
      <t>ガッコウ</t>
    </rPh>
    <phoneticPr fontId="42"/>
  </si>
  <si>
    <t>大阪府柔道整復師会専門学校</t>
    <rPh sb="0" eb="3">
      <t>オオサカフ</t>
    </rPh>
    <rPh sb="3" eb="5">
      <t>ジュウドウ</t>
    </rPh>
    <rPh sb="5" eb="7">
      <t>セイフク</t>
    </rPh>
    <rPh sb="7" eb="8">
      <t>シ</t>
    </rPh>
    <rPh sb="8" eb="9">
      <t>カイ</t>
    </rPh>
    <rPh sb="9" eb="11">
      <t>センモン</t>
    </rPh>
    <rPh sb="11" eb="13">
      <t>ガッコウ</t>
    </rPh>
    <phoneticPr fontId="42"/>
  </si>
  <si>
    <t>公益社団法人大阪府柔道整復師会</t>
    <rPh sb="0" eb="2">
      <t>コウエキ</t>
    </rPh>
    <rPh sb="2" eb="4">
      <t>シャダン</t>
    </rPh>
    <rPh sb="4" eb="6">
      <t>ホウジン</t>
    </rPh>
    <rPh sb="6" eb="9">
      <t>オオサカフ</t>
    </rPh>
    <rPh sb="9" eb="11">
      <t>ジュウドウ</t>
    </rPh>
    <rPh sb="11" eb="13">
      <t>セイフク</t>
    </rPh>
    <rPh sb="13" eb="14">
      <t>シ</t>
    </rPh>
    <rPh sb="14" eb="15">
      <t>カイ</t>
    </rPh>
    <phoneticPr fontId="42"/>
  </si>
  <si>
    <t>学校法人阪和学園</t>
    <rPh sb="0" eb="2">
      <t>ガッコウ</t>
    </rPh>
    <rPh sb="2" eb="4">
      <t>ホウジン</t>
    </rPh>
    <rPh sb="4" eb="6">
      <t>ハンワ</t>
    </rPh>
    <rPh sb="6" eb="8">
      <t>ガクエン</t>
    </rPh>
    <phoneticPr fontId="44"/>
  </si>
  <si>
    <t>アイム近畿理容美容専門学校</t>
    <rPh sb="3" eb="5">
      <t>キンキ</t>
    </rPh>
    <phoneticPr fontId="42"/>
  </si>
  <si>
    <t>大手前栄養学院専門学校</t>
    <rPh sb="5" eb="7">
      <t>ガクイン</t>
    </rPh>
    <phoneticPr fontId="42"/>
  </si>
  <si>
    <t>小出美容専門学校大阪校</t>
    <rPh sb="7" eb="9">
      <t>オオサカ</t>
    </rPh>
    <rPh sb="9" eb="10">
      <t>コウ</t>
    </rPh>
    <phoneticPr fontId="41"/>
  </si>
  <si>
    <t>学校法人小出学園</t>
    <rPh sb="0" eb="2">
      <t>ホウジン</t>
    </rPh>
    <phoneticPr fontId="41"/>
  </si>
  <si>
    <t>大阪調理製菓専門学校ｅｃｏｌｅＵＭＥＤＡ</t>
    <rPh sb="0" eb="1">
      <t>オオサカ</t>
    </rPh>
    <rPh sb="1" eb="3">
      <t>チョウリ</t>
    </rPh>
    <rPh sb="4" eb="6">
      <t>セイカ</t>
    </rPh>
    <rPh sb="6" eb="8">
      <t>センモン</t>
    </rPh>
    <rPh sb="7" eb="9">
      <t>ガッコウ</t>
    </rPh>
    <phoneticPr fontId="41"/>
  </si>
  <si>
    <t>学校法人村川学園</t>
    <rPh sb="0" eb="1">
      <t>ガッコウ</t>
    </rPh>
    <rPh sb="1" eb="3">
      <t>ホウジン</t>
    </rPh>
    <phoneticPr fontId="41"/>
  </si>
  <si>
    <t>南海福祉看護専門学校</t>
    <rPh sb="4" eb="6">
      <t>カンゴ</t>
    </rPh>
    <phoneticPr fontId="42"/>
  </si>
  <si>
    <t>大阪保育福祉専門学校</t>
    <rPh sb="0" eb="2">
      <t>オオサカ</t>
    </rPh>
    <rPh sb="2" eb="4">
      <t>ホイク</t>
    </rPh>
    <rPh sb="4" eb="6">
      <t>フクシ</t>
    </rPh>
    <phoneticPr fontId="45"/>
  </si>
  <si>
    <t>学校法人誠優学園</t>
    <rPh sb="4" eb="5">
      <t>マコト</t>
    </rPh>
    <rPh sb="5" eb="6">
      <t>ユウ</t>
    </rPh>
    <rPh sb="6" eb="8">
      <t>ガクエン</t>
    </rPh>
    <phoneticPr fontId="42"/>
  </si>
  <si>
    <t>鴻池生活科学専門学校</t>
    <rPh sb="2" eb="4">
      <t>セイカツ</t>
    </rPh>
    <rPh sb="4" eb="6">
      <t>カガク</t>
    </rPh>
    <phoneticPr fontId="45"/>
  </si>
  <si>
    <t>大阪総合福祉専門学校</t>
    <rPh sb="2" eb="4">
      <t>ソウゴウ</t>
    </rPh>
    <phoneticPr fontId="42"/>
  </si>
  <si>
    <t>ＥＣＣアーティスト美容専門学校</t>
    <rPh sb="9" eb="11">
      <t>ビヨウ</t>
    </rPh>
    <phoneticPr fontId="42"/>
  </si>
  <si>
    <t>専門学校ＥＳＰエンタテインメント大阪</t>
    <rPh sb="16" eb="18">
      <t>オオサカ</t>
    </rPh>
    <phoneticPr fontId="42"/>
  </si>
  <si>
    <t>大阪ダンス・俳優＆舞台芸術専門学校</t>
    <rPh sb="0" eb="2">
      <t>オオサカ</t>
    </rPh>
    <rPh sb="6" eb="8">
      <t>ハイユウ</t>
    </rPh>
    <rPh sb="9" eb="11">
      <t>ブタイ</t>
    </rPh>
    <rPh sb="11" eb="13">
      <t>ゲイジュツ</t>
    </rPh>
    <rPh sb="13" eb="17">
      <t>センモンガッコウ</t>
    </rPh>
    <phoneticPr fontId="2"/>
  </si>
  <si>
    <t>大原スポーツ＆メディカルヘルス専門学校難波校</t>
    <rPh sb="0" eb="2">
      <t>オオハラ</t>
    </rPh>
    <rPh sb="19" eb="21">
      <t>ナンバ</t>
    </rPh>
    <rPh sb="21" eb="22">
      <t>コウ</t>
    </rPh>
    <phoneticPr fontId="45"/>
  </si>
  <si>
    <t>大原外語観光＆ブライダルビューティー専門学校</t>
    <rPh sb="0" eb="2">
      <t>オオハラ</t>
    </rPh>
    <rPh sb="2" eb="4">
      <t>ガイゴ</t>
    </rPh>
    <rPh sb="4" eb="6">
      <t>カンコウ</t>
    </rPh>
    <rPh sb="18" eb="20">
      <t>センモン</t>
    </rPh>
    <rPh sb="20" eb="22">
      <t>ガッコウ</t>
    </rPh>
    <phoneticPr fontId="42"/>
  </si>
  <si>
    <t>大阪スクールオブミュージック高等専修学校</t>
    <rPh sb="14" eb="16">
      <t>コウトウ</t>
    </rPh>
    <rPh sb="16" eb="18">
      <t>センシュウ</t>
    </rPh>
    <rPh sb="18" eb="20">
      <t>ガッコウ</t>
    </rPh>
    <phoneticPr fontId="42"/>
  </si>
  <si>
    <t>大阪ブライダル専門学校</t>
    <rPh sb="0" eb="2">
      <t>オオサカ</t>
    </rPh>
    <rPh sb="7" eb="9">
      <t>センモン</t>
    </rPh>
    <rPh sb="9" eb="11">
      <t>ガッコウ</t>
    </rPh>
    <phoneticPr fontId="42"/>
  </si>
  <si>
    <t>大阪ベルェベルビューティ＆ブライダル専門学校</t>
    <rPh sb="0" eb="2">
      <t>オオサカ</t>
    </rPh>
    <rPh sb="18" eb="20">
      <t>センモン</t>
    </rPh>
    <rPh sb="20" eb="22">
      <t>ガッコウ</t>
    </rPh>
    <phoneticPr fontId="46"/>
  </si>
  <si>
    <t>大阪アニメ・声優＆ｅスポーツ専門学校</t>
    <rPh sb="0" eb="2">
      <t>オオサカ</t>
    </rPh>
    <rPh sb="6" eb="8">
      <t>セイユウ</t>
    </rPh>
    <rPh sb="14" eb="16">
      <t>センモン</t>
    </rPh>
    <rPh sb="16" eb="18">
      <t>ガッコウ</t>
    </rPh>
    <phoneticPr fontId="41"/>
  </si>
  <si>
    <t>学校法人コミュニケーションアート</t>
    <rPh sb="0" eb="1">
      <t>ガッコウ</t>
    </rPh>
    <rPh sb="1" eb="3">
      <t>ホウジン</t>
    </rPh>
    <phoneticPr fontId="41"/>
  </si>
  <si>
    <t>放送芸術学院専門学校</t>
    <rPh sb="0" eb="2">
      <t>ホウソウ</t>
    </rPh>
    <rPh sb="2" eb="4">
      <t>ゲイジュツ</t>
    </rPh>
    <rPh sb="4" eb="6">
      <t>ガクイン</t>
    </rPh>
    <rPh sb="6" eb="8">
      <t>センモン</t>
    </rPh>
    <rPh sb="8" eb="10">
      <t>ガッコウ</t>
    </rPh>
    <phoneticPr fontId="41"/>
  </si>
  <si>
    <t>大阪ウェディングアンドブライダル専門学校</t>
    <rPh sb="0" eb="2">
      <t>オオサカ</t>
    </rPh>
    <rPh sb="16" eb="18">
      <t>センモン</t>
    </rPh>
    <rPh sb="18" eb="20">
      <t>ガッコウ</t>
    </rPh>
    <phoneticPr fontId="41"/>
  </si>
  <si>
    <t>学校法人三幸学園</t>
    <rPh sb="0" eb="1">
      <t>ガッコウ</t>
    </rPh>
    <rPh sb="1" eb="3">
      <t>ホウジン</t>
    </rPh>
    <phoneticPr fontId="41"/>
  </si>
  <si>
    <t>大阪ウェディング＆ホテル・ＩＲ専門学校</t>
    <rPh sb="0" eb="2">
      <t>オオサカ</t>
    </rPh>
    <phoneticPr fontId="42"/>
  </si>
  <si>
    <t>大阪アミューズメントメディア専門学校</t>
    <rPh sb="0" eb="2">
      <t>オオサカ</t>
    </rPh>
    <rPh sb="14" eb="16">
      <t>センモン</t>
    </rPh>
    <rPh sb="16" eb="18">
      <t>ガッコウ</t>
    </rPh>
    <phoneticPr fontId="42"/>
  </si>
  <si>
    <t>学校法人吉田学園</t>
    <rPh sb="0" eb="1">
      <t>ガッコウ</t>
    </rPh>
    <rPh sb="1" eb="3">
      <t>ホウジン</t>
    </rPh>
    <rPh sb="3" eb="5">
      <t>ヨシダ</t>
    </rPh>
    <rPh sb="5" eb="7">
      <t>ガクエン</t>
    </rPh>
    <phoneticPr fontId="42"/>
  </si>
  <si>
    <t>愛甲農業科学専門学校</t>
    <rPh sb="0" eb="1">
      <t>アイコウ</t>
    </rPh>
    <rPh sb="1" eb="3">
      <t>ノウギョウ</t>
    </rPh>
    <rPh sb="3" eb="5">
      <t>カガク</t>
    </rPh>
    <rPh sb="5" eb="7">
      <t>センモン</t>
    </rPh>
    <rPh sb="7" eb="9">
      <t>ガッコウ</t>
    </rPh>
    <phoneticPr fontId="42"/>
  </si>
  <si>
    <t>学校法人愛甲学院大阪</t>
    <rPh sb="0" eb="1">
      <t>ガッコウ</t>
    </rPh>
    <rPh sb="1" eb="3">
      <t>ホウジン</t>
    </rPh>
    <rPh sb="3" eb="5">
      <t>アイコウ</t>
    </rPh>
    <rPh sb="5" eb="7">
      <t>ガクイン</t>
    </rPh>
    <rPh sb="7" eb="9">
      <t>オオサカ</t>
    </rPh>
    <phoneticPr fontId="42"/>
  </si>
  <si>
    <t>河村　嘉洋</t>
    <rPh sb="3" eb="4">
      <t>カ</t>
    </rPh>
    <phoneticPr fontId="30"/>
  </si>
  <si>
    <t>学校法人東大阪准看護学院</t>
    <rPh sb="0" eb="1">
      <t>ガッコウ</t>
    </rPh>
    <rPh sb="3" eb="6">
      <t>ヒガシオオサカ</t>
    </rPh>
    <rPh sb="6" eb="7">
      <t>ジュン</t>
    </rPh>
    <rPh sb="7" eb="9">
      <t>カンゴ</t>
    </rPh>
    <rPh sb="9" eb="11">
      <t>ガクイン</t>
    </rPh>
    <phoneticPr fontId="30"/>
  </si>
  <si>
    <t>学校法人行信教校</t>
    <rPh sb="0" eb="2">
      <t>ガッコウ</t>
    </rPh>
    <phoneticPr fontId="30"/>
  </si>
  <si>
    <t>新大阪外国語学院</t>
    <rPh sb="3" eb="6">
      <t>ガイコクゴ</t>
    </rPh>
    <rPh sb="6" eb="8">
      <t>ガクイン</t>
    </rPh>
    <phoneticPr fontId="6"/>
  </si>
  <si>
    <t>中大阪朝鮮初・中級学校</t>
    <rPh sb="7" eb="9">
      <t>チュウキュウ</t>
    </rPh>
    <phoneticPr fontId="6"/>
  </si>
  <si>
    <t>南大阪朝鮮初級学校</t>
    <rPh sb="0" eb="1">
      <t>ミナミ</t>
    </rPh>
    <phoneticPr fontId="30"/>
  </si>
  <si>
    <t>関西学院大阪インターナショナルスクール</t>
    <rPh sb="0" eb="2">
      <t>カンサイ</t>
    </rPh>
    <rPh sb="2" eb="4">
      <t>ガクイン</t>
    </rPh>
    <phoneticPr fontId="30"/>
  </si>
  <si>
    <t>学校法人関西学院</t>
    <rPh sb="4" eb="6">
      <t>カンサイ</t>
    </rPh>
    <rPh sb="6" eb="8">
      <t>ガクイン</t>
    </rPh>
    <phoneticPr fontId="30"/>
  </si>
  <si>
    <t>コリア国際学園中等部高等部</t>
    <rPh sb="2" eb="4">
      <t>コクサイ</t>
    </rPh>
    <rPh sb="4" eb="6">
      <t>ガクエン</t>
    </rPh>
    <rPh sb="7" eb="9">
      <t>チュウトウ</t>
    </rPh>
    <rPh sb="9" eb="10">
      <t>ブ</t>
    </rPh>
    <rPh sb="10" eb="13">
      <t>コウトウブ</t>
    </rPh>
    <phoneticPr fontId="30"/>
  </si>
  <si>
    <t>学校法人コリア国際学園</t>
    <rPh sb="7" eb="9">
      <t>コクサイ</t>
    </rPh>
    <rPh sb="9" eb="11">
      <t>ガクエン</t>
    </rPh>
    <phoneticPr fontId="30"/>
  </si>
  <si>
    <t>令和３年度
決算書類一式の写し</t>
    <rPh sb="0" eb="2">
      <t>レイワ</t>
    </rPh>
    <rPh sb="3" eb="5">
      <t>ネンド</t>
    </rPh>
    <rPh sb="4" eb="5">
      <t>ド</t>
    </rPh>
    <rPh sb="5" eb="7">
      <t>ヘイネンド</t>
    </rPh>
    <rPh sb="6" eb="8">
      <t>ケッサン</t>
    </rPh>
    <rPh sb="8" eb="10">
      <t>ショルイ</t>
    </rPh>
    <rPh sb="10" eb="12">
      <t>イッシキ</t>
    </rPh>
    <rPh sb="13" eb="14">
      <t>ウツ</t>
    </rPh>
    <phoneticPr fontId="3"/>
  </si>
  <si>
    <t>令和４年度
予算書の写し</t>
    <rPh sb="0" eb="1">
      <t>レイ</t>
    </rPh>
    <rPh sb="1" eb="2">
      <t>ワ</t>
    </rPh>
    <rPh sb="3" eb="4">
      <t>ネン</t>
    </rPh>
    <rPh sb="4" eb="5">
      <t>ド</t>
    </rPh>
    <rPh sb="5" eb="7">
      <t>ヘイネンド</t>
    </rPh>
    <rPh sb="6" eb="9">
      <t>ヨサンショ</t>
    </rPh>
    <rPh sb="10" eb="11">
      <t>ウツ</t>
    </rPh>
    <phoneticPr fontId="3"/>
  </si>
  <si>
    <t>令和４年度
事業計画書の写し</t>
    <rPh sb="0" eb="2">
      <t>レイワ</t>
    </rPh>
    <rPh sb="3" eb="4">
      <t>ネン</t>
    </rPh>
    <rPh sb="4" eb="5">
      <t>ド</t>
    </rPh>
    <rPh sb="6" eb="8">
      <t>ジギョウ</t>
    </rPh>
    <rPh sb="8" eb="10">
      <t>ケイカク</t>
    </rPh>
    <rPh sb="10" eb="11">
      <t>ショ</t>
    </rPh>
    <rPh sb="12" eb="13">
      <t>ウツ</t>
    </rPh>
    <phoneticPr fontId="3"/>
  </si>
  <si>
    <t>・設置者の種類や法人の所轄先、補助金交付の有無によって、「提出区分」Ａ～Ｅに分けています。
・提出区分によって、提出（報告）が必要な資料や入力すべきシートが異なりますので、作業及び提出の際
　には、ご注意ください。</t>
    <rPh sb="1" eb="3">
      <t>セッチ</t>
    </rPh>
    <rPh sb="3" eb="4">
      <t>シャ</t>
    </rPh>
    <rPh sb="5" eb="7">
      <t>シュルイ</t>
    </rPh>
    <rPh sb="8" eb="10">
      <t>ホウジン</t>
    </rPh>
    <rPh sb="11" eb="13">
      <t>ショカツ</t>
    </rPh>
    <rPh sb="13" eb="14">
      <t>サキ</t>
    </rPh>
    <rPh sb="15" eb="18">
      <t>ホジョキン</t>
    </rPh>
    <rPh sb="18" eb="20">
      <t>コウフ</t>
    </rPh>
    <rPh sb="21" eb="23">
      <t>ウム</t>
    </rPh>
    <rPh sb="29" eb="31">
      <t>テイシュツ</t>
    </rPh>
    <rPh sb="31" eb="33">
      <t>クブン</t>
    </rPh>
    <rPh sb="38" eb="39">
      <t>ワ</t>
    </rPh>
    <rPh sb="47" eb="49">
      <t>テイシュツ</t>
    </rPh>
    <rPh sb="49" eb="51">
      <t>クブン</t>
    </rPh>
    <rPh sb="56" eb="58">
      <t>テイシュツ</t>
    </rPh>
    <rPh sb="59" eb="61">
      <t>ホウコク</t>
    </rPh>
    <rPh sb="63" eb="65">
      <t>ヒツヨウ</t>
    </rPh>
    <rPh sb="66" eb="68">
      <t>シリョウ</t>
    </rPh>
    <rPh sb="69" eb="71">
      <t>ニュウリョク</t>
    </rPh>
    <rPh sb="78" eb="79">
      <t>コト</t>
    </rPh>
    <rPh sb="86" eb="88">
      <t>サギョウ</t>
    </rPh>
    <rPh sb="88" eb="89">
      <t>オヨ</t>
    </rPh>
    <rPh sb="90" eb="92">
      <t>テイシュツ</t>
    </rPh>
    <rPh sb="93" eb="94">
      <t>サイ</t>
    </rPh>
    <rPh sb="100" eb="102">
      <t>チュウイ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</si>
</sst>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quot;#,##0"/>
    <numFmt numFmtId="177" formatCode="&quot;（平成&quot;0&quot;年４月１日&quot;"/>
    <numFmt numFmtId="178" formatCode="&quot;から平成&quot;0&quot;年３月３１日まで）&quot;"/>
    <numFmt numFmtId="179" formatCode="#,##0;&quot;▲ &quot;#,##0"/>
    <numFmt numFmtId="180" formatCode="&quot;（平成&quot;0&quot;年3月31日現在）&quot;"/>
    <numFmt numFmtId="181" formatCode="&quot;（平成&quot;0&quot;年4月1日現在）&quot;"/>
    <numFmt numFmtId="182" formatCode="_-* #,##0_-;\-* #,##0_-;_-* &quot;-&quot;_-;_-@_-"/>
    <numFmt numFmtId="183" formatCode="[$-411]ge\.m\.d;@"/>
    <numFmt numFmtId="184" formatCode="#,##0_);[Red]\(#,##0\)"/>
    <numFmt numFmtId="185" formatCode="0;&quot;▲ &quot;0"/>
    <numFmt numFmtId="186" formatCode="&quot;令和元年度計算書類報告シート&quot;"/>
  </numFmts>
  <fonts count="47" x14ac:knownFonts="1">
    <font>
      <sz val="11"/>
      <name val="ＭＳ 明朝"/>
      <family val="1"/>
      <charset val="128"/>
    </font>
    <font>
      <sz val="11"/>
      <name val="ＭＳ 明朝"/>
      <family val="1"/>
      <charset val="128"/>
    </font>
    <font>
      <sz val="10"/>
      <name val="ＭＳ ゴシック"/>
      <family val="3"/>
      <charset val="128"/>
    </font>
    <font>
      <sz val="9"/>
      <name val="ＭＳ 明朝"/>
      <family val="1"/>
      <charset val="128"/>
    </font>
    <font>
      <sz val="6"/>
      <name val="ＭＳ Ｐ明朝"/>
      <family val="1"/>
      <charset val="128"/>
    </font>
    <font>
      <sz val="10"/>
      <name val="ＭＳ Ｐゴシック"/>
      <family val="3"/>
      <charset val="128"/>
    </font>
    <font>
      <sz val="11"/>
      <color indexed="8"/>
      <name val="ＭＳ Ｐゴシック"/>
      <family val="3"/>
      <charset val="128"/>
    </font>
    <font>
      <sz val="9"/>
      <color indexed="8"/>
      <name val="ＭＳ Ｐゴシック"/>
      <family val="3"/>
      <charset val="128"/>
    </font>
    <font>
      <b/>
      <sz val="11"/>
      <color indexed="12"/>
      <name val="ＭＳ 明朝"/>
      <family val="1"/>
      <charset val="128"/>
    </font>
    <font>
      <b/>
      <sz val="11"/>
      <color indexed="50"/>
      <name val="ＭＳ 明朝"/>
      <family val="1"/>
      <charset val="128"/>
    </font>
    <font>
      <b/>
      <sz val="11"/>
      <color indexed="61"/>
      <name val="ＭＳ 明朝"/>
      <family val="1"/>
      <charset val="128"/>
    </font>
    <font>
      <b/>
      <sz val="11"/>
      <color indexed="10"/>
      <name val="ＭＳ 明朝"/>
      <family val="1"/>
      <charset val="128"/>
    </font>
    <font>
      <sz val="6"/>
      <name val="ＭＳ Ｐゴシック"/>
      <family val="3"/>
      <charset val="128"/>
    </font>
    <font>
      <sz val="12"/>
      <color indexed="10"/>
      <name val="ＭＳ ゴシック"/>
      <family val="3"/>
      <charset val="128"/>
    </font>
    <font>
      <sz val="10"/>
      <color indexed="10"/>
      <name val="ＭＳ ゴシック"/>
      <family val="3"/>
      <charset val="128"/>
    </font>
    <font>
      <sz val="6"/>
      <name val="ＭＳ 明朝"/>
      <family val="1"/>
      <charset val="128"/>
    </font>
    <font>
      <b/>
      <sz val="18"/>
      <name val="HG丸ｺﾞｼｯｸM-PRO"/>
      <family val="3"/>
      <charset val="128"/>
    </font>
    <font>
      <sz val="12"/>
      <name val="HG丸ｺﾞｼｯｸM-PRO"/>
      <family val="3"/>
      <charset val="128"/>
    </font>
    <font>
      <b/>
      <sz val="14"/>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12"/>
      <color indexed="10"/>
      <name val="HG丸ｺﾞｼｯｸM-PRO"/>
      <family val="3"/>
      <charset val="128"/>
    </font>
    <font>
      <sz val="24"/>
      <name val="HG丸ｺﾞｼｯｸM-PRO"/>
      <family val="3"/>
      <charset val="128"/>
    </font>
    <font>
      <sz val="12"/>
      <color indexed="12"/>
      <name val="HG丸ｺﾞｼｯｸM-PRO"/>
      <family val="3"/>
      <charset val="128"/>
    </font>
    <font>
      <sz val="14"/>
      <color indexed="12"/>
      <name val="HG丸ｺﾞｼｯｸM-PRO"/>
      <family val="3"/>
      <charset val="128"/>
    </font>
    <font>
      <sz val="14"/>
      <color indexed="56"/>
      <name val="HG丸ｺﾞｼｯｸM-PRO"/>
      <family val="3"/>
      <charset val="128"/>
    </font>
    <font>
      <sz val="18"/>
      <name val="HG丸ｺﾞｼｯｸM-PRO"/>
      <family val="3"/>
      <charset val="128"/>
    </font>
    <font>
      <b/>
      <sz val="12"/>
      <color indexed="10"/>
      <name val="HG丸ｺﾞｼｯｸM-PRO"/>
      <family val="3"/>
      <charset val="128"/>
    </font>
    <font>
      <b/>
      <sz val="16"/>
      <color indexed="9"/>
      <name val="ＭＳ ゴシック"/>
      <family val="3"/>
      <charset val="128"/>
    </font>
    <font>
      <sz val="11"/>
      <color indexed="9"/>
      <name val="ＭＳ Ｐゴシック"/>
      <family val="3"/>
      <charset val="128"/>
    </font>
    <font>
      <u/>
      <sz val="10"/>
      <name val="HG丸ｺﾞｼｯｸM-PRO"/>
      <family val="3"/>
      <charset val="128"/>
    </font>
    <font>
      <sz val="10"/>
      <color indexed="10"/>
      <name val="HG丸ｺﾞｼｯｸM-PRO"/>
      <family val="3"/>
      <charset val="128"/>
    </font>
    <font>
      <sz val="11"/>
      <color indexed="10"/>
      <name val="HG丸ｺﾞｼｯｸM-PRO"/>
      <family val="3"/>
      <charset val="128"/>
    </font>
    <font>
      <sz val="12"/>
      <color rgb="FFFF0000"/>
      <name val="HG丸ｺﾞｼｯｸM-PRO"/>
      <family val="3"/>
      <charset val="128"/>
    </font>
    <font>
      <b/>
      <sz val="12"/>
      <color rgb="FFFF0000"/>
      <name val="HG丸ｺﾞｼｯｸM-PRO"/>
      <family val="3"/>
      <charset val="128"/>
    </font>
    <font>
      <sz val="14"/>
      <color rgb="FF0070C0"/>
      <name val="HG丸ｺﾞｼｯｸM-PRO"/>
      <family val="3"/>
      <charset val="128"/>
    </font>
    <font>
      <sz val="14"/>
      <color rgb="FF006699"/>
      <name val="HG丸ｺﾞｼｯｸM-PRO"/>
      <family val="3"/>
      <charset val="128"/>
    </font>
    <font>
      <sz val="14"/>
      <color rgb="FF0000CC"/>
      <name val="HG丸ｺﾞｼｯｸM-PRO"/>
      <family val="3"/>
      <charset val="128"/>
    </font>
    <font>
      <sz val="12"/>
      <color rgb="FF0000CC"/>
      <name val="HG丸ｺﾞｼｯｸM-PRO"/>
      <family val="3"/>
      <charset val="128"/>
    </font>
    <font>
      <sz val="12"/>
      <color theme="3"/>
      <name val="HG丸ｺﾞｼｯｸM-PRO"/>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10"/>
      <name val="ＭＳ Ｐゴシック"/>
      <family val="3"/>
      <charset val="128"/>
    </font>
    <font>
      <b/>
      <sz val="11"/>
      <color indexed="63"/>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66"/>
        <bgColor indexed="64"/>
      </patternFill>
    </fill>
  </fills>
  <borders count="134">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right style="thin">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9">
    <xf numFmtId="0" fontId="0" fillId="0" borderId="0"/>
    <xf numFmtId="38" fontId="1" fillId="0" borderId="0" applyFont="0" applyFill="0" applyBorder="0" applyAlignment="0" applyProtection="0"/>
    <xf numFmtId="182" fontId="5" fillId="0" borderId="0" applyFont="0" applyFill="0" applyBorder="0" applyAlignment="0" applyProtection="0"/>
    <xf numFmtId="0" fontId="1" fillId="0" borderId="0"/>
    <xf numFmtId="0" fontId="5" fillId="0" borderId="0"/>
    <xf numFmtId="0" fontId="6" fillId="0" borderId="0"/>
    <xf numFmtId="0" fontId="6" fillId="0" borderId="0"/>
    <xf numFmtId="0" fontId="6" fillId="0" borderId="0"/>
    <xf numFmtId="0" fontId="6" fillId="0" borderId="0"/>
  </cellStyleXfs>
  <cellXfs count="680">
    <xf numFmtId="0" fontId="0" fillId="0" borderId="0" xfId="0"/>
    <xf numFmtId="0" fontId="7" fillId="2" borderId="2" xfId="5" applyFont="1" applyFill="1" applyBorder="1" applyAlignment="1">
      <alignment horizontal="center"/>
    </xf>
    <xf numFmtId="0" fontId="7" fillId="0" borderId="1" xfId="5" applyFont="1" applyFill="1" applyBorder="1" applyAlignment="1">
      <alignment horizontal="left" wrapText="1"/>
    </xf>
    <xf numFmtId="176" fontId="7" fillId="0" borderId="1" xfId="5" applyNumberFormat="1" applyFont="1" applyFill="1" applyBorder="1" applyAlignment="1">
      <alignment horizontal="right" wrapText="1"/>
    </xf>
    <xf numFmtId="0" fontId="7" fillId="2" borderId="2" xfId="7" applyFont="1" applyFill="1" applyBorder="1" applyAlignment="1">
      <alignment horizontal="center"/>
    </xf>
    <xf numFmtId="0" fontId="7" fillId="0" borderId="1" xfId="7" applyFont="1" applyFill="1" applyBorder="1" applyAlignment="1">
      <alignment horizontal="left" wrapText="1"/>
    </xf>
    <xf numFmtId="176" fontId="7" fillId="0" borderId="1" xfId="7" applyNumberFormat="1" applyFont="1" applyFill="1" applyBorder="1" applyAlignment="1">
      <alignment horizontal="right" wrapText="1"/>
    </xf>
    <xf numFmtId="0" fontId="7" fillId="2" borderId="2" xfId="8" applyFont="1" applyFill="1" applyBorder="1" applyAlignment="1">
      <alignment horizontal="center"/>
    </xf>
    <xf numFmtId="0" fontId="7" fillId="0" borderId="1" xfId="8" applyFont="1" applyFill="1" applyBorder="1" applyAlignment="1">
      <alignment horizontal="left" wrapText="1"/>
    </xf>
    <xf numFmtId="176" fontId="7" fillId="0" borderId="1" xfId="8" applyNumberFormat="1" applyFont="1" applyFill="1" applyBorder="1" applyAlignment="1">
      <alignment horizontal="right" wrapText="1"/>
    </xf>
    <xf numFmtId="0" fontId="7" fillId="2" borderId="2" xfId="6" applyFont="1" applyFill="1" applyBorder="1" applyAlignment="1">
      <alignment horizontal="center"/>
    </xf>
    <xf numFmtId="0" fontId="7" fillId="0" borderId="1" xfId="6" applyFont="1" applyFill="1" applyBorder="1" applyAlignment="1">
      <alignment horizontal="left" wrapText="1"/>
    </xf>
    <xf numFmtId="0" fontId="7" fillId="0" borderId="1" xfId="6" applyFont="1" applyFill="1" applyBorder="1" applyAlignment="1">
      <alignment horizontal="right" wrapText="1"/>
    </xf>
    <xf numFmtId="176" fontId="7" fillId="0" borderId="1" xfId="6" applyNumberFormat="1" applyFont="1" applyFill="1" applyBorder="1" applyAlignment="1">
      <alignment horizontal="right" wrapText="1"/>
    </xf>
    <xf numFmtId="0" fontId="7" fillId="2" borderId="2" xfId="5" applyFont="1" applyFill="1" applyBorder="1" applyAlignment="1">
      <alignment horizontal="left"/>
    </xf>
    <xf numFmtId="0" fontId="7" fillId="2" borderId="2" xfId="7" applyFont="1" applyFill="1" applyBorder="1" applyAlignment="1">
      <alignment horizontal="left"/>
    </xf>
    <xf numFmtId="0" fontId="8" fillId="0" borderId="0" xfId="0" applyFont="1"/>
    <xf numFmtId="0" fontId="7" fillId="0" borderId="0" xfId="5" applyFont="1" applyFill="1" applyBorder="1" applyAlignment="1">
      <alignment horizontal="left" wrapText="1"/>
    </xf>
    <xf numFmtId="0" fontId="9" fillId="0" borderId="0" xfId="0" applyFont="1"/>
    <xf numFmtId="0" fontId="10" fillId="0" borderId="0" xfId="0" applyFont="1"/>
    <xf numFmtId="0" fontId="11" fillId="0" borderId="0" xfId="0" applyFont="1"/>
    <xf numFmtId="0" fontId="7" fillId="0" borderId="1" xfId="5" applyNumberFormat="1" applyFont="1" applyFill="1" applyBorder="1" applyAlignment="1">
      <alignment horizontal="left" wrapText="1"/>
    </xf>
    <xf numFmtId="0" fontId="17" fillId="0" borderId="0" xfId="0" applyFont="1" applyAlignment="1" applyProtection="1">
      <alignment vertical="center"/>
    </xf>
    <xf numFmtId="0" fontId="17" fillId="0" borderId="0" xfId="0" applyFont="1" applyAlignment="1" applyProtection="1">
      <alignment horizontal="center" vertical="center"/>
    </xf>
    <xf numFmtId="0" fontId="18" fillId="0" borderId="0" xfId="0" applyFont="1" applyAlignment="1" applyProtection="1">
      <alignment vertical="center"/>
    </xf>
    <xf numFmtId="0" fontId="19" fillId="0" borderId="0" xfId="0" applyFont="1" applyBorder="1" applyAlignment="1" applyProtection="1">
      <alignment vertical="center"/>
    </xf>
    <xf numFmtId="0" fontId="17" fillId="0" borderId="0" xfId="0" applyFont="1" applyBorder="1" applyAlignment="1" applyProtection="1">
      <alignment horizontal="distributed" vertical="center"/>
    </xf>
    <xf numFmtId="0" fontId="17" fillId="0" borderId="0"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0" fontId="20" fillId="0" borderId="0" xfId="0" applyFont="1" applyAlignment="1" applyProtection="1">
      <alignment vertical="center"/>
    </xf>
    <xf numFmtId="0" fontId="17" fillId="0" borderId="0" xfId="0" applyFont="1" applyBorder="1" applyAlignment="1" applyProtection="1">
      <alignment vertical="center" wrapText="1"/>
    </xf>
    <xf numFmtId="0" fontId="17" fillId="0" borderId="3"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0" xfId="0" applyFont="1" applyBorder="1" applyAlignment="1" applyProtection="1">
      <alignment vertical="top"/>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0" fontId="17" fillId="0" borderId="10" xfId="0" applyFont="1" applyBorder="1" applyAlignment="1" applyProtection="1">
      <alignment vertical="center"/>
    </xf>
    <xf numFmtId="0" fontId="17" fillId="0" borderId="11" xfId="0" applyFont="1" applyBorder="1" applyAlignment="1" applyProtection="1">
      <alignment horizontal="center" vertical="center"/>
    </xf>
    <xf numFmtId="0" fontId="17" fillId="0" borderId="12" xfId="0" applyFont="1" applyBorder="1" applyAlignment="1" applyProtection="1">
      <alignment vertical="center" wrapText="1"/>
    </xf>
    <xf numFmtId="0" fontId="21" fillId="0" borderId="13" xfId="0" applyFont="1" applyBorder="1" applyAlignment="1" applyProtection="1">
      <alignment vertical="center" wrapText="1"/>
    </xf>
    <xf numFmtId="0" fontId="17" fillId="0" borderId="14" xfId="0" applyFont="1" applyBorder="1" applyAlignment="1" applyProtection="1">
      <alignment horizontal="center" vertical="center"/>
    </xf>
    <xf numFmtId="0" fontId="17" fillId="0" borderId="15" xfId="0" applyFont="1" applyBorder="1" applyAlignment="1" applyProtection="1">
      <alignment vertical="center" wrapText="1"/>
    </xf>
    <xf numFmtId="0" fontId="17" fillId="0" borderId="16" xfId="0" applyFont="1" applyBorder="1" applyAlignment="1" applyProtection="1">
      <alignment horizontal="center" vertical="center"/>
    </xf>
    <xf numFmtId="0" fontId="21" fillId="0" borderId="17" xfId="0" applyFont="1" applyBorder="1" applyAlignment="1" applyProtection="1">
      <alignment vertical="center" wrapText="1"/>
    </xf>
    <xf numFmtId="0" fontId="17" fillId="0" borderId="18" xfId="0" applyFont="1" applyBorder="1" applyAlignment="1" applyProtection="1">
      <alignment horizontal="center" vertical="center"/>
    </xf>
    <xf numFmtId="0" fontId="17" fillId="0" borderId="19" xfId="0" applyFont="1" applyBorder="1" applyAlignment="1" applyProtection="1">
      <alignment vertical="center" wrapText="1"/>
    </xf>
    <xf numFmtId="0" fontId="17" fillId="0" borderId="20"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22" xfId="0" applyFont="1" applyBorder="1" applyAlignment="1" applyProtection="1">
      <alignment horizontal="center" vertical="center"/>
    </xf>
    <xf numFmtId="0" fontId="21" fillId="0" borderId="23" xfId="0" applyFont="1" applyBorder="1" applyAlignment="1" applyProtection="1">
      <alignment vertical="center" wrapText="1"/>
    </xf>
    <xf numFmtId="0" fontId="17" fillId="0" borderId="24" xfId="0" applyFont="1" applyBorder="1" applyAlignment="1" applyProtection="1">
      <alignment horizontal="center" vertical="center"/>
    </xf>
    <xf numFmtId="0" fontId="17" fillId="0" borderId="25" xfId="0" applyFont="1" applyBorder="1" applyAlignment="1" applyProtection="1">
      <alignment vertical="center"/>
    </xf>
    <xf numFmtId="0" fontId="17" fillId="0" borderId="26" xfId="0" applyFont="1" applyBorder="1" applyAlignment="1" applyProtection="1">
      <alignment horizontal="center" vertical="center"/>
    </xf>
    <xf numFmtId="0" fontId="21" fillId="0" borderId="27" xfId="0" applyFont="1" applyBorder="1" applyAlignment="1" applyProtection="1">
      <alignment vertical="center" wrapText="1"/>
    </xf>
    <xf numFmtId="0" fontId="17" fillId="0" borderId="28" xfId="0" applyFont="1" applyBorder="1" applyAlignment="1" applyProtection="1">
      <alignment horizontal="center" vertical="center"/>
    </xf>
    <xf numFmtId="0" fontId="17" fillId="0" borderId="0" xfId="0" applyFont="1" applyAlignment="1" applyProtection="1">
      <alignment vertical="center" wrapText="1"/>
    </xf>
    <xf numFmtId="0" fontId="17" fillId="0" borderId="0" xfId="0" quotePrefix="1" applyNumberFormat="1" applyFont="1" applyAlignment="1" applyProtection="1">
      <alignment vertical="center" wrapText="1"/>
    </xf>
    <xf numFmtId="0" fontId="17" fillId="0" borderId="0" xfId="0" applyNumberFormat="1" applyFont="1" applyAlignment="1" applyProtection="1">
      <alignment vertical="center" wrapText="1"/>
    </xf>
    <xf numFmtId="0" fontId="17" fillId="0" borderId="0" xfId="0" quotePrefix="1" applyNumberFormat="1" applyFont="1" applyAlignment="1" applyProtection="1">
      <alignment horizontal="left" vertical="center"/>
    </xf>
    <xf numFmtId="0" fontId="17" fillId="3" borderId="0" xfId="0" quotePrefix="1" applyNumberFormat="1" applyFont="1" applyFill="1" applyAlignment="1" applyProtection="1">
      <alignment vertical="center"/>
    </xf>
    <xf numFmtId="0" fontId="17" fillId="3" borderId="0" xfId="0" applyNumberFormat="1" applyFont="1" applyFill="1" applyAlignment="1" applyProtection="1">
      <alignment vertical="center"/>
    </xf>
    <xf numFmtId="0" fontId="17" fillId="0" borderId="0" xfId="0" applyFont="1" applyBorder="1" applyProtection="1"/>
    <xf numFmtId="0" fontId="17" fillId="0" borderId="0" xfId="0" applyFont="1" applyAlignment="1" applyProtection="1">
      <alignment horizontal="right" vertical="center"/>
    </xf>
    <xf numFmtId="0" fontId="17" fillId="0" borderId="0" xfId="0" applyFont="1" applyBorder="1" applyAlignment="1" applyProtection="1">
      <alignment horizontal="center"/>
    </xf>
    <xf numFmtId="0" fontId="17" fillId="0" borderId="0" xfId="0" applyFont="1" applyProtection="1"/>
    <xf numFmtId="0" fontId="17" fillId="0" borderId="0" xfId="0" applyFont="1" applyAlignment="1" applyProtection="1">
      <alignment horizontal="center"/>
    </xf>
    <xf numFmtId="179" fontId="25" fillId="0" borderId="29" xfId="1" applyNumberFormat="1" applyFont="1" applyFill="1" applyBorder="1" applyAlignment="1" applyProtection="1">
      <alignment vertical="center"/>
    </xf>
    <xf numFmtId="0" fontId="17" fillId="0" borderId="0" xfId="0" applyFont="1" applyAlignment="1" applyProtection="1"/>
    <xf numFmtId="0" fontId="17" fillId="0" borderId="30" xfId="0" applyNumberFormat="1" applyFont="1" applyBorder="1" applyAlignment="1" applyProtection="1">
      <alignment vertical="center"/>
    </xf>
    <xf numFmtId="0" fontId="17" fillId="0" borderId="31" xfId="0" applyNumberFormat="1" applyFont="1" applyBorder="1" applyAlignment="1" applyProtection="1">
      <alignment vertical="center"/>
    </xf>
    <xf numFmtId="179" fontId="25" fillId="0" borderId="32" xfId="1" applyNumberFormat="1" applyFont="1" applyFill="1" applyBorder="1" applyAlignment="1" applyProtection="1">
      <alignment vertical="center"/>
    </xf>
    <xf numFmtId="0" fontId="17" fillId="0" borderId="33" xfId="0" applyNumberFormat="1" applyFont="1" applyBorder="1" applyAlignment="1" applyProtection="1">
      <alignment vertical="center"/>
    </xf>
    <xf numFmtId="0" fontId="17" fillId="0" borderId="30" xfId="0" quotePrefix="1" applyNumberFormat="1" applyFont="1" applyBorder="1" applyAlignment="1" applyProtection="1">
      <alignment vertical="center"/>
    </xf>
    <xf numFmtId="0" fontId="17" fillId="0" borderId="31" xfId="0" applyFont="1" applyBorder="1" applyAlignment="1" applyProtection="1">
      <alignment vertical="center"/>
    </xf>
    <xf numFmtId="0" fontId="17" fillId="3" borderId="0" xfId="0" applyFont="1" applyFill="1" applyAlignment="1" applyProtection="1">
      <alignment vertical="center"/>
    </xf>
    <xf numFmtId="0" fontId="17" fillId="0" borderId="34" xfId="0" applyNumberFormat="1" applyFont="1" applyBorder="1" applyAlignment="1" applyProtection="1">
      <alignment vertical="center"/>
    </xf>
    <xf numFmtId="0" fontId="17" fillId="0" borderId="30" xfId="0" applyFont="1" applyFill="1" applyBorder="1" applyAlignment="1" applyProtection="1">
      <alignment vertical="center"/>
    </xf>
    <xf numFmtId="0" fontId="17" fillId="0" borderId="0" xfId="0" quotePrefix="1" applyNumberFormat="1" applyFont="1" applyAlignment="1" applyProtection="1">
      <alignment vertical="center"/>
    </xf>
    <xf numFmtId="0" fontId="17" fillId="0" borderId="0" xfId="0" applyNumberFormat="1" applyFont="1" applyAlignment="1" applyProtection="1">
      <alignment vertical="center"/>
    </xf>
    <xf numFmtId="0" fontId="27" fillId="0" borderId="0" xfId="0" applyNumberFormat="1" applyFont="1" applyAlignment="1" applyProtection="1">
      <alignment vertical="center"/>
    </xf>
    <xf numFmtId="0" fontId="24" fillId="0" borderId="35"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xf>
    <xf numFmtId="179" fontId="26" fillId="0" borderId="36" xfId="1" applyNumberFormat="1" applyFont="1" applyFill="1" applyBorder="1" applyAlignment="1" applyProtection="1">
      <alignment vertical="center" shrinkToFit="1"/>
    </xf>
    <xf numFmtId="179" fontId="26" fillId="0" borderId="37" xfId="1" applyNumberFormat="1" applyFont="1" applyFill="1" applyBorder="1" applyAlignment="1" applyProtection="1">
      <alignment vertical="center" shrinkToFit="1"/>
    </xf>
    <xf numFmtId="179" fontId="26" fillId="0" borderId="32" xfId="1" applyNumberFormat="1" applyFont="1" applyFill="1" applyBorder="1" applyAlignment="1" applyProtection="1">
      <alignment vertical="center" shrinkToFit="1"/>
    </xf>
    <xf numFmtId="179" fontId="26" fillId="0" borderId="38" xfId="1" applyNumberFormat="1" applyFont="1" applyFill="1" applyBorder="1" applyAlignment="1" applyProtection="1">
      <alignment vertical="center" shrinkToFit="1"/>
    </xf>
    <xf numFmtId="179" fontId="26" fillId="0" borderId="39" xfId="1" applyNumberFormat="1" applyFont="1" applyFill="1" applyBorder="1" applyAlignment="1" applyProtection="1">
      <alignment vertical="center" shrinkToFit="1"/>
    </xf>
    <xf numFmtId="179" fontId="26" fillId="0" borderId="8" xfId="1" applyNumberFormat="1" applyFont="1" applyFill="1" applyBorder="1" applyAlignment="1" applyProtection="1">
      <alignment vertical="center" shrinkToFit="1"/>
    </xf>
    <xf numFmtId="179" fontId="26" fillId="0" borderId="35" xfId="1" applyNumberFormat="1" applyFont="1" applyFill="1" applyBorder="1" applyAlignment="1" applyProtection="1">
      <alignment vertical="center" shrinkToFit="1"/>
    </xf>
    <xf numFmtId="179" fontId="26" fillId="0" borderId="29" xfId="1" applyNumberFormat="1" applyFont="1" applyFill="1" applyBorder="1" applyAlignment="1" applyProtection="1">
      <alignment vertical="center" shrinkToFit="1"/>
    </xf>
    <xf numFmtId="0" fontId="22" fillId="0" borderId="0" xfId="0" applyNumberFormat="1" applyFont="1" applyAlignment="1" applyProtection="1">
      <alignment vertical="center"/>
    </xf>
    <xf numFmtId="0" fontId="22" fillId="0" borderId="0" xfId="0" applyFont="1" applyProtection="1"/>
    <xf numFmtId="0" fontId="17" fillId="0" borderId="35" xfId="0" applyNumberFormat="1" applyFont="1" applyBorder="1" applyAlignment="1" applyProtection="1">
      <alignment horizontal="distributed" vertical="center" indent="1"/>
    </xf>
    <xf numFmtId="0" fontId="17" fillId="0" borderId="8" xfId="0" applyNumberFormat="1" applyFont="1" applyBorder="1" applyAlignment="1" applyProtection="1">
      <alignment horizontal="distributed" vertical="center" wrapText="1" indent="1"/>
    </xf>
    <xf numFmtId="0" fontId="17" fillId="0" borderId="34" xfId="0" applyNumberFormat="1" applyFont="1" applyBorder="1" applyAlignment="1" applyProtection="1">
      <alignment horizontal="left" vertical="center"/>
    </xf>
    <xf numFmtId="0" fontId="17" fillId="0" borderId="30" xfId="0" applyNumberFormat="1" applyFont="1" applyBorder="1" applyAlignment="1" applyProtection="1">
      <alignment horizontal="left" vertical="center"/>
    </xf>
    <xf numFmtId="0" fontId="17" fillId="0" borderId="31" xfId="0" applyNumberFormat="1" applyFont="1" applyBorder="1" applyAlignment="1" applyProtection="1">
      <alignment horizontal="left" vertical="center"/>
    </xf>
    <xf numFmtId="0" fontId="17" fillId="0" borderId="30" xfId="0" quotePrefix="1" applyNumberFormat="1" applyFont="1" applyBorder="1" applyAlignment="1" applyProtection="1">
      <alignment horizontal="left" vertical="center"/>
    </xf>
    <xf numFmtId="0" fontId="17" fillId="0" borderId="33" xfId="0" applyNumberFormat="1" applyFont="1" applyBorder="1" applyAlignment="1" applyProtection="1">
      <alignment horizontal="left" vertical="center"/>
    </xf>
    <xf numFmtId="179" fontId="25" fillId="0" borderId="35" xfId="1" applyNumberFormat="1" applyFont="1" applyFill="1" applyBorder="1" applyAlignment="1" applyProtection="1">
      <alignment vertical="center"/>
    </xf>
    <xf numFmtId="181" fontId="24" fillId="0" borderId="0" xfId="0" applyNumberFormat="1" applyFont="1" applyAlignment="1" applyProtection="1">
      <alignment vertical="center"/>
    </xf>
    <xf numFmtId="0" fontId="17" fillId="0" borderId="40" xfId="0" applyNumberFormat="1" applyFont="1" applyBorder="1" applyAlignment="1" applyProtection="1">
      <alignment horizontal="distributed" vertical="center" indent="1"/>
    </xf>
    <xf numFmtId="0" fontId="27" fillId="0" borderId="0" xfId="0" applyFont="1" applyAlignment="1" applyProtection="1">
      <alignment vertical="center"/>
    </xf>
    <xf numFmtId="0" fontId="17" fillId="0" borderId="7" xfId="0" applyNumberFormat="1" applyFont="1" applyBorder="1" applyAlignment="1" applyProtection="1">
      <alignment horizontal="distributed" vertical="center" indent="1"/>
    </xf>
    <xf numFmtId="179" fontId="25" fillId="0" borderId="41" xfId="1" applyNumberFormat="1" applyFont="1" applyFill="1" applyBorder="1" applyAlignment="1" applyProtection="1">
      <alignment vertical="center"/>
    </xf>
    <xf numFmtId="179" fontId="25" fillId="0" borderId="41" xfId="1" applyNumberFormat="1" applyFont="1" applyBorder="1" applyAlignment="1" applyProtection="1">
      <alignment vertical="center"/>
    </xf>
    <xf numFmtId="179" fontId="25" fillId="0" borderId="42" xfId="1" applyNumberFormat="1" applyFont="1" applyFill="1" applyBorder="1" applyAlignment="1" applyProtection="1">
      <alignment vertical="center"/>
    </xf>
    <xf numFmtId="179" fontId="25" fillId="0" borderId="7" xfId="1" applyNumberFormat="1" applyFont="1" applyBorder="1" applyAlignment="1" applyProtection="1">
      <alignment vertical="center"/>
    </xf>
    <xf numFmtId="0" fontId="27" fillId="0" borderId="0" xfId="4" applyFont="1" applyAlignment="1" applyProtection="1">
      <alignment vertical="center"/>
    </xf>
    <xf numFmtId="0" fontId="17" fillId="0" borderId="0" xfId="4" applyFont="1" applyAlignment="1" applyProtection="1">
      <alignment vertical="center"/>
    </xf>
    <xf numFmtId="0" fontId="20" fillId="0" borderId="0" xfId="4" applyFont="1" applyAlignment="1" applyProtection="1">
      <alignment vertical="center"/>
    </xf>
    <xf numFmtId="179" fontId="25" fillId="0" borderId="40" xfId="4" applyNumberFormat="1" applyFont="1" applyBorder="1" applyAlignment="1" applyProtection="1">
      <alignment vertical="center"/>
    </xf>
    <xf numFmtId="38" fontId="17" fillId="0" borderId="0" xfId="4" applyNumberFormat="1" applyFont="1" applyBorder="1" applyAlignment="1" applyProtection="1">
      <alignment horizontal="left" vertical="center"/>
    </xf>
    <xf numFmtId="0" fontId="17" fillId="0" borderId="43" xfId="4" applyFont="1" applyFill="1" applyBorder="1" applyAlignment="1" applyProtection="1">
      <alignment horizontal="center" vertical="center" shrinkToFit="1"/>
    </xf>
    <xf numFmtId="38" fontId="34" fillId="0" borderId="27" xfId="4" applyNumberFormat="1" applyFont="1" applyFill="1" applyBorder="1" applyAlignment="1" applyProtection="1">
      <alignment horizontal="center" vertical="center"/>
    </xf>
    <xf numFmtId="0" fontId="17" fillId="0" borderId="0" xfId="0" applyNumberFormat="1" applyFont="1" applyBorder="1" applyAlignment="1" applyProtection="1">
      <alignment horizontal="distributed" vertical="center"/>
    </xf>
    <xf numFmtId="0" fontId="24" fillId="0" borderId="0" xfId="0" applyNumberFormat="1" applyFont="1" applyFill="1" applyBorder="1" applyAlignment="1" applyProtection="1">
      <alignment vertical="center" shrinkToFit="1"/>
    </xf>
    <xf numFmtId="0" fontId="17" fillId="0" borderId="0" xfId="0" applyNumberFormat="1" applyFont="1" applyFill="1" applyBorder="1" applyAlignment="1" applyProtection="1">
      <alignment vertical="center" shrinkToFit="1"/>
    </xf>
    <xf numFmtId="0" fontId="17" fillId="0" borderId="0" xfId="0" applyNumberFormat="1" applyFont="1" applyFill="1" applyBorder="1" applyAlignment="1" applyProtection="1">
      <alignment horizontal="center" vertical="center"/>
    </xf>
    <xf numFmtId="0" fontId="17" fillId="0" borderId="0" xfId="4" applyFont="1" applyBorder="1" applyAlignment="1" applyProtection="1">
      <alignment horizontal="distributed" vertical="center"/>
    </xf>
    <xf numFmtId="179" fontId="19" fillId="0" borderId="0" xfId="4" applyNumberFormat="1" applyFont="1" applyBorder="1" applyAlignment="1" applyProtection="1">
      <alignment vertical="center"/>
    </xf>
    <xf numFmtId="0" fontId="17" fillId="0" borderId="0" xfId="4" applyFont="1" applyAlignment="1" applyProtection="1">
      <alignment horizontal="center" vertical="center"/>
    </xf>
    <xf numFmtId="38" fontId="22" fillId="0" borderId="0" xfId="4" applyNumberFormat="1" applyFont="1" applyBorder="1" applyAlignment="1" applyProtection="1">
      <alignment horizontal="center" vertical="center"/>
    </xf>
    <xf numFmtId="0" fontId="17" fillId="0" borderId="0" xfId="0" applyNumberFormat="1" applyFont="1" applyFill="1" applyBorder="1" applyAlignment="1" applyProtection="1">
      <alignment horizontal="center" vertical="center" shrinkToFit="1"/>
    </xf>
    <xf numFmtId="0" fontId="17" fillId="0" borderId="44" xfId="4" applyFont="1" applyFill="1" applyBorder="1" applyAlignment="1" applyProtection="1">
      <alignment vertical="center"/>
    </xf>
    <xf numFmtId="0" fontId="17" fillId="0" borderId="45" xfId="4" applyFont="1" applyFill="1" applyBorder="1" applyAlignment="1" applyProtection="1">
      <alignment vertical="center"/>
    </xf>
    <xf numFmtId="0" fontId="17" fillId="0" borderId="46" xfId="4" applyFont="1" applyFill="1" applyBorder="1" applyAlignment="1" applyProtection="1">
      <alignment horizontal="center" vertical="center" wrapText="1"/>
    </xf>
    <xf numFmtId="0" fontId="17" fillId="0" borderId="4" xfId="4" applyFont="1" applyFill="1" applyBorder="1" applyAlignment="1" applyProtection="1">
      <alignment horizontal="center" vertical="center" wrapText="1"/>
    </xf>
    <xf numFmtId="182" fontId="17" fillId="0" borderId="4" xfId="2" applyFont="1" applyFill="1" applyBorder="1" applyAlignment="1" applyProtection="1">
      <alignment horizontal="center" vertical="center" wrapText="1"/>
    </xf>
    <xf numFmtId="0" fontId="17" fillId="0" borderId="0" xfId="4" applyFont="1" applyFill="1" applyAlignment="1" applyProtection="1">
      <alignment horizontal="center" vertical="center"/>
    </xf>
    <xf numFmtId="0" fontId="24" fillId="0" borderId="47" xfId="4" applyFont="1" applyBorder="1" applyAlignment="1" applyProtection="1">
      <alignment vertical="center"/>
    </xf>
    <xf numFmtId="0" fontId="24" fillId="0" borderId="14" xfId="4" applyFont="1" applyBorder="1" applyAlignment="1" applyProtection="1">
      <alignment vertical="center"/>
    </xf>
    <xf numFmtId="0" fontId="28" fillId="0" borderId="41" xfId="0" applyFont="1" applyBorder="1" applyAlignment="1" applyProtection="1">
      <alignment horizontal="center" vertical="center" wrapText="1"/>
    </xf>
    <xf numFmtId="0" fontId="28" fillId="0" borderId="48" xfId="0" applyFont="1" applyBorder="1" applyAlignment="1" applyProtection="1">
      <alignment horizontal="center" vertical="center"/>
    </xf>
    <xf numFmtId="0" fontId="28" fillId="0" borderId="49" xfId="0" applyFont="1" applyBorder="1" applyAlignment="1" applyProtection="1">
      <alignment horizontal="center" vertical="center"/>
    </xf>
    <xf numFmtId="0" fontId="28" fillId="0" borderId="50" xfId="0" applyFont="1" applyBorder="1" applyAlignment="1" applyProtection="1">
      <alignment horizontal="center" vertical="center"/>
    </xf>
    <xf numFmtId="0" fontId="28" fillId="0" borderId="51" xfId="0" applyFont="1" applyBorder="1" applyAlignment="1" applyProtection="1">
      <alignment horizontal="center" vertical="center" wrapText="1"/>
    </xf>
    <xf numFmtId="0" fontId="28" fillId="0" borderId="16" xfId="0" applyFont="1" applyBorder="1" applyAlignment="1" applyProtection="1">
      <alignment horizontal="center" vertical="center"/>
    </xf>
    <xf numFmtId="0" fontId="28" fillId="0" borderId="51"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3" xfId="0" applyFont="1" applyBorder="1" applyAlignment="1" applyProtection="1">
      <alignment horizontal="center" vertical="center" wrapText="1"/>
    </xf>
    <xf numFmtId="0" fontId="28" fillId="0" borderId="28" xfId="0" applyFont="1" applyBorder="1" applyAlignment="1" applyProtection="1">
      <alignment horizontal="center" vertical="center"/>
    </xf>
    <xf numFmtId="0" fontId="28" fillId="0" borderId="26" xfId="0" applyFont="1" applyBorder="1" applyAlignment="1" applyProtection="1">
      <alignment horizontal="center" vertical="center"/>
    </xf>
    <xf numFmtId="179" fontId="19" fillId="4" borderId="14" xfId="1" applyNumberFormat="1" applyFont="1" applyFill="1" applyBorder="1" applyAlignment="1" applyProtection="1">
      <alignment vertical="center" shrinkToFit="1"/>
      <protection locked="0"/>
    </xf>
    <xf numFmtId="179" fontId="19" fillId="4" borderId="28" xfId="1" applyNumberFormat="1" applyFont="1" applyFill="1" applyBorder="1" applyAlignment="1" applyProtection="1">
      <alignment vertical="center" shrinkToFit="1"/>
      <protection locked="0"/>
    </xf>
    <xf numFmtId="179" fontId="19" fillId="4" borderId="18" xfId="1" applyNumberFormat="1" applyFont="1" applyFill="1" applyBorder="1" applyAlignment="1" applyProtection="1">
      <alignment vertical="center" shrinkToFit="1"/>
      <protection locked="0"/>
    </xf>
    <xf numFmtId="179" fontId="19" fillId="4" borderId="21" xfId="1" applyNumberFormat="1" applyFont="1" applyFill="1" applyBorder="1" applyAlignment="1" applyProtection="1">
      <alignment vertical="center" shrinkToFit="1"/>
      <protection locked="0"/>
    </xf>
    <xf numFmtId="179" fontId="19" fillId="4" borderId="14" xfId="1" applyNumberFormat="1" applyFont="1" applyFill="1" applyBorder="1" applyAlignment="1" applyProtection="1">
      <alignment vertical="center"/>
      <protection locked="0"/>
    </xf>
    <xf numFmtId="179" fontId="19" fillId="4" borderId="52" xfId="1" applyNumberFormat="1" applyFont="1" applyFill="1" applyBorder="1" applyAlignment="1" applyProtection="1">
      <alignment vertical="center" shrinkToFit="1"/>
      <protection locked="0"/>
    </xf>
    <xf numFmtId="179" fontId="19" fillId="4" borderId="53" xfId="1" applyNumberFormat="1" applyFont="1" applyFill="1" applyBorder="1" applyAlignment="1" applyProtection="1">
      <alignment vertical="center" shrinkToFit="1"/>
      <protection locked="0"/>
    </xf>
    <xf numFmtId="179" fontId="19" fillId="4" borderId="51" xfId="1" applyNumberFormat="1" applyFont="1" applyFill="1" applyBorder="1" applyAlignment="1" applyProtection="1">
      <alignment vertical="center"/>
      <protection locked="0"/>
    </xf>
    <xf numFmtId="179" fontId="19" fillId="4" borderId="41" xfId="1" applyNumberFormat="1" applyFont="1" applyFill="1" applyBorder="1" applyAlignment="1" applyProtection="1">
      <alignment vertical="center"/>
      <protection locked="0"/>
    </xf>
    <xf numFmtId="184" fontId="19" fillId="4" borderId="37" xfId="1" applyNumberFormat="1" applyFont="1" applyFill="1" applyBorder="1" applyAlignment="1" applyProtection="1">
      <alignment vertical="center"/>
      <protection locked="0"/>
    </xf>
    <xf numFmtId="184" fontId="19" fillId="4" borderId="5" xfId="1" applyNumberFormat="1" applyFont="1" applyFill="1" applyBorder="1" applyAlignment="1" applyProtection="1">
      <alignment vertical="center"/>
      <protection locked="0"/>
    </xf>
    <xf numFmtId="0" fontId="17" fillId="4" borderId="36" xfId="4" applyFont="1" applyFill="1" applyBorder="1" applyAlignment="1" applyProtection="1">
      <alignment horizontal="center" vertical="center"/>
      <protection locked="0"/>
    </xf>
    <xf numFmtId="184" fontId="17" fillId="4" borderId="36" xfId="1" applyNumberFormat="1" applyFont="1" applyFill="1" applyBorder="1" applyAlignment="1" applyProtection="1">
      <alignment horizontal="center" vertical="center"/>
      <protection locked="0"/>
    </xf>
    <xf numFmtId="0" fontId="17" fillId="4" borderId="36" xfId="4" quotePrefix="1" applyFont="1" applyFill="1" applyBorder="1" applyAlignment="1" applyProtection="1">
      <alignment vertical="center"/>
      <protection locked="0"/>
    </xf>
    <xf numFmtId="183" fontId="17" fillId="4" borderId="36" xfId="4" quotePrefix="1" applyNumberFormat="1" applyFont="1" applyFill="1" applyBorder="1" applyAlignment="1" applyProtection="1">
      <alignment horizontal="center" vertical="center"/>
      <protection locked="0"/>
    </xf>
    <xf numFmtId="183" fontId="17" fillId="4" borderId="36" xfId="4" applyNumberFormat="1" applyFont="1" applyFill="1" applyBorder="1" applyAlignment="1" applyProtection="1">
      <alignment horizontal="center" vertical="center"/>
      <protection locked="0"/>
    </xf>
    <xf numFmtId="184" fontId="19" fillId="4" borderId="36" xfId="1" applyNumberFormat="1" applyFont="1" applyFill="1" applyBorder="1" applyAlignment="1" applyProtection="1">
      <alignment vertical="center"/>
      <protection locked="0"/>
    </xf>
    <xf numFmtId="184" fontId="19" fillId="4" borderId="54" xfId="1" applyNumberFormat="1" applyFont="1" applyFill="1" applyBorder="1" applyAlignment="1" applyProtection="1">
      <alignment vertical="center"/>
      <protection locked="0"/>
    </xf>
    <xf numFmtId="0" fontId="17" fillId="4" borderId="28" xfId="4" applyFont="1" applyFill="1" applyBorder="1" applyAlignment="1" applyProtection="1">
      <alignment horizontal="center" vertical="center"/>
      <protection locked="0"/>
    </xf>
    <xf numFmtId="0" fontId="17" fillId="4" borderId="28" xfId="4" quotePrefix="1" applyFont="1" applyFill="1" applyBorder="1" applyAlignment="1" applyProtection="1">
      <alignment vertical="center"/>
      <protection locked="0"/>
    </xf>
    <xf numFmtId="183" fontId="17" fillId="4" borderId="28" xfId="4" quotePrefix="1" applyNumberFormat="1" applyFont="1" applyFill="1" applyBorder="1" applyAlignment="1" applyProtection="1">
      <alignment horizontal="center" vertical="center"/>
      <protection locked="0"/>
    </xf>
    <xf numFmtId="183" fontId="17" fillId="4" borderId="28" xfId="4" applyNumberFormat="1" applyFont="1" applyFill="1" applyBorder="1" applyAlignment="1" applyProtection="1">
      <alignment horizontal="center" vertical="center"/>
      <protection locked="0"/>
    </xf>
    <xf numFmtId="184" fontId="19" fillId="4" borderId="28" xfId="1" applyNumberFormat="1" applyFont="1" applyFill="1" applyBorder="1" applyAlignment="1" applyProtection="1">
      <alignment vertical="center"/>
      <protection locked="0"/>
    </xf>
    <xf numFmtId="184" fontId="19" fillId="4" borderId="55" xfId="1" applyNumberFormat="1" applyFont="1" applyFill="1" applyBorder="1" applyAlignment="1" applyProtection="1">
      <alignment vertical="center"/>
      <protection locked="0"/>
    </xf>
    <xf numFmtId="0" fontId="35" fillId="0" borderId="0" xfId="4" applyFont="1" applyAlignment="1" applyProtection="1">
      <alignment vertical="center"/>
    </xf>
    <xf numFmtId="0" fontId="17" fillId="0" borderId="0" xfId="0" applyFont="1" applyBorder="1" applyAlignment="1" applyProtection="1">
      <alignment vertical="top" wrapText="1"/>
    </xf>
    <xf numFmtId="0" fontId="17" fillId="0" borderId="35" xfId="0" applyFont="1" applyBorder="1" applyAlignment="1" applyProtection="1">
      <alignment horizontal="center" vertical="center"/>
    </xf>
    <xf numFmtId="0" fontId="17" fillId="0" borderId="30" xfId="0" applyFont="1" applyBorder="1" applyAlignment="1" applyProtection="1">
      <alignment horizontal="left" vertical="center"/>
    </xf>
    <xf numFmtId="0" fontId="17" fillId="0" borderId="45" xfId="0" applyNumberFormat="1" applyFont="1" applyBorder="1" applyAlignment="1" applyProtection="1">
      <alignment horizontal="distributed" vertical="center" indent="1"/>
    </xf>
    <xf numFmtId="0" fontId="17" fillId="0" borderId="44" xfId="0" applyNumberFormat="1" applyFont="1" applyBorder="1" applyAlignment="1" applyProtection="1">
      <alignment horizontal="distributed" vertical="center" indent="1"/>
    </xf>
    <xf numFmtId="179" fontId="26" fillId="0" borderId="42" xfId="1" applyNumberFormat="1" applyFont="1" applyFill="1" applyBorder="1" applyAlignment="1" applyProtection="1">
      <alignment vertical="center" shrinkToFit="1"/>
    </xf>
    <xf numFmtId="179" fontId="19" fillId="0" borderId="28" xfId="1" applyNumberFormat="1" applyFont="1" applyFill="1" applyBorder="1" applyAlignment="1" applyProtection="1">
      <alignment vertical="center" shrinkToFit="1"/>
    </xf>
    <xf numFmtId="179" fontId="19" fillId="0" borderId="28" xfId="0" applyNumberFormat="1" applyFont="1" applyFill="1" applyBorder="1" applyAlignment="1" applyProtection="1">
      <alignment horizontal="right" vertical="center"/>
    </xf>
    <xf numFmtId="179" fontId="36" fillId="0" borderId="29" xfId="1" applyNumberFormat="1" applyFont="1" applyFill="1" applyBorder="1" applyAlignment="1" applyProtection="1">
      <alignment vertical="center" shrinkToFit="1"/>
    </xf>
    <xf numFmtId="179" fontId="37" fillId="0" borderId="47" xfId="1" applyNumberFormat="1" applyFont="1" applyFill="1" applyBorder="1" applyAlignment="1" applyProtection="1">
      <alignment vertical="center" shrinkToFit="1"/>
    </xf>
    <xf numFmtId="179" fontId="37" fillId="0" borderId="36" xfId="1" applyNumberFormat="1" applyFont="1" applyFill="1" applyBorder="1" applyAlignment="1" applyProtection="1">
      <alignment vertical="center" shrinkToFit="1"/>
    </xf>
    <xf numFmtId="179" fontId="37" fillId="0" borderId="14" xfId="1" applyNumberFormat="1" applyFont="1" applyFill="1" applyBorder="1" applyAlignment="1" applyProtection="1">
      <alignment vertical="center" shrinkToFit="1"/>
    </xf>
    <xf numFmtId="179" fontId="37" fillId="0" borderId="28" xfId="1" applyNumberFormat="1" applyFont="1" applyFill="1" applyBorder="1" applyAlignment="1" applyProtection="1">
      <alignment vertical="center" shrinkToFit="1"/>
    </xf>
    <xf numFmtId="179" fontId="37" fillId="0" borderId="28" xfId="1" applyNumberFormat="1" applyFont="1" applyBorder="1" applyAlignment="1" applyProtection="1">
      <alignment vertical="center" shrinkToFit="1"/>
    </xf>
    <xf numFmtId="179" fontId="37" fillId="0" borderId="28" xfId="0" applyNumberFormat="1" applyFont="1" applyFill="1" applyBorder="1" applyAlignment="1" applyProtection="1">
      <alignment horizontal="right" vertical="center"/>
    </xf>
    <xf numFmtId="179" fontId="37" fillId="0" borderId="28" xfId="0" applyNumberFormat="1" applyFont="1" applyBorder="1" applyAlignment="1" applyProtection="1">
      <alignment horizontal="right" vertical="center"/>
    </xf>
    <xf numFmtId="179" fontId="37" fillId="0" borderId="39" xfId="1" applyNumberFormat="1" applyFont="1" applyFill="1" applyBorder="1" applyAlignment="1" applyProtection="1">
      <alignment vertical="center" shrinkToFit="1"/>
    </xf>
    <xf numFmtId="179" fontId="37" fillId="0" borderId="8" xfId="1" applyNumberFormat="1" applyFont="1" applyFill="1" applyBorder="1" applyAlignment="1" applyProtection="1">
      <alignment vertical="center" shrinkToFit="1"/>
    </xf>
    <xf numFmtId="179" fontId="37" fillId="0" borderId="35" xfId="1" applyNumberFormat="1" applyFont="1" applyFill="1" applyBorder="1" applyAlignment="1" applyProtection="1">
      <alignment vertical="center" shrinkToFit="1"/>
    </xf>
    <xf numFmtId="179" fontId="37" fillId="0" borderId="37" xfId="1" applyNumberFormat="1" applyFont="1" applyFill="1" applyBorder="1" applyAlignment="1" applyProtection="1">
      <alignment vertical="center" shrinkToFit="1"/>
    </xf>
    <xf numFmtId="179" fontId="37" fillId="0" borderId="32" xfId="1" applyNumberFormat="1" applyFont="1" applyFill="1" applyBorder="1" applyAlignment="1" applyProtection="1">
      <alignment vertical="center" shrinkToFit="1"/>
    </xf>
    <xf numFmtId="179" fontId="37" fillId="0" borderId="38" xfId="1" applyNumberFormat="1" applyFont="1" applyFill="1" applyBorder="1" applyAlignment="1" applyProtection="1">
      <alignment vertical="center" shrinkToFit="1"/>
    </xf>
    <xf numFmtId="179" fontId="37" fillId="0" borderId="42" xfId="1" applyNumberFormat="1" applyFont="1" applyFill="1" applyBorder="1" applyAlignment="1" applyProtection="1">
      <alignment vertical="center" shrinkToFit="1"/>
    </xf>
    <xf numFmtId="179" fontId="37" fillId="0" borderId="29" xfId="1" applyNumberFormat="1" applyFont="1" applyFill="1" applyBorder="1" applyAlignment="1" applyProtection="1">
      <alignment vertical="center" shrinkToFit="1"/>
    </xf>
    <xf numFmtId="0" fontId="20" fillId="0" borderId="0" xfId="0" applyFont="1" applyFill="1"/>
    <xf numFmtId="0" fontId="27" fillId="0" borderId="0" xfId="0" applyNumberFormat="1" applyFont="1" applyFill="1" applyAlignment="1" applyProtection="1">
      <alignment vertical="center"/>
    </xf>
    <xf numFmtId="0" fontId="17" fillId="0" borderId="0" xfId="0" applyFont="1" applyFill="1" applyAlignment="1" applyProtection="1">
      <alignment vertical="center"/>
    </xf>
    <xf numFmtId="0" fontId="17" fillId="0" borderId="0" xfId="0" applyNumberFormat="1" applyFont="1" applyFill="1" applyAlignment="1" applyProtection="1">
      <alignment vertical="center"/>
    </xf>
    <xf numFmtId="0" fontId="17" fillId="0" borderId="0" xfId="0" quotePrefix="1" applyNumberFormat="1" applyFont="1" applyFill="1" applyAlignment="1" applyProtection="1">
      <alignment horizontal="left" vertical="center"/>
    </xf>
    <xf numFmtId="177" fontId="17" fillId="0" borderId="0" xfId="0" applyNumberFormat="1" applyFont="1" applyFill="1" applyAlignment="1" applyProtection="1">
      <alignment horizontal="center" vertical="center"/>
    </xf>
    <xf numFmtId="0" fontId="17" fillId="0" borderId="0" xfId="0" applyFont="1" applyFill="1" applyAlignment="1" applyProtection="1">
      <alignment horizontal="right" vertical="center"/>
    </xf>
    <xf numFmtId="0" fontId="17" fillId="0" borderId="16" xfId="0" applyFont="1" applyFill="1" applyBorder="1" applyAlignment="1">
      <alignment shrinkToFit="1"/>
    </xf>
    <xf numFmtId="0" fontId="20" fillId="0" borderId="0" xfId="0" applyFont="1" applyFill="1" applyAlignment="1">
      <alignment vertical="center"/>
    </xf>
    <xf numFmtId="178" fontId="17" fillId="0" borderId="0" xfId="0" applyNumberFormat="1" applyFont="1" applyFill="1" applyBorder="1" applyAlignment="1" applyProtection="1">
      <alignment vertical="center"/>
    </xf>
    <xf numFmtId="0" fontId="17" fillId="0" borderId="56" xfId="0" applyFont="1" applyFill="1" applyBorder="1" applyAlignment="1">
      <alignment vertical="center" shrinkToFit="1"/>
    </xf>
    <xf numFmtId="0" fontId="17" fillId="0" borderId="57" xfId="0" applyFont="1" applyFill="1" applyBorder="1" applyAlignment="1">
      <alignment vertical="center" shrinkToFit="1"/>
    </xf>
    <xf numFmtId="0" fontId="24" fillId="0" borderId="0" xfId="0" applyNumberFormat="1" applyFont="1" applyFill="1" applyBorder="1" applyAlignment="1" applyProtection="1">
      <alignment horizontal="center" vertical="center"/>
    </xf>
    <xf numFmtId="0" fontId="24" fillId="0" borderId="58" xfId="0" applyNumberFormat="1" applyFont="1" applyFill="1" applyBorder="1" applyAlignment="1" applyProtection="1">
      <alignment horizontal="center" vertical="center"/>
    </xf>
    <xf numFmtId="179" fontId="26" fillId="0" borderId="59" xfId="1" applyNumberFormat="1" applyFont="1" applyFill="1" applyBorder="1" applyAlignment="1" applyProtection="1">
      <alignment vertical="center" shrinkToFit="1"/>
    </xf>
    <xf numFmtId="179" fontId="26" fillId="0" borderId="60" xfId="1" applyNumberFormat="1" applyFont="1" applyFill="1" applyBorder="1" applyAlignment="1" applyProtection="1">
      <alignment vertical="center" shrinkToFit="1"/>
    </xf>
    <xf numFmtId="179" fontId="26" fillId="0" borderId="61" xfId="1" applyNumberFormat="1" applyFont="1" applyFill="1" applyBorder="1" applyAlignment="1" applyProtection="1">
      <alignment vertical="center" shrinkToFit="1"/>
    </xf>
    <xf numFmtId="179" fontId="25" fillId="0" borderId="62" xfId="1" applyNumberFormat="1" applyFont="1" applyFill="1" applyBorder="1" applyAlignment="1" applyProtection="1">
      <alignment vertical="center" shrinkToFit="1"/>
    </xf>
    <xf numFmtId="179" fontId="26" fillId="0" borderId="63" xfId="1" applyNumberFormat="1" applyFont="1" applyFill="1" applyBorder="1" applyAlignment="1" applyProtection="1">
      <alignment vertical="center" shrinkToFit="1"/>
    </xf>
    <xf numFmtId="179" fontId="26" fillId="0" borderId="62" xfId="1" applyNumberFormat="1" applyFont="1" applyFill="1" applyBorder="1" applyAlignment="1" applyProtection="1">
      <alignment vertical="center" shrinkToFit="1"/>
    </xf>
    <xf numFmtId="179" fontId="25" fillId="0" borderId="63" xfId="1" applyNumberFormat="1" applyFont="1" applyFill="1" applyBorder="1" applyAlignment="1" applyProtection="1">
      <alignment vertical="center" shrinkToFit="1"/>
    </xf>
    <xf numFmtId="179" fontId="19" fillId="4" borderId="63" xfId="1" applyNumberFormat="1" applyFont="1" applyFill="1" applyBorder="1" applyAlignment="1" applyProtection="1">
      <alignment vertical="center" shrinkToFit="1"/>
      <protection locked="0"/>
    </xf>
    <xf numFmtId="179" fontId="19" fillId="4" borderId="62" xfId="1" applyNumberFormat="1" applyFont="1" applyFill="1" applyBorder="1" applyAlignment="1" applyProtection="1">
      <alignment vertical="center" shrinkToFit="1"/>
      <protection locked="0"/>
    </xf>
    <xf numFmtId="179" fontId="25" fillId="0" borderId="4" xfId="1" applyNumberFormat="1" applyFont="1" applyFill="1" applyBorder="1" applyAlignment="1" applyProtection="1">
      <alignment vertical="center" shrinkToFit="1"/>
    </xf>
    <xf numFmtId="179" fontId="19" fillId="0" borderId="60" xfId="1" applyNumberFormat="1" applyFont="1" applyFill="1" applyBorder="1" applyAlignment="1" applyProtection="1">
      <alignment vertical="center" shrinkToFit="1"/>
      <protection locked="0"/>
    </xf>
    <xf numFmtId="179" fontId="19" fillId="0" borderId="61" xfId="1" applyNumberFormat="1" applyFont="1" applyFill="1" applyBorder="1" applyAlignment="1" applyProtection="1">
      <alignment vertical="center" shrinkToFit="1"/>
      <protection locked="0"/>
    </xf>
    <xf numFmtId="179" fontId="25" fillId="0" borderId="61" xfId="1" applyNumberFormat="1" applyFont="1" applyFill="1" applyBorder="1" applyAlignment="1" applyProtection="1">
      <alignment vertical="center" shrinkToFit="1"/>
    </xf>
    <xf numFmtId="179" fontId="26" fillId="0" borderId="64" xfId="1" applyNumberFormat="1" applyFont="1" applyFill="1" applyBorder="1" applyAlignment="1" applyProtection="1">
      <alignment vertical="center" shrinkToFit="1"/>
    </xf>
    <xf numFmtId="179" fontId="19" fillId="4" borderId="65" xfId="1" applyNumberFormat="1" applyFont="1" applyFill="1" applyBorder="1" applyAlignment="1" applyProtection="1">
      <alignment vertical="center" shrinkToFit="1"/>
      <protection locked="0"/>
    </xf>
    <xf numFmtId="179" fontId="19" fillId="4" borderId="66" xfId="1" applyNumberFormat="1" applyFont="1" applyFill="1" applyBorder="1" applyAlignment="1" applyProtection="1">
      <alignment vertical="center" shrinkToFit="1"/>
      <protection locked="0"/>
    </xf>
    <xf numFmtId="179" fontId="26" fillId="0" borderId="24" xfId="1" applyNumberFormat="1" applyFont="1" applyFill="1" applyBorder="1" applyAlignment="1" applyProtection="1">
      <alignment vertical="center" shrinkToFit="1"/>
    </xf>
    <xf numFmtId="179" fontId="26" fillId="0" borderId="3" xfId="1" applyNumberFormat="1" applyFont="1" applyFill="1" applyBorder="1" applyAlignment="1" applyProtection="1">
      <alignment vertical="center" shrinkToFit="1"/>
    </xf>
    <xf numFmtId="179" fontId="25" fillId="0" borderId="8" xfId="1" applyNumberFormat="1" applyFont="1" applyFill="1" applyBorder="1" applyAlignment="1" applyProtection="1">
      <alignment vertical="center" shrinkToFit="1"/>
    </xf>
    <xf numFmtId="179" fontId="26" fillId="0" borderId="67" xfId="1" applyNumberFormat="1" applyFont="1" applyFill="1" applyBorder="1" applyAlignment="1" applyProtection="1">
      <alignment vertical="center" shrinkToFit="1"/>
    </xf>
    <xf numFmtId="179" fontId="25" fillId="0" borderId="46" xfId="1" applyNumberFormat="1" applyFont="1" applyFill="1" applyBorder="1" applyAlignment="1" applyProtection="1">
      <alignment vertical="center" shrinkToFit="1"/>
    </xf>
    <xf numFmtId="179" fontId="26" fillId="0" borderId="68" xfId="1" applyNumberFormat="1" applyFont="1" applyFill="1" applyBorder="1" applyAlignment="1" applyProtection="1">
      <alignment vertical="center" shrinkToFit="1"/>
    </xf>
    <xf numFmtId="179" fontId="26" fillId="0" borderId="69" xfId="1" applyNumberFormat="1" applyFont="1" applyFill="1" applyBorder="1" applyAlignment="1" applyProtection="1">
      <alignment vertical="center" shrinkToFit="1"/>
    </xf>
    <xf numFmtId="179" fontId="26" fillId="0" borderId="5" xfId="1" applyNumberFormat="1" applyFont="1" applyFill="1" applyBorder="1" applyAlignment="1" applyProtection="1">
      <alignment vertical="center" shrinkToFit="1"/>
    </xf>
    <xf numFmtId="179" fontId="26" fillId="0" borderId="70" xfId="1" applyNumberFormat="1" applyFont="1" applyFill="1" applyBorder="1" applyAlignment="1" applyProtection="1">
      <alignment vertical="center" shrinkToFit="1"/>
    </xf>
    <xf numFmtId="0" fontId="17" fillId="0" borderId="31" xfId="0" applyFont="1" applyFill="1" applyBorder="1" applyAlignment="1" applyProtection="1">
      <alignment vertical="center"/>
    </xf>
    <xf numFmtId="0" fontId="17" fillId="0" borderId="34" xfId="0" applyFont="1" applyFill="1" applyBorder="1" applyAlignment="1" applyProtection="1">
      <alignment vertical="center"/>
    </xf>
    <xf numFmtId="0" fontId="17" fillId="0" borderId="71" xfId="0" applyFont="1" applyFill="1" applyBorder="1" applyAlignment="1" applyProtection="1">
      <alignment vertical="center"/>
    </xf>
    <xf numFmtId="0" fontId="17" fillId="0" borderId="72" xfId="0" applyFont="1" applyFill="1" applyBorder="1" applyAlignment="1" applyProtection="1">
      <alignment vertical="center"/>
    </xf>
    <xf numFmtId="0" fontId="17" fillId="0" borderId="55" xfId="0" applyFont="1" applyFill="1" applyBorder="1" applyAlignment="1" applyProtection="1">
      <alignment vertical="center"/>
    </xf>
    <xf numFmtId="179" fontId="19" fillId="0" borderId="41" xfId="1" applyNumberFormat="1" applyFont="1" applyFill="1" applyBorder="1" applyAlignment="1" applyProtection="1">
      <alignment vertical="center"/>
      <protection locked="0"/>
    </xf>
    <xf numFmtId="0" fontId="17" fillId="0" borderId="33" xfId="0" applyFont="1" applyFill="1" applyBorder="1" applyAlignment="1" applyProtection="1">
      <alignment vertical="center"/>
    </xf>
    <xf numFmtId="0" fontId="17" fillId="0" borderId="73" xfId="0" applyFont="1" applyFill="1" applyBorder="1" applyAlignment="1" applyProtection="1">
      <alignment vertical="center"/>
    </xf>
    <xf numFmtId="0" fontId="17" fillId="0" borderId="74" xfId="0" applyFont="1" applyFill="1" applyBorder="1" applyAlignment="1" applyProtection="1">
      <alignment vertical="center"/>
    </xf>
    <xf numFmtId="0" fontId="17" fillId="0" borderId="75" xfId="0" applyFont="1" applyFill="1" applyBorder="1" applyAlignment="1" applyProtection="1">
      <alignment vertical="center"/>
    </xf>
    <xf numFmtId="0" fontId="17" fillId="0" borderId="59" xfId="0" applyFont="1" applyFill="1" applyBorder="1" applyAlignment="1" applyProtection="1">
      <alignment vertical="center"/>
    </xf>
    <xf numFmtId="0" fontId="17" fillId="0" borderId="40" xfId="0" applyFont="1" applyFill="1" applyBorder="1" applyAlignment="1" applyProtection="1">
      <alignment vertical="center"/>
    </xf>
    <xf numFmtId="0" fontId="17" fillId="0" borderId="75" xfId="0" quotePrefix="1" applyFont="1" applyFill="1" applyBorder="1" applyAlignment="1" applyProtection="1">
      <alignment vertical="center"/>
    </xf>
    <xf numFmtId="0" fontId="17" fillId="0" borderId="33" xfId="0" quotePrefix="1" applyFont="1" applyFill="1" applyBorder="1" applyAlignment="1" applyProtection="1">
      <alignment vertical="center"/>
    </xf>
    <xf numFmtId="179" fontId="25" fillId="0" borderId="45" xfId="1" applyNumberFormat="1" applyFont="1" applyBorder="1" applyAlignment="1" applyProtection="1">
      <alignment vertical="center"/>
    </xf>
    <xf numFmtId="179" fontId="25" fillId="0" borderId="39" xfId="1" applyNumberFormat="1" applyFont="1" applyBorder="1" applyAlignment="1" applyProtection="1">
      <alignment vertical="center"/>
    </xf>
    <xf numFmtId="179" fontId="25" fillId="0" borderId="67" xfId="1" applyNumberFormat="1" applyFont="1" applyFill="1" applyBorder="1" applyAlignment="1" applyProtection="1">
      <alignment vertical="center"/>
    </xf>
    <xf numFmtId="179" fontId="19" fillId="0" borderId="63" xfId="1" applyNumberFormat="1" applyFont="1" applyFill="1" applyBorder="1" applyAlignment="1" applyProtection="1">
      <alignment vertical="center" shrinkToFit="1"/>
      <protection locked="0"/>
    </xf>
    <xf numFmtId="179" fontId="19" fillId="0" borderId="62" xfId="1" applyNumberFormat="1" applyFont="1" applyFill="1" applyBorder="1" applyAlignment="1" applyProtection="1">
      <alignment vertical="center" shrinkToFit="1"/>
      <protection locked="0"/>
    </xf>
    <xf numFmtId="179" fontId="19" fillId="0" borderId="62" xfId="1" applyNumberFormat="1" applyFont="1" applyFill="1" applyBorder="1" applyAlignment="1" applyProtection="1">
      <alignment vertical="center" shrinkToFit="1"/>
    </xf>
    <xf numFmtId="0" fontId="17" fillId="0" borderId="44" xfId="0" applyFont="1" applyFill="1" applyBorder="1" applyAlignment="1" applyProtection="1">
      <alignment vertical="center"/>
    </xf>
    <xf numFmtId="0" fontId="24" fillId="0" borderId="76" xfId="0" applyNumberFormat="1" applyFont="1" applyFill="1" applyBorder="1" applyAlignment="1" applyProtection="1">
      <alignment horizontal="center" vertical="center"/>
    </xf>
    <xf numFmtId="0" fontId="17" fillId="0" borderId="77" xfId="0" applyFont="1" applyFill="1" applyBorder="1" applyAlignment="1" applyProtection="1">
      <alignment vertical="center"/>
    </xf>
    <xf numFmtId="0" fontId="17" fillId="0" borderId="54" xfId="0" applyFont="1" applyFill="1" applyBorder="1" applyAlignment="1" applyProtection="1">
      <alignment vertical="center"/>
    </xf>
    <xf numFmtId="179" fontId="25" fillId="0" borderId="45" xfId="1" applyNumberFormat="1" applyFont="1" applyFill="1" applyBorder="1" applyAlignment="1" applyProtection="1">
      <alignment vertical="center"/>
    </xf>
    <xf numFmtId="179" fontId="25" fillId="0" borderId="37" xfId="1" applyNumberFormat="1" applyFont="1" applyFill="1" applyBorder="1" applyAlignment="1" applyProtection="1">
      <alignment vertical="center"/>
    </xf>
    <xf numFmtId="0" fontId="0" fillId="0" borderId="0" xfId="0" applyBorder="1"/>
    <xf numFmtId="0" fontId="17" fillId="0" borderId="78" xfId="0" applyFont="1" applyFill="1" applyBorder="1" applyAlignment="1" applyProtection="1">
      <alignment vertical="center"/>
    </xf>
    <xf numFmtId="0" fontId="17" fillId="0" borderId="79" xfId="0" applyFont="1" applyFill="1" applyBorder="1" applyAlignment="1" applyProtection="1">
      <alignment vertical="center"/>
    </xf>
    <xf numFmtId="0" fontId="17" fillId="0" borderId="80" xfId="0" applyFont="1" applyFill="1" applyBorder="1" applyAlignment="1" applyProtection="1">
      <alignment vertical="center"/>
    </xf>
    <xf numFmtId="179" fontId="19" fillId="0" borderId="28" xfId="1" applyNumberFormat="1" applyFont="1" applyFill="1" applyBorder="1" applyAlignment="1" applyProtection="1">
      <alignment horizontal="center" vertical="center" shrinkToFit="1"/>
    </xf>
    <xf numFmtId="179" fontId="19" fillId="0" borderId="21" xfId="1" applyNumberFormat="1" applyFont="1" applyFill="1" applyBorder="1" applyAlignment="1" applyProtection="1">
      <alignment vertical="center" shrinkToFit="1"/>
    </xf>
    <xf numFmtId="179" fontId="37" fillId="0" borderId="18" xfId="1" applyNumberFormat="1" applyFont="1" applyFill="1" applyBorder="1" applyAlignment="1" applyProtection="1">
      <alignment vertical="center" shrinkToFit="1"/>
    </xf>
    <xf numFmtId="179" fontId="37" fillId="0" borderId="21" xfId="1" applyNumberFormat="1" applyFont="1" applyFill="1" applyBorder="1" applyAlignment="1" applyProtection="1">
      <alignment vertical="center" shrinkToFit="1"/>
    </xf>
    <xf numFmtId="179" fontId="37" fillId="0" borderId="52" xfId="1" applyNumberFormat="1" applyFont="1" applyFill="1" applyBorder="1" applyAlignment="1" applyProtection="1">
      <alignment vertical="center" shrinkToFit="1"/>
    </xf>
    <xf numFmtId="179" fontId="37" fillId="0" borderId="53" xfId="1" applyNumberFormat="1" applyFont="1" applyFill="1" applyBorder="1" applyAlignment="1" applyProtection="1">
      <alignment vertical="center" shrinkToFit="1"/>
    </xf>
    <xf numFmtId="179" fontId="19" fillId="0" borderId="49" xfId="1" applyNumberFormat="1" applyFont="1" applyFill="1" applyBorder="1" applyAlignment="1" applyProtection="1">
      <alignment vertical="center" shrinkToFit="1"/>
    </xf>
    <xf numFmtId="179" fontId="25" fillId="0" borderId="39" xfId="1" applyNumberFormat="1" applyFont="1" applyFill="1" applyBorder="1" applyAlignment="1" applyProtection="1">
      <alignment vertical="center" shrinkToFit="1"/>
    </xf>
    <xf numFmtId="0" fontId="24" fillId="4" borderId="37" xfId="0" applyNumberFormat="1" applyFont="1" applyFill="1" applyBorder="1" applyAlignment="1" applyProtection="1">
      <alignment vertical="center" shrinkToFit="1"/>
      <protection locked="0"/>
    </xf>
    <xf numFmtId="0" fontId="24" fillId="4" borderId="0" xfId="0" applyNumberFormat="1" applyFont="1" applyFill="1" applyBorder="1" applyAlignment="1" applyProtection="1">
      <alignment vertical="center" shrinkToFit="1"/>
      <protection locked="0"/>
    </xf>
    <xf numFmtId="0" fontId="17" fillId="0" borderId="0" xfId="0" applyNumberFormat="1" applyFont="1" applyFill="1" applyBorder="1" applyAlignment="1" applyProtection="1">
      <alignment horizontal="distributed" vertical="center" indent="1" shrinkToFit="1"/>
    </xf>
    <xf numFmtId="0" fontId="24" fillId="4" borderId="0" xfId="0" applyNumberFormat="1" applyFont="1" applyFill="1" applyBorder="1" applyAlignment="1" applyProtection="1">
      <alignment horizontal="center" vertical="center" shrinkToFit="1"/>
      <protection locked="0"/>
    </xf>
    <xf numFmtId="0" fontId="17" fillId="0" borderId="8" xfId="0" applyNumberFormat="1" applyFont="1" applyBorder="1" applyAlignment="1" applyProtection="1">
      <alignment horizontal="distributed" vertical="center" indent="1"/>
    </xf>
    <xf numFmtId="0" fontId="17" fillId="0" borderId="0" xfId="0" quotePrefix="1" applyFont="1" applyAlignment="1" applyProtection="1">
      <alignment vertical="center"/>
    </xf>
    <xf numFmtId="179" fontId="19" fillId="4" borderId="81" xfId="1" applyNumberFormat="1" applyFont="1" applyFill="1" applyBorder="1" applyAlignment="1" applyProtection="1">
      <alignment vertical="center" shrinkToFit="1"/>
      <protection locked="0"/>
    </xf>
    <xf numFmtId="179" fontId="19" fillId="4" borderId="49" xfId="1" applyNumberFormat="1" applyFont="1" applyFill="1" applyBorder="1" applyAlignment="1" applyProtection="1">
      <alignment vertical="center" shrinkToFit="1"/>
      <protection locked="0"/>
    </xf>
    <xf numFmtId="179" fontId="36" fillId="0" borderId="28" xfId="1" applyNumberFormat="1" applyFont="1" applyFill="1" applyBorder="1" applyAlignment="1" applyProtection="1">
      <alignment vertical="center" shrinkToFit="1"/>
    </xf>
    <xf numFmtId="179" fontId="36" fillId="0" borderId="81" xfId="1" applyNumberFormat="1" applyFont="1" applyFill="1" applyBorder="1" applyAlignment="1" applyProtection="1">
      <alignment vertical="center" shrinkToFit="1"/>
    </xf>
    <xf numFmtId="179" fontId="36" fillId="0" borderId="49" xfId="1" applyNumberFormat="1" applyFont="1" applyFill="1" applyBorder="1" applyAlignment="1" applyProtection="1">
      <alignment vertical="center" shrinkToFit="1"/>
    </xf>
    <xf numFmtId="179" fontId="19" fillId="0" borderId="53" xfId="1" applyNumberFormat="1" applyFont="1" applyFill="1" applyBorder="1" applyAlignment="1" applyProtection="1">
      <alignment vertical="center" shrinkToFit="1"/>
    </xf>
    <xf numFmtId="179" fontId="36" fillId="0" borderId="18" xfId="1" applyNumberFormat="1" applyFont="1" applyFill="1" applyBorder="1" applyAlignment="1" applyProtection="1">
      <alignment vertical="center" shrinkToFit="1"/>
    </xf>
    <xf numFmtId="179" fontId="36" fillId="0" borderId="21" xfId="1" applyNumberFormat="1" applyFont="1" applyFill="1" applyBorder="1" applyAlignment="1" applyProtection="1">
      <alignment vertical="center" shrinkToFit="1"/>
    </xf>
    <xf numFmtId="179" fontId="37" fillId="0" borderId="81" xfId="1" applyNumberFormat="1" applyFont="1" applyFill="1" applyBorder="1" applyAlignment="1" applyProtection="1">
      <alignment vertical="center" shrinkToFit="1"/>
    </xf>
    <xf numFmtId="179" fontId="37" fillId="0" borderId="49" xfId="1" applyNumberFormat="1" applyFont="1" applyFill="1" applyBorder="1" applyAlignment="1" applyProtection="1">
      <alignment vertical="center" shrinkToFit="1"/>
    </xf>
    <xf numFmtId="0" fontId="19" fillId="4" borderId="63" xfId="0" applyFont="1" applyFill="1" applyBorder="1" applyAlignment="1" applyProtection="1">
      <alignment vertical="center" shrinkToFit="1"/>
      <protection locked="0"/>
    </xf>
    <xf numFmtId="179" fontId="19" fillId="4" borderId="63" xfId="0" applyNumberFormat="1" applyFont="1" applyFill="1" applyBorder="1" applyAlignment="1" applyProtection="1">
      <alignment horizontal="right" vertical="center"/>
      <protection locked="0"/>
    </xf>
    <xf numFmtId="179" fontId="19" fillId="4" borderId="65" xfId="0" applyNumberFormat="1" applyFont="1" applyFill="1" applyBorder="1" applyAlignment="1" applyProtection="1">
      <alignment horizontal="right" vertical="center"/>
      <protection locked="0"/>
    </xf>
    <xf numFmtId="179" fontId="19" fillId="4" borderId="82" xfId="1" applyNumberFormat="1" applyFont="1" applyFill="1" applyBorder="1" applyAlignment="1" applyProtection="1">
      <alignment vertical="center"/>
      <protection locked="0"/>
    </xf>
    <xf numFmtId="179" fontId="38" fillId="0" borderId="28" xfId="1" applyNumberFormat="1" applyFont="1" applyFill="1" applyBorder="1" applyAlignment="1" applyProtection="1">
      <alignment vertical="center" shrinkToFit="1"/>
    </xf>
    <xf numFmtId="179" fontId="38" fillId="0" borderId="4" xfId="1" applyNumberFormat="1" applyFont="1" applyFill="1" applyBorder="1" applyAlignment="1" applyProtection="1">
      <alignment vertical="center" shrinkToFit="1"/>
    </xf>
    <xf numFmtId="179" fontId="38" fillId="0" borderId="36" xfId="1" applyNumberFormat="1" applyFont="1" applyFill="1" applyBorder="1" applyAlignment="1" applyProtection="1">
      <alignment vertical="center" shrinkToFit="1"/>
    </xf>
    <xf numFmtId="179" fontId="38" fillId="0" borderId="83" xfId="1" applyNumberFormat="1" applyFont="1" applyFill="1" applyBorder="1" applyAlignment="1" applyProtection="1">
      <alignment vertical="center" shrinkToFit="1"/>
    </xf>
    <xf numFmtId="179" fontId="38" fillId="0" borderId="46" xfId="1" applyNumberFormat="1" applyFont="1" applyFill="1" applyBorder="1" applyAlignment="1" applyProtection="1">
      <alignment vertical="center" shrinkToFit="1"/>
    </xf>
    <xf numFmtId="179" fontId="38" fillId="0" borderId="84" xfId="1" applyNumberFormat="1" applyFont="1" applyFill="1" applyBorder="1" applyAlignment="1" applyProtection="1">
      <alignment vertical="center" shrinkToFit="1"/>
    </xf>
    <xf numFmtId="179" fontId="38" fillId="0" borderId="39" xfId="1" applyNumberFormat="1" applyFont="1" applyFill="1" applyBorder="1" applyAlignment="1" applyProtection="1">
      <alignment vertical="center"/>
    </xf>
    <xf numFmtId="179" fontId="19" fillId="4" borderId="85" xfId="1" applyNumberFormat="1" applyFont="1" applyFill="1" applyBorder="1" applyAlignment="1" applyProtection="1">
      <alignment vertical="center"/>
      <protection locked="0"/>
    </xf>
    <xf numFmtId="0" fontId="17" fillId="0" borderId="74" xfId="0" quotePrefix="1" applyFont="1" applyFill="1" applyBorder="1" applyAlignment="1" applyProtection="1">
      <alignment vertical="center"/>
    </xf>
    <xf numFmtId="179" fontId="38" fillId="0" borderId="7" xfId="1" applyNumberFormat="1" applyFont="1" applyFill="1" applyBorder="1" applyAlignment="1" applyProtection="1">
      <alignment vertical="center"/>
    </xf>
    <xf numFmtId="185" fontId="17" fillId="4" borderId="60" xfId="1" applyNumberFormat="1" applyFont="1" applyFill="1" applyBorder="1" applyAlignment="1" applyProtection="1">
      <alignment vertical="center" shrinkToFit="1"/>
      <protection locked="0"/>
    </xf>
    <xf numFmtId="185" fontId="17" fillId="0" borderId="61" xfId="0" applyNumberFormat="1" applyFont="1" applyFill="1" applyBorder="1" applyAlignment="1">
      <alignment vertical="center" shrinkToFit="1"/>
    </xf>
    <xf numFmtId="185" fontId="17" fillId="4" borderId="61" xfId="1" applyNumberFormat="1" applyFont="1" applyFill="1" applyBorder="1" applyAlignment="1" applyProtection="1">
      <alignment vertical="center" shrinkToFit="1"/>
      <protection locked="0"/>
    </xf>
    <xf numFmtId="185" fontId="17" fillId="0" borderId="68" xfId="1" applyNumberFormat="1" applyFont="1" applyFill="1" applyBorder="1" applyAlignment="1">
      <alignment vertical="center" shrinkToFit="1"/>
    </xf>
    <xf numFmtId="185" fontId="17" fillId="4" borderId="63" xfId="1" applyNumberFormat="1" applyFont="1" applyFill="1" applyBorder="1" applyAlignment="1" applyProtection="1">
      <alignment vertical="center" shrinkToFit="1"/>
      <protection locked="0"/>
    </xf>
    <xf numFmtId="185" fontId="17" fillId="0" borderId="62" xfId="0" applyNumberFormat="1" applyFont="1" applyFill="1" applyBorder="1" applyAlignment="1">
      <alignment vertical="center" shrinkToFit="1"/>
    </xf>
    <xf numFmtId="185" fontId="17" fillId="4" borderId="62" xfId="1" applyNumberFormat="1" applyFont="1" applyFill="1" applyBorder="1" applyAlignment="1" applyProtection="1">
      <alignment vertical="center" shrinkToFit="1"/>
      <protection locked="0"/>
    </xf>
    <xf numFmtId="185" fontId="17" fillId="0" borderId="64" xfId="1" applyNumberFormat="1" applyFont="1" applyFill="1" applyBorder="1" applyAlignment="1">
      <alignment vertical="center" shrinkToFit="1"/>
    </xf>
    <xf numFmtId="185" fontId="17" fillId="4" borderId="65" xfId="1" applyNumberFormat="1" applyFont="1" applyFill="1" applyBorder="1" applyAlignment="1" applyProtection="1">
      <alignment vertical="center" shrinkToFit="1"/>
      <protection locked="0"/>
    </xf>
    <xf numFmtId="185" fontId="17" fillId="0" borderId="66" xfId="0" applyNumberFormat="1" applyFont="1" applyFill="1" applyBorder="1" applyAlignment="1">
      <alignment vertical="center" shrinkToFit="1"/>
    </xf>
    <xf numFmtId="185" fontId="17" fillId="4" borderId="66" xfId="1" applyNumberFormat="1" applyFont="1" applyFill="1" applyBorder="1" applyAlignment="1" applyProtection="1">
      <alignment vertical="center" shrinkToFit="1"/>
      <protection locked="0"/>
    </xf>
    <xf numFmtId="185" fontId="17" fillId="0" borderId="69" xfId="1" applyNumberFormat="1" applyFont="1" applyFill="1" applyBorder="1" applyAlignment="1">
      <alignment vertical="center" shrinkToFit="1"/>
    </xf>
    <xf numFmtId="185" fontId="17" fillId="0" borderId="14" xfId="0" applyNumberFormat="1" applyFont="1" applyFill="1" applyBorder="1" applyAlignment="1">
      <alignment vertical="center" shrinkToFit="1"/>
    </xf>
    <xf numFmtId="185" fontId="17" fillId="0" borderId="28" xfId="0" applyNumberFormat="1" applyFont="1" applyFill="1" applyBorder="1" applyAlignment="1">
      <alignment vertical="center" shrinkToFit="1"/>
    </xf>
    <xf numFmtId="185" fontId="17" fillId="0" borderId="28" xfId="1" applyNumberFormat="1" applyFont="1" applyFill="1" applyBorder="1" applyAlignment="1">
      <alignment vertical="center" shrinkToFit="1"/>
    </xf>
    <xf numFmtId="185" fontId="17" fillId="0" borderId="32" xfId="1" applyNumberFormat="1" applyFont="1" applyFill="1" applyBorder="1" applyAlignment="1">
      <alignment vertical="center" shrinkToFit="1"/>
    </xf>
    <xf numFmtId="185" fontId="17" fillId="4" borderId="86" xfId="1" applyNumberFormat="1" applyFont="1" applyFill="1" applyBorder="1" applyAlignment="1" applyProtection="1">
      <alignment vertical="center" shrinkToFit="1"/>
      <protection locked="0"/>
    </xf>
    <xf numFmtId="185" fontId="17" fillId="0" borderId="87" xfId="0" applyNumberFormat="1" applyFont="1" applyFill="1" applyBorder="1" applyAlignment="1">
      <alignment vertical="center" shrinkToFit="1"/>
    </xf>
    <xf numFmtId="185" fontId="17" fillId="4" borderId="87" xfId="1" applyNumberFormat="1" applyFont="1" applyFill="1" applyBorder="1" applyAlignment="1" applyProtection="1">
      <alignment vertical="center" shrinkToFit="1"/>
      <protection locked="0"/>
    </xf>
    <xf numFmtId="185" fontId="17" fillId="0" borderId="88" xfId="1" applyNumberFormat="1" applyFont="1" applyFill="1" applyBorder="1" applyAlignment="1">
      <alignment vertical="center" shrinkToFit="1"/>
    </xf>
    <xf numFmtId="185" fontId="17" fillId="4" borderId="14" xfId="1" applyNumberFormat="1" applyFont="1" applyFill="1" applyBorder="1" applyAlignment="1" applyProtection="1">
      <alignment vertical="center" shrinkToFit="1"/>
      <protection locked="0"/>
    </xf>
    <xf numFmtId="185" fontId="17" fillId="4" borderId="28" xfId="1" applyNumberFormat="1" applyFont="1" applyFill="1" applyBorder="1" applyAlignment="1" applyProtection="1">
      <alignment vertical="center" shrinkToFit="1"/>
      <protection locked="0"/>
    </xf>
    <xf numFmtId="185" fontId="17" fillId="0" borderId="24" xfId="0" applyNumberFormat="1" applyFont="1" applyFill="1" applyBorder="1" applyAlignment="1">
      <alignment vertical="center" shrinkToFit="1"/>
    </xf>
    <xf numFmtId="185" fontId="17" fillId="0" borderId="4" xfId="0" applyNumberFormat="1" applyFont="1" applyFill="1" applyBorder="1" applyAlignment="1">
      <alignment vertical="center" shrinkToFit="1"/>
    </xf>
    <xf numFmtId="185" fontId="17" fillId="0" borderId="4" xfId="1" applyNumberFormat="1" applyFont="1" applyFill="1" applyBorder="1" applyAlignment="1">
      <alignment vertical="center" shrinkToFit="1"/>
    </xf>
    <xf numFmtId="185" fontId="17" fillId="0" borderId="5" xfId="1" applyNumberFormat="1" applyFont="1" applyFill="1" applyBorder="1" applyAlignment="1">
      <alignment vertical="center" shrinkToFit="1"/>
    </xf>
    <xf numFmtId="185" fontId="17" fillId="0" borderId="4" xfId="1" applyNumberFormat="1" applyFont="1" applyFill="1" applyBorder="1" applyAlignment="1">
      <alignment shrinkToFit="1"/>
    </xf>
    <xf numFmtId="185" fontId="17" fillId="0" borderId="39" xfId="0" applyNumberFormat="1" applyFont="1" applyFill="1" applyBorder="1" applyAlignment="1">
      <alignment vertical="center" shrinkToFit="1"/>
    </xf>
    <xf numFmtId="185" fontId="17" fillId="0" borderId="8" xfId="0" applyNumberFormat="1" applyFont="1" applyFill="1" applyBorder="1" applyAlignment="1">
      <alignment vertical="center" shrinkToFit="1"/>
    </xf>
    <xf numFmtId="185" fontId="17" fillId="0" borderId="8" xfId="1" applyNumberFormat="1" applyFont="1" applyFill="1" applyBorder="1" applyAlignment="1">
      <alignment vertical="center" shrinkToFit="1"/>
    </xf>
    <xf numFmtId="185" fontId="17" fillId="0" borderId="8" xfId="1" applyNumberFormat="1" applyFont="1" applyFill="1" applyBorder="1" applyAlignment="1">
      <alignment shrinkToFit="1"/>
    </xf>
    <xf numFmtId="185" fontId="17" fillId="0" borderId="35" xfId="1" applyNumberFormat="1" applyFont="1" applyFill="1" applyBorder="1" applyAlignment="1">
      <alignment vertical="center" shrinkToFit="1"/>
    </xf>
    <xf numFmtId="185" fontId="17" fillId="4" borderId="89" xfId="1" applyNumberFormat="1" applyFont="1" applyFill="1" applyBorder="1" applyAlignment="1" applyProtection="1">
      <alignment vertical="center" shrinkToFit="1"/>
      <protection locked="0"/>
    </xf>
    <xf numFmtId="185" fontId="17" fillId="0" borderId="90" xfId="0" applyNumberFormat="1" applyFont="1" applyFill="1" applyBorder="1" applyAlignment="1">
      <alignment vertical="center" shrinkToFit="1"/>
    </xf>
    <xf numFmtId="185" fontId="17" fillId="4" borderId="90" xfId="1" applyNumberFormat="1" applyFont="1" applyFill="1" applyBorder="1" applyAlignment="1" applyProtection="1">
      <alignment vertical="center" shrinkToFit="1"/>
      <protection locked="0"/>
    </xf>
    <xf numFmtId="185" fontId="17" fillId="0" borderId="91" xfId="1" applyNumberFormat="1" applyFont="1" applyFill="1" applyBorder="1" applyAlignment="1">
      <alignment vertical="center" shrinkToFit="1"/>
    </xf>
    <xf numFmtId="185" fontId="17" fillId="4" borderId="92" xfId="1" applyNumberFormat="1" applyFont="1" applyFill="1" applyBorder="1" applyAlignment="1" applyProtection="1">
      <alignment vertical="center" shrinkToFit="1"/>
      <protection locked="0"/>
    </xf>
    <xf numFmtId="185" fontId="17" fillId="0" borderId="84" xfId="0" applyNumberFormat="1" applyFont="1" applyFill="1" applyBorder="1" applyAlignment="1">
      <alignment vertical="center" shrinkToFit="1"/>
    </xf>
    <xf numFmtId="185" fontId="17" fillId="4" borderId="84" xfId="1" applyNumberFormat="1" applyFont="1" applyFill="1" applyBorder="1" applyAlignment="1" applyProtection="1">
      <alignment vertical="center" shrinkToFit="1"/>
      <protection locked="0"/>
    </xf>
    <xf numFmtId="185" fontId="17" fillId="0" borderId="70" xfId="1" applyNumberFormat="1" applyFont="1" applyFill="1" applyBorder="1" applyAlignment="1">
      <alignment vertical="center" shrinkToFit="1"/>
    </xf>
    <xf numFmtId="185" fontId="39" fillId="0" borderId="28" xfId="1" applyNumberFormat="1" applyFont="1" applyFill="1" applyBorder="1" applyAlignment="1">
      <alignment vertical="center" shrinkToFit="1"/>
    </xf>
    <xf numFmtId="185" fontId="17" fillId="4" borderId="39" xfId="1" applyNumberFormat="1" applyFont="1" applyFill="1" applyBorder="1" applyAlignment="1" applyProtection="1">
      <alignment vertical="center" shrinkToFit="1"/>
      <protection locked="0"/>
    </xf>
    <xf numFmtId="185" fontId="17" fillId="4" borderId="8" xfId="1" applyNumberFormat="1" applyFont="1" applyFill="1" applyBorder="1" applyAlignment="1" applyProtection="1">
      <alignment vertical="center" shrinkToFit="1"/>
      <protection locked="0"/>
    </xf>
    <xf numFmtId="185" fontId="17" fillId="0" borderId="21" xfId="1" applyNumberFormat="1" applyFont="1" applyFill="1" applyBorder="1" applyAlignment="1">
      <alignment vertical="center" shrinkToFit="1"/>
    </xf>
    <xf numFmtId="185" fontId="17" fillId="0" borderId="38" xfId="1" applyNumberFormat="1" applyFont="1" applyFill="1" applyBorder="1" applyAlignment="1">
      <alignment vertical="center" shrinkToFit="1"/>
    </xf>
    <xf numFmtId="185" fontId="39" fillId="0" borderId="14" xfId="1" applyNumberFormat="1" applyFont="1" applyFill="1" applyBorder="1" applyAlignment="1">
      <alignment vertical="center" shrinkToFit="1"/>
    </xf>
    <xf numFmtId="185" fontId="39" fillId="0" borderId="18" xfId="1" applyNumberFormat="1" applyFont="1" applyFill="1" applyBorder="1" applyAlignment="1">
      <alignment vertical="center" shrinkToFit="1"/>
    </xf>
    <xf numFmtId="185" fontId="39" fillId="0" borderId="21" xfId="1" applyNumberFormat="1" applyFont="1" applyFill="1" applyBorder="1" applyAlignment="1">
      <alignment vertical="center" shrinkToFit="1"/>
    </xf>
    <xf numFmtId="185" fontId="17" fillId="0" borderId="52" xfId="0" applyNumberFormat="1" applyFont="1" applyFill="1" applyBorder="1" applyAlignment="1">
      <alignment vertical="center" shrinkToFit="1"/>
    </xf>
    <xf numFmtId="185" fontId="17" fillId="0" borderId="53" xfId="0" applyNumberFormat="1" applyFont="1" applyFill="1" applyBorder="1" applyAlignment="1">
      <alignment vertical="center" shrinkToFit="1"/>
    </xf>
    <xf numFmtId="185" fontId="17" fillId="0" borderId="53" xfId="1" applyNumberFormat="1" applyFont="1" applyFill="1" applyBorder="1" applyAlignment="1">
      <alignment vertical="center" shrinkToFit="1"/>
    </xf>
    <xf numFmtId="185" fontId="39" fillId="0" borderId="8" xfId="1" applyNumberFormat="1" applyFont="1" applyFill="1" applyBorder="1" applyAlignment="1">
      <alignment vertical="center" shrinkToFit="1"/>
    </xf>
    <xf numFmtId="179" fontId="38" fillId="0" borderId="4" xfId="1" applyNumberFormat="1" applyFont="1" applyFill="1" applyBorder="1" applyAlignment="1" applyProtection="1">
      <alignment vertical="center" shrinkToFit="1"/>
      <protection locked="0"/>
    </xf>
    <xf numFmtId="179" fontId="38" fillId="0" borderId="3" xfId="1" applyNumberFormat="1" applyFont="1" applyFill="1" applyBorder="1" applyAlignment="1" applyProtection="1">
      <alignment vertical="center" shrinkToFit="1"/>
      <protection locked="0"/>
    </xf>
    <xf numFmtId="179" fontId="19" fillId="0" borderId="16" xfId="1" applyNumberFormat="1" applyFont="1" applyFill="1" applyBorder="1" applyAlignment="1" applyProtection="1">
      <alignment vertical="center" shrinkToFit="1"/>
    </xf>
    <xf numFmtId="179" fontId="37" fillId="0" borderId="16" xfId="1" applyNumberFormat="1" applyFont="1" applyFill="1" applyBorder="1" applyAlignment="1" applyProtection="1">
      <alignment vertical="center" shrinkToFit="1"/>
    </xf>
    <xf numFmtId="179" fontId="19" fillId="4" borderId="51" xfId="1" applyNumberFormat="1" applyFont="1" applyFill="1" applyBorder="1" applyAlignment="1" applyProtection="1">
      <alignment vertical="center" shrinkToFit="1"/>
      <protection locked="0"/>
    </xf>
    <xf numFmtId="179" fontId="37" fillId="0" borderId="51" xfId="1" applyNumberFormat="1" applyFont="1" applyFill="1" applyBorder="1" applyAlignment="1" applyProtection="1">
      <alignment vertical="center" shrinkToFit="1"/>
    </xf>
    <xf numFmtId="179" fontId="38" fillId="0" borderId="47" xfId="1" applyNumberFormat="1" applyFont="1" applyFill="1" applyBorder="1" applyAlignment="1" applyProtection="1">
      <alignment vertical="center" shrinkToFit="1"/>
    </xf>
    <xf numFmtId="0" fontId="17" fillId="0" borderId="0" xfId="0" applyNumberFormat="1" applyFont="1" applyBorder="1" applyAlignment="1" applyProtection="1">
      <alignment horizontal="left" vertical="center"/>
    </xf>
    <xf numFmtId="179" fontId="37" fillId="0" borderId="0" xfId="1" applyNumberFormat="1" applyFont="1" applyFill="1" applyBorder="1" applyAlignment="1" applyProtection="1">
      <alignment vertical="center" shrinkToFit="1"/>
    </xf>
    <xf numFmtId="0" fontId="17" fillId="0" borderId="0" xfId="0" applyFont="1" applyAlignment="1" applyProtection="1">
      <alignment horizontal="left" vertical="center"/>
    </xf>
    <xf numFmtId="0" fontId="34" fillId="3" borderId="0" xfId="0" quotePrefix="1" applyNumberFormat="1" applyFont="1" applyFill="1" applyAlignment="1" applyProtection="1">
      <alignment vertical="center"/>
    </xf>
    <xf numFmtId="0" fontId="34" fillId="3" borderId="0" xfId="0" applyNumberFormat="1" applyFont="1" applyFill="1" applyAlignment="1" applyProtection="1">
      <alignment vertical="center"/>
    </xf>
    <xf numFmtId="0" fontId="34" fillId="3" borderId="0" xfId="0" applyFont="1" applyFill="1" applyAlignment="1" applyProtection="1">
      <alignment vertical="center"/>
    </xf>
    <xf numFmtId="0" fontId="28" fillId="0" borderId="28" xfId="0" applyFont="1" applyBorder="1" applyAlignment="1" applyProtection="1">
      <alignment horizontal="center" vertical="center"/>
    </xf>
    <xf numFmtId="0" fontId="16" fillId="0" borderId="75" xfId="0" applyFont="1" applyBorder="1" applyAlignment="1" applyProtection="1">
      <alignment horizontal="center" vertical="center"/>
    </xf>
    <xf numFmtId="0" fontId="16" fillId="0" borderId="59" xfId="0" applyFont="1" applyBorder="1" applyAlignment="1" applyProtection="1">
      <alignment horizontal="center" vertical="center"/>
    </xf>
    <xf numFmtId="0" fontId="16" fillId="0" borderId="40" xfId="0" applyFont="1" applyBorder="1" applyAlignment="1" applyProtection="1">
      <alignment horizontal="center" vertical="center"/>
    </xf>
    <xf numFmtId="0" fontId="17" fillId="0" borderId="93" xfId="0" applyFont="1" applyBorder="1" applyAlignment="1" applyProtection="1">
      <alignment vertical="center" wrapText="1"/>
    </xf>
    <xf numFmtId="0" fontId="17" fillId="0" borderId="54" xfId="0" applyFont="1" applyBorder="1" applyAlignment="1" applyProtection="1">
      <alignment vertical="center" wrapText="1"/>
    </xf>
    <xf numFmtId="0" fontId="17" fillId="0" borderId="94" xfId="0" applyFont="1" applyBorder="1" applyAlignment="1" applyProtection="1">
      <alignment horizontal="center" vertical="center"/>
    </xf>
    <xf numFmtId="0" fontId="17" fillId="0" borderId="95" xfId="0" applyFont="1" applyBorder="1" applyAlignment="1" applyProtection="1">
      <alignment horizontal="center" vertical="center"/>
    </xf>
    <xf numFmtId="0" fontId="21" fillId="0" borderId="16" xfId="0" applyFont="1" applyBorder="1" applyAlignment="1" applyProtection="1">
      <alignment horizontal="center" vertical="center" wrapText="1"/>
    </xf>
    <xf numFmtId="0" fontId="21" fillId="0" borderId="55" xfId="0" applyFont="1" applyBorder="1" applyAlignment="1" applyProtection="1">
      <alignment horizontal="center" vertical="center" wrapText="1"/>
    </xf>
    <xf numFmtId="0" fontId="17" fillId="0" borderId="94" xfId="0" applyFont="1" applyBorder="1" applyAlignment="1" applyProtection="1">
      <alignment horizontal="center" vertical="center" wrapText="1"/>
    </xf>
    <xf numFmtId="0" fontId="17" fillId="0" borderId="95" xfId="0" applyFont="1" applyBorder="1" applyAlignment="1" applyProtection="1">
      <alignment horizontal="center" vertical="center" wrapText="1"/>
    </xf>
    <xf numFmtId="0" fontId="28" fillId="0" borderId="22" xfId="0" applyFont="1" applyBorder="1" applyAlignment="1" applyProtection="1">
      <alignment horizontal="center" vertical="center"/>
    </xf>
    <xf numFmtId="0" fontId="28" fillId="0" borderId="20" xfId="0" applyFont="1" applyBorder="1" applyAlignment="1" applyProtection="1">
      <alignment horizontal="center" vertical="center"/>
    </xf>
    <xf numFmtId="0" fontId="17" fillId="0" borderId="59" xfId="0" applyFont="1" applyBorder="1" applyAlignment="1" applyProtection="1">
      <alignment horizontal="center" vertical="center"/>
    </xf>
    <xf numFmtId="0" fontId="17" fillId="0" borderId="36" xfId="0" applyFont="1" applyBorder="1" applyAlignment="1" applyProtection="1">
      <alignment horizontal="center" vertical="center"/>
    </xf>
    <xf numFmtId="0" fontId="17" fillId="0" borderId="96" xfId="0" applyFont="1" applyBorder="1" applyAlignment="1" applyProtection="1">
      <alignment horizontal="center" vertical="center"/>
    </xf>
    <xf numFmtId="0" fontId="17" fillId="0" borderId="43" xfId="0" applyFont="1" applyBorder="1" applyAlignment="1" applyProtection="1">
      <alignment horizontal="center" vertical="center"/>
    </xf>
    <xf numFmtId="0" fontId="17" fillId="0" borderId="97" xfId="0" applyFont="1" applyBorder="1" applyAlignment="1" applyProtection="1">
      <alignment horizontal="center" vertical="center"/>
    </xf>
    <xf numFmtId="0" fontId="17" fillId="0" borderId="51" xfId="0" applyFont="1" applyBorder="1" applyAlignment="1" applyProtection="1">
      <alignment horizontal="center" vertical="center" shrinkToFit="1"/>
    </xf>
    <xf numFmtId="0" fontId="17" fillId="0" borderId="28" xfId="0" applyFont="1" applyBorder="1" applyAlignment="1" applyProtection="1">
      <alignment horizontal="center" vertical="center" shrinkToFit="1"/>
    </xf>
    <xf numFmtId="0" fontId="17" fillId="0" borderId="98" xfId="0" applyFont="1" applyBorder="1" applyAlignment="1" applyProtection="1">
      <alignment horizontal="center" vertical="center"/>
    </xf>
    <xf numFmtId="0" fontId="17" fillId="0" borderId="99" xfId="0" applyFont="1" applyBorder="1" applyAlignment="1" applyProtection="1">
      <alignment horizontal="center" vertical="center"/>
    </xf>
    <xf numFmtId="0" fontId="17" fillId="0" borderId="37" xfId="0" applyFont="1" applyBorder="1" applyAlignment="1" applyProtection="1">
      <alignment horizontal="center" vertical="center"/>
    </xf>
    <xf numFmtId="0" fontId="17" fillId="0" borderId="100" xfId="0" applyFont="1" applyBorder="1" applyAlignment="1" applyProtection="1">
      <alignment horizontal="center" vertical="center"/>
    </xf>
    <xf numFmtId="0" fontId="17" fillId="0" borderId="101" xfId="0" applyFont="1" applyBorder="1" applyAlignment="1" applyProtection="1">
      <alignment horizontal="left" vertical="center"/>
    </xf>
    <xf numFmtId="0" fontId="17" fillId="0" borderId="102" xfId="0" applyFont="1" applyBorder="1" applyAlignment="1" applyProtection="1">
      <alignment horizontal="left" vertical="center"/>
    </xf>
    <xf numFmtId="0" fontId="17" fillId="0" borderId="4" xfId="0" applyFont="1" applyBorder="1" applyAlignment="1" applyProtection="1">
      <alignment horizontal="center" vertical="center"/>
    </xf>
    <xf numFmtId="0" fontId="17" fillId="0" borderId="75" xfId="0" applyFont="1" applyBorder="1" applyAlignment="1" applyProtection="1">
      <alignment horizontal="distributed" vertical="center" indent="1"/>
    </xf>
    <xf numFmtId="0" fontId="17" fillId="0" borderId="40" xfId="0" applyFont="1" applyBorder="1" applyAlignment="1" applyProtection="1">
      <alignment horizontal="distributed" vertical="center" indent="1"/>
    </xf>
    <xf numFmtId="0" fontId="17" fillId="0" borderId="8" xfId="0" applyFont="1" applyBorder="1" applyAlignment="1" applyProtection="1">
      <alignment horizontal="center" vertical="center"/>
    </xf>
    <xf numFmtId="0" fontId="17" fillId="0" borderId="107" xfId="0" applyFont="1" applyBorder="1" applyAlignment="1" applyProtection="1">
      <alignment horizontal="center" vertical="center"/>
    </xf>
    <xf numFmtId="0" fontId="17" fillId="0" borderId="108" xfId="0" applyFont="1" applyBorder="1" applyAlignment="1" applyProtection="1">
      <alignment horizontal="center" vertical="center"/>
    </xf>
    <xf numFmtId="0" fontId="17" fillId="0" borderId="109" xfId="0" applyFont="1" applyBorder="1" applyAlignment="1" applyProtection="1">
      <alignment horizontal="right" vertical="center"/>
    </xf>
    <xf numFmtId="0" fontId="17" fillId="0" borderId="110" xfId="0" applyFont="1" applyBorder="1" applyAlignment="1" applyProtection="1">
      <alignment horizontal="right" vertical="center"/>
    </xf>
    <xf numFmtId="0" fontId="17" fillId="0" borderId="45" xfId="0" applyFont="1" applyBorder="1" applyAlignment="1" applyProtection="1">
      <alignment horizontal="center" vertical="center"/>
    </xf>
    <xf numFmtId="0" fontId="17" fillId="0" borderId="111" xfId="0" applyFont="1" applyBorder="1" applyAlignment="1" applyProtection="1">
      <alignment horizontal="center" vertical="center"/>
    </xf>
    <xf numFmtId="0" fontId="28" fillId="0" borderId="48" xfId="0" applyFont="1" applyBorder="1" applyAlignment="1" applyProtection="1">
      <alignment horizontal="center" vertical="center"/>
    </xf>
    <xf numFmtId="0" fontId="28" fillId="0" borderId="41" xfId="0" applyFont="1" applyBorder="1" applyAlignment="1" applyProtection="1">
      <alignment horizontal="center" vertical="center"/>
    </xf>
    <xf numFmtId="0" fontId="17" fillId="0" borderId="103" xfId="0" applyFont="1" applyBorder="1" applyAlignment="1" applyProtection="1">
      <alignment horizontal="right" vertical="center"/>
    </xf>
    <xf numFmtId="0" fontId="17" fillId="0" borderId="104" xfId="0" applyFont="1" applyBorder="1" applyAlignment="1" applyProtection="1">
      <alignment horizontal="right" vertical="center"/>
    </xf>
    <xf numFmtId="0" fontId="17" fillId="0" borderId="105" xfId="0" applyFont="1" applyBorder="1" applyAlignment="1" applyProtection="1">
      <alignment horizontal="left" vertical="center"/>
    </xf>
    <xf numFmtId="0" fontId="17" fillId="0" borderId="106" xfId="0" applyFont="1" applyBorder="1" applyAlignment="1" applyProtection="1">
      <alignment horizontal="left" vertical="center"/>
    </xf>
    <xf numFmtId="0" fontId="28" fillId="0" borderId="16" xfId="0" applyFont="1" applyBorder="1" applyAlignment="1" applyProtection="1">
      <alignment horizontal="center" vertical="center"/>
    </xf>
    <xf numFmtId="0" fontId="28" fillId="0" borderId="51" xfId="0" applyFont="1" applyBorder="1" applyAlignment="1" applyProtection="1">
      <alignment horizontal="center" vertical="center"/>
    </xf>
    <xf numFmtId="0" fontId="28" fillId="0" borderId="4" xfId="0" applyFont="1" applyBorder="1" applyAlignment="1" applyProtection="1">
      <alignment horizontal="center" vertical="center"/>
    </xf>
    <xf numFmtId="0" fontId="19" fillId="0" borderId="0" xfId="0" applyFont="1" applyAlignment="1" applyProtection="1">
      <alignment horizontal="left" vertical="center" wrapText="1"/>
    </xf>
    <xf numFmtId="0" fontId="21" fillId="0" borderId="38" xfId="0" applyFont="1" applyBorder="1" applyAlignment="1" applyProtection="1">
      <alignment vertical="center" wrapText="1"/>
    </xf>
    <xf numFmtId="0" fontId="21" fillId="0" borderId="42" xfId="0" applyFont="1" applyBorder="1" applyAlignment="1" applyProtection="1">
      <alignment vertical="center" wrapText="1"/>
    </xf>
    <xf numFmtId="0" fontId="21" fillId="0" borderId="67" xfId="0" applyFont="1" applyBorder="1" applyAlignment="1" applyProtection="1">
      <alignment vertical="center" wrapText="1"/>
    </xf>
    <xf numFmtId="0" fontId="17" fillId="0" borderId="30" xfId="0" applyFont="1" applyBorder="1" applyAlignment="1" applyProtection="1">
      <alignment horizontal="left" vertical="center"/>
    </xf>
    <xf numFmtId="0" fontId="17" fillId="0" borderId="112" xfId="0" applyFont="1" applyBorder="1" applyAlignment="1" applyProtection="1">
      <alignment horizontal="left" vertical="center"/>
    </xf>
    <xf numFmtId="0" fontId="17" fillId="0" borderId="113" xfId="0" applyFont="1" applyBorder="1" applyAlignment="1" applyProtection="1">
      <alignment horizontal="left" vertical="center"/>
    </xf>
    <xf numFmtId="0" fontId="17" fillId="0" borderId="114" xfId="0" applyFont="1" applyBorder="1" applyAlignment="1" applyProtection="1">
      <alignment horizontal="left" vertical="center"/>
    </xf>
    <xf numFmtId="0" fontId="17" fillId="0" borderId="77" xfId="0" applyFont="1" applyBorder="1" applyAlignment="1" applyProtection="1">
      <alignment horizontal="center" vertical="center" shrinkToFit="1"/>
    </xf>
    <xf numFmtId="0" fontId="17" fillId="0" borderId="44" xfId="0" applyFont="1" applyBorder="1" applyAlignment="1" applyProtection="1">
      <alignment horizontal="center" vertical="center" shrinkToFit="1"/>
    </xf>
    <xf numFmtId="0" fontId="17" fillId="0" borderId="45" xfId="0" applyFont="1" applyBorder="1" applyAlignment="1" applyProtection="1">
      <alignment horizontal="center" vertical="center" shrinkToFit="1"/>
    </xf>
    <xf numFmtId="0" fontId="17" fillId="0" borderId="47" xfId="0" applyFont="1" applyBorder="1" applyAlignment="1" applyProtection="1">
      <alignment horizontal="distributed" vertical="center"/>
    </xf>
    <xf numFmtId="0" fontId="17" fillId="0" borderId="37" xfId="0" applyFont="1" applyBorder="1" applyAlignment="1" applyProtection="1">
      <alignment horizontal="distributed" vertical="center"/>
    </xf>
    <xf numFmtId="0" fontId="17" fillId="0" borderId="14" xfId="0" applyFont="1" applyBorder="1" applyAlignment="1" applyProtection="1">
      <alignment horizontal="distributed" vertical="center"/>
    </xf>
    <xf numFmtId="0" fontId="17" fillId="0" borderId="32" xfId="0" applyFont="1" applyBorder="1" applyAlignment="1" applyProtection="1">
      <alignment horizontal="distributed" vertical="center"/>
    </xf>
    <xf numFmtId="0" fontId="17" fillId="0" borderId="26"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24" xfId="0" applyFont="1" applyBorder="1" applyAlignment="1" applyProtection="1">
      <alignment horizontal="distributed" vertical="center"/>
    </xf>
    <xf numFmtId="0" fontId="17" fillId="0" borderId="5" xfId="0" applyFont="1" applyBorder="1" applyAlignment="1" applyProtection="1">
      <alignment horizontal="distributed" vertical="center"/>
    </xf>
    <xf numFmtId="0" fontId="17" fillId="0" borderId="47" xfId="0" applyNumberFormat="1" applyFont="1" applyBorder="1" applyAlignment="1" applyProtection="1">
      <alignment horizontal="distributed" vertical="center" indent="1"/>
    </xf>
    <xf numFmtId="0" fontId="17" fillId="0" borderId="36" xfId="0" applyNumberFormat="1" applyFont="1" applyBorder="1" applyAlignment="1" applyProtection="1">
      <alignment horizontal="distributed" vertical="center" indent="1"/>
    </xf>
    <xf numFmtId="0" fontId="17" fillId="0" borderId="14" xfId="0" applyNumberFormat="1" applyFont="1" applyBorder="1" applyAlignment="1" applyProtection="1">
      <alignment horizontal="distributed" vertical="center" indent="1"/>
    </xf>
    <xf numFmtId="0" fontId="17" fillId="0" borderId="28" xfId="0" applyNumberFormat="1" applyFont="1" applyBorder="1" applyAlignment="1" applyProtection="1">
      <alignment horizontal="distributed" vertical="center" indent="1"/>
    </xf>
    <xf numFmtId="0" fontId="17" fillId="0" borderId="24" xfId="0" applyNumberFormat="1" applyFont="1" applyBorder="1" applyAlignment="1" applyProtection="1">
      <alignment horizontal="distributed" vertical="center" indent="1"/>
    </xf>
    <xf numFmtId="0" fontId="17" fillId="0" borderId="4" xfId="0" applyNumberFormat="1" applyFont="1" applyBorder="1" applyAlignment="1" applyProtection="1">
      <alignment horizontal="distributed" vertical="center" indent="1"/>
    </xf>
    <xf numFmtId="0" fontId="17" fillId="0" borderId="30" xfId="0" applyFont="1" applyBorder="1" applyAlignment="1" applyProtection="1">
      <alignment horizontal="left" vertical="center" shrinkToFit="1"/>
    </xf>
    <xf numFmtId="0" fontId="17" fillId="0" borderId="112" xfId="0" applyFont="1" applyBorder="1" applyAlignment="1" applyProtection="1">
      <alignment horizontal="left" vertical="center" shrinkToFit="1"/>
    </xf>
    <xf numFmtId="0" fontId="17" fillId="0" borderId="47" xfId="0" applyNumberFormat="1" applyFont="1" applyFill="1" applyBorder="1" applyAlignment="1" applyProtection="1">
      <alignment vertical="center" shrinkToFit="1"/>
    </xf>
    <xf numFmtId="0" fontId="17" fillId="0" borderId="36" xfId="0" applyNumberFormat="1" applyFont="1" applyFill="1" applyBorder="1" applyAlignment="1" applyProtection="1">
      <alignment vertical="center" shrinkToFit="1"/>
    </xf>
    <xf numFmtId="0" fontId="17" fillId="0" borderId="14" xfId="0" applyNumberFormat="1" applyFont="1" applyFill="1" applyBorder="1" applyAlignment="1" applyProtection="1">
      <alignment vertical="center" shrinkToFit="1"/>
    </xf>
    <xf numFmtId="0" fontId="17" fillId="0" borderId="28" xfId="0" applyNumberFormat="1" applyFont="1" applyFill="1" applyBorder="1" applyAlignment="1" applyProtection="1">
      <alignment vertical="center" shrinkToFit="1"/>
    </xf>
    <xf numFmtId="0" fontId="17" fillId="0" borderId="32" xfId="0" applyNumberFormat="1" applyFont="1" applyFill="1" applyBorder="1" applyAlignment="1" applyProtection="1">
      <alignment vertical="center" shrinkToFit="1"/>
    </xf>
    <xf numFmtId="0" fontId="24" fillId="4" borderId="36" xfId="0" applyNumberFormat="1" applyFont="1" applyFill="1" applyBorder="1" applyAlignment="1" applyProtection="1">
      <alignment horizontal="center" vertical="center" shrinkToFit="1"/>
      <protection locked="0"/>
    </xf>
    <xf numFmtId="0" fontId="24" fillId="4" borderId="37" xfId="0" applyNumberFormat="1" applyFont="1" applyFill="1" applyBorder="1" applyAlignment="1" applyProtection="1">
      <alignment horizontal="center" vertical="center" shrinkToFit="1"/>
      <protection locked="0"/>
    </xf>
    <xf numFmtId="0" fontId="24" fillId="4" borderId="28" xfId="0" applyNumberFormat="1" applyFont="1" applyFill="1" applyBorder="1" applyAlignment="1" applyProtection="1">
      <alignment horizontal="center" vertical="center" shrinkToFit="1"/>
      <protection locked="0"/>
    </xf>
    <xf numFmtId="0" fontId="24" fillId="4" borderId="32" xfId="0" applyNumberFormat="1" applyFont="1" applyFill="1" applyBorder="1" applyAlignment="1" applyProtection="1">
      <alignment horizontal="center" vertical="center" shrinkToFit="1"/>
      <protection locked="0"/>
    </xf>
    <xf numFmtId="0" fontId="24" fillId="4" borderId="4" xfId="0" applyNumberFormat="1" applyFont="1" applyFill="1" applyBorder="1" applyAlignment="1" applyProtection="1">
      <alignment horizontal="center" vertical="center" shrinkToFit="1"/>
      <protection locked="0"/>
    </xf>
    <xf numFmtId="0" fontId="24" fillId="4" borderId="5" xfId="0" applyNumberFormat="1" applyFont="1" applyFill="1" applyBorder="1" applyAlignment="1" applyProtection="1">
      <alignment horizontal="center" vertical="center" shrinkToFit="1"/>
      <protection locked="0"/>
    </xf>
    <xf numFmtId="0" fontId="24" fillId="4" borderId="113" xfId="0" applyNumberFormat="1" applyFont="1" applyFill="1" applyBorder="1" applyAlignment="1" applyProtection="1">
      <alignment horizontal="center" vertical="center" shrinkToFit="1"/>
      <protection locked="0"/>
    </xf>
    <xf numFmtId="0" fontId="24" fillId="4" borderId="79" xfId="0" applyNumberFormat="1" applyFont="1" applyFill="1" applyBorder="1" applyAlignment="1" applyProtection="1">
      <alignment horizontal="center" vertical="center" shrinkToFit="1"/>
      <protection locked="0"/>
    </xf>
    <xf numFmtId="0" fontId="24" fillId="4" borderId="80" xfId="0" applyNumberFormat="1" applyFont="1" applyFill="1" applyBorder="1" applyAlignment="1" applyProtection="1">
      <alignment horizontal="center" vertical="center" shrinkToFit="1"/>
      <protection locked="0"/>
    </xf>
    <xf numFmtId="0" fontId="17" fillId="0" borderId="31" xfId="0" applyNumberFormat="1" applyFont="1" applyBorder="1" applyAlignment="1" applyProtection="1">
      <alignment horizontal="left" vertical="center"/>
    </xf>
    <xf numFmtId="0" fontId="17" fillId="0" borderId="55" xfId="0" applyNumberFormat="1" applyFont="1" applyBorder="1" applyAlignment="1" applyProtection="1">
      <alignment horizontal="left" vertical="center"/>
    </xf>
    <xf numFmtId="0" fontId="17" fillId="0" borderId="30" xfId="0" applyNumberFormat="1" applyFont="1" applyBorder="1" applyAlignment="1" applyProtection="1">
      <alignment horizontal="left" vertical="center"/>
    </xf>
    <xf numFmtId="0" fontId="17" fillId="0" borderId="77" xfId="0" applyNumberFormat="1" applyFont="1" applyBorder="1" applyAlignment="1" applyProtection="1">
      <alignment horizontal="left" vertical="center"/>
    </xf>
    <xf numFmtId="0" fontId="17" fillId="0" borderId="44" xfId="0" applyNumberFormat="1" applyFont="1" applyBorder="1" applyAlignment="1" applyProtection="1">
      <alignment horizontal="left" vertical="center"/>
    </xf>
    <xf numFmtId="0" fontId="17" fillId="0" borderId="54" xfId="0" applyNumberFormat="1" applyFont="1" applyBorder="1" applyAlignment="1" applyProtection="1">
      <alignment horizontal="left" vertical="center"/>
    </xf>
    <xf numFmtId="0" fontId="17" fillId="0" borderId="113" xfId="0" applyNumberFormat="1" applyFont="1" applyBorder="1" applyAlignment="1" applyProtection="1">
      <alignment horizontal="left" vertical="center"/>
    </xf>
    <xf numFmtId="0" fontId="17" fillId="0" borderId="79" xfId="0" applyNumberFormat="1" applyFont="1" applyBorder="1" applyAlignment="1" applyProtection="1">
      <alignment horizontal="left" vertical="center"/>
    </xf>
    <xf numFmtId="0" fontId="17" fillId="0" borderId="80" xfId="0" applyNumberFormat="1" applyFont="1" applyBorder="1" applyAlignment="1" applyProtection="1">
      <alignment horizontal="left" vertical="center"/>
    </xf>
    <xf numFmtId="0" fontId="17" fillId="0" borderId="75" xfId="0" applyNumberFormat="1" applyFont="1" applyBorder="1" applyAlignment="1" applyProtection="1">
      <alignment horizontal="left" vertical="center"/>
    </xf>
    <xf numFmtId="0" fontId="17" fillId="0" borderId="59" xfId="0" applyNumberFormat="1" applyFont="1" applyBorder="1" applyAlignment="1" applyProtection="1">
      <alignment horizontal="left" vertical="center"/>
    </xf>
    <xf numFmtId="0" fontId="17" fillId="0" borderId="40" xfId="0" applyNumberFormat="1" applyFont="1" applyBorder="1" applyAlignment="1" applyProtection="1">
      <alignment horizontal="left" vertical="center"/>
    </xf>
    <xf numFmtId="0" fontId="17" fillId="0" borderId="103" xfId="0" applyNumberFormat="1" applyFont="1" applyBorder="1" applyAlignment="1" applyProtection="1">
      <alignment horizontal="distributed" vertical="center" indent="1"/>
    </xf>
    <xf numFmtId="0" fontId="17" fillId="0" borderId="10" xfId="0" applyNumberFormat="1" applyFont="1" applyBorder="1" applyAlignment="1" applyProtection="1">
      <alignment horizontal="distributed" vertical="center" indent="1"/>
    </xf>
    <xf numFmtId="0" fontId="17" fillId="0" borderId="115" xfId="0" applyNumberFormat="1" applyFont="1" applyBorder="1" applyAlignment="1" applyProtection="1">
      <alignment horizontal="distributed" vertical="center" indent="1"/>
    </xf>
    <xf numFmtId="0" fontId="17" fillId="0" borderId="58" xfId="0" applyNumberFormat="1" applyFont="1" applyBorder="1" applyAlignment="1" applyProtection="1">
      <alignment horizontal="distributed" vertical="center" indent="1"/>
    </xf>
    <xf numFmtId="0" fontId="17" fillId="0" borderId="0" xfId="0" applyNumberFormat="1" applyFont="1" applyBorder="1" applyAlignment="1" applyProtection="1">
      <alignment horizontal="distributed" vertical="center" indent="1"/>
    </xf>
    <xf numFmtId="0" fontId="17" fillId="0" borderId="116" xfId="0" applyNumberFormat="1" applyFont="1" applyBorder="1" applyAlignment="1" applyProtection="1">
      <alignment horizontal="distributed" vertical="center" indent="1"/>
    </xf>
    <xf numFmtId="0" fontId="17" fillId="0" borderId="78" xfId="0" applyNumberFormat="1" applyFont="1" applyBorder="1" applyAlignment="1" applyProtection="1">
      <alignment horizontal="distributed" vertical="center" indent="1"/>
    </xf>
    <xf numFmtId="0" fontId="17" fillId="0" borderId="6" xfId="0" applyNumberFormat="1" applyFont="1" applyBorder="1" applyAlignment="1" applyProtection="1">
      <alignment horizontal="distributed" vertical="center" indent="1"/>
    </xf>
    <xf numFmtId="0" fontId="17" fillId="0" borderId="117" xfId="0" applyNumberFormat="1" applyFont="1" applyBorder="1" applyAlignment="1" applyProtection="1">
      <alignment horizontal="distributed" vertical="center" indent="1"/>
    </xf>
    <xf numFmtId="0" fontId="17" fillId="0" borderId="73" xfId="0" applyNumberFormat="1" applyFont="1" applyBorder="1" applyAlignment="1" applyProtection="1">
      <alignment horizontal="left" vertical="center"/>
    </xf>
    <xf numFmtId="0" fontId="17" fillId="0" borderId="74" xfId="0" applyNumberFormat="1" applyFont="1" applyBorder="1" applyAlignment="1" applyProtection="1">
      <alignment horizontal="left" vertical="center"/>
    </xf>
    <xf numFmtId="0" fontId="17" fillId="0" borderId="71" xfId="0" applyNumberFormat="1" applyFont="1" applyBorder="1" applyAlignment="1" applyProtection="1">
      <alignment horizontal="left" vertical="center"/>
    </xf>
    <xf numFmtId="0" fontId="17" fillId="0" borderId="72" xfId="0" applyNumberFormat="1" applyFont="1" applyBorder="1" applyAlignment="1" applyProtection="1">
      <alignment horizontal="left" vertical="center"/>
    </xf>
    <xf numFmtId="0" fontId="17" fillId="0" borderId="34" xfId="0" applyNumberFormat="1" applyFont="1" applyBorder="1" applyAlignment="1" applyProtection="1">
      <alignment horizontal="left" vertical="center"/>
    </xf>
    <xf numFmtId="0" fontId="17" fillId="0" borderId="31" xfId="0" applyNumberFormat="1" applyFont="1" applyFill="1" applyBorder="1" applyAlignment="1" applyProtection="1">
      <alignment horizontal="left" vertical="center" shrinkToFit="1"/>
    </xf>
    <xf numFmtId="0" fontId="17" fillId="0" borderId="55" xfId="0" applyNumberFormat="1" applyFont="1" applyFill="1" applyBorder="1" applyAlignment="1" applyProtection="1">
      <alignment horizontal="left" vertical="center" shrinkToFit="1"/>
    </xf>
    <xf numFmtId="0" fontId="17" fillId="0" borderId="31" xfId="0" quotePrefix="1" applyNumberFormat="1" applyFont="1" applyBorder="1" applyAlignment="1" applyProtection="1">
      <alignment horizontal="left" vertical="center"/>
    </xf>
    <xf numFmtId="0" fontId="17" fillId="0" borderId="55" xfId="0" quotePrefix="1" applyNumberFormat="1" applyFont="1" applyBorder="1" applyAlignment="1" applyProtection="1">
      <alignment horizontal="left" vertical="center"/>
    </xf>
    <xf numFmtId="0" fontId="17" fillId="0" borderId="31" xfId="0" applyFont="1" applyBorder="1" applyAlignment="1" applyProtection="1">
      <alignment horizontal="left" vertical="center"/>
    </xf>
    <xf numFmtId="0" fontId="17" fillId="0" borderId="55" xfId="0" applyFont="1" applyBorder="1" applyAlignment="1" applyProtection="1">
      <alignment horizontal="left" vertical="center"/>
    </xf>
    <xf numFmtId="0" fontId="24" fillId="4" borderId="9" xfId="0" applyNumberFormat="1" applyFont="1" applyFill="1" applyBorder="1" applyAlignment="1" applyProtection="1">
      <alignment vertical="center" shrinkToFit="1"/>
      <protection locked="0"/>
    </xf>
    <xf numFmtId="0" fontId="24" fillId="4" borderId="59" xfId="0" applyNumberFormat="1" applyFont="1" applyFill="1" applyBorder="1" applyAlignment="1" applyProtection="1">
      <alignment vertical="center" shrinkToFit="1"/>
      <protection locked="0"/>
    </xf>
    <xf numFmtId="0" fontId="17" fillId="0" borderId="98" xfId="0" applyNumberFormat="1" applyFont="1" applyBorder="1" applyAlignment="1" applyProtection="1">
      <alignment horizontal="distributed" vertical="center" indent="1"/>
    </xf>
    <xf numFmtId="0" fontId="17" fillId="0" borderId="53" xfId="0" applyNumberFormat="1" applyFont="1" applyBorder="1" applyAlignment="1" applyProtection="1">
      <alignment horizontal="distributed" vertical="center" indent="1"/>
    </xf>
    <xf numFmtId="0" fontId="17" fillId="0" borderId="46" xfId="0" applyNumberFormat="1" applyFont="1" applyBorder="1" applyAlignment="1" applyProtection="1">
      <alignment horizontal="distributed" vertical="center" indent="1"/>
    </xf>
    <xf numFmtId="0" fontId="17" fillId="0" borderId="53" xfId="0" applyNumberFormat="1" applyFont="1" applyBorder="1" applyAlignment="1" applyProtection="1">
      <alignment horizontal="distributed" vertical="center" wrapText="1" indent="1"/>
    </xf>
    <xf numFmtId="0" fontId="17" fillId="0" borderId="46" xfId="0" applyNumberFormat="1" applyFont="1" applyBorder="1" applyAlignment="1" applyProtection="1">
      <alignment horizontal="distributed" vertical="center" wrapText="1" indent="1"/>
    </xf>
    <xf numFmtId="186" fontId="23" fillId="0" borderId="0" xfId="0" quotePrefix="1" applyNumberFormat="1" applyFont="1" applyAlignment="1" applyProtection="1">
      <alignment horizontal="center" vertical="center"/>
    </xf>
    <xf numFmtId="0" fontId="40" fillId="0" borderId="6" xfId="0" applyFont="1" applyBorder="1" applyAlignment="1" applyProtection="1">
      <alignment horizontal="right" vertical="center"/>
    </xf>
    <xf numFmtId="0" fontId="17" fillId="0" borderId="118" xfId="0" applyNumberFormat="1" applyFont="1" applyBorder="1" applyAlignment="1" applyProtection="1">
      <alignment horizontal="distributed" vertical="center" indent="1"/>
    </xf>
    <xf numFmtId="0" fontId="17" fillId="0" borderId="42" xfId="0" applyNumberFormat="1" applyFont="1" applyBorder="1" applyAlignment="1" applyProtection="1">
      <alignment horizontal="distributed" vertical="center" indent="1"/>
    </xf>
    <xf numFmtId="0" fontId="17" fillId="0" borderId="67" xfId="0" applyNumberFormat="1" applyFont="1" applyBorder="1" applyAlignment="1" applyProtection="1">
      <alignment horizontal="distributed" vertical="center" indent="1"/>
    </xf>
    <xf numFmtId="0" fontId="17" fillId="0" borderId="39" xfId="0" applyNumberFormat="1" applyFont="1" applyBorder="1" applyAlignment="1" applyProtection="1">
      <alignment horizontal="distributed" vertical="center" indent="1"/>
    </xf>
    <xf numFmtId="0" fontId="17" fillId="0" borderId="8" xfId="0" applyNumberFormat="1" applyFont="1" applyBorder="1" applyAlignment="1" applyProtection="1">
      <alignment horizontal="distributed" vertical="center" indent="1"/>
    </xf>
    <xf numFmtId="0" fontId="17" fillId="0" borderId="109" xfId="0" applyNumberFormat="1" applyFont="1" applyBorder="1" applyAlignment="1" applyProtection="1">
      <alignment horizontal="distributed" vertical="center" indent="1"/>
    </xf>
    <xf numFmtId="0" fontId="17" fillId="0" borderId="52" xfId="0" applyNumberFormat="1" applyFont="1" applyBorder="1" applyAlignment="1" applyProtection="1">
      <alignment horizontal="distributed" vertical="center" indent="1"/>
    </xf>
    <xf numFmtId="0" fontId="17" fillId="0" borderId="83" xfId="0" applyNumberFormat="1" applyFont="1" applyBorder="1" applyAlignment="1" applyProtection="1">
      <alignment horizontal="distributed" vertical="center" indent="1"/>
    </xf>
    <xf numFmtId="0" fontId="24" fillId="0" borderId="75" xfId="0" applyNumberFormat="1" applyFont="1" applyFill="1" applyBorder="1" applyAlignment="1" applyProtection="1">
      <alignment horizontal="center" vertical="center"/>
    </xf>
    <xf numFmtId="0" fontId="24" fillId="0" borderId="40" xfId="0" applyNumberFormat="1" applyFont="1" applyFill="1" applyBorder="1" applyAlignment="1" applyProtection="1">
      <alignment horizontal="center" vertical="center"/>
    </xf>
    <xf numFmtId="0" fontId="17" fillId="0" borderId="94" xfId="0" applyNumberFormat="1" applyFont="1" applyBorder="1" applyAlignment="1" applyProtection="1">
      <alignment horizontal="distributed" vertical="center" wrapText="1" indent="1"/>
    </xf>
    <xf numFmtId="0" fontId="24" fillId="0" borderId="9" xfId="0" applyNumberFormat="1" applyFont="1" applyFill="1" applyBorder="1" applyAlignment="1" applyProtection="1">
      <alignment horizontal="left" vertical="center"/>
    </xf>
    <xf numFmtId="0" fontId="24" fillId="0" borderId="59" xfId="0" applyNumberFormat="1" applyFont="1" applyFill="1" applyBorder="1" applyAlignment="1" applyProtection="1">
      <alignment horizontal="left" vertical="center"/>
    </xf>
    <xf numFmtId="0" fontId="17" fillId="0" borderId="30" xfId="0" quotePrefix="1" applyNumberFormat="1" applyFont="1" applyBorder="1" applyAlignment="1" applyProtection="1">
      <alignment horizontal="left" vertical="center"/>
    </xf>
    <xf numFmtId="0" fontId="17" fillId="0" borderId="75" xfId="0" applyNumberFormat="1" applyFont="1" applyBorder="1" applyAlignment="1" applyProtection="1">
      <alignment vertical="center"/>
    </xf>
    <xf numFmtId="0" fontId="17" fillId="0" borderId="59" xfId="0" applyNumberFormat="1" applyFont="1" applyBorder="1" applyAlignment="1" applyProtection="1">
      <alignment vertical="center"/>
    </xf>
    <xf numFmtId="0" fontId="17" fillId="0" borderId="40" xfId="0" applyNumberFormat="1" applyFont="1" applyBorder="1" applyAlignment="1" applyProtection="1">
      <alignment vertical="center"/>
    </xf>
    <xf numFmtId="181" fontId="24" fillId="0" borderId="0" xfId="0" applyNumberFormat="1" applyFont="1" applyAlignment="1" applyProtection="1">
      <alignment horizontal="right" vertical="center" shrinkToFit="1"/>
    </xf>
    <xf numFmtId="0" fontId="17" fillId="0" borderId="56" xfId="0" applyFont="1" applyFill="1" applyBorder="1" applyAlignment="1">
      <alignment horizontal="left" vertical="center" shrinkToFit="1"/>
    </xf>
    <xf numFmtId="0" fontId="17" fillId="0" borderId="119" xfId="0" applyFont="1" applyFill="1" applyBorder="1" applyAlignment="1">
      <alignment horizontal="left" vertical="center" shrinkToFit="1"/>
    </xf>
    <xf numFmtId="0" fontId="17" fillId="0" borderId="57" xfId="0" applyFont="1" applyFill="1" applyBorder="1" applyAlignment="1">
      <alignment horizontal="left" vertical="center" shrinkToFit="1"/>
    </xf>
    <xf numFmtId="0" fontId="17" fillId="0" borderId="120" xfId="0" applyFont="1" applyFill="1" applyBorder="1" applyAlignment="1">
      <alignment horizontal="left" vertical="center" shrinkToFit="1"/>
    </xf>
    <xf numFmtId="0" fontId="17" fillId="0" borderId="16" xfId="0" applyFont="1" applyFill="1" applyBorder="1" applyAlignment="1">
      <alignment horizontal="left" vertical="center" shrinkToFit="1"/>
    </xf>
    <xf numFmtId="0" fontId="17" fillId="0" borderId="31" xfId="0" applyFont="1" applyFill="1" applyBorder="1" applyAlignment="1">
      <alignment horizontal="left" vertical="center" shrinkToFit="1"/>
    </xf>
    <xf numFmtId="0" fontId="17" fillId="0" borderId="121" xfId="0" applyFont="1" applyFill="1" applyBorder="1" applyAlignment="1">
      <alignment horizontal="left" vertical="center" shrinkToFit="1"/>
    </xf>
    <xf numFmtId="0" fontId="17" fillId="0" borderId="122" xfId="0" applyFont="1" applyFill="1" applyBorder="1" applyAlignment="1">
      <alignment horizontal="left" vertical="center" shrinkToFit="1"/>
    </xf>
    <xf numFmtId="0" fontId="24" fillId="0" borderId="59" xfId="0" applyNumberFormat="1" applyFont="1" applyFill="1" applyBorder="1" applyAlignment="1" applyProtection="1">
      <alignment horizontal="center" vertical="center"/>
    </xf>
    <xf numFmtId="0" fontId="24" fillId="0" borderId="75" xfId="0" applyNumberFormat="1" applyFont="1" applyFill="1" applyBorder="1" applyAlignment="1" applyProtection="1">
      <alignment horizontal="left" vertical="center"/>
    </xf>
    <xf numFmtId="0" fontId="24" fillId="0" borderId="40" xfId="0" applyNumberFormat="1" applyFont="1" applyFill="1" applyBorder="1" applyAlignment="1" applyProtection="1">
      <alignment horizontal="left" vertical="center"/>
    </xf>
    <xf numFmtId="0" fontId="17" fillId="0" borderId="39" xfId="0" applyNumberFormat="1" applyFont="1" applyFill="1" applyBorder="1" applyAlignment="1" applyProtection="1">
      <alignment horizontal="distributed" vertical="center" indent="1"/>
    </xf>
    <xf numFmtId="0" fontId="17" fillId="0" borderId="8" xfId="0" applyNumberFormat="1" applyFont="1" applyFill="1" applyBorder="1" applyAlignment="1" applyProtection="1">
      <alignment horizontal="distributed" vertical="center" indent="1"/>
    </xf>
    <xf numFmtId="0" fontId="17" fillId="0" borderId="9" xfId="0" applyNumberFormat="1" applyFont="1" applyFill="1" applyBorder="1" applyAlignment="1" applyProtection="1">
      <alignment horizontal="distributed" vertical="center" indent="1"/>
    </xf>
    <xf numFmtId="0" fontId="17" fillId="0" borderId="123" xfId="0" applyFont="1" applyFill="1" applyBorder="1" applyAlignment="1">
      <alignment horizontal="left" vertical="center" shrinkToFit="1"/>
    </xf>
    <xf numFmtId="0" fontId="17" fillId="0" borderId="124" xfId="0" applyFont="1" applyFill="1" applyBorder="1" applyAlignment="1">
      <alignment horizontal="left" vertical="center" shrinkToFit="1"/>
    </xf>
    <xf numFmtId="0" fontId="17" fillId="0" borderId="125" xfId="0" applyFont="1" applyFill="1" applyBorder="1" applyAlignment="1">
      <alignment horizontal="left" vertical="center" shrinkToFit="1"/>
    </xf>
    <xf numFmtId="0" fontId="17" fillId="0" borderId="126" xfId="0" applyFont="1" applyFill="1" applyBorder="1" applyAlignment="1">
      <alignment horizontal="left" vertical="center" shrinkToFit="1"/>
    </xf>
    <xf numFmtId="0" fontId="17" fillId="0" borderId="75" xfId="0" applyFont="1" applyFill="1" applyBorder="1" applyAlignment="1">
      <alignment vertical="center" shrinkToFit="1"/>
    </xf>
    <xf numFmtId="0" fontId="17" fillId="0" borderId="59" xfId="0" applyFont="1" applyFill="1" applyBorder="1" applyAlignment="1">
      <alignment vertical="center" shrinkToFit="1"/>
    </xf>
    <xf numFmtId="0" fontId="17" fillId="0" borderId="47" xfId="0" applyFont="1" applyFill="1" applyBorder="1" applyAlignment="1">
      <alignment vertical="center" textRotation="255" shrinkToFit="1"/>
    </xf>
    <xf numFmtId="0" fontId="17" fillId="0" borderId="14" xfId="0" applyFont="1" applyFill="1" applyBorder="1" applyAlignment="1">
      <alignment vertical="center" textRotation="255" shrinkToFit="1"/>
    </xf>
    <xf numFmtId="0" fontId="17" fillId="0" borderId="18" xfId="0" applyFont="1" applyFill="1" applyBorder="1" applyAlignment="1">
      <alignment vertical="center" textRotation="255" shrinkToFit="1"/>
    </xf>
    <xf numFmtId="0" fontId="17" fillId="0" borderId="127" xfId="0" applyFont="1" applyFill="1" applyBorder="1" applyAlignment="1">
      <alignment horizontal="left" vertical="center" shrinkToFit="1"/>
    </xf>
    <xf numFmtId="0" fontId="17" fillId="0" borderId="128" xfId="0" applyFont="1" applyFill="1" applyBorder="1" applyAlignment="1">
      <alignment horizontal="left" vertical="center" shrinkToFit="1"/>
    </xf>
    <xf numFmtId="0" fontId="17" fillId="0" borderId="39" xfId="0" applyFont="1" applyFill="1" applyBorder="1" applyAlignment="1">
      <alignment vertical="center" shrinkToFit="1"/>
    </xf>
    <xf numFmtId="0" fontId="17" fillId="0" borderId="8" xfId="0" applyFont="1" applyFill="1" applyBorder="1" applyAlignment="1">
      <alignment vertical="center" shrinkToFit="1"/>
    </xf>
    <xf numFmtId="0" fontId="17" fillId="0" borderId="9" xfId="0" applyFont="1" applyFill="1" applyBorder="1" applyAlignment="1">
      <alignment vertical="center" shrinkToFit="1"/>
    </xf>
    <xf numFmtId="0" fontId="17" fillId="0" borderId="61" xfId="0" applyFont="1" applyFill="1" applyBorder="1" applyAlignment="1">
      <alignment vertical="center" textRotation="255" shrinkToFit="1"/>
    </xf>
    <xf numFmtId="0" fontId="17" fillId="0" borderId="62" xfId="0" applyFont="1" applyFill="1" applyBorder="1" applyAlignment="1">
      <alignment vertical="center" textRotation="255" shrinkToFit="1"/>
    </xf>
    <xf numFmtId="0" fontId="17" fillId="0" borderId="66" xfId="0" applyFont="1" applyFill="1" applyBorder="1" applyAlignment="1">
      <alignment vertical="center" textRotation="255" shrinkToFit="1"/>
    </xf>
    <xf numFmtId="0" fontId="17" fillId="0" borderId="28" xfId="0" applyFont="1" applyFill="1" applyBorder="1" applyAlignment="1">
      <alignment vertical="center" textRotation="255" shrinkToFit="1"/>
    </xf>
    <xf numFmtId="0" fontId="17" fillId="0" borderId="22" xfId="0" applyFont="1" applyFill="1" applyBorder="1" applyAlignment="1">
      <alignment vertical="center" shrinkToFit="1"/>
    </xf>
    <xf numFmtId="0" fontId="17" fillId="0" borderId="73" xfId="0" applyFont="1" applyFill="1" applyBorder="1" applyAlignment="1">
      <alignment vertical="center" shrinkToFit="1"/>
    </xf>
    <xf numFmtId="181" fontId="24" fillId="0" borderId="0" xfId="0" applyNumberFormat="1" applyFont="1" applyFill="1" applyAlignment="1" applyProtection="1">
      <alignment horizontal="right" vertical="center"/>
    </xf>
    <xf numFmtId="0" fontId="17" fillId="0" borderId="21" xfId="0" applyNumberFormat="1" applyFont="1" applyBorder="1" applyAlignment="1" applyProtection="1">
      <alignment horizontal="center" vertical="center"/>
    </xf>
    <xf numFmtId="0" fontId="17" fillId="0" borderId="46" xfId="0" applyNumberFormat="1" applyFont="1" applyBorder="1" applyAlignment="1" applyProtection="1">
      <alignment horizontal="center" vertical="center"/>
    </xf>
    <xf numFmtId="0" fontId="17" fillId="0" borderId="21" xfId="0" applyNumberFormat="1" applyFont="1" applyBorder="1" applyAlignment="1" applyProtection="1">
      <alignment horizontal="center" vertical="center" wrapText="1"/>
    </xf>
    <xf numFmtId="0" fontId="17" fillId="0" borderId="46" xfId="0" applyNumberFormat="1" applyFont="1" applyBorder="1" applyAlignment="1" applyProtection="1">
      <alignment horizontal="center" vertical="center" wrapText="1"/>
    </xf>
    <xf numFmtId="0" fontId="17" fillId="0" borderId="94" xfId="0" applyNumberFormat="1" applyFont="1" applyBorder="1" applyAlignment="1" applyProtection="1">
      <alignment horizontal="center" vertical="center" wrapText="1"/>
    </xf>
    <xf numFmtId="0" fontId="17" fillId="0" borderId="53" xfId="0" applyNumberFormat="1" applyFont="1" applyBorder="1" applyAlignment="1" applyProtection="1">
      <alignment horizontal="center" vertical="center" wrapText="1"/>
    </xf>
    <xf numFmtId="0" fontId="17" fillId="0" borderId="118" xfId="0" applyNumberFormat="1" applyFont="1" applyBorder="1" applyAlignment="1" applyProtection="1">
      <alignment horizontal="center" vertical="center"/>
    </xf>
    <xf numFmtId="0" fontId="17" fillId="0" borderId="42" xfId="0" applyNumberFormat="1" applyFont="1" applyBorder="1" applyAlignment="1" applyProtection="1">
      <alignment horizontal="center" vertical="center"/>
    </xf>
    <xf numFmtId="0" fontId="17" fillId="0" borderId="67" xfId="0" applyNumberFormat="1" applyFont="1" applyBorder="1" applyAlignment="1" applyProtection="1">
      <alignment horizontal="center" vertical="center"/>
    </xf>
    <xf numFmtId="0" fontId="17" fillId="0" borderId="24" xfId="0" applyFont="1" applyFill="1" applyBorder="1" applyAlignment="1">
      <alignment vertical="center" textRotation="255" shrinkToFit="1"/>
    </xf>
    <xf numFmtId="0" fontId="17" fillId="0" borderId="36" xfId="0" applyFont="1" applyFill="1" applyBorder="1" applyAlignment="1">
      <alignment vertical="center" textRotation="255" shrinkToFit="1"/>
    </xf>
    <xf numFmtId="0" fontId="17" fillId="0" borderId="26" xfId="0" applyFont="1" applyFill="1" applyBorder="1" applyAlignment="1">
      <alignment vertical="center" shrinkToFit="1"/>
    </xf>
    <xf numFmtId="0" fontId="17" fillId="0" borderId="79" xfId="0" applyFont="1" applyFill="1" applyBorder="1" applyAlignment="1">
      <alignment vertical="center" shrinkToFit="1"/>
    </xf>
    <xf numFmtId="0" fontId="17" fillId="0" borderId="47" xfId="0" applyFont="1" applyFill="1" applyBorder="1" applyAlignment="1">
      <alignment horizontal="center" vertical="center" textRotation="255" shrinkToFit="1"/>
    </xf>
    <xf numFmtId="0" fontId="17" fillId="0" borderId="14" xfId="0" applyFont="1" applyFill="1" applyBorder="1" applyAlignment="1">
      <alignment horizontal="center" vertical="center" textRotation="255" shrinkToFit="1"/>
    </xf>
    <xf numFmtId="0" fontId="17" fillId="0" borderId="24" xfId="0" applyFont="1" applyFill="1" applyBorder="1" applyAlignment="1">
      <alignment horizontal="center" vertical="center" textRotation="255" shrinkToFit="1"/>
    </xf>
    <xf numFmtId="0" fontId="17" fillId="0" borderId="36" xfId="0" applyFont="1" applyFill="1" applyBorder="1" applyAlignment="1">
      <alignment horizontal="center" vertical="center" textRotation="255" shrinkToFit="1"/>
    </xf>
    <xf numFmtId="0" fontId="17" fillId="0" borderId="28" xfId="0" applyFont="1" applyFill="1" applyBorder="1" applyAlignment="1">
      <alignment horizontal="center" vertical="center" textRotation="255" shrinkToFit="1"/>
    </xf>
    <xf numFmtId="0" fontId="17" fillId="0" borderId="59" xfId="0" applyFont="1" applyFill="1" applyBorder="1" applyAlignment="1">
      <alignment horizontal="left" vertical="center"/>
    </xf>
    <xf numFmtId="0" fontId="17" fillId="0" borderId="75" xfId="0" applyNumberFormat="1" applyFont="1" applyFill="1" applyBorder="1" applyAlignment="1" applyProtection="1">
      <alignment horizontal="distributed" vertical="center" indent="1"/>
    </xf>
    <xf numFmtId="0" fontId="17" fillId="0" borderId="59" xfId="0" applyNumberFormat="1" applyFont="1" applyFill="1" applyBorder="1" applyAlignment="1" applyProtection="1">
      <alignment horizontal="distributed" vertical="center" indent="1"/>
    </xf>
    <xf numFmtId="0" fontId="17" fillId="0" borderId="7" xfId="0" applyNumberFormat="1" applyFont="1" applyFill="1" applyBorder="1" applyAlignment="1" applyProtection="1">
      <alignment horizontal="distributed" vertical="center" indent="1"/>
    </xf>
    <xf numFmtId="0" fontId="17" fillId="0" borderId="129" xfId="0" applyFont="1" applyFill="1" applyBorder="1" applyAlignment="1">
      <alignment horizontal="left" vertical="center" shrinkToFit="1"/>
    </xf>
    <xf numFmtId="0" fontId="17" fillId="0" borderId="130" xfId="0" applyFont="1" applyFill="1" applyBorder="1" applyAlignment="1">
      <alignment horizontal="left" vertical="center" shrinkToFit="1"/>
    </xf>
    <xf numFmtId="0" fontId="17" fillId="0" borderId="62" xfId="0" applyFont="1" applyFill="1" applyBorder="1" applyAlignment="1">
      <alignment vertical="center" shrinkToFit="1"/>
    </xf>
    <xf numFmtId="0" fontId="17" fillId="0" borderId="56" xfId="0" applyFont="1" applyFill="1" applyBorder="1" applyAlignment="1">
      <alignment vertical="center" shrinkToFit="1"/>
    </xf>
    <xf numFmtId="0" fontId="17" fillId="0" borderId="64" xfId="0" applyFont="1" applyFill="1" applyBorder="1" applyAlignment="1">
      <alignment vertical="center" shrinkToFit="1"/>
    </xf>
    <xf numFmtId="0" fontId="17" fillId="0" borderId="24" xfId="0" applyFont="1" applyFill="1" applyBorder="1" applyAlignment="1">
      <alignment vertical="center" shrinkToFit="1"/>
    </xf>
    <xf numFmtId="0" fontId="17" fillId="0" borderId="4" xfId="0" applyFont="1" applyFill="1" applyBorder="1" applyAlignment="1">
      <alignment vertical="center" shrinkToFit="1"/>
    </xf>
    <xf numFmtId="0" fontId="17" fillId="0" borderId="5" xfId="0" applyFont="1" applyFill="1" applyBorder="1" applyAlignment="1">
      <alignment vertical="center" shrinkToFit="1"/>
    </xf>
    <xf numFmtId="0" fontId="17" fillId="0" borderId="61" xfId="0" applyFont="1" applyFill="1" applyBorder="1" applyAlignment="1">
      <alignment vertical="center" shrinkToFit="1"/>
    </xf>
    <xf numFmtId="0" fontId="17" fillId="0" borderId="127" xfId="0" applyFont="1" applyFill="1" applyBorder="1" applyAlignment="1">
      <alignment vertical="center" shrinkToFit="1"/>
    </xf>
    <xf numFmtId="0" fontId="17" fillId="0" borderId="68" xfId="0" applyFont="1" applyFill="1" applyBorder="1" applyAlignment="1">
      <alignment vertical="center" shrinkToFit="1"/>
    </xf>
    <xf numFmtId="0" fontId="17" fillId="0" borderId="46" xfId="0" applyFont="1" applyFill="1" applyBorder="1" applyAlignment="1">
      <alignment vertical="center" shrinkToFit="1"/>
    </xf>
    <xf numFmtId="0" fontId="17" fillId="0" borderId="131" xfId="0" applyFont="1" applyFill="1" applyBorder="1" applyAlignment="1">
      <alignment vertical="center" shrinkToFit="1"/>
    </xf>
    <xf numFmtId="0" fontId="17" fillId="0" borderId="67" xfId="0" applyFont="1" applyFill="1" applyBorder="1" applyAlignment="1">
      <alignment vertical="center" shrinkToFit="1"/>
    </xf>
    <xf numFmtId="0" fontId="17" fillId="0" borderId="77" xfId="0" applyFont="1" applyFill="1" applyBorder="1" applyAlignment="1">
      <alignment vertical="center" textRotation="255" shrinkToFit="1"/>
    </xf>
    <xf numFmtId="0" fontId="17" fillId="0" borderId="30" xfId="0" applyFont="1" applyFill="1" applyBorder="1" applyAlignment="1">
      <alignment vertical="center" textRotation="255" shrinkToFit="1"/>
    </xf>
    <xf numFmtId="0" fontId="17" fillId="0" borderId="113" xfId="0" applyFont="1" applyFill="1" applyBorder="1" applyAlignment="1">
      <alignment vertical="center" textRotation="255" shrinkToFit="1"/>
    </xf>
    <xf numFmtId="0" fontId="17" fillId="0" borderId="43" xfId="0" applyFont="1" applyFill="1" applyBorder="1" applyAlignment="1">
      <alignment vertical="center" textRotation="255" shrinkToFit="1"/>
    </xf>
    <xf numFmtId="0" fontId="17" fillId="0" borderId="17" xfId="0" applyFont="1" applyFill="1" applyBorder="1" applyAlignment="1">
      <alignment vertical="center" textRotation="255" shrinkToFit="1"/>
    </xf>
    <xf numFmtId="0" fontId="17" fillId="0" borderId="132" xfId="0" applyFont="1" applyFill="1" applyBorder="1" applyAlignment="1">
      <alignment vertical="center" textRotation="255" shrinkToFit="1"/>
    </xf>
    <xf numFmtId="0" fontId="17" fillId="0" borderId="133" xfId="0" applyFont="1" applyFill="1" applyBorder="1" applyAlignment="1">
      <alignment vertical="center" textRotation="255" shrinkToFit="1"/>
    </xf>
    <xf numFmtId="0" fontId="17" fillId="0" borderId="58" xfId="0" applyFont="1" applyFill="1" applyBorder="1" applyAlignment="1">
      <alignment vertical="center" textRotation="255" shrinkToFit="1"/>
    </xf>
    <xf numFmtId="0" fontId="17" fillId="0" borderId="109" xfId="0" applyFont="1" applyFill="1" applyBorder="1" applyAlignment="1">
      <alignment vertical="center" textRotation="255" shrinkToFit="1"/>
    </xf>
    <xf numFmtId="0" fontId="17" fillId="0" borderId="52" xfId="0" applyFont="1" applyFill="1" applyBorder="1" applyAlignment="1">
      <alignment vertical="center" textRotation="255" shrinkToFit="1"/>
    </xf>
    <xf numFmtId="0" fontId="17" fillId="0" borderId="83" xfId="0" applyFont="1" applyFill="1" applyBorder="1" applyAlignment="1">
      <alignment vertical="center" textRotation="255" shrinkToFit="1"/>
    </xf>
    <xf numFmtId="0" fontId="17" fillId="0" borderId="84" xfId="0" applyFont="1" applyFill="1" applyBorder="1" applyAlignment="1">
      <alignment vertical="center" shrinkToFit="1"/>
    </xf>
    <xf numFmtId="0" fontId="17" fillId="0" borderId="125" xfId="0" applyFont="1" applyFill="1" applyBorder="1" applyAlignment="1">
      <alignment vertical="center" shrinkToFit="1"/>
    </xf>
    <xf numFmtId="0" fontId="17" fillId="0" borderId="70" xfId="0" applyFont="1" applyFill="1" applyBorder="1" applyAlignment="1">
      <alignment vertical="center" shrinkToFit="1"/>
    </xf>
    <xf numFmtId="0" fontId="17" fillId="0" borderId="14" xfId="0" applyFont="1" applyFill="1" applyBorder="1" applyAlignment="1">
      <alignment vertical="center" shrinkToFit="1"/>
    </xf>
    <xf numFmtId="0" fontId="17" fillId="0" borderId="28" xfId="0" applyFont="1" applyFill="1" applyBorder="1" applyAlignment="1">
      <alignment vertical="center" shrinkToFit="1"/>
    </xf>
    <xf numFmtId="0" fontId="17" fillId="0" borderId="16" xfId="0" applyFont="1" applyFill="1" applyBorder="1" applyAlignment="1">
      <alignment vertical="center" shrinkToFit="1"/>
    </xf>
    <xf numFmtId="0" fontId="17" fillId="0" borderId="32" xfId="0" applyFont="1" applyFill="1" applyBorder="1" applyAlignment="1">
      <alignment vertical="center" shrinkToFit="1"/>
    </xf>
    <xf numFmtId="0" fontId="17" fillId="0" borderId="40" xfId="0" applyFont="1" applyFill="1" applyBorder="1" applyAlignment="1">
      <alignment vertical="center" shrinkToFit="1"/>
    </xf>
    <xf numFmtId="0" fontId="17" fillId="0" borderId="6" xfId="0" applyFont="1" applyFill="1" applyBorder="1" applyAlignment="1">
      <alignment vertical="center" shrinkToFit="1"/>
    </xf>
    <xf numFmtId="0" fontId="17" fillId="0" borderId="117" xfId="0" applyFont="1" applyFill="1" applyBorder="1" applyAlignment="1">
      <alignment vertical="center" shrinkToFit="1"/>
    </xf>
    <xf numFmtId="0" fontId="17" fillId="0" borderId="47" xfId="0" applyFont="1" applyFill="1" applyBorder="1" applyAlignment="1">
      <alignment vertical="center" shrinkToFit="1"/>
    </xf>
    <xf numFmtId="0" fontId="17" fillId="0" borderId="36" xfId="0" applyFont="1" applyFill="1" applyBorder="1" applyAlignment="1">
      <alignment vertical="center" shrinkToFit="1"/>
    </xf>
    <xf numFmtId="0" fontId="17" fillId="0" borderId="93" xfId="0" applyFont="1" applyFill="1" applyBorder="1" applyAlignment="1">
      <alignment vertical="center" shrinkToFit="1"/>
    </xf>
    <xf numFmtId="0" fontId="17" fillId="0" borderId="81" xfId="0" applyFont="1" applyFill="1" applyBorder="1" applyAlignment="1">
      <alignment vertical="center" shrinkToFit="1"/>
    </xf>
    <xf numFmtId="0" fontId="17" fillId="0" borderId="49" xfId="0" applyFont="1" applyFill="1" applyBorder="1" applyAlignment="1">
      <alignment vertical="center" shrinkToFit="1"/>
    </xf>
    <xf numFmtId="0" fontId="17" fillId="0" borderId="48" xfId="0" applyFont="1" applyFill="1" applyBorder="1" applyAlignment="1">
      <alignment vertical="center" shrinkToFit="1"/>
    </xf>
    <xf numFmtId="0" fontId="17" fillId="0" borderId="29" xfId="0" applyFont="1" applyFill="1" applyBorder="1" applyAlignment="1">
      <alignment vertical="center" shrinkToFit="1"/>
    </xf>
    <xf numFmtId="0" fontId="17" fillId="0" borderId="7" xfId="0" applyFont="1" applyFill="1" applyBorder="1" applyAlignment="1">
      <alignment vertical="center" shrinkToFit="1"/>
    </xf>
    <xf numFmtId="0" fontId="17" fillId="0" borderId="35" xfId="0" applyFont="1" applyFill="1" applyBorder="1" applyAlignment="1">
      <alignment vertical="center" shrinkToFit="1"/>
    </xf>
    <xf numFmtId="181" fontId="24" fillId="0" borderId="0" xfId="0" applyNumberFormat="1" applyFont="1" applyAlignment="1" applyProtection="1">
      <alignment horizontal="right" vertical="center"/>
    </xf>
    <xf numFmtId="0" fontId="17" fillId="0" borderId="75" xfId="0" applyNumberFormat="1" applyFont="1" applyBorder="1" applyAlignment="1" applyProtection="1">
      <alignment horizontal="distributed" vertical="center" indent="1"/>
    </xf>
    <xf numFmtId="0" fontId="17" fillId="0" borderId="59" xfId="0" applyNumberFormat="1" applyFont="1" applyBorder="1" applyAlignment="1" applyProtection="1">
      <alignment horizontal="distributed" vertical="center" indent="1"/>
    </xf>
    <xf numFmtId="0" fontId="17" fillId="0" borderId="40" xfId="0" applyNumberFormat="1" applyFont="1" applyBorder="1" applyAlignment="1" applyProtection="1">
      <alignment horizontal="distributed" vertical="center" indent="1"/>
    </xf>
    <xf numFmtId="179" fontId="19" fillId="4" borderId="49" xfId="1" applyNumberFormat="1" applyFont="1" applyFill="1" applyBorder="1" applyAlignment="1" applyProtection="1">
      <alignment horizontal="right" vertical="center"/>
      <protection locked="0"/>
    </xf>
    <xf numFmtId="179" fontId="25" fillId="0" borderId="9" xfId="0" applyNumberFormat="1" applyFont="1" applyBorder="1" applyAlignment="1" applyProtection="1">
      <alignment vertical="center"/>
    </xf>
    <xf numFmtId="179" fontId="25" fillId="0" borderId="59" xfId="0" applyNumberFormat="1" applyFont="1" applyBorder="1" applyAlignment="1" applyProtection="1">
      <alignment vertical="center"/>
    </xf>
    <xf numFmtId="179" fontId="25" fillId="0" borderId="7" xfId="0" applyNumberFormat="1" applyFont="1" applyBorder="1" applyAlignment="1" applyProtection="1">
      <alignment vertical="center"/>
    </xf>
    <xf numFmtId="179" fontId="25" fillId="0" borderId="93" xfId="0" applyNumberFormat="1" applyFont="1" applyBorder="1" applyAlignment="1" applyProtection="1">
      <alignment vertical="center"/>
    </xf>
    <xf numFmtId="179" fontId="25" fillId="0" borderId="44" xfId="0" applyNumberFormat="1" applyFont="1" applyBorder="1" applyAlignment="1" applyProtection="1">
      <alignment vertical="center"/>
    </xf>
    <xf numFmtId="179" fontId="25" fillId="0" borderId="45" xfId="0" applyNumberFormat="1" applyFont="1" applyBorder="1" applyAlignment="1" applyProtection="1">
      <alignment vertical="center"/>
    </xf>
    <xf numFmtId="179" fontId="19" fillId="4" borderId="28" xfId="1" applyNumberFormat="1" applyFont="1" applyFill="1" applyBorder="1" applyAlignment="1" applyProtection="1">
      <alignment vertical="center"/>
      <protection locked="0"/>
    </xf>
    <xf numFmtId="179" fontId="19" fillId="4" borderId="131" xfId="0" applyNumberFormat="1" applyFont="1" applyFill="1" applyBorder="1" applyAlignment="1" applyProtection="1">
      <alignment vertical="center"/>
      <protection locked="0"/>
    </xf>
    <xf numFmtId="179" fontId="19" fillId="4" borderId="6" xfId="0" applyNumberFormat="1" applyFont="1" applyFill="1" applyBorder="1" applyAlignment="1" applyProtection="1">
      <alignment vertical="center"/>
      <protection locked="0"/>
    </xf>
    <xf numFmtId="179" fontId="19" fillId="4" borderId="82" xfId="0" applyNumberFormat="1" applyFont="1" applyFill="1" applyBorder="1" applyAlignment="1" applyProtection="1">
      <alignment vertical="center"/>
      <protection locked="0"/>
    </xf>
    <xf numFmtId="179" fontId="38" fillId="0" borderId="75" xfId="1" applyNumberFormat="1" applyFont="1" applyFill="1" applyBorder="1" applyAlignment="1" applyProtection="1">
      <alignment horizontal="right" vertical="center"/>
    </xf>
    <xf numFmtId="179" fontId="38" fillId="0" borderId="59" xfId="1" applyNumberFormat="1" applyFont="1" applyFill="1" applyBorder="1" applyAlignment="1" applyProtection="1">
      <alignment horizontal="right" vertical="center"/>
    </xf>
    <xf numFmtId="179" fontId="38" fillId="0" borderId="7" xfId="1" applyNumberFormat="1" applyFont="1" applyFill="1" applyBorder="1" applyAlignment="1" applyProtection="1">
      <alignment horizontal="right" vertical="center"/>
    </xf>
    <xf numFmtId="0" fontId="17" fillId="0" borderId="75" xfId="0" applyFont="1" applyFill="1" applyBorder="1" applyAlignment="1" applyProtection="1">
      <alignment vertical="center" shrinkToFit="1"/>
    </xf>
    <xf numFmtId="0" fontId="17" fillId="0" borderId="59" xfId="0" applyFont="1" applyFill="1" applyBorder="1" applyAlignment="1" applyProtection="1">
      <alignment vertical="center" shrinkToFit="1"/>
    </xf>
    <xf numFmtId="0" fontId="17" fillId="0" borderId="40" xfId="0" applyFont="1" applyFill="1" applyBorder="1" applyAlignment="1" applyProtection="1">
      <alignment vertical="center" shrinkToFit="1"/>
    </xf>
    <xf numFmtId="179" fontId="19" fillId="4" borderId="49" xfId="1" applyNumberFormat="1" applyFont="1" applyFill="1" applyBorder="1" applyAlignment="1" applyProtection="1">
      <alignment vertical="center"/>
      <protection locked="0"/>
    </xf>
    <xf numFmtId="179" fontId="25" fillId="0" borderId="16" xfId="0" applyNumberFormat="1" applyFont="1" applyFill="1" applyBorder="1" applyAlignment="1" applyProtection="1">
      <alignment vertical="center"/>
    </xf>
    <xf numFmtId="179" fontId="25" fillId="0" borderId="31" xfId="0" applyNumberFormat="1" applyFont="1" applyFill="1" applyBorder="1" applyAlignment="1" applyProtection="1">
      <alignment vertical="center"/>
    </xf>
    <xf numFmtId="179" fontId="25" fillId="0" borderId="51" xfId="0" applyNumberFormat="1" applyFont="1" applyFill="1" applyBorder="1" applyAlignment="1" applyProtection="1">
      <alignment vertical="center"/>
    </xf>
    <xf numFmtId="179" fontId="19" fillId="0" borderId="49" xfId="1" applyNumberFormat="1" applyFont="1" applyFill="1" applyBorder="1" applyAlignment="1" applyProtection="1">
      <alignment vertical="center"/>
      <protection locked="0"/>
    </xf>
    <xf numFmtId="0" fontId="17" fillId="0" borderId="77" xfId="0" applyFont="1" applyFill="1" applyBorder="1" applyAlignment="1" applyProtection="1">
      <alignment vertical="center"/>
    </xf>
    <xf numFmtId="0" fontId="17" fillId="0" borderId="44" xfId="0" applyFont="1" applyFill="1" applyBorder="1" applyAlignment="1" applyProtection="1">
      <alignment vertical="center"/>
    </xf>
    <xf numFmtId="0" fontId="17" fillId="0" borderId="54" xfId="0" applyFont="1" applyFill="1" applyBorder="1" applyAlignment="1" applyProtection="1">
      <alignment vertical="center"/>
    </xf>
    <xf numFmtId="179" fontId="38" fillId="0" borderId="9" xfId="1" applyNumberFormat="1" applyFont="1" applyFill="1" applyBorder="1" applyAlignment="1" applyProtection="1">
      <alignment horizontal="right" vertical="center"/>
    </xf>
    <xf numFmtId="179" fontId="25" fillId="0" borderId="16" xfId="0" applyNumberFormat="1" applyFont="1" applyBorder="1" applyAlignment="1" applyProtection="1">
      <alignment vertical="center"/>
    </xf>
    <xf numFmtId="179" fontId="25" fillId="0" borderId="31" xfId="0" applyNumberFormat="1" applyFont="1" applyBorder="1" applyAlignment="1" applyProtection="1">
      <alignment vertical="center"/>
    </xf>
    <xf numFmtId="179" fontId="25" fillId="0" borderId="51" xfId="0" applyNumberFormat="1" applyFont="1" applyBorder="1" applyAlignment="1" applyProtection="1">
      <alignment vertical="center"/>
    </xf>
    <xf numFmtId="179" fontId="19" fillId="4" borderId="16" xfId="0" applyNumberFormat="1" applyFont="1" applyFill="1" applyBorder="1" applyAlignment="1" applyProtection="1">
      <alignment vertical="center"/>
      <protection locked="0"/>
    </xf>
    <xf numFmtId="179" fontId="19" fillId="4" borderId="31" xfId="0" applyNumberFormat="1" applyFont="1" applyFill="1" applyBorder="1" applyAlignment="1" applyProtection="1">
      <alignment vertical="center"/>
      <protection locked="0"/>
    </xf>
    <xf numFmtId="179" fontId="19" fillId="4" borderId="51" xfId="0" applyNumberFormat="1" applyFont="1" applyFill="1" applyBorder="1" applyAlignment="1" applyProtection="1">
      <alignment vertical="center"/>
      <protection locked="0"/>
    </xf>
    <xf numFmtId="180" fontId="24" fillId="0" borderId="0" xfId="0" applyNumberFormat="1" applyFont="1" applyAlignment="1" applyProtection="1">
      <alignment horizontal="right" vertical="center"/>
    </xf>
    <xf numFmtId="0" fontId="24" fillId="0" borderId="75" xfId="0" applyNumberFormat="1" applyFont="1" applyFill="1" applyBorder="1" applyAlignment="1" applyProtection="1">
      <alignment horizontal="left" vertical="center" shrinkToFit="1"/>
    </xf>
    <xf numFmtId="0" fontId="24" fillId="0" borderId="59" xfId="0" applyNumberFormat="1" applyFont="1" applyFill="1" applyBorder="1" applyAlignment="1" applyProtection="1">
      <alignment horizontal="left" vertical="center" shrinkToFit="1"/>
    </xf>
    <xf numFmtId="179" fontId="25" fillId="0" borderId="36" xfId="0" applyNumberFormat="1" applyFont="1" applyBorder="1" applyAlignment="1" applyProtection="1">
      <alignment vertical="center"/>
    </xf>
    <xf numFmtId="0" fontId="17" fillId="0" borderId="47" xfId="4" applyNumberFormat="1" applyFont="1" applyFill="1" applyBorder="1" applyAlignment="1" applyProtection="1">
      <alignment horizontal="center" vertical="center"/>
    </xf>
    <xf numFmtId="0" fontId="17" fillId="0" borderId="24" xfId="4" applyNumberFormat="1" applyFont="1" applyFill="1" applyBorder="1" applyAlignment="1" applyProtection="1">
      <alignment horizontal="center" vertical="center"/>
    </xf>
    <xf numFmtId="0" fontId="17" fillId="0" borderId="36" xfId="4" applyFont="1" applyFill="1" applyBorder="1" applyAlignment="1" applyProtection="1">
      <alignment horizontal="center" vertical="center"/>
    </xf>
    <xf numFmtId="0" fontId="17" fillId="0" borderId="4" xfId="4" applyFont="1" applyFill="1" applyBorder="1" applyAlignment="1" applyProtection="1">
      <alignment horizontal="center" vertical="center"/>
    </xf>
    <xf numFmtId="183" fontId="17" fillId="0" borderId="36" xfId="4" applyNumberFormat="1" applyFont="1" applyFill="1" applyBorder="1" applyAlignment="1" applyProtection="1">
      <alignment horizontal="center" vertical="center" wrapText="1"/>
    </xf>
    <xf numFmtId="183" fontId="17" fillId="0" borderId="4" xfId="4" applyNumberFormat="1" applyFont="1" applyFill="1" applyBorder="1" applyAlignment="1" applyProtection="1">
      <alignment horizontal="center" vertical="center"/>
    </xf>
    <xf numFmtId="0" fontId="17" fillId="0" borderId="36" xfId="4" applyFont="1" applyBorder="1" applyAlignment="1" applyProtection="1">
      <alignment horizontal="center" vertical="center"/>
    </xf>
    <xf numFmtId="0" fontId="17" fillId="0" borderId="109" xfId="4" applyFont="1" applyBorder="1" applyAlignment="1" applyProtection="1">
      <alignment horizontal="distributed" vertical="center" wrapText="1" shrinkToFit="1"/>
    </xf>
    <xf numFmtId="0" fontId="17" fillId="0" borderId="83" xfId="4" applyFont="1" applyBorder="1" applyAlignment="1" applyProtection="1">
      <alignment horizontal="distributed" vertical="center" wrapText="1" shrinkToFit="1"/>
    </xf>
    <xf numFmtId="0" fontId="17" fillId="0" borderId="4" xfId="4" applyFont="1" applyBorder="1" applyAlignment="1" applyProtection="1">
      <alignment horizontal="center" vertical="center"/>
    </xf>
    <xf numFmtId="0" fontId="17" fillId="0" borderId="93" xfId="4" applyFont="1" applyBorder="1" applyAlignment="1" applyProtection="1">
      <alignment horizontal="center" vertical="center" shrinkToFit="1"/>
    </xf>
    <xf numFmtId="0" fontId="17" fillId="0" borderId="45" xfId="4" applyFont="1" applyBorder="1" applyAlignment="1" applyProtection="1">
      <alignment horizontal="center" vertical="center" shrinkToFit="1"/>
    </xf>
    <xf numFmtId="0" fontId="17" fillId="0" borderId="75" xfId="4" applyFont="1" applyBorder="1" applyAlignment="1" applyProtection="1">
      <alignment horizontal="distributed" vertical="center"/>
    </xf>
    <xf numFmtId="0" fontId="17" fillId="0" borderId="7" xfId="4" applyFont="1" applyBorder="1" applyAlignment="1" applyProtection="1">
      <alignment horizontal="distributed" vertical="center"/>
    </xf>
    <xf numFmtId="0" fontId="17" fillId="0" borderId="75" xfId="4" applyFont="1" applyBorder="1" applyAlignment="1" applyProtection="1">
      <alignment horizontal="center" vertical="center" shrinkToFit="1"/>
    </xf>
    <xf numFmtId="0" fontId="17" fillId="0" borderId="7" xfId="4" applyFont="1" applyBorder="1" applyAlignment="1" applyProtection="1">
      <alignment horizontal="center" vertical="center" shrinkToFit="1"/>
    </xf>
    <xf numFmtId="0" fontId="17" fillId="0" borderId="39" xfId="0" applyNumberFormat="1" applyFont="1" applyBorder="1" applyAlignment="1" applyProtection="1">
      <alignment horizontal="distributed" vertical="center"/>
    </xf>
    <xf numFmtId="0" fontId="17" fillId="0" borderId="8" xfId="0" applyNumberFormat="1" applyFont="1" applyBorder="1" applyAlignment="1" applyProtection="1">
      <alignment horizontal="distributed" vertical="center"/>
    </xf>
    <xf numFmtId="0" fontId="24" fillId="0" borderId="8" xfId="0" applyNumberFormat="1" applyFont="1" applyFill="1" applyBorder="1" applyAlignment="1" applyProtection="1">
      <alignment horizontal="left" vertical="center" shrinkToFit="1"/>
    </xf>
    <xf numFmtId="0" fontId="24" fillId="0" borderId="9" xfId="0" applyNumberFormat="1" applyFont="1" applyFill="1" applyBorder="1" applyAlignment="1" applyProtection="1">
      <alignment horizontal="left" vertical="center" shrinkToFit="1"/>
    </xf>
    <xf numFmtId="0" fontId="17" fillId="0" borderId="98" xfId="4" applyFont="1" applyFill="1" applyBorder="1" applyAlignment="1" applyProtection="1">
      <alignment horizontal="center" vertical="center" wrapText="1"/>
    </xf>
    <xf numFmtId="0" fontId="17" fillId="0" borderId="46" xfId="4" applyFont="1" applyFill="1" applyBorder="1" applyAlignment="1" applyProtection="1">
      <alignment horizontal="center" vertical="center"/>
    </xf>
    <xf numFmtId="182" fontId="17" fillId="0" borderId="37" xfId="2" applyFont="1" applyFill="1" applyBorder="1" applyAlignment="1" applyProtection="1">
      <alignment horizontal="center" vertical="center" wrapText="1"/>
    </xf>
    <xf numFmtId="182" fontId="17" fillId="0" borderId="5" xfId="2" applyFont="1" applyFill="1" applyBorder="1" applyAlignment="1" applyProtection="1">
      <alignment horizontal="center" vertical="center" wrapText="1"/>
    </xf>
    <xf numFmtId="181" fontId="24" fillId="0" borderId="6" xfId="0" applyNumberFormat="1" applyFont="1" applyBorder="1" applyAlignment="1" applyProtection="1">
      <alignment horizontal="right" vertical="center" shrinkToFit="1"/>
    </xf>
  </cellXfs>
  <cellStyles count="9">
    <cellStyle name="桁区切り" xfId="1" builtinId="6"/>
    <cellStyle name="桁区切り_S190420yousiki_ｊｉｎｋｅｎｈｉ" xfId="2"/>
    <cellStyle name="標準" xfId="0" builtinId="0"/>
    <cellStyle name="標準 2" xfId="3"/>
    <cellStyle name="標準_S190420yousiki_ｊｉｎｋｅｎｈｉ" xfId="4"/>
    <cellStyle name="標準_資金" xfId="5"/>
    <cellStyle name="標準_借入" xfId="6"/>
    <cellStyle name="標準_消費" xfId="7"/>
    <cellStyle name="標準_貸借"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13</xdr:row>
      <xdr:rowOff>9525</xdr:rowOff>
    </xdr:from>
    <xdr:to>
      <xdr:col>3</xdr:col>
      <xdr:colOff>0</xdr:colOff>
      <xdr:row>14</xdr:row>
      <xdr:rowOff>228600</xdr:rowOff>
    </xdr:to>
    <xdr:sp macro="" textlink="">
      <xdr:nvSpPr>
        <xdr:cNvPr id="1717" name="Line 29"/>
        <xdr:cNvSpPr>
          <a:spLocks noChangeShapeType="1"/>
        </xdr:cNvSpPr>
      </xdr:nvSpPr>
      <xdr:spPr bwMode="auto">
        <a:xfrm>
          <a:off x="276225" y="4924425"/>
          <a:ext cx="220027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276225</xdr:colOff>
      <xdr:row>23</xdr:row>
      <xdr:rowOff>9525</xdr:rowOff>
    </xdr:from>
    <xdr:to>
      <xdr:col>3</xdr:col>
      <xdr:colOff>0</xdr:colOff>
      <xdr:row>24</xdr:row>
      <xdr:rowOff>228600</xdr:rowOff>
    </xdr:to>
    <xdr:sp macro="" textlink="">
      <xdr:nvSpPr>
        <xdr:cNvPr id="1718" name="Line 30"/>
        <xdr:cNvSpPr>
          <a:spLocks noChangeShapeType="1"/>
        </xdr:cNvSpPr>
      </xdr:nvSpPr>
      <xdr:spPr bwMode="auto">
        <a:xfrm>
          <a:off x="276225" y="9477375"/>
          <a:ext cx="220027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40"/>
  <sheetViews>
    <sheetView tabSelected="1" view="pageBreakPreview" zoomScale="80" zoomScaleNormal="90" zoomScaleSheetLayoutView="80" workbookViewId="0">
      <selection activeCell="B4" sqref="B4:J4"/>
    </sheetView>
  </sheetViews>
  <sheetFormatPr defaultRowHeight="14.25" x14ac:dyDescent="0.15"/>
  <cols>
    <col min="1" max="1" width="3.75" style="23" customWidth="1"/>
    <col min="2" max="2" width="3.125" style="22" customWidth="1"/>
    <col min="3" max="3" width="25.625" style="22" customWidth="1"/>
    <col min="4" max="4" width="9.625" style="22" customWidth="1"/>
    <col min="5" max="6" width="5.125" style="22" customWidth="1"/>
    <col min="7" max="9" width="9.625" style="22" customWidth="1"/>
    <col min="10" max="10" width="50.625" style="22" customWidth="1"/>
    <col min="11" max="16384" width="9" style="22"/>
  </cols>
  <sheetData>
    <row r="1" spans="1:10" ht="25.5" customHeight="1" thickBot="1" x14ac:dyDescent="0.2">
      <c r="A1" s="369" t="s">
        <v>429</v>
      </c>
      <c r="B1" s="370"/>
      <c r="C1" s="370"/>
      <c r="D1" s="370"/>
      <c r="E1" s="370"/>
      <c r="F1" s="370"/>
      <c r="G1" s="370"/>
      <c r="H1" s="370"/>
      <c r="I1" s="370"/>
      <c r="J1" s="371"/>
    </row>
    <row r="2" spans="1:10" ht="20.100000000000001" customHeight="1" x14ac:dyDescent="0.15">
      <c r="J2" s="22" t="s">
        <v>566</v>
      </c>
    </row>
    <row r="3" spans="1:10" ht="25.5" customHeight="1" x14ac:dyDescent="0.15">
      <c r="A3" s="24" t="s">
        <v>430</v>
      </c>
    </row>
    <row r="4" spans="1:10" ht="60" customHeight="1" x14ac:dyDescent="0.15">
      <c r="B4" s="414" t="s">
        <v>1019</v>
      </c>
      <c r="C4" s="414"/>
      <c r="D4" s="414"/>
      <c r="E4" s="414"/>
      <c r="F4" s="414"/>
      <c r="G4" s="414"/>
      <c r="H4" s="414"/>
      <c r="I4" s="414"/>
      <c r="J4" s="414"/>
    </row>
    <row r="5" spans="1:10" s="28" customFormat="1" ht="20.100000000000001" customHeight="1" x14ac:dyDescent="0.15">
      <c r="A5" s="25"/>
      <c r="B5" s="26"/>
      <c r="C5" s="26"/>
      <c r="D5" s="27"/>
      <c r="E5" s="27"/>
      <c r="F5" s="27"/>
      <c r="G5" s="27"/>
      <c r="H5" s="27"/>
      <c r="I5" s="27"/>
    </row>
    <row r="6" spans="1:10" ht="25.5" customHeight="1" thickBot="1" x14ac:dyDescent="0.2">
      <c r="A6" s="22"/>
      <c r="B6" s="29" t="s">
        <v>431</v>
      </c>
      <c r="E6" s="30"/>
    </row>
    <row r="7" spans="1:10" ht="40.5" customHeight="1" x14ac:dyDescent="0.15">
      <c r="A7" s="22"/>
      <c r="B7" s="425" t="s">
        <v>35</v>
      </c>
      <c r="C7" s="426"/>
      <c r="D7" s="422" t="s">
        <v>582</v>
      </c>
      <c r="E7" s="423"/>
      <c r="F7" s="423"/>
      <c r="G7" s="424"/>
      <c r="H7" s="372" t="s">
        <v>575</v>
      </c>
      <c r="I7" s="373"/>
      <c r="J7" s="31" t="s">
        <v>574</v>
      </c>
    </row>
    <row r="8" spans="1:10" ht="40.5" customHeight="1" x14ac:dyDescent="0.15">
      <c r="A8" s="22"/>
      <c r="B8" s="427" t="s">
        <v>36</v>
      </c>
      <c r="C8" s="428"/>
      <c r="D8" s="387" t="s">
        <v>898</v>
      </c>
      <c r="E8" s="388"/>
      <c r="F8" s="388" t="s">
        <v>899</v>
      </c>
      <c r="G8" s="388"/>
      <c r="H8" s="376" t="s">
        <v>573</v>
      </c>
      <c r="I8" s="377"/>
      <c r="J8" s="31" t="s">
        <v>585</v>
      </c>
    </row>
    <row r="9" spans="1:10" ht="40.5" customHeight="1" thickBot="1" x14ac:dyDescent="0.2">
      <c r="A9" s="22"/>
      <c r="B9" s="431" t="s">
        <v>561</v>
      </c>
      <c r="C9" s="432"/>
      <c r="D9" s="32" t="s">
        <v>37</v>
      </c>
      <c r="E9" s="395" t="s">
        <v>38</v>
      </c>
      <c r="F9" s="395"/>
      <c r="G9" s="33" t="s">
        <v>37</v>
      </c>
      <c r="H9" s="33" t="s">
        <v>567</v>
      </c>
      <c r="I9" s="34" t="s">
        <v>37</v>
      </c>
      <c r="J9" s="172" t="s">
        <v>586</v>
      </c>
    </row>
    <row r="10" spans="1:10" s="28" customFormat="1" ht="20.100000000000001" customHeight="1" thickBot="1" x14ac:dyDescent="0.2">
      <c r="B10" s="26"/>
      <c r="C10" s="26"/>
      <c r="D10" s="27" t="s">
        <v>44</v>
      </c>
      <c r="E10" s="382" t="s">
        <v>44</v>
      </c>
      <c r="F10" s="382"/>
      <c r="G10" s="27" t="s">
        <v>44</v>
      </c>
      <c r="H10" s="35" t="s">
        <v>44</v>
      </c>
      <c r="I10" s="27" t="s">
        <v>44</v>
      </c>
      <c r="J10" s="36"/>
    </row>
    <row r="11" spans="1:10" s="28" customFormat="1" ht="25.5" customHeight="1" thickBot="1" x14ac:dyDescent="0.2">
      <c r="B11" s="396" t="s">
        <v>40</v>
      </c>
      <c r="C11" s="397"/>
      <c r="D11" s="37" t="s">
        <v>41</v>
      </c>
      <c r="E11" s="398" t="s">
        <v>42</v>
      </c>
      <c r="F11" s="398"/>
      <c r="G11" s="38" t="s">
        <v>43</v>
      </c>
      <c r="H11" s="39" t="s">
        <v>571</v>
      </c>
      <c r="I11" s="173" t="s">
        <v>572</v>
      </c>
      <c r="J11" s="36"/>
    </row>
    <row r="12" spans="1:10" s="28" customFormat="1" ht="20.100000000000001" customHeight="1" x14ac:dyDescent="0.15">
      <c r="C12" s="26"/>
      <c r="D12" s="27"/>
      <c r="E12" s="40"/>
      <c r="F12" s="40"/>
      <c r="G12" s="27"/>
      <c r="H12" s="27"/>
      <c r="I12" s="27"/>
      <c r="J12" s="28" t="s">
        <v>569</v>
      </c>
    </row>
    <row r="13" spans="1:10" s="28" customFormat="1" ht="25.5" customHeight="1" thickBot="1" x14ac:dyDescent="0.2">
      <c r="B13" s="29" t="s">
        <v>432</v>
      </c>
      <c r="C13" s="26"/>
      <c r="D13" s="27"/>
      <c r="E13" s="27"/>
      <c r="F13" s="27"/>
      <c r="G13" s="27"/>
      <c r="H13" s="27"/>
      <c r="I13" s="27"/>
    </row>
    <row r="14" spans="1:10" s="28" customFormat="1" ht="25.5" customHeight="1" x14ac:dyDescent="0.15">
      <c r="B14" s="407" t="s">
        <v>40</v>
      </c>
      <c r="C14" s="408"/>
      <c r="D14" s="399" t="s">
        <v>41</v>
      </c>
      <c r="E14" s="389" t="s">
        <v>42</v>
      </c>
      <c r="F14" s="399"/>
      <c r="G14" s="374" t="s">
        <v>43</v>
      </c>
      <c r="H14" s="374" t="s">
        <v>571</v>
      </c>
      <c r="I14" s="389" t="s">
        <v>572</v>
      </c>
      <c r="J14" s="385" t="s">
        <v>48</v>
      </c>
    </row>
    <row r="15" spans="1:10" s="28" customFormat="1" ht="25.5" customHeight="1" thickBot="1" x14ac:dyDescent="0.2">
      <c r="B15" s="409" t="s">
        <v>45</v>
      </c>
      <c r="C15" s="410"/>
      <c r="D15" s="400"/>
      <c r="E15" s="390"/>
      <c r="F15" s="400"/>
      <c r="G15" s="375"/>
      <c r="H15" s="375"/>
      <c r="I15" s="390"/>
      <c r="J15" s="386"/>
    </row>
    <row r="16" spans="1:10" ht="40.5" customHeight="1" thickTop="1" x14ac:dyDescent="0.15">
      <c r="A16" s="22"/>
      <c r="B16" s="41">
        <v>1</v>
      </c>
      <c r="C16" s="42" t="s">
        <v>563</v>
      </c>
      <c r="D16" s="136" t="s">
        <v>46</v>
      </c>
      <c r="E16" s="405" t="s">
        <v>46</v>
      </c>
      <c r="F16" s="406"/>
      <c r="G16" s="138" t="s">
        <v>46</v>
      </c>
      <c r="H16" s="139" t="s">
        <v>46</v>
      </c>
      <c r="I16" s="137" t="s">
        <v>46</v>
      </c>
      <c r="J16" s="43" t="s">
        <v>576</v>
      </c>
    </row>
    <row r="17" spans="1:10" ht="75" customHeight="1" x14ac:dyDescent="0.15">
      <c r="A17" s="22"/>
      <c r="B17" s="44">
        <v>2</v>
      </c>
      <c r="C17" s="45" t="s">
        <v>1016</v>
      </c>
      <c r="D17" s="140" t="s">
        <v>588</v>
      </c>
      <c r="E17" s="411" t="s">
        <v>46</v>
      </c>
      <c r="F17" s="412"/>
      <c r="G17" s="140" t="s">
        <v>588</v>
      </c>
      <c r="H17" s="141" t="s">
        <v>46</v>
      </c>
      <c r="I17" s="46" t="s">
        <v>34</v>
      </c>
      <c r="J17" s="47" t="s">
        <v>587</v>
      </c>
    </row>
    <row r="18" spans="1:10" ht="40.5" customHeight="1" x14ac:dyDescent="0.15">
      <c r="A18" s="22"/>
      <c r="B18" s="48">
        <v>3</v>
      </c>
      <c r="C18" s="49" t="s">
        <v>1017</v>
      </c>
      <c r="D18" s="50" t="s">
        <v>34</v>
      </c>
      <c r="E18" s="380" t="s">
        <v>46</v>
      </c>
      <c r="F18" s="381"/>
      <c r="G18" s="51" t="s">
        <v>34</v>
      </c>
      <c r="H18" s="141" t="s">
        <v>46</v>
      </c>
      <c r="I18" s="52" t="s">
        <v>34</v>
      </c>
      <c r="J18" s="53" t="s">
        <v>0</v>
      </c>
    </row>
    <row r="19" spans="1:10" ht="40.5" customHeight="1" x14ac:dyDescent="0.15">
      <c r="A19" s="22"/>
      <c r="B19" s="48">
        <v>4</v>
      </c>
      <c r="C19" s="49" t="s">
        <v>1018</v>
      </c>
      <c r="D19" s="50" t="s">
        <v>34</v>
      </c>
      <c r="E19" s="380" t="s">
        <v>46</v>
      </c>
      <c r="F19" s="381"/>
      <c r="G19" s="51" t="s">
        <v>34</v>
      </c>
      <c r="H19" s="141" t="s">
        <v>46</v>
      </c>
      <c r="I19" s="52" t="s">
        <v>34</v>
      </c>
      <c r="J19" s="53" t="s">
        <v>1</v>
      </c>
    </row>
    <row r="20" spans="1:10" ht="40.5" customHeight="1" thickBot="1" x14ac:dyDescent="0.2">
      <c r="A20" s="22"/>
      <c r="B20" s="54">
        <v>5</v>
      </c>
      <c r="C20" s="55" t="s">
        <v>47</v>
      </c>
      <c r="D20" s="144" t="s">
        <v>46</v>
      </c>
      <c r="E20" s="429" t="s">
        <v>34</v>
      </c>
      <c r="F20" s="430"/>
      <c r="G20" s="143" t="s">
        <v>46</v>
      </c>
      <c r="H20" s="56" t="s">
        <v>34</v>
      </c>
      <c r="I20" s="56" t="s">
        <v>34</v>
      </c>
      <c r="J20" s="57" t="s">
        <v>2</v>
      </c>
    </row>
    <row r="21" spans="1:10" ht="25.5" customHeight="1" x14ac:dyDescent="0.15">
      <c r="A21" s="22"/>
      <c r="B21" s="22" t="s">
        <v>562</v>
      </c>
      <c r="D21" s="23"/>
      <c r="E21" s="40"/>
      <c r="F21" s="40"/>
      <c r="G21" s="23"/>
      <c r="H21" s="23"/>
      <c r="I21" s="23"/>
    </row>
    <row r="22" spans="1:10" s="28" customFormat="1" ht="20.100000000000001" customHeight="1" x14ac:dyDescent="0.15">
      <c r="D22" s="27"/>
      <c r="G22" s="27"/>
      <c r="H22" s="27"/>
      <c r="I22" s="27"/>
    </row>
    <row r="23" spans="1:10" s="28" customFormat="1" ht="25.5" customHeight="1" thickBot="1" x14ac:dyDescent="0.2">
      <c r="B23" s="29" t="s">
        <v>433</v>
      </c>
      <c r="C23" s="26"/>
      <c r="D23" s="27"/>
      <c r="E23" s="27"/>
      <c r="F23" s="27"/>
      <c r="G23" s="27"/>
      <c r="H23" s="27"/>
      <c r="I23" s="27"/>
    </row>
    <row r="24" spans="1:10" s="28" customFormat="1" ht="22.5" customHeight="1" x14ac:dyDescent="0.15">
      <c r="B24" s="401" t="s">
        <v>40</v>
      </c>
      <c r="C24" s="402"/>
      <c r="D24" s="403" t="s">
        <v>41</v>
      </c>
      <c r="E24" s="383" t="s">
        <v>42</v>
      </c>
      <c r="F24" s="383"/>
      <c r="G24" s="383" t="s">
        <v>43</v>
      </c>
      <c r="H24" s="378" t="s">
        <v>571</v>
      </c>
      <c r="I24" s="389" t="s">
        <v>572</v>
      </c>
      <c r="J24" s="391" t="s">
        <v>455</v>
      </c>
    </row>
    <row r="25" spans="1:10" s="28" customFormat="1" ht="22.5" customHeight="1" thickBot="1" x14ac:dyDescent="0.2">
      <c r="B25" s="393" t="s">
        <v>39</v>
      </c>
      <c r="C25" s="394"/>
      <c r="D25" s="404"/>
      <c r="E25" s="384"/>
      <c r="F25" s="384"/>
      <c r="G25" s="384"/>
      <c r="H25" s="379"/>
      <c r="I25" s="390"/>
      <c r="J25" s="392"/>
    </row>
    <row r="26" spans="1:10" ht="25.5" customHeight="1" thickTop="1" x14ac:dyDescent="0.15">
      <c r="A26" s="22"/>
      <c r="B26" s="418" t="s">
        <v>853</v>
      </c>
      <c r="C26" s="419"/>
      <c r="D26" s="142" t="s">
        <v>33</v>
      </c>
      <c r="E26" s="368" t="s">
        <v>33</v>
      </c>
      <c r="F26" s="368"/>
      <c r="G26" s="145" t="s">
        <v>33</v>
      </c>
      <c r="H26" s="141" t="s">
        <v>33</v>
      </c>
      <c r="I26" s="145" t="s">
        <v>33</v>
      </c>
      <c r="J26" s="415" t="s">
        <v>930</v>
      </c>
    </row>
    <row r="27" spans="1:10" ht="25.5" customHeight="1" x14ac:dyDescent="0.15">
      <c r="A27" s="22"/>
      <c r="B27" s="418" t="s">
        <v>854</v>
      </c>
      <c r="C27" s="419"/>
      <c r="D27" s="142" t="s">
        <v>33</v>
      </c>
      <c r="E27" s="368" t="s">
        <v>33</v>
      </c>
      <c r="F27" s="368"/>
      <c r="G27" s="145" t="s">
        <v>33</v>
      </c>
      <c r="H27" s="141" t="s">
        <v>33</v>
      </c>
      <c r="I27" s="145" t="s">
        <v>33</v>
      </c>
      <c r="J27" s="416"/>
    </row>
    <row r="28" spans="1:10" ht="25.5" customHeight="1" x14ac:dyDescent="0.15">
      <c r="A28" s="22"/>
      <c r="B28" s="439" t="s">
        <v>855</v>
      </c>
      <c r="C28" s="440"/>
      <c r="D28" s="142" t="s">
        <v>33</v>
      </c>
      <c r="E28" s="368" t="s">
        <v>33</v>
      </c>
      <c r="F28" s="368"/>
      <c r="G28" s="145" t="s">
        <v>33</v>
      </c>
      <c r="H28" s="58" t="s">
        <v>34</v>
      </c>
      <c r="I28" s="58" t="s">
        <v>34</v>
      </c>
      <c r="J28" s="416"/>
    </row>
    <row r="29" spans="1:10" ht="25.5" customHeight="1" x14ac:dyDescent="0.15">
      <c r="A29" s="22"/>
      <c r="B29" s="418" t="s">
        <v>858</v>
      </c>
      <c r="C29" s="419"/>
      <c r="D29" s="142" t="s">
        <v>33</v>
      </c>
      <c r="E29" s="368" t="s">
        <v>33</v>
      </c>
      <c r="F29" s="368"/>
      <c r="G29" s="145" t="s">
        <v>33</v>
      </c>
      <c r="H29" s="58" t="s">
        <v>34</v>
      </c>
      <c r="I29" s="58" t="s">
        <v>34</v>
      </c>
      <c r="J29" s="416"/>
    </row>
    <row r="30" spans="1:10" ht="25.5" customHeight="1" x14ac:dyDescent="0.15">
      <c r="A30" s="22"/>
      <c r="B30" s="418" t="s">
        <v>856</v>
      </c>
      <c r="C30" s="419"/>
      <c r="D30" s="142" t="s">
        <v>33</v>
      </c>
      <c r="E30" s="368" t="s">
        <v>33</v>
      </c>
      <c r="F30" s="368"/>
      <c r="G30" s="145" t="s">
        <v>33</v>
      </c>
      <c r="H30" s="58" t="s">
        <v>34</v>
      </c>
      <c r="I30" s="58" t="s">
        <v>34</v>
      </c>
      <c r="J30" s="416"/>
    </row>
    <row r="31" spans="1:10" ht="25.5" customHeight="1" thickBot="1" x14ac:dyDescent="0.2">
      <c r="A31" s="22"/>
      <c r="B31" s="420" t="s">
        <v>857</v>
      </c>
      <c r="C31" s="421"/>
      <c r="D31" s="32" t="s">
        <v>34</v>
      </c>
      <c r="E31" s="413" t="s">
        <v>33</v>
      </c>
      <c r="F31" s="413"/>
      <c r="G31" s="33" t="s">
        <v>34</v>
      </c>
      <c r="H31" s="146" t="s">
        <v>33</v>
      </c>
      <c r="I31" s="33" t="s">
        <v>34</v>
      </c>
      <c r="J31" s="417"/>
    </row>
    <row r="32" spans="1:10" ht="20.100000000000001" customHeight="1" x14ac:dyDescent="0.15">
      <c r="C32" s="30"/>
    </row>
    <row r="33" spans="1:13" ht="26.25" customHeight="1" x14ac:dyDescent="0.15">
      <c r="A33" s="24" t="s">
        <v>456</v>
      </c>
      <c r="J33" s="59"/>
    </row>
    <row r="34" spans="1:13" ht="71.25" customHeight="1" x14ac:dyDescent="0.15">
      <c r="B34" s="414" t="s">
        <v>3</v>
      </c>
      <c r="C34" s="414"/>
      <c r="D34" s="414"/>
      <c r="E34" s="414"/>
      <c r="F34" s="414"/>
      <c r="G34" s="414"/>
      <c r="H34" s="414"/>
      <c r="I34" s="414"/>
      <c r="J34" s="414"/>
    </row>
    <row r="35" spans="1:13" ht="26.25" customHeight="1" thickBot="1" x14ac:dyDescent="0.2">
      <c r="A35" s="24" t="s">
        <v>864</v>
      </c>
      <c r="J35" s="59"/>
    </row>
    <row r="36" spans="1:13" ht="14.25" customHeight="1" x14ac:dyDescent="0.15">
      <c r="A36" s="433" t="s">
        <v>859</v>
      </c>
      <c r="B36" s="434"/>
      <c r="C36" s="434"/>
      <c r="D36" s="446"/>
      <c r="E36" s="446"/>
      <c r="F36" s="446"/>
      <c r="G36" s="447"/>
      <c r="H36" s="441" t="s">
        <v>862</v>
      </c>
      <c r="I36" s="442"/>
      <c r="J36" s="273"/>
      <c r="K36" s="274"/>
      <c r="L36" s="274"/>
      <c r="M36" s="274"/>
    </row>
    <row r="37" spans="1:13" ht="14.25" customHeight="1" x14ac:dyDescent="0.15">
      <c r="A37" s="435" t="s">
        <v>860</v>
      </c>
      <c r="B37" s="436"/>
      <c r="C37" s="436"/>
      <c r="D37" s="448"/>
      <c r="E37" s="448"/>
      <c r="F37" s="448"/>
      <c r="G37" s="449"/>
      <c r="H37" s="443" t="s">
        <v>863</v>
      </c>
      <c r="I37" s="444"/>
      <c r="J37" s="445"/>
      <c r="K37" s="275"/>
    </row>
    <row r="38" spans="1:13" ht="15" thickBot="1" x14ac:dyDescent="0.2">
      <c r="A38" s="437" t="s">
        <v>861</v>
      </c>
      <c r="B38" s="438"/>
      <c r="C38" s="438"/>
      <c r="D38" s="450"/>
      <c r="E38" s="450"/>
      <c r="F38" s="450"/>
      <c r="G38" s="451"/>
      <c r="H38" s="452"/>
      <c r="I38" s="453"/>
      <c r="J38" s="454"/>
      <c r="K38" s="276"/>
    </row>
    <row r="39" spans="1:13" x14ac:dyDescent="0.15">
      <c r="K39" s="28"/>
    </row>
    <row r="40" spans="1:13" x14ac:dyDescent="0.15">
      <c r="K40" s="28"/>
    </row>
  </sheetData>
  <sheetProtection algorithmName="SHA-512" hashValue="ZOkj8lyOpgAPPXX9tWbwED9Z00LkEblyVQVCJKzQeAJaK4EqKF5GZvHs/ALD9YCBvnuEF59IUcXTr9boTuM8cg==" saltValue="alQw8WDv+F01Dp4T1zQd9Q==" spinCount="100000" sheet="1" formatCells="0" formatColumns="0" formatRows="0" insertColumns="0" insertRows="0" insertHyperlinks="0" deleteColumns="0" deleteRows="0" sort="0" autoFilter="0" pivotTables="0"/>
  <mergeCells count="58">
    <mergeCell ref="H36:I36"/>
    <mergeCell ref="H37:J37"/>
    <mergeCell ref="D36:G36"/>
    <mergeCell ref="D37:G37"/>
    <mergeCell ref="D38:G38"/>
    <mergeCell ref="H38:J38"/>
    <mergeCell ref="A36:C36"/>
    <mergeCell ref="A37:C37"/>
    <mergeCell ref="A38:C38"/>
    <mergeCell ref="B26:C26"/>
    <mergeCell ref="B27:C27"/>
    <mergeCell ref="B28:C28"/>
    <mergeCell ref="E31:F31"/>
    <mergeCell ref="E28:F28"/>
    <mergeCell ref="E30:F30"/>
    <mergeCell ref="B34:J34"/>
    <mergeCell ref="B4:J4"/>
    <mergeCell ref="J26:J31"/>
    <mergeCell ref="B29:C29"/>
    <mergeCell ref="B30:C30"/>
    <mergeCell ref="B31:C31"/>
    <mergeCell ref="D7:G7"/>
    <mergeCell ref="F8:G8"/>
    <mergeCell ref="B7:C7"/>
    <mergeCell ref="B8:C8"/>
    <mergeCell ref="E14:F15"/>
    <mergeCell ref="E20:F20"/>
    <mergeCell ref="B9:C9"/>
    <mergeCell ref="G14:G15"/>
    <mergeCell ref="E26:F26"/>
    <mergeCell ref="E27:F27"/>
    <mergeCell ref="E9:F9"/>
    <mergeCell ref="B11:C11"/>
    <mergeCell ref="E11:F11"/>
    <mergeCell ref="D14:D15"/>
    <mergeCell ref="B24:C24"/>
    <mergeCell ref="D24:D25"/>
    <mergeCell ref="E24:F25"/>
    <mergeCell ref="E16:F16"/>
    <mergeCell ref="B14:C14"/>
    <mergeCell ref="B15:C15"/>
    <mergeCell ref="E17:F17"/>
    <mergeCell ref="E29:F29"/>
    <mergeCell ref="A1:J1"/>
    <mergeCell ref="H7:I7"/>
    <mergeCell ref="H14:H15"/>
    <mergeCell ref="H8:I8"/>
    <mergeCell ref="H24:H25"/>
    <mergeCell ref="E19:F19"/>
    <mergeCell ref="E10:F10"/>
    <mergeCell ref="G24:G25"/>
    <mergeCell ref="J14:J15"/>
    <mergeCell ref="D8:E8"/>
    <mergeCell ref="I24:I25"/>
    <mergeCell ref="J24:J25"/>
    <mergeCell ref="B25:C25"/>
    <mergeCell ref="E18:F18"/>
    <mergeCell ref="I14:I15"/>
  </mergeCells>
  <phoneticPr fontId="3"/>
  <dataValidations disablePrompts="1" count="1">
    <dataValidation imeMode="halfAlpha" allowBlank="1" showInputMessage="1" showErrorMessage="1" sqref="D36:D38 J36"/>
  </dataValidations>
  <printOptions horizontalCentered="1" gridLinesSet="0"/>
  <pageMargins left="0.59055118110236227" right="0.39370078740157483" top="0.39370078740157483" bottom="0.39370078740157483" header="0" footer="0"/>
  <pageSetup paperSize="9" scale="71" orientation="portrait" horizontalDpi="4294967292" verticalDpi="360" r:id="rId1"/>
  <headerFooter alignWithMargins="0"/>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74"/>
  <sheetViews>
    <sheetView showGridLines="0" view="pageBreakPreview" zoomScale="70" zoomScaleNormal="100" zoomScaleSheetLayoutView="70" workbookViewId="0">
      <selection activeCell="W1" sqref="W1:Z1048576"/>
    </sheetView>
  </sheetViews>
  <sheetFormatPr defaultRowHeight="14.25" x14ac:dyDescent="0.15"/>
  <cols>
    <col min="1" max="2" width="3.25" style="68" customWidth="1"/>
    <col min="3" max="14" width="2.875" style="68" customWidth="1"/>
    <col min="15" max="21" width="20.625" style="68" customWidth="1"/>
    <col min="22" max="22" width="9" style="68"/>
    <col min="23" max="23" width="50.625" style="22" hidden="1" customWidth="1"/>
    <col min="24" max="24" width="9.25" style="22" hidden="1" customWidth="1"/>
    <col min="25" max="25" width="50.625" style="22" hidden="1" customWidth="1"/>
    <col min="26" max="26" width="9" style="22" hidden="1" customWidth="1"/>
    <col min="27" max="27" width="9" style="69" customWidth="1"/>
    <col min="28" max="16384" width="9" style="68"/>
  </cols>
  <sheetData>
    <row r="1" spans="1:28" s="22" customFormat="1" ht="30" customHeight="1" x14ac:dyDescent="0.15">
      <c r="A1" s="494" t="s">
        <v>931</v>
      </c>
      <c r="B1" s="494"/>
      <c r="C1" s="494"/>
      <c r="D1" s="494"/>
      <c r="E1" s="494"/>
      <c r="F1" s="494"/>
      <c r="G1" s="494"/>
      <c r="H1" s="494"/>
      <c r="I1" s="494"/>
      <c r="J1" s="494"/>
      <c r="K1" s="494"/>
      <c r="L1" s="494"/>
      <c r="M1" s="494"/>
      <c r="N1" s="494"/>
      <c r="O1" s="494"/>
      <c r="P1" s="494"/>
      <c r="Q1" s="494"/>
      <c r="R1" s="494"/>
      <c r="S1" s="494"/>
      <c r="T1" s="494"/>
      <c r="U1" s="494"/>
      <c r="W1" s="60" t="s">
        <v>458</v>
      </c>
      <c r="X1" s="60" t="s">
        <v>49</v>
      </c>
      <c r="Y1" s="59" t="s">
        <v>577</v>
      </c>
      <c r="Z1" s="61" t="s">
        <v>578</v>
      </c>
      <c r="AA1" s="23"/>
    </row>
    <row r="2" spans="1:28" s="22" customFormat="1" ht="22.5" customHeight="1" thickBot="1" x14ac:dyDescent="0.2">
      <c r="A2" s="83" t="s">
        <v>215</v>
      </c>
      <c r="O2" s="82"/>
      <c r="P2" s="82"/>
      <c r="Q2" s="82"/>
      <c r="R2" s="82"/>
      <c r="S2" s="495" t="s">
        <v>932</v>
      </c>
      <c r="T2" s="495"/>
      <c r="U2" s="495"/>
      <c r="W2" s="22" t="s">
        <v>914</v>
      </c>
      <c r="X2" s="278" t="s">
        <v>305</v>
      </c>
      <c r="Y2" s="22" t="s">
        <v>305</v>
      </c>
      <c r="Z2" s="22" t="s">
        <v>305</v>
      </c>
      <c r="AA2" s="23"/>
    </row>
    <row r="3" spans="1:28" s="22" customFormat="1" ht="22.5" customHeight="1" thickBot="1" x14ac:dyDescent="0.2">
      <c r="A3" s="499" t="s">
        <v>208</v>
      </c>
      <c r="B3" s="500"/>
      <c r="C3" s="500"/>
      <c r="D3" s="500"/>
      <c r="E3" s="500"/>
      <c r="F3" s="500"/>
      <c r="G3" s="500"/>
      <c r="H3" s="500"/>
      <c r="I3" s="500"/>
      <c r="J3" s="500"/>
      <c r="K3" s="500"/>
      <c r="L3" s="500"/>
      <c r="M3" s="500"/>
      <c r="N3" s="500"/>
      <c r="O3" s="507" t="str">
        <f>VLOOKUP($O$4,$W$2:$Z$277,3,FALSE)</f>
        <v>-</v>
      </c>
      <c r="P3" s="508" t="e">
        <f>VLOOKUP($D$4,$J$3:$M$265,3,FALSE)</f>
        <v>#N/A</v>
      </c>
      <c r="Q3" s="508" t="e">
        <f>VLOOKUP($D$4,$J$3:$M$265,3,FALSE)</f>
        <v>#N/A</v>
      </c>
      <c r="R3" s="508" t="e">
        <f>VLOOKUP($D$4,$J$3:$M$265,3,FALSE)</f>
        <v>#N/A</v>
      </c>
      <c r="S3" s="508" t="e">
        <f>VLOOKUP($D$4,$J$3:$M$265,3,FALSE)</f>
        <v>#N/A</v>
      </c>
      <c r="T3" s="504" t="str">
        <f>VLOOKUP($O$4,$W$2:$Z$278,4,FALSE)</f>
        <v>-</v>
      </c>
      <c r="U3" s="505" t="e">
        <f>VLOOKUP($D$4,$J$3:$M$265,4,FALSE)</f>
        <v>#N/A</v>
      </c>
      <c r="W3" s="63" t="s">
        <v>319</v>
      </c>
      <c r="X3" s="63">
        <v>1101</v>
      </c>
      <c r="Y3" s="63" t="s">
        <v>459</v>
      </c>
      <c r="Z3" s="64">
        <v>201</v>
      </c>
      <c r="AA3" s="23"/>
    </row>
    <row r="4" spans="1:28" s="22" customFormat="1" ht="22.5" customHeight="1" thickBot="1" x14ac:dyDescent="0.2">
      <c r="A4" s="499" t="s">
        <v>207</v>
      </c>
      <c r="B4" s="500"/>
      <c r="C4" s="500"/>
      <c r="D4" s="500"/>
      <c r="E4" s="500"/>
      <c r="F4" s="500"/>
      <c r="G4" s="500"/>
      <c r="H4" s="500"/>
      <c r="I4" s="500"/>
      <c r="J4" s="500"/>
      <c r="K4" s="500"/>
      <c r="L4" s="500"/>
      <c r="M4" s="500"/>
      <c r="N4" s="500"/>
      <c r="O4" s="487" t="s">
        <v>914</v>
      </c>
      <c r="P4" s="488"/>
      <c r="Q4" s="488"/>
      <c r="R4" s="488"/>
      <c r="S4" s="488"/>
      <c r="T4" s="504" t="str">
        <f>VLOOKUP($O$4,$W$2:$Z$277,2,FALSE)</f>
        <v>-</v>
      </c>
      <c r="U4" s="505" t="e">
        <f>VLOOKUP($D$4,$J$3:$M$265,4,FALSE)</f>
        <v>#N/A</v>
      </c>
      <c r="W4" s="63" t="s">
        <v>223</v>
      </c>
      <c r="X4" s="63">
        <v>1102</v>
      </c>
      <c r="Y4" s="63" t="s">
        <v>459</v>
      </c>
      <c r="Z4" s="64">
        <v>201</v>
      </c>
      <c r="AA4" s="23"/>
    </row>
    <row r="5" spans="1:28" s="22" customFormat="1" ht="17.25" customHeight="1" thickBot="1" x14ac:dyDescent="0.2">
      <c r="A5" s="62"/>
      <c r="B5" s="62"/>
      <c r="C5" s="62"/>
      <c r="D5" s="62"/>
      <c r="E5" s="62"/>
      <c r="F5" s="62"/>
      <c r="G5" s="62"/>
      <c r="H5" s="62"/>
      <c r="I5" s="62"/>
      <c r="J5" s="62"/>
      <c r="K5" s="62"/>
      <c r="L5" s="62"/>
      <c r="M5" s="62"/>
      <c r="N5" s="62"/>
      <c r="T5" s="85"/>
      <c r="U5" s="66" t="s">
        <v>385</v>
      </c>
      <c r="W5" s="63" t="s">
        <v>257</v>
      </c>
      <c r="X5" s="63">
        <v>1103</v>
      </c>
      <c r="Y5" s="63" t="s">
        <v>459</v>
      </c>
      <c r="Z5" s="64">
        <v>201</v>
      </c>
      <c r="AA5" s="23"/>
    </row>
    <row r="6" spans="1:28" ht="21" customHeight="1" x14ac:dyDescent="0.15">
      <c r="A6" s="467" t="s">
        <v>384</v>
      </c>
      <c r="B6" s="468"/>
      <c r="C6" s="468"/>
      <c r="D6" s="468"/>
      <c r="E6" s="468"/>
      <c r="F6" s="468"/>
      <c r="G6" s="468"/>
      <c r="H6" s="468"/>
      <c r="I6" s="468"/>
      <c r="J6" s="468"/>
      <c r="K6" s="468"/>
      <c r="L6" s="468"/>
      <c r="M6" s="468"/>
      <c r="N6" s="469"/>
      <c r="O6" s="501" t="s">
        <v>637</v>
      </c>
      <c r="P6" s="489" t="s">
        <v>638</v>
      </c>
      <c r="Q6" s="176"/>
      <c r="R6" s="176"/>
      <c r="S6" s="175"/>
      <c r="T6" s="506" t="s">
        <v>641</v>
      </c>
      <c r="U6" s="496" t="s">
        <v>383</v>
      </c>
      <c r="W6" s="63" t="s">
        <v>278</v>
      </c>
      <c r="X6" s="63">
        <v>1104</v>
      </c>
      <c r="Y6" s="63" t="s">
        <v>460</v>
      </c>
      <c r="Z6" s="64">
        <v>202</v>
      </c>
      <c r="AA6" s="67"/>
      <c r="AB6" s="65"/>
    </row>
    <row r="7" spans="1:28" ht="15" customHeight="1" x14ac:dyDescent="0.15">
      <c r="A7" s="470"/>
      <c r="B7" s="471"/>
      <c r="C7" s="471"/>
      <c r="D7" s="471"/>
      <c r="E7" s="471"/>
      <c r="F7" s="471"/>
      <c r="G7" s="471"/>
      <c r="H7" s="471"/>
      <c r="I7" s="471"/>
      <c r="J7" s="471"/>
      <c r="K7" s="471"/>
      <c r="L7" s="471"/>
      <c r="M7" s="471"/>
      <c r="N7" s="472"/>
      <c r="O7" s="502"/>
      <c r="P7" s="490"/>
      <c r="Q7" s="490" t="s">
        <v>639</v>
      </c>
      <c r="R7" s="490" t="s">
        <v>382</v>
      </c>
      <c r="S7" s="492" t="s">
        <v>640</v>
      </c>
      <c r="T7" s="492"/>
      <c r="U7" s="497"/>
      <c r="W7" s="63" t="s">
        <v>342</v>
      </c>
      <c r="X7" s="63">
        <v>1105</v>
      </c>
      <c r="Y7" s="63" t="s">
        <v>461</v>
      </c>
      <c r="Z7" s="64">
        <v>203</v>
      </c>
      <c r="AA7" s="23"/>
      <c r="AB7" s="22"/>
    </row>
    <row r="8" spans="1:28" ht="15" customHeight="1" thickBot="1" x14ac:dyDescent="0.2">
      <c r="A8" s="473"/>
      <c r="B8" s="474"/>
      <c r="C8" s="474"/>
      <c r="D8" s="474"/>
      <c r="E8" s="474"/>
      <c r="F8" s="474"/>
      <c r="G8" s="474"/>
      <c r="H8" s="474"/>
      <c r="I8" s="474"/>
      <c r="J8" s="474"/>
      <c r="K8" s="474"/>
      <c r="L8" s="474"/>
      <c r="M8" s="474"/>
      <c r="N8" s="475"/>
      <c r="O8" s="503"/>
      <c r="P8" s="491"/>
      <c r="Q8" s="491"/>
      <c r="R8" s="491"/>
      <c r="S8" s="493"/>
      <c r="T8" s="493"/>
      <c r="U8" s="498"/>
      <c r="W8" s="63" t="s">
        <v>372</v>
      </c>
      <c r="X8" s="63">
        <v>1106</v>
      </c>
      <c r="Y8" s="63" t="s">
        <v>462</v>
      </c>
      <c r="Z8" s="64">
        <v>267</v>
      </c>
    </row>
    <row r="9" spans="1:28" ht="20.25" customHeight="1" x14ac:dyDescent="0.15">
      <c r="A9" s="458" t="s">
        <v>402</v>
      </c>
      <c r="B9" s="459"/>
      <c r="C9" s="459"/>
      <c r="D9" s="459"/>
      <c r="E9" s="459"/>
      <c r="F9" s="459"/>
      <c r="G9" s="459"/>
      <c r="H9" s="459"/>
      <c r="I9" s="459"/>
      <c r="J9" s="459"/>
      <c r="K9" s="459"/>
      <c r="L9" s="459"/>
      <c r="M9" s="459"/>
      <c r="N9" s="460"/>
      <c r="O9" s="181">
        <f>SUM(O10:O14)</f>
        <v>0</v>
      </c>
      <c r="P9" s="182">
        <f>SUM(Q9:S9)</f>
        <v>0</v>
      </c>
      <c r="Q9" s="182">
        <f>SUM(Q10:Q14)</f>
        <v>0</v>
      </c>
      <c r="R9" s="182">
        <f>SUM(R10:R14)</f>
        <v>0</v>
      </c>
      <c r="S9" s="182">
        <f>SUM(S10:S14)</f>
        <v>0</v>
      </c>
      <c r="T9" s="182">
        <f>SUM(T10:T14)</f>
        <v>0</v>
      </c>
      <c r="U9" s="191">
        <f>O9+P9+T9</f>
        <v>0</v>
      </c>
      <c r="W9" s="63" t="s">
        <v>258</v>
      </c>
      <c r="X9" s="63">
        <v>1107</v>
      </c>
      <c r="Y9" s="63" t="s">
        <v>463</v>
      </c>
      <c r="Z9" s="64">
        <v>204</v>
      </c>
      <c r="AB9" s="71"/>
    </row>
    <row r="10" spans="1:28" ht="20.25" customHeight="1" x14ac:dyDescent="0.15">
      <c r="A10" s="72"/>
      <c r="B10" s="455" t="s">
        <v>52</v>
      </c>
      <c r="C10" s="455"/>
      <c r="D10" s="455"/>
      <c r="E10" s="455"/>
      <c r="F10" s="455"/>
      <c r="G10" s="455"/>
      <c r="H10" s="455"/>
      <c r="I10" s="455"/>
      <c r="J10" s="455"/>
      <c r="K10" s="455"/>
      <c r="L10" s="455"/>
      <c r="M10" s="455"/>
      <c r="N10" s="456"/>
      <c r="O10" s="147">
        <v>0</v>
      </c>
      <c r="P10" s="357">
        <f>SUM(Q10:S10)</f>
        <v>0</v>
      </c>
      <c r="Q10" s="148">
        <v>0</v>
      </c>
      <c r="R10" s="148">
        <v>0</v>
      </c>
      <c r="S10" s="148">
        <v>0</v>
      </c>
      <c r="T10" s="359">
        <v>0</v>
      </c>
      <c r="U10" s="192">
        <f>O10+P10+T10</f>
        <v>0</v>
      </c>
      <c r="W10" s="63" t="s">
        <v>374</v>
      </c>
      <c r="X10" s="63">
        <v>1108</v>
      </c>
      <c r="Y10" s="63" t="s">
        <v>464</v>
      </c>
      <c r="Z10" s="64">
        <v>205</v>
      </c>
      <c r="AB10" s="71"/>
    </row>
    <row r="11" spans="1:28" ht="20.25" customHeight="1" x14ac:dyDescent="0.15">
      <c r="A11" s="72"/>
      <c r="B11" s="455" t="s">
        <v>53</v>
      </c>
      <c r="C11" s="455"/>
      <c r="D11" s="455"/>
      <c r="E11" s="455"/>
      <c r="F11" s="455"/>
      <c r="G11" s="455"/>
      <c r="H11" s="455"/>
      <c r="I11" s="455"/>
      <c r="J11" s="455"/>
      <c r="K11" s="455"/>
      <c r="L11" s="455"/>
      <c r="M11" s="455"/>
      <c r="N11" s="456"/>
      <c r="O11" s="147">
        <v>0</v>
      </c>
      <c r="P11" s="357">
        <f t="shared" ref="P11:P38" si="0">SUM(Q11:S11)</f>
        <v>0</v>
      </c>
      <c r="Q11" s="148">
        <v>0</v>
      </c>
      <c r="R11" s="148">
        <v>0</v>
      </c>
      <c r="S11" s="148">
        <v>0</v>
      </c>
      <c r="T11" s="359">
        <v>0</v>
      </c>
      <c r="U11" s="192">
        <f t="shared" ref="U11:U56" si="1">O11+P11+T11</f>
        <v>0</v>
      </c>
      <c r="W11" s="63" t="s">
        <v>377</v>
      </c>
      <c r="X11" s="63">
        <v>1109</v>
      </c>
      <c r="Y11" s="63" t="s">
        <v>469</v>
      </c>
      <c r="Z11" s="64">
        <v>211</v>
      </c>
      <c r="AB11" s="71"/>
    </row>
    <row r="12" spans="1:28" ht="20.25" customHeight="1" x14ac:dyDescent="0.15">
      <c r="A12" s="72"/>
      <c r="B12" s="455" t="s">
        <v>589</v>
      </c>
      <c r="C12" s="455"/>
      <c r="D12" s="455"/>
      <c r="E12" s="455"/>
      <c r="F12" s="455"/>
      <c r="G12" s="455"/>
      <c r="H12" s="455"/>
      <c r="I12" s="455"/>
      <c r="J12" s="455"/>
      <c r="K12" s="455"/>
      <c r="L12" s="455"/>
      <c r="M12" s="455"/>
      <c r="N12" s="456"/>
      <c r="O12" s="147">
        <v>0</v>
      </c>
      <c r="P12" s="357">
        <f t="shared" si="0"/>
        <v>0</v>
      </c>
      <c r="Q12" s="148">
        <v>0</v>
      </c>
      <c r="R12" s="148">
        <v>0</v>
      </c>
      <c r="S12" s="148">
        <v>0</v>
      </c>
      <c r="T12" s="359">
        <v>0</v>
      </c>
      <c r="U12" s="192">
        <f t="shared" si="1"/>
        <v>0</v>
      </c>
      <c r="W12" s="63" t="s">
        <v>224</v>
      </c>
      <c r="X12" s="63">
        <v>1110</v>
      </c>
      <c r="Y12" s="63" t="s">
        <v>903</v>
      </c>
      <c r="Z12" s="64">
        <v>232</v>
      </c>
      <c r="AB12" s="71"/>
    </row>
    <row r="13" spans="1:28" ht="20.25" customHeight="1" x14ac:dyDescent="0.15">
      <c r="A13" s="72"/>
      <c r="B13" s="455" t="s">
        <v>54</v>
      </c>
      <c r="C13" s="455"/>
      <c r="D13" s="455"/>
      <c r="E13" s="455"/>
      <c r="F13" s="455"/>
      <c r="G13" s="455"/>
      <c r="H13" s="455"/>
      <c r="I13" s="455"/>
      <c r="J13" s="455"/>
      <c r="K13" s="455"/>
      <c r="L13" s="455"/>
      <c r="M13" s="455"/>
      <c r="N13" s="456"/>
      <c r="O13" s="147">
        <v>0</v>
      </c>
      <c r="P13" s="357">
        <f>SUM(Q13:S13)</f>
        <v>0</v>
      </c>
      <c r="Q13" s="148">
        <v>0</v>
      </c>
      <c r="R13" s="148">
        <v>0</v>
      </c>
      <c r="S13" s="148">
        <v>0</v>
      </c>
      <c r="T13" s="359">
        <v>0</v>
      </c>
      <c r="U13" s="192">
        <f t="shared" si="1"/>
        <v>0</v>
      </c>
      <c r="W13" s="63" t="s">
        <v>328</v>
      </c>
      <c r="X13" s="63">
        <v>1111</v>
      </c>
      <c r="Y13" s="63" t="s">
        <v>464</v>
      </c>
      <c r="Z13" s="64">
        <v>205</v>
      </c>
      <c r="AB13" s="71"/>
    </row>
    <row r="14" spans="1:28" ht="20.25" customHeight="1" x14ac:dyDescent="0.15">
      <c r="A14" s="76"/>
      <c r="B14" s="455" t="s">
        <v>590</v>
      </c>
      <c r="C14" s="455"/>
      <c r="D14" s="455"/>
      <c r="E14" s="455"/>
      <c r="F14" s="455"/>
      <c r="G14" s="455"/>
      <c r="H14" s="455"/>
      <c r="I14" s="455"/>
      <c r="J14" s="455"/>
      <c r="K14" s="455"/>
      <c r="L14" s="455"/>
      <c r="M14" s="455"/>
      <c r="N14" s="456"/>
      <c r="O14" s="147">
        <v>0</v>
      </c>
      <c r="P14" s="357">
        <f t="shared" si="0"/>
        <v>0</v>
      </c>
      <c r="Q14" s="148">
        <v>0</v>
      </c>
      <c r="R14" s="148">
        <v>0</v>
      </c>
      <c r="S14" s="148">
        <v>0</v>
      </c>
      <c r="T14" s="359">
        <v>0</v>
      </c>
      <c r="U14" s="192">
        <f t="shared" si="1"/>
        <v>0</v>
      </c>
      <c r="W14" s="63" t="s">
        <v>378</v>
      </c>
      <c r="X14" s="63">
        <v>1112</v>
      </c>
      <c r="Y14" s="63" t="s">
        <v>15</v>
      </c>
      <c r="Z14" s="64">
        <v>902</v>
      </c>
      <c r="AB14" s="71"/>
    </row>
    <row r="15" spans="1:28" ht="20.25" customHeight="1" x14ac:dyDescent="0.15">
      <c r="A15" s="457" t="s">
        <v>403</v>
      </c>
      <c r="B15" s="455"/>
      <c r="C15" s="455"/>
      <c r="D15" s="455"/>
      <c r="E15" s="455"/>
      <c r="F15" s="455"/>
      <c r="G15" s="455"/>
      <c r="H15" s="455"/>
      <c r="I15" s="455"/>
      <c r="J15" s="455"/>
      <c r="K15" s="455"/>
      <c r="L15" s="455"/>
      <c r="M15" s="455"/>
      <c r="N15" s="456"/>
      <c r="O15" s="183">
        <f>SUM(O16:O19)</f>
        <v>0</v>
      </c>
      <c r="P15" s="358">
        <f t="shared" si="0"/>
        <v>0</v>
      </c>
      <c r="Q15" s="185">
        <f>SUM(Q16:Q19)</f>
        <v>0</v>
      </c>
      <c r="R15" s="185">
        <f>SUM(R16:R19)</f>
        <v>0</v>
      </c>
      <c r="S15" s="185">
        <f>SUM(S16:S19)</f>
        <v>0</v>
      </c>
      <c r="T15" s="360">
        <f>SUM(T16:T19)</f>
        <v>0</v>
      </c>
      <c r="U15" s="192">
        <f t="shared" si="1"/>
        <v>0</v>
      </c>
      <c r="W15" s="63" t="s">
        <v>564</v>
      </c>
      <c r="X15" s="63">
        <v>1113</v>
      </c>
      <c r="Y15" s="63" t="s">
        <v>565</v>
      </c>
      <c r="Z15" s="64">
        <v>207</v>
      </c>
      <c r="AB15" s="71"/>
    </row>
    <row r="16" spans="1:28" ht="20.25" customHeight="1" x14ac:dyDescent="0.15">
      <c r="A16" s="72"/>
      <c r="B16" s="455" t="s">
        <v>591</v>
      </c>
      <c r="C16" s="455"/>
      <c r="D16" s="455"/>
      <c r="E16" s="455"/>
      <c r="F16" s="455"/>
      <c r="G16" s="455"/>
      <c r="H16" s="455"/>
      <c r="I16" s="455"/>
      <c r="J16" s="455"/>
      <c r="K16" s="455"/>
      <c r="L16" s="455"/>
      <c r="M16" s="455"/>
      <c r="N16" s="456"/>
      <c r="O16" s="147">
        <v>0</v>
      </c>
      <c r="P16" s="357">
        <f t="shared" si="0"/>
        <v>0</v>
      </c>
      <c r="Q16" s="148">
        <v>0</v>
      </c>
      <c r="R16" s="148">
        <v>0</v>
      </c>
      <c r="S16" s="148">
        <v>0</v>
      </c>
      <c r="T16" s="359">
        <v>0</v>
      </c>
      <c r="U16" s="192">
        <f t="shared" si="1"/>
        <v>0</v>
      </c>
      <c r="W16" s="63" t="s">
        <v>267</v>
      </c>
      <c r="X16" s="63">
        <v>1114</v>
      </c>
      <c r="Y16" s="63" t="s">
        <v>465</v>
      </c>
      <c r="Z16" s="64">
        <v>273</v>
      </c>
      <c r="AB16" s="71"/>
    </row>
    <row r="17" spans="1:28" ht="20.25" customHeight="1" x14ac:dyDescent="0.15">
      <c r="A17" s="72"/>
      <c r="B17" s="455" t="s">
        <v>592</v>
      </c>
      <c r="C17" s="455"/>
      <c r="D17" s="455"/>
      <c r="E17" s="455"/>
      <c r="F17" s="455"/>
      <c r="G17" s="455"/>
      <c r="H17" s="455"/>
      <c r="I17" s="455"/>
      <c r="J17" s="455"/>
      <c r="K17" s="455"/>
      <c r="L17" s="455"/>
      <c r="M17" s="455"/>
      <c r="N17" s="456"/>
      <c r="O17" s="147">
        <v>0</v>
      </c>
      <c r="P17" s="357">
        <f t="shared" si="0"/>
        <v>0</v>
      </c>
      <c r="Q17" s="148">
        <v>0</v>
      </c>
      <c r="R17" s="148">
        <v>0</v>
      </c>
      <c r="S17" s="148">
        <v>0</v>
      </c>
      <c r="T17" s="359">
        <v>0</v>
      </c>
      <c r="U17" s="192">
        <f t="shared" si="1"/>
        <v>0</v>
      </c>
      <c r="W17" s="63" t="s">
        <v>375</v>
      </c>
      <c r="X17" s="63">
        <v>1115</v>
      </c>
      <c r="Y17" s="63" t="s">
        <v>466</v>
      </c>
      <c r="Z17" s="64">
        <v>208</v>
      </c>
      <c r="AB17" s="71"/>
    </row>
    <row r="18" spans="1:28" ht="20.25" customHeight="1" x14ac:dyDescent="0.15">
      <c r="A18" s="72"/>
      <c r="B18" s="455" t="s">
        <v>593</v>
      </c>
      <c r="C18" s="455"/>
      <c r="D18" s="455"/>
      <c r="E18" s="455"/>
      <c r="F18" s="455"/>
      <c r="G18" s="455"/>
      <c r="H18" s="455"/>
      <c r="I18" s="455"/>
      <c r="J18" s="455"/>
      <c r="K18" s="455"/>
      <c r="L18" s="455"/>
      <c r="M18" s="455"/>
      <c r="N18" s="456"/>
      <c r="O18" s="147">
        <v>0</v>
      </c>
      <c r="P18" s="357">
        <f t="shared" si="0"/>
        <v>0</v>
      </c>
      <c r="Q18" s="148">
        <v>0</v>
      </c>
      <c r="R18" s="148">
        <v>0</v>
      </c>
      <c r="S18" s="148">
        <v>0</v>
      </c>
      <c r="T18" s="359">
        <v>0</v>
      </c>
      <c r="U18" s="192">
        <f t="shared" si="1"/>
        <v>0</v>
      </c>
      <c r="W18" s="63" t="s">
        <v>467</v>
      </c>
      <c r="X18" s="63">
        <v>1116</v>
      </c>
      <c r="Y18" s="63" t="s">
        <v>902</v>
      </c>
      <c r="Z18" s="64">
        <v>209</v>
      </c>
      <c r="AB18" s="71"/>
    </row>
    <row r="19" spans="1:28" ht="20.25" customHeight="1" x14ac:dyDescent="0.15">
      <c r="A19" s="72"/>
      <c r="B19" s="455" t="s">
        <v>594</v>
      </c>
      <c r="C19" s="455"/>
      <c r="D19" s="455"/>
      <c r="E19" s="455"/>
      <c r="F19" s="455"/>
      <c r="G19" s="455"/>
      <c r="H19" s="455"/>
      <c r="I19" s="455"/>
      <c r="J19" s="455"/>
      <c r="K19" s="455"/>
      <c r="L19" s="455"/>
      <c r="M19" s="455"/>
      <c r="N19" s="456"/>
      <c r="O19" s="147">
        <v>0</v>
      </c>
      <c r="P19" s="357">
        <f t="shared" si="0"/>
        <v>0</v>
      </c>
      <c r="Q19" s="148">
        <v>0</v>
      </c>
      <c r="R19" s="148">
        <v>0</v>
      </c>
      <c r="S19" s="148">
        <v>0</v>
      </c>
      <c r="T19" s="359">
        <v>0</v>
      </c>
      <c r="U19" s="192">
        <f t="shared" si="1"/>
        <v>0</v>
      </c>
      <c r="W19" s="63" t="s">
        <v>327</v>
      </c>
      <c r="X19" s="63">
        <v>1118</v>
      </c>
      <c r="Y19" s="63" t="s">
        <v>468</v>
      </c>
      <c r="Z19" s="64">
        <v>137</v>
      </c>
      <c r="AB19" s="71"/>
    </row>
    <row r="20" spans="1:28" ht="20.25" customHeight="1" x14ac:dyDescent="0.15">
      <c r="A20" s="457" t="s">
        <v>404</v>
      </c>
      <c r="B20" s="455"/>
      <c r="C20" s="455"/>
      <c r="D20" s="455"/>
      <c r="E20" s="455"/>
      <c r="F20" s="455"/>
      <c r="G20" s="455"/>
      <c r="H20" s="455"/>
      <c r="I20" s="455"/>
      <c r="J20" s="455"/>
      <c r="K20" s="455"/>
      <c r="L20" s="455"/>
      <c r="M20" s="455"/>
      <c r="N20" s="456"/>
      <c r="O20" s="183">
        <f>SUM(O21:O22)</f>
        <v>0</v>
      </c>
      <c r="P20" s="358">
        <f t="shared" si="0"/>
        <v>0</v>
      </c>
      <c r="Q20" s="184">
        <f>SUM(Q21:Q22)</f>
        <v>0</v>
      </c>
      <c r="R20" s="184">
        <f>SUM(R21:R22)</f>
        <v>0</v>
      </c>
      <c r="S20" s="184">
        <f>SUM(S21:S22)</f>
        <v>0</v>
      </c>
      <c r="T20" s="360">
        <f>SUM(T21:T22)</f>
        <v>0</v>
      </c>
      <c r="U20" s="192">
        <f t="shared" si="1"/>
        <v>0</v>
      </c>
      <c r="W20" s="63" t="s">
        <v>225</v>
      </c>
      <c r="X20" s="63">
        <v>1119</v>
      </c>
      <c r="Y20" s="63" t="s">
        <v>469</v>
      </c>
      <c r="Z20" s="64">
        <v>211</v>
      </c>
      <c r="AB20" s="71"/>
    </row>
    <row r="21" spans="1:28" ht="20.25" customHeight="1" x14ac:dyDescent="0.15">
      <c r="A21" s="72"/>
      <c r="B21" s="455" t="s">
        <v>595</v>
      </c>
      <c r="C21" s="455"/>
      <c r="D21" s="455"/>
      <c r="E21" s="455"/>
      <c r="F21" s="455"/>
      <c r="G21" s="455"/>
      <c r="H21" s="455"/>
      <c r="I21" s="455"/>
      <c r="J21" s="455"/>
      <c r="K21" s="455"/>
      <c r="L21" s="455"/>
      <c r="M21" s="455"/>
      <c r="N21" s="456"/>
      <c r="O21" s="147">
        <v>0</v>
      </c>
      <c r="P21" s="357">
        <f t="shared" si="0"/>
        <v>0</v>
      </c>
      <c r="Q21" s="148">
        <v>0</v>
      </c>
      <c r="R21" s="148">
        <v>0</v>
      </c>
      <c r="S21" s="148">
        <v>0</v>
      </c>
      <c r="T21" s="359">
        <v>0</v>
      </c>
      <c r="U21" s="192">
        <f t="shared" si="1"/>
        <v>0</v>
      </c>
      <c r="W21" s="63" t="s">
        <v>226</v>
      </c>
      <c r="X21" s="63">
        <v>1120</v>
      </c>
      <c r="Y21" s="63" t="s">
        <v>470</v>
      </c>
      <c r="Z21" s="78">
        <v>212</v>
      </c>
      <c r="AB21" s="71"/>
    </row>
    <row r="22" spans="1:28" ht="20.25" customHeight="1" x14ac:dyDescent="0.15">
      <c r="A22" s="72"/>
      <c r="B22" s="455" t="s">
        <v>596</v>
      </c>
      <c r="C22" s="455"/>
      <c r="D22" s="455"/>
      <c r="E22" s="455"/>
      <c r="F22" s="455"/>
      <c r="G22" s="455"/>
      <c r="H22" s="455"/>
      <c r="I22" s="455"/>
      <c r="J22" s="455"/>
      <c r="K22" s="455"/>
      <c r="L22" s="455"/>
      <c r="M22" s="455"/>
      <c r="N22" s="456"/>
      <c r="O22" s="147">
        <v>0</v>
      </c>
      <c r="P22" s="357">
        <f t="shared" si="0"/>
        <v>0</v>
      </c>
      <c r="Q22" s="148">
        <v>0</v>
      </c>
      <c r="R22" s="148">
        <v>0</v>
      </c>
      <c r="S22" s="148">
        <v>0</v>
      </c>
      <c r="T22" s="359">
        <v>0</v>
      </c>
      <c r="U22" s="192">
        <f t="shared" si="1"/>
        <v>0</v>
      </c>
      <c r="W22" s="63" t="s">
        <v>227</v>
      </c>
      <c r="X22" s="63">
        <v>1123</v>
      </c>
      <c r="Y22" s="63" t="s">
        <v>471</v>
      </c>
      <c r="Z22" s="64">
        <v>215</v>
      </c>
      <c r="AB22" s="71"/>
    </row>
    <row r="23" spans="1:28" ht="20.25" customHeight="1" x14ac:dyDescent="0.15">
      <c r="A23" s="457" t="s">
        <v>405</v>
      </c>
      <c r="B23" s="455"/>
      <c r="C23" s="455"/>
      <c r="D23" s="455"/>
      <c r="E23" s="455"/>
      <c r="F23" s="455"/>
      <c r="G23" s="455"/>
      <c r="H23" s="455"/>
      <c r="I23" s="455"/>
      <c r="J23" s="455"/>
      <c r="K23" s="455"/>
      <c r="L23" s="455"/>
      <c r="M23" s="455"/>
      <c r="N23" s="456"/>
      <c r="O23" s="183">
        <f>O24+O26+O32+O33</f>
        <v>0</v>
      </c>
      <c r="P23" s="358">
        <f>SUM(Q23:S23)</f>
        <v>0</v>
      </c>
      <c r="Q23" s="184">
        <f>Q24+Q26+Q32+Q33</f>
        <v>0</v>
      </c>
      <c r="R23" s="184">
        <f>R24+R26+R32+R33</f>
        <v>0</v>
      </c>
      <c r="S23" s="184">
        <f>S24+S26+S32+S33</f>
        <v>0</v>
      </c>
      <c r="T23" s="360">
        <f>T24+T26+T32+T33</f>
        <v>0</v>
      </c>
      <c r="U23" s="192">
        <f t="shared" si="1"/>
        <v>0</v>
      </c>
      <c r="W23" s="63" t="s">
        <v>228</v>
      </c>
      <c r="X23" s="63">
        <v>1124</v>
      </c>
      <c r="Y23" s="63" t="s">
        <v>472</v>
      </c>
      <c r="Z23" s="64">
        <v>216</v>
      </c>
      <c r="AB23" s="71"/>
    </row>
    <row r="24" spans="1:28" ht="20.25" customHeight="1" x14ac:dyDescent="0.15">
      <c r="A24" s="174"/>
      <c r="B24" s="485" t="s">
        <v>642</v>
      </c>
      <c r="C24" s="485"/>
      <c r="D24" s="485"/>
      <c r="E24" s="485"/>
      <c r="F24" s="485"/>
      <c r="G24" s="485"/>
      <c r="H24" s="485"/>
      <c r="I24" s="485"/>
      <c r="J24" s="485"/>
      <c r="K24" s="485"/>
      <c r="L24" s="485"/>
      <c r="M24" s="485"/>
      <c r="N24" s="486"/>
      <c r="O24" s="147">
        <v>0</v>
      </c>
      <c r="P24" s="357">
        <f t="shared" si="0"/>
        <v>0</v>
      </c>
      <c r="Q24" s="148">
        <v>0</v>
      </c>
      <c r="R24" s="148">
        <v>0</v>
      </c>
      <c r="S24" s="148">
        <v>0</v>
      </c>
      <c r="T24" s="359">
        <v>0</v>
      </c>
      <c r="U24" s="192">
        <f t="shared" si="1"/>
        <v>0</v>
      </c>
      <c r="W24" s="63" t="s">
        <v>317</v>
      </c>
      <c r="X24" s="63">
        <v>1125</v>
      </c>
      <c r="Y24" s="63" t="s">
        <v>473</v>
      </c>
      <c r="Z24" s="64">
        <v>258</v>
      </c>
      <c r="AB24" s="71"/>
    </row>
    <row r="25" spans="1:28" ht="20.25" customHeight="1" x14ac:dyDescent="0.15">
      <c r="A25" s="99"/>
      <c r="B25" s="100"/>
      <c r="C25" s="455" t="s">
        <v>597</v>
      </c>
      <c r="D25" s="455"/>
      <c r="E25" s="455"/>
      <c r="F25" s="455"/>
      <c r="G25" s="455"/>
      <c r="H25" s="455"/>
      <c r="I25" s="455"/>
      <c r="J25" s="455"/>
      <c r="K25" s="455"/>
      <c r="L25" s="455"/>
      <c r="M25" s="455"/>
      <c r="N25" s="456"/>
      <c r="O25" s="147">
        <v>0</v>
      </c>
      <c r="P25" s="357">
        <f>SUM(Q25:S25)</f>
        <v>0</v>
      </c>
      <c r="Q25" s="148">
        <v>0</v>
      </c>
      <c r="R25" s="148">
        <v>0</v>
      </c>
      <c r="S25" s="148">
        <v>0</v>
      </c>
      <c r="T25" s="359">
        <v>0</v>
      </c>
      <c r="U25" s="192">
        <f t="shared" si="1"/>
        <v>0</v>
      </c>
      <c r="W25" s="63" t="s">
        <v>351</v>
      </c>
      <c r="X25" s="63">
        <v>1126</v>
      </c>
      <c r="Y25" s="63" t="s">
        <v>474</v>
      </c>
      <c r="Z25" s="64">
        <v>264</v>
      </c>
      <c r="AB25" s="71"/>
    </row>
    <row r="26" spans="1:28" ht="20.25" customHeight="1" x14ac:dyDescent="0.15">
      <c r="A26" s="76"/>
      <c r="B26" s="485" t="s">
        <v>598</v>
      </c>
      <c r="C26" s="485"/>
      <c r="D26" s="485"/>
      <c r="E26" s="485"/>
      <c r="F26" s="485"/>
      <c r="G26" s="485"/>
      <c r="H26" s="485"/>
      <c r="I26" s="485"/>
      <c r="J26" s="485"/>
      <c r="K26" s="485"/>
      <c r="L26" s="485"/>
      <c r="M26" s="485"/>
      <c r="N26" s="486"/>
      <c r="O26" s="183">
        <f>SUM(O27:O31)</f>
        <v>0</v>
      </c>
      <c r="P26" s="186">
        <f>SUM(Q26:S26)</f>
        <v>0</v>
      </c>
      <c r="Q26" s="187">
        <f>SUM(Q27:Q31)</f>
        <v>0</v>
      </c>
      <c r="R26" s="187">
        <f>SUM(R27:R31)</f>
        <v>0</v>
      </c>
      <c r="S26" s="187">
        <f>SUM(S27:S31)</f>
        <v>0</v>
      </c>
      <c r="T26" s="187">
        <f>SUM(T27:T31)</f>
        <v>0</v>
      </c>
      <c r="U26" s="192">
        <f t="shared" si="1"/>
        <v>0</v>
      </c>
      <c r="W26" s="63" t="s">
        <v>229</v>
      </c>
      <c r="X26" s="63">
        <v>1127</v>
      </c>
      <c r="Y26" s="63" t="s">
        <v>475</v>
      </c>
      <c r="Z26" s="64">
        <v>237</v>
      </c>
      <c r="AB26" s="71"/>
    </row>
    <row r="27" spans="1:28" ht="20.25" customHeight="1" x14ac:dyDescent="0.15">
      <c r="A27" s="72"/>
      <c r="B27" s="77"/>
      <c r="C27" s="481" t="s">
        <v>599</v>
      </c>
      <c r="D27" s="481"/>
      <c r="E27" s="481"/>
      <c r="F27" s="481"/>
      <c r="G27" s="481"/>
      <c r="H27" s="481"/>
      <c r="I27" s="481"/>
      <c r="J27" s="481"/>
      <c r="K27" s="481"/>
      <c r="L27" s="481"/>
      <c r="M27" s="481"/>
      <c r="N27" s="482"/>
      <c r="O27" s="147">
        <v>0</v>
      </c>
      <c r="P27" s="178">
        <f>SUM(Q27:S27)</f>
        <v>0</v>
      </c>
      <c r="Q27" s="148">
        <v>0</v>
      </c>
      <c r="R27" s="265" t="s">
        <v>643</v>
      </c>
      <c r="S27" s="265" t="s">
        <v>643</v>
      </c>
      <c r="T27" s="148">
        <v>0</v>
      </c>
      <c r="U27" s="192">
        <f t="shared" si="1"/>
        <v>0</v>
      </c>
      <c r="W27" s="63" t="s">
        <v>397</v>
      </c>
      <c r="X27" s="63">
        <v>1128</v>
      </c>
      <c r="Y27" s="63" t="s">
        <v>468</v>
      </c>
      <c r="Z27" s="64">
        <v>137</v>
      </c>
      <c r="AB27" s="71"/>
    </row>
    <row r="28" spans="1:28" ht="20.25" customHeight="1" x14ac:dyDescent="0.15">
      <c r="A28" s="72"/>
      <c r="B28" s="77"/>
      <c r="C28" s="481" t="s">
        <v>600</v>
      </c>
      <c r="D28" s="481"/>
      <c r="E28" s="481"/>
      <c r="F28" s="481"/>
      <c r="G28" s="481"/>
      <c r="H28" s="481"/>
      <c r="I28" s="481"/>
      <c r="J28" s="481"/>
      <c r="K28" s="481"/>
      <c r="L28" s="481"/>
      <c r="M28" s="481"/>
      <c r="N28" s="482"/>
      <c r="O28" s="147">
        <v>0</v>
      </c>
      <c r="P28" s="178">
        <f t="shared" si="0"/>
        <v>0</v>
      </c>
      <c r="Q28" s="148">
        <v>0</v>
      </c>
      <c r="R28" s="265" t="s">
        <v>643</v>
      </c>
      <c r="S28" s="148">
        <v>0</v>
      </c>
      <c r="T28" s="148">
        <v>0</v>
      </c>
      <c r="U28" s="192">
        <f t="shared" si="1"/>
        <v>0</v>
      </c>
      <c r="W28" s="63" t="s">
        <v>230</v>
      </c>
      <c r="X28" s="63">
        <v>1130</v>
      </c>
      <c r="Y28" s="63" t="s">
        <v>470</v>
      </c>
      <c r="Z28" s="64">
        <v>212</v>
      </c>
      <c r="AB28" s="71"/>
    </row>
    <row r="29" spans="1:28" ht="20.25" customHeight="1" x14ac:dyDescent="0.15">
      <c r="A29" s="72"/>
      <c r="B29" s="77"/>
      <c r="C29" s="481" t="s">
        <v>601</v>
      </c>
      <c r="D29" s="481"/>
      <c r="E29" s="481"/>
      <c r="F29" s="481"/>
      <c r="G29" s="481"/>
      <c r="H29" s="481"/>
      <c r="I29" s="481"/>
      <c r="J29" s="481"/>
      <c r="K29" s="481"/>
      <c r="L29" s="481"/>
      <c r="M29" s="481"/>
      <c r="N29" s="482"/>
      <c r="O29" s="147">
        <v>0</v>
      </c>
      <c r="P29" s="178">
        <f t="shared" si="0"/>
        <v>0</v>
      </c>
      <c r="Q29" s="265" t="s">
        <v>643</v>
      </c>
      <c r="R29" s="265" t="s">
        <v>643</v>
      </c>
      <c r="S29" s="148">
        <v>0</v>
      </c>
      <c r="T29" s="148">
        <v>0</v>
      </c>
      <c r="U29" s="192">
        <f t="shared" si="1"/>
        <v>0</v>
      </c>
      <c r="W29" s="63" t="s">
        <v>476</v>
      </c>
      <c r="X29" s="63">
        <v>1131</v>
      </c>
      <c r="Y29" s="63" t="s">
        <v>471</v>
      </c>
      <c r="Z29" s="64">
        <v>215</v>
      </c>
      <c r="AB29" s="71"/>
    </row>
    <row r="30" spans="1:28" ht="20.25" customHeight="1" x14ac:dyDescent="0.15">
      <c r="A30" s="72"/>
      <c r="B30" s="77"/>
      <c r="C30" s="481" t="s">
        <v>913</v>
      </c>
      <c r="D30" s="481"/>
      <c r="E30" s="481"/>
      <c r="F30" s="481"/>
      <c r="G30" s="481"/>
      <c r="H30" s="481"/>
      <c r="I30" s="481"/>
      <c r="J30" s="481"/>
      <c r="K30" s="481"/>
      <c r="L30" s="481"/>
      <c r="M30" s="481"/>
      <c r="N30" s="482"/>
      <c r="O30" s="147">
        <v>0</v>
      </c>
      <c r="P30" s="178">
        <f t="shared" si="0"/>
        <v>0</v>
      </c>
      <c r="Q30" s="265" t="s">
        <v>643</v>
      </c>
      <c r="R30" s="148">
        <v>0</v>
      </c>
      <c r="S30" s="265" t="s">
        <v>643</v>
      </c>
      <c r="T30" s="148">
        <v>0</v>
      </c>
      <c r="U30" s="192">
        <f t="shared" si="1"/>
        <v>0</v>
      </c>
      <c r="W30" s="63" t="s">
        <v>239</v>
      </c>
      <c r="X30" s="63">
        <v>1133</v>
      </c>
      <c r="Y30" s="63" t="s">
        <v>477</v>
      </c>
      <c r="Z30" s="64">
        <v>257</v>
      </c>
      <c r="AB30" s="71"/>
    </row>
    <row r="31" spans="1:28" ht="20.25" customHeight="1" x14ac:dyDescent="0.15">
      <c r="A31" s="72"/>
      <c r="B31" s="73"/>
      <c r="C31" s="455" t="s">
        <v>602</v>
      </c>
      <c r="D31" s="455"/>
      <c r="E31" s="455"/>
      <c r="F31" s="455"/>
      <c r="G31" s="455"/>
      <c r="H31" s="455"/>
      <c r="I31" s="455"/>
      <c r="J31" s="455"/>
      <c r="K31" s="455"/>
      <c r="L31" s="455"/>
      <c r="M31" s="455"/>
      <c r="N31" s="456"/>
      <c r="O31" s="147">
        <v>0</v>
      </c>
      <c r="P31" s="178">
        <f>SUM(Q31:S31)</f>
        <v>0</v>
      </c>
      <c r="Q31" s="148">
        <v>0</v>
      </c>
      <c r="R31" s="265" t="s">
        <v>643</v>
      </c>
      <c r="S31" s="148">
        <v>0</v>
      </c>
      <c r="T31" s="148">
        <v>0</v>
      </c>
      <c r="U31" s="192">
        <f t="shared" si="1"/>
        <v>0</v>
      </c>
      <c r="W31" s="63" t="s">
        <v>265</v>
      </c>
      <c r="X31" s="63">
        <v>1135</v>
      </c>
      <c r="Y31" s="63" t="s">
        <v>478</v>
      </c>
      <c r="Z31" s="64">
        <v>228</v>
      </c>
      <c r="AB31" s="71"/>
    </row>
    <row r="32" spans="1:28" ht="20.25" customHeight="1" x14ac:dyDescent="0.15">
      <c r="A32" s="72"/>
      <c r="B32" s="455" t="s">
        <v>603</v>
      </c>
      <c r="C32" s="455"/>
      <c r="D32" s="455"/>
      <c r="E32" s="455"/>
      <c r="F32" s="455"/>
      <c r="G32" s="455"/>
      <c r="H32" s="455"/>
      <c r="I32" s="455"/>
      <c r="J32" s="455"/>
      <c r="K32" s="455"/>
      <c r="L32" s="455"/>
      <c r="M32" s="455"/>
      <c r="N32" s="456"/>
      <c r="O32" s="147">
        <v>0</v>
      </c>
      <c r="P32" s="178">
        <f t="shared" si="0"/>
        <v>0</v>
      </c>
      <c r="Q32" s="148">
        <v>0</v>
      </c>
      <c r="R32" s="148">
        <v>0</v>
      </c>
      <c r="S32" s="148">
        <v>0</v>
      </c>
      <c r="T32" s="148">
        <v>0</v>
      </c>
      <c r="U32" s="192">
        <f t="shared" si="1"/>
        <v>0</v>
      </c>
      <c r="W32" s="63" t="s">
        <v>915</v>
      </c>
      <c r="X32" s="63">
        <v>1136</v>
      </c>
      <c r="Y32" s="63" t="s">
        <v>479</v>
      </c>
      <c r="Z32" s="64">
        <v>145</v>
      </c>
      <c r="AB32" s="71"/>
    </row>
    <row r="33" spans="1:28" ht="20.25" customHeight="1" x14ac:dyDescent="0.15">
      <c r="A33" s="72"/>
      <c r="B33" s="455" t="s">
        <v>604</v>
      </c>
      <c r="C33" s="455"/>
      <c r="D33" s="455"/>
      <c r="E33" s="455"/>
      <c r="F33" s="455"/>
      <c r="G33" s="455"/>
      <c r="H33" s="455"/>
      <c r="I33" s="455"/>
      <c r="J33" s="455"/>
      <c r="K33" s="455"/>
      <c r="L33" s="455"/>
      <c r="M33" s="455"/>
      <c r="N33" s="456"/>
      <c r="O33" s="147">
        <v>0</v>
      </c>
      <c r="P33" s="178">
        <f t="shared" si="0"/>
        <v>0</v>
      </c>
      <c r="Q33" s="148">
        <v>0</v>
      </c>
      <c r="R33" s="148">
        <v>0</v>
      </c>
      <c r="S33" s="148">
        <v>0</v>
      </c>
      <c r="T33" s="148">
        <v>0</v>
      </c>
      <c r="U33" s="192">
        <f t="shared" si="1"/>
        <v>0</v>
      </c>
      <c r="W33" s="63" t="s">
        <v>231</v>
      </c>
      <c r="X33" s="63">
        <v>1201</v>
      </c>
      <c r="Y33" s="63" t="s">
        <v>902</v>
      </c>
      <c r="Z33" s="64">
        <v>209</v>
      </c>
      <c r="AB33" s="71"/>
    </row>
    <row r="34" spans="1:28" ht="20.25" customHeight="1" x14ac:dyDescent="0.15">
      <c r="A34" s="457" t="s">
        <v>407</v>
      </c>
      <c r="B34" s="455"/>
      <c r="C34" s="455"/>
      <c r="D34" s="455"/>
      <c r="E34" s="455"/>
      <c r="F34" s="455"/>
      <c r="G34" s="455"/>
      <c r="H34" s="455"/>
      <c r="I34" s="455"/>
      <c r="J34" s="455"/>
      <c r="K34" s="455"/>
      <c r="L34" s="455"/>
      <c r="M34" s="455"/>
      <c r="N34" s="456"/>
      <c r="O34" s="183">
        <f>SUM(O35:O38)</f>
        <v>0</v>
      </c>
      <c r="P34" s="184">
        <f>SUM(Q34:S34)</f>
        <v>0</v>
      </c>
      <c r="Q34" s="184">
        <f>SUM(Q35:Q38)</f>
        <v>0</v>
      </c>
      <c r="R34" s="184">
        <f>SUM(R35:R38)</f>
        <v>0</v>
      </c>
      <c r="S34" s="184">
        <f>SUM(S35:S38)</f>
        <v>0</v>
      </c>
      <c r="T34" s="184">
        <f>SUM(T35:T38)</f>
        <v>0</v>
      </c>
      <c r="U34" s="192">
        <f t="shared" si="1"/>
        <v>0</v>
      </c>
      <c r="W34" s="63" t="s">
        <v>236</v>
      </c>
      <c r="X34" s="63">
        <v>1202</v>
      </c>
      <c r="Y34" s="63" t="s">
        <v>480</v>
      </c>
      <c r="Z34" s="64">
        <v>217</v>
      </c>
      <c r="AB34" s="71"/>
    </row>
    <row r="35" spans="1:28" ht="20.25" customHeight="1" x14ac:dyDescent="0.15">
      <c r="A35" s="72"/>
      <c r="B35" s="455" t="s">
        <v>605</v>
      </c>
      <c r="C35" s="455"/>
      <c r="D35" s="455"/>
      <c r="E35" s="455"/>
      <c r="F35" s="455"/>
      <c r="G35" s="455"/>
      <c r="H35" s="455"/>
      <c r="I35" s="455"/>
      <c r="J35" s="455"/>
      <c r="K35" s="455"/>
      <c r="L35" s="455"/>
      <c r="M35" s="455"/>
      <c r="N35" s="456"/>
      <c r="O35" s="147">
        <v>0</v>
      </c>
      <c r="P35" s="178">
        <f t="shared" si="0"/>
        <v>0</v>
      </c>
      <c r="Q35" s="148">
        <v>0</v>
      </c>
      <c r="R35" s="148">
        <v>0</v>
      </c>
      <c r="S35" s="148">
        <v>0</v>
      </c>
      <c r="T35" s="148">
        <v>0</v>
      </c>
      <c r="U35" s="192">
        <f t="shared" si="1"/>
        <v>0</v>
      </c>
      <c r="W35" s="63" t="s">
        <v>389</v>
      </c>
      <c r="X35" s="63">
        <v>1204</v>
      </c>
      <c r="Y35" s="63" t="s">
        <v>481</v>
      </c>
      <c r="Z35" s="64">
        <v>218</v>
      </c>
      <c r="AA35" s="23"/>
      <c r="AB35" s="22"/>
    </row>
    <row r="36" spans="1:28" ht="20.25" customHeight="1" x14ac:dyDescent="0.15">
      <c r="A36" s="72"/>
      <c r="B36" s="455" t="s">
        <v>606</v>
      </c>
      <c r="C36" s="455"/>
      <c r="D36" s="455"/>
      <c r="E36" s="455"/>
      <c r="F36" s="455"/>
      <c r="G36" s="455"/>
      <c r="H36" s="455"/>
      <c r="I36" s="455"/>
      <c r="J36" s="455"/>
      <c r="K36" s="455"/>
      <c r="L36" s="455"/>
      <c r="M36" s="455"/>
      <c r="N36" s="456"/>
      <c r="O36" s="147">
        <v>0</v>
      </c>
      <c r="P36" s="178">
        <f>SUM(Q36:S36)</f>
        <v>0</v>
      </c>
      <c r="Q36" s="148">
        <v>0</v>
      </c>
      <c r="R36" s="148">
        <v>0</v>
      </c>
      <c r="S36" s="148">
        <v>0</v>
      </c>
      <c r="T36" s="148">
        <v>0</v>
      </c>
      <c r="U36" s="192">
        <f t="shared" si="1"/>
        <v>0</v>
      </c>
      <c r="W36" s="63" t="s">
        <v>934</v>
      </c>
      <c r="X36" s="63">
        <v>1207</v>
      </c>
      <c r="Y36" s="63" t="s">
        <v>482</v>
      </c>
      <c r="Z36" s="64">
        <v>142</v>
      </c>
    </row>
    <row r="37" spans="1:28" ht="20.25" customHeight="1" x14ac:dyDescent="0.15">
      <c r="A37" s="76"/>
      <c r="B37" s="483" t="s">
        <v>607</v>
      </c>
      <c r="C37" s="483"/>
      <c r="D37" s="483"/>
      <c r="E37" s="483"/>
      <c r="F37" s="483"/>
      <c r="G37" s="483"/>
      <c r="H37" s="483"/>
      <c r="I37" s="483"/>
      <c r="J37" s="483"/>
      <c r="K37" s="483"/>
      <c r="L37" s="483"/>
      <c r="M37" s="483"/>
      <c r="N37" s="484"/>
      <c r="O37" s="147">
        <v>0</v>
      </c>
      <c r="P37" s="178">
        <f t="shared" si="0"/>
        <v>0</v>
      </c>
      <c r="Q37" s="148">
        <v>0</v>
      </c>
      <c r="R37" s="148">
        <v>0</v>
      </c>
      <c r="S37" s="148">
        <v>0</v>
      </c>
      <c r="T37" s="148">
        <v>0</v>
      </c>
      <c r="U37" s="192">
        <f t="shared" si="1"/>
        <v>0</v>
      </c>
      <c r="W37" s="63" t="s">
        <v>299</v>
      </c>
      <c r="X37" s="63">
        <v>1212</v>
      </c>
      <c r="Y37" s="63" t="s">
        <v>483</v>
      </c>
      <c r="Z37" s="64">
        <v>221</v>
      </c>
      <c r="AA37" s="23"/>
      <c r="AB37" s="22"/>
    </row>
    <row r="38" spans="1:28" ht="20.25" customHeight="1" x14ac:dyDescent="0.15">
      <c r="A38" s="72"/>
      <c r="B38" s="455" t="s">
        <v>608</v>
      </c>
      <c r="C38" s="455"/>
      <c r="D38" s="455"/>
      <c r="E38" s="455"/>
      <c r="F38" s="455"/>
      <c r="G38" s="455"/>
      <c r="H38" s="455"/>
      <c r="I38" s="455"/>
      <c r="J38" s="455"/>
      <c r="K38" s="455"/>
      <c r="L38" s="455"/>
      <c r="M38" s="455"/>
      <c r="N38" s="456"/>
      <c r="O38" s="147">
        <v>0</v>
      </c>
      <c r="P38" s="178">
        <f t="shared" si="0"/>
        <v>0</v>
      </c>
      <c r="Q38" s="148">
        <v>0</v>
      </c>
      <c r="R38" s="148">
        <v>0</v>
      </c>
      <c r="S38" s="148">
        <v>0</v>
      </c>
      <c r="T38" s="148">
        <v>0</v>
      </c>
      <c r="U38" s="192">
        <f t="shared" si="1"/>
        <v>0</v>
      </c>
      <c r="W38" s="63" t="s">
        <v>296</v>
      </c>
      <c r="X38" s="63">
        <v>1215</v>
      </c>
      <c r="Y38" s="63" t="s">
        <v>870</v>
      </c>
      <c r="Z38" s="64">
        <v>222</v>
      </c>
      <c r="AA38" s="23"/>
      <c r="AB38" s="22"/>
    </row>
    <row r="39" spans="1:28" ht="20.25" customHeight="1" x14ac:dyDescent="0.15">
      <c r="A39" s="457" t="s">
        <v>609</v>
      </c>
      <c r="B39" s="455"/>
      <c r="C39" s="455"/>
      <c r="D39" s="455"/>
      <c r="E39" s="455"/>
      <c r="F39" s="455"/>
      <c r="G39" s="455"/>
      <c r="H39" s="455"/>
      <c r="I39" s="455"/>
      <c r="J39" s="455"/>
      <c r="K39" s="455"/>
      <c r="L39" s="455"/>
      <c r="M39" s="455"/>
      <c r="N39" s="456"/>
      <c r="O39" s="183">
        <f>SUM(O40:O44)</f>
        <v>0</v>
      </c>
      <c r="P39" s="184">
        <f>SUM(Q39:S39)</f>
        <v>0</v>
      </c>
      <c r="Q39" s="184">
        <f>SUM(Q40:Q44)</f>
        <v>0</v>
      </c>
      <c r="R39" s="184">
        <f>SUM(R40:R44)</f>
        <v>0</v>
      </c>
      <c r="S39" s="184">
        <f>SUM(S40:S44)</f>
        <v>0</v>
      </c>
      <c r="T39" s="184">
        <f>SUM(T40:T44)</f>
        <v>0</v>
      </c>
      <c r="U39" s="192">
        <f t="shared" si="1"/>
        <v>0</v>
      </c>
      <c r="W39" s="63" t="s">
        <v>335</v>
      </c>
      <c r="X39" s="63">
        <v>1219</v>
      </c>
      <c r="Y39" s="63" t="s">
        <v>935</v>
      </c>
      <c r="Z39" s="64">
        <v>224</v>
      </c>
      <c r="AA39" s="23"/>
      <c r="AB39" s="22"/>
    </row>
    <row r="40" spans="1:28" ht="20.25" customHeight="1" x14ac:dyDescent="0.15">
      <c r="A40" s="72"/>
      <c r="B40" s="455" t="s">
        <v>610</v>
      </c>
      <c r="C40" s="455"/>
      <c r="D40" s="455"/>
      <c r="E40" s="455"/>
      <c r="F40" s="455"/>
      <c r="G40" s="455"/>
      <c r="H40" s="455"/>
      <c r="I40" s="455"/>
      <c r="J40" s="455"/>
      <c r="K40" s="455"/>
      <c r="L40" s="455"/>
      <c r="M40" s="455"/>
      <c r="N40" s="456"/>
      <c r="O40" s="147">
        <v>0</v>
      </c>
      <c r="P40" s="178">
        <f>SUM(Q40:S40)</f>
        <v>0</v>
      </c>
      <c r="Q40" s="148">
        <v>0</v>
      </c>
      <c r="R40" s="148">
        <v>0</v>
      </c>
      <c r="S40" s="148">
        <v>0</v>
      </c>
      <c r="T40" s="148">
        <v>0</v>
      </c>
      <c r="U40" s="192">
        <f t="shared" si="1"/>
        <v>0</v>
      </c>
      <c r="W40" s="63" t="s">
        <v>10</v>
      </c>
      <c r="X40" s="63">
        <v>1221</v>
      </c>
      <c r="Y40" s="63" t="s">
        <v>485</v>
      </c>
      <c r="Z40" s="64">
        <v>310</v>
      </c>
      <c r="AB40" s="71"/>
    </row>
    <row r="41" spans="1:28" ht="20.25" customHeight="1" x14ac:dyDescent="0.15">
      <c r="A41" s="72"/>
      <c r="B41" s="455" t="s">
        <v>611</v>
      </c>
      <c r="C41" s="455"/>
      <c r="D41" s="455"/>
      <c r="E41" s="455"/>
      <c r="F41" s="455"/>
      <c r="G41" s="455"/>
      <c r="H41" s="455"/>
      <c r="I41" s="455"/>
      <c r="J41" s="455"/>
      <c r="K41" s="455"/>
      <c r="L41" s="455"/>
      <c r="M41" s="455"/>
      <c r="N41" s="456"/>
      <c r="O41" s="147">
        <v>0</v>
      </c>
      <c r="P41" s="178">
        <f t="shared" ref="P41:P72" si="2">SUM(Q41:S41)</f>
        <v>0</v>
      </c>
      <c r="Q41" s="148">
        <v>0</v>
      </c>
      <c r="R41" s="148">
        <v>0</v>
      </c>
      <c r="S41" s="148">
        <v>0</v>
      </c>
      <c r="T41" s="148">
        <v>0</v>
      </c>
      <c r="U41" s="192">
        <f t="shared" si="1"/>
        <v>0</v>
      </c>
      <c r="W41" s="63" t="s">
        <v>871</v>
      </c>
      <c r="X41" s="63">
        <v>1227</v>
      </c>
      <c r="Y41" s="63" t="s">
        <v>486</v>
      </c>
      <c r="Z41" s="64">
        <v>227</v>
      </c>
      <c r="AB41" s="71"/>
    </row>
    <row r="42" spans="1:28" ht="20.25" customHeight="1" x14ac:dyDescent="0.15">
      <c r="A42" s="76"/>
      <c r="B42" s="455" t="s">
        <v>612</v>
      </c>
      <c r="C42" s="455"/>
      <c r="D42" s="455"/>
      <c r="E42" s="455"/>
      <c r="F42" s="455"/>
      <c r="G42" s="455"/>
      <c r="H42" s="455"/>
      <c r="I42" s="455"/>
      <c r="J42" s="455"/>
      <c r="K42" s="455"/>
      <c r="L42" s="455"/>
      <c r="M42" s="455"/>
      <c r="N42" s="456"/>
      <c r="O42" s="147">
        <v>0</v>
      </c>
      <c r="P42" s="178">
        <f t="shared" si="2"/>
        <v>0</v>
      </c>
      <c r="Q42" s="148">
        <v>0</v>
      </c>
      <c r="R42" s="148">
        <v>0</v>
      </c>
      <c r="S42" s="148">
        <v>0</v>
      </c>
      <c r="T42" s="148">
        <v>0</v>
      </c>
      <c r="U42" s="192">
        <f t="shared" si="1"/>
        <v>0</v>
      </c>
      <c r="W42" s="63" t="s">
        <v>362</v>
      </c>
      <c r="X42" s="63">
        <v>1234</v>
      </c>
      <c r="Y42" s="63" t="s">
        <v>468</v>
      </c>
      <c r="Z42" s="64">
        <v>137</v>
      </c>
      <c r="AB42" s="71"/>
    </row>
    <row r="43" spans="1:28" ht="20.25" customHeight="1" x14ac:dyDescent="0.15">
      <c r="A43" s="76"/>
      <c r="B43" s="455" t="s">
        <v>63</v>
      </c>
      <c r="C43" s="455"/>
      <c r="D43" s="455"/>
      <c r="E43" s="455"/>
      <c r="F43" s="455"/>
      <c r="G43" s="455"/>
      <c r="H43" s="455"/>
      <c r="I43" s="455"/>
      <c r="J43" s="455"/>
      <c r="K43" s="455"/>
      <c r="L43" s="455"/>
      <c r="M43" s="455"/>
      <c r="N43" s="456"/>
      <c r="O43" s="147">
        <v>0</v>
      </c>
      <c r="P43" s="178">
        <f t="shared" si="2"/>
        <v>0</v>
      </c>
      <c r="Q43" s="148">
        <v>0</v>
      </c>
      <c r="R43" s="148">
        <v>0</v>
      </c>
      <c r="S43" s="148">
        <v>0</v>
      </c>
      <c r="T43" s="148">
        <v>0</v>
      </c>
      <c r="U43" s="192">
        <f t="shared" si="1"/>
        <v>0</v>
      </c>
      <c r="W43" s="63" t="s">
        <v>363</v>
      </c>
      <c r="X43" s="63">
        <v>1235</v>
      </c>
      <c r="Y43" s="63" t="s">
        <v>468</v>
      </c>
      <c r="Z43" s="64">
        <v>137</v>
      </c>
      <c r="AB43" s="71"/>
    </row>
    <row r="44" spans="1:28" ht="20.25" customHeight="1" x14ac:dyDescent="0.15">
      <c r="A44" s="76"/>
      <c r="B44" s="455" t="s">
        <v>64</v>
      </c>
      <c r="C44" s="455"/>
      <c r="D44" s="455"/>
      <c r="E44" s="455"/>
      <c r="F44" s="455"/>
      <c r="G44" s="455"/>
      <c r="H44" s="455"/>
      <c r="I44" s="455"/>
      <c r="J44" s="455"/>
      <c r="K44" s="455"/>
      <c r="L44" s="455"/>
      <c r="M44" s="455"/>
      <c r="N44" s="456"/>
      <c r="O44" s="147">
        <v>0</v>
      </c>
      <c r="P44" s="178">
        <f t="shared" si="2"/>
        <v>0</v>
      </c>
      <c r="Q44" s="148">
        <v>0</v>
      </c>
      <c r="R44" s="148">
        <v>0</v>
      </c>
      <c r="S44" s="148">
        <v>0</v>
      </c>
      <c r="T44" s="148">
        <v>0</v>
      </c>
      <c r="U44" s="192">
        <f t="shared" si="1"/>
        <v>0</v>
      </c>
      <c r="W44" s="63" t="s">
        <v>315</v>
      </c>
      <c r="X44" s="63">
        <v>1301</v>
      </c>
      <c r="Y44" s="63" t="s">
        <v>487</v>
      </c>
      <c r="Z44" s="64">
        <v>101</v>
      </c>
      <c r="AB44" s="71"/>
    </row>
    <row r="45" spans="1:28" ht="20.25" customHeight="1" x14ac:dyDescent="0.15">
      <c r="A45" s="457" t="s">
        <v>613</v>
      </c>
      <c r="B45" s="455"/>
      <c r="C45" s="455"/>
      <c r="D45" s="455"/>
      <c r="E45" s="455"/>
      <c r="F45" s="455"/>
      <c r="G45" s="455"/>
      <c r="H45" s="455"/>
      <c r="I45" s="455"/>
      <c r="J45" s="455"/>
      <c r="K45" s="455"/>
      <c r="L45" s="455"/>
      <c r="M45" s="455"/>
      <c r="N45" s="456"/>
      <c r="O45" s="183">
        <f>SUM(O46:O47)</f>
        <v>0</v>
      </c>
      <c r="P45" s="184">
        <f t="shared" si="2"/>
        <v>0</v>
      </c>
      <c r="Q45" s="184">
        <f>SUM(Q46:Q47)</f>
        <v>0</v>
      </c>
      <c r="R45" s="184">
        <f>SUM(R46:R47)</f>
        <v>0</v>
      </c>
      <c r="S45" s="184">
        <f>SUM(S46:S47)</f>
        <v>0</v>
      </c>
      <c r="T45" s="184">
        <f>SUM(T46:T47)</f>
        <v>0</v>
      </c>
      <c r="U45" s="192">
        <f t="shared" si="1"/>
        <v>0</v>
      </c>
      <c r="W45" s="63" t="s">
        <v>396</v>
      </c>
      <c r="X45" s="63">
        <v>1306</v>
      </c>
      <c r="Y45" s="63" t="s">
        <v>488</v>
      </c>
      <c r="Z45" s="64">
        <v>136</v>
      </c>
      <c r="AB45" s="71"/>
    </row>
    <row r="46" spans="1:28" ht="20.25" customHeight="1" x14ac:dyDescent="0.15">
      <c r="A46" s="72"/>
      <c r="B46" s="455" t="s">
        <v>614</v>
      </c>
      <c r="C46" s="455"/>
      <c r="D46" s="455"/>
      <c r="E46" s="455"/>
      <c r="F46" s="455"/>
      <c r="G46" s="455"/>
      <c r="H46" s="455"/>
      <c r="I46" s="455"/>
      <c r="J46" s="455"/>
      <c r="K46" s="455"/>
      <c r="L46" s="455"/>
      <c r="M46" s="455"/>
      <c r="N46" s="456"/>
      <c r="O46" s="147">
        <v>0</v>
      </c>
      <c r="P46" s="178">
        <f t="shared" si="2"/>
        <v>0</v>
      </c>
      <c r="Q46" s="148">
        <v>0</v>
      </c>
      <c r="R46" s="148">
        <v>0</v>
      </c>
      <c r="S46" s="148">
        <v>0</v>
      </c>
      <c r="T46" s="148">
        <v>0</v>
      </c>
      <c r="U46" s="192">
        <f t="shared" si="1"/>
        <v>0</v>
      </c>
      <c r="W46" s="63" t="s">
        <v>369</v>
      </c>
      <c r="X46" s="63">
        <v>1308</v>
      </c>
      <c r="Y46" s="63" t="s">
        <v>489</v>
      </c>
      <c r="Z46" s="64">
        <v>308</v>
      </c>
      <c r="AB46" s="71"/>
    </row>
    <row r="47" spans="1:28" ht="20.25" customHeight="1" x14ac:dyDescent="0.15">
      <c r="A47" s="72"/>
      <c r="B47" s="455" t="s">
        <v>615</v>
      </c>
      <c r="C47" s="455"/>
      <c r="D47" s="455"/>
      <c r="E47" s="455"/>
      <c r="F47" s="455"/>
      <c r="G47" s="455"/>
      <c r="H47" s="455"/>
      <c r="I47" s="455"/>
      <c r="J47" s="455"/>
      <c r="K47" s="455"/>
      <c r="L47" s="455"/>
      <c r="M47" s="455"/>
      <c r="N47" s="456"/>
      <c r="O47" s="147">
        <v>0</v>
      </c>
      <c r="P47" s="178">
        <f t="shared" si="2"/>
        <v>0</v>
      </c>
      <c r="Q47" s="148">
        <v>0</v>
      </c>
      <c r="R47" s="148">
        <v>0</v>
      </c>
      <c r="S47" s="148">
        <v>0</v>
      </c>
      <c r="T47" s="148">
        <v>0</v>
      </c>
      <c r="U47" s="192">
        <f t="shared" si="1"/>
        <v>0</v>
      </c>
      <c r="W47" s="63" t="s">
        <v>307</v>
      </c>
      <c r="X47" s="63">
        <v>1312</v>
      </c>
      <c r="Y47" s="63" t="s">
        <v>479</v>
      </c>
      <c r="Z47" s="64">
        <v>145</v>
      </c>
      <c r="AB47" s="71"/>
    </row>
    <row r="48" spans="1:28" ht="20.25" customHeight="1" x14ac:dyDescent="0.15">
      <c r="A48" s="457" t="s">
        <v>409</v>
      </c>
      <c r="B48" s="455"/>
      <c r="C48" s="455"/>
      <c r="D48" s="455"/>
      <c r="E48" s="455"/>
      <c r="F48" s="455"/>
      <c r="G48" s="455"/>
      <c r="H48" s="455"/>
      <c r="I48" s="455"/>
      <c r="J48" s="455"/>
      <c r="K48" s="455"/>
      <c r="L48" s="455"/>
      <c r="M48" s="455"/>
      <c r="N48" s="456"/>
      <c r="O48" s="183">
        <f>SUM(O49:O52)</f>
        <v>0</v>
      </c>
      <c r="P48" s="184">
        <f>SUM(Q48:S48)</f>
        <v>0</v>
      </c>
      <c r="Q48" s="185">
        <f>SUM(Q49:Q52)</f>
        <v>0</v>
      </c>
      <c r="R48" s="185">
        <f>SUM(R49:R52)</f>
        <v>0</v>
      </c>
      <c r="S48" s="185">
        <f>SUM(S49:S52)</f>
        <v>0</v>
      </c>
      <c r="T48" s="184">
        <f>SUM(T49:T52)</f>
        <v>0</v>
      </c>
      <c r="U48" s="192">
        <f t="shared" si="1"/>
        <v>0</v>
      </c>
      <c r="W48" s="63" t="s">
        <v>281</v>
      </c>
      <c r="X48" s="63">
        <v>1314</v>
      </c>
      <c r="Y48" s="63" t="s">
        <v>903</v>
      </c>
      <c r="Z48" s="64">
        <v>232</v>
      </c>
      <c r="AB48" s="71"/>
    </row>
    <row r="49" spans="1:28" ht="20.25" customHeight="1" x14ac:dyDescent="0.15">
      <c r="A49" s="72"/>
      <c r="B49" s="455" t="s">
        <v>616</v>
      </c>
      <c r="C49" s="455"/>
      <c r="D49" s="455"/>
      <c r="E49" s="455"/>
      <c r="F49" s="455"/>
      <c r="G49" s="455"/>
      <c r="H49" s="455"/>
      <c r="I49" s="455"/>
      <c r="J49" s="455"/>
      <c r="K49" s="455"/>
      <c r="L49" s="455"/>
      <c r="M49" s="455"/>
      <c r="N49" s="456"/>
      <c r="O49" s="147">
        <v>0</v>
      </c>
      <c r="P49" s="178">
        <f t="shared" si="2"/>
        <v>0</v>
      </c>
      <c r="Q49" s="148">
        <v>0</v>
      </c>
      <c r="R49" s="148">
        <v>0</v>
      </c>
      <c r="S49" s="148">
        <v>0</v>
      </c>
      <c r="T49" s="148">
        <v>0</v>
      </c>
      <c r="U49" s="192">
        <f t="shared" si="1"/>
        <v>0</v>
      </c>
      <c r="W49" s="63" t="s">
        <v>306</v>
      </c>
      <c r="X49" s="63">
        <v>1315</v>
      </c>
      <c r="Y49" s="63" t="s">
        <v>936</v>
      </c>
      <c r="Z49" s="64">
        <v>502</v>
      </c>
      <c r="AB49" s="71"/>
    </row>
    <row r="50" spans="1:28" ht="20.25" customHeight="1" x14ac:dyDescent="0.15">
      <c r="A50" s="72"/>
      <c r="B50" s="455" t="s">
        <v>617</v>
      </c>
      <c r="C50" s="455"/>
      <c r="D50" s="455"/>
      <c r="E50" s="455"/>
      <c r="F50" s="455"/>
      <c r="G50" s="455"/>
      <c r="H50" s="455"/>
      <c r="I50" s="455"/>
      <c r="J50" s="455"/>
      <c r="K50" s="455"/>
      <c r="L50" s="455"/>
      <c r="M50" s="455"/>
      <c r="N50" s="456"/>
      <c r="O50" s="147">
        <v>0</v>
      </c>
      <c r="P50" s="178">
        <f t="shared" si="2"/>
        <v>0</v>
      </c>
      <c r="Q50" s="148">
        <v>0</v>
      </c>
      <c r="R50" s="148">
        <v>0</v>
      </c>
      <c r="S50" s="148">
        <v>0</v>
      </c>
      <c r="T50" s="148">
        <v>0</v>
      </c>
      <c r="U50" s="192">
        <f t="shared" si="1"/>
        <v>0</v>
      </c>
      <c r="W50" s="63" t="s">
        <v>244</v>
      </c>
      <c r="X50" s="63">
        <v>1317</v>
      </c>
      <c r="Y50" s="63" t="s">
        <v>490</v>
      </c>
      <c r="Z50" s="64">
        <v>236</v>
      </c>
      <c r="AB50" s="71"/>
    </row>
    <row r="51" spans="1:28" ht="20.25" customHeight="1" x14ac:dyDescent="0.15">
      <c r="A51" s="75"/>
      <c r="B51" s="455" t="s">
        <v>618</v>
      </c>
      <c r="C51" s="455"/>
      <c r="D51" s="455"/>
      <c r="E51" s="455"/>
      <c r="F51" s="455"/>
      <c r="G51" s="455"/>
      <c r="H51" s="455"/>
      <c r="I51" s="455"/>
      <c r="J51" s="455"/>
      <c r="K51" s="455"/>
      <c r="L51" s="455"/>
      <c r="M51" s="455"/>
      <c r="N51" s="456"/>
      <c r="O51" s="147">
        <v>0</v>
      </c>
      <c r="P51" s="266">
        <f t="shared" si="2"/>
        <v>0</v>
      </c>
      <c r="Q51" s="148">
        <v>0</v>
      </c>
      <c r="R51" s="148">
        <v>0</v>
      </c>
      <c r="S51" s="148">
        <v>0</v>
      </c>
      <c r="T51" s="148">
        <v>0</v>
      </c>
      <c r="U51" s="193">
        <f t="shared" si="1"/>
        <v>0</v>
      </c>
      <c r="W51" s="63" t="s">
        <v>253</v>
      </c>
      <c r="X51" s="63">
        <v>1321</v>
      </c>
      <c r="Y51" s="63" t="s">
        <v>491</v>
      </c>
      <c r="Z51" s="64">
        <v>309</v>
      </c>
      <c r="AB51" s="71"/>
    </row>
    <row r="52" spans="1:28" ht="20.25" customHeight="1" x14ac:dyDescent="0.15">
      <c r="A52" s="75"/>
      <c r="B52" s="455" t="s">
        <v>619</v>
      </c>
      <c r="C52" s="455"/>
      <c r="D52" s="455"/>
      <c r="E52" s="455"/>
      <c r="F52" s="455"/>
      <c r="G52" s="455"/>
      <c r="H52" s="455"/>
      <c r="I52" s="455"/>
      <c r="J52" s="455"/>
      <c r="K52" s="455"/>
      <c r="L52" s="455"/>
      <c r="M52" s="455"/>
      <c r="N52" s="456"/>
      <c r="O52" s="147">
        <v>0</v>
      </c>
      <c r="P52" s="266">
        <f t="shared" si="2"/>
        <v>0</v>
      </c>
      <c r="Q52" s="148">
        <v>0</v>
      </c>
      <c r="R52" s="148">
        <v>0</v>
      </c>
      <c r="S52" s="148">
        <v>0</v>
      </c>
      <c r="T52" s="148">
        <v>0</v>
      </c>
      <c r="U52" s="193">
        <f t="shared" si="1"/>
        <v>0</v>
      </c>
      <c r="W52" s="63" t="s">
        <v>252</v>
      </c>
      <c r="X52" s="63">
        <v>1322</v>
      </c>
      <c r="Y52" s="63" t="s">
        <v>903</v>
      </c>
      <c r="Z52" s="64">
        <v>232</v>
      </c>
      <c r="AB52" s="71"/>
    </row>
    <row r="53" spans="1:28" ht="20.25" customHeight="1" x14ac:dyDescent="0.15">
      <c r="A53" s="457" t="s">
        <v>410</v>
      </c>
      <c r="B53" s="455"/>
      <c r="C53" s="455"/>
      <c r="D53" s="455"/>
      <c r="E53" s="455"/>
      <c r="F53" s="455"/>
      <c r="G53" s="455"/>
      <c r="H53" s="455"/>
      <c r="I53" s="455"/>
      <c r="J53" s="455"/>
      <c r="K53" s="455"/>
      <c r="L53" s="455"/>
      <c r="M53" s="455"/>
      <c r="N53" s="456"/>
      <c r="O53" s="267">
        <f>SUM(O54:O56)</f>
        <v>0</v>
      </c>
      <c r="P53" s="268">
        <f t="shared" si="2"/>
        <v>0</v>
      </c>
      <c r="Q53" s="268">
        <f>SUM(Q54:Q56)</f>
        <v>0</v>
      </c>
      <c r="R53" s="268">
        <f>SUM(R54:R56)</f>
        <v>0</v>
      </c>
      <c r="S53" s="268">
        <f>SUM(S54:S56)</f>
        <v>0</v>
      </c>
      <c r="T53" s="268">
        <f>SUM(T54:T56)</f>
        <v>0</v>
      </c>
      <c r="U53" s="193">
        <f t="shared" si="1"/>
        <v>0</v>
      </c>
      <c r="W53" s="63" t="s">
        <v>492</v>
      </c>
      <c r="X53" s="63">
        <v>1323</v>
      </c>
      <c r="Y53" s="63" t="s">
        <v>22</v>
      </c>
      <c r="Z53" s="64">
        <v>238</v>
      </c>
      <c r="AB53" s="71"/>
    </row>
    <row r="54" spans="1:28" ht="20.25" customHeight="1" x14ac:dyDescent="0.15">
      <c r="A54" s="75"/>
      <c r="B54" s="455" t="s">
        <v>65</v>
      </c>
      <c r="C54" s="455"/>
      <c r="D54" s="455"/>
      <c r="E54" s="455"/>
      <c r="F54" s="455"/>
      <c r="G54" s="455"/>
      <c r="H54" s="455"/>
      <c r="I54" s="455"/>
      <c r="J54" s="455"/>
      <c r="K54" s="455"/>
      <c r="L54" s="455"/>
      <c r="M54" s="455"/>
      <c r="N54" s="456"/>
      <c r="O54" s="149">
        <v>0</v>
      </c>
      <c r="P54" s="266">
        <f t="shared" si="2"/>
        <v>0</v>
      </c>
      <c r="Q54" s="148">
        <v>0</v>
      </c>
      <c r="R54" s="148">
        <v>0</v>
      </c>
      <c r="S54" s="148">
        <v>0</v>
      </c>
      <c r="T54" s="148">
        <v>0</v>
      </c>
      <c r="U54" s="193">
        <f>O54+P54+T54</f>
        <v>0</v>
      </c>
      <c r="W54" s="63" t="s">
        <v>579</v>
      </c>
      <c r="X54" s="63">
        <v>1328</v>
      </c>
      <c r="Y54" s="63" t="s">
        <v>482</v>
      </c>
      <c r="Z54" s="64">
        <v>142</v>
      </c>
      <c r="AB54" s="71"/>
    </row>
    <row r="55" spans="1:28" ht="20.25" customHeight="1" x14ac:dyDescent="0.15">
      <c r="A55" s="75"/>
      <c r="B55" s="455" t="s">
        <v>66</v>
      </c>
      <c r="C55" s="455"/>
      <c r="D55" s="455"/>
      <c r="E55" s="455"/>
      <c r="F55" s="455"/>
      <c r="G55" s="455"/>
      <c r="H55" s="455"/>
      <c r="I55" s="455"/>
      <c r="J55" s="455"/>
      <c r="K55" s="455"/>
      <c r="L55" s="455"/>
      <c r="M55" s="455"/>
      <c r="N55" s="456"/>
      <c r="O55" s="149">
        <v>0</v>
      </c>
      <c r="P55" s="266">
        <f t="shared" si="2"/>
        <v>0</v>
      </c>
      <c r="Q55" s="148">
        <v>0</v>
      </c>
      <c r="R55" s="148">
        <v>0</v>
      </c>
      <c r="S55" s="148">
        <v>0</v>
      </c>
      <c r="T55" s="148">
        <v>0</v>
      </c>
      <c r="U55" s="193">
        <f t="shared" si="1"/>
        <v>0</v>
      </c>
      <c r="W55" s="63" t="s">
        <v>916</v>
      </c>
      <c r="X55" s="63">
        <v>1330</v>
      </c>
      <c r="Y55" s="63" t="s">
        <v>494</v>
      </c>
      <c r="Z55" s="64">
        <v>270</v>
      </c>
      <c r="AB55" s="71"/>
    </row>
    <row r="56" spans="1:28" ht="20.25" customHeight="1" thickBot="1" x14ac:dyDescent="0.2">
      <c r="A56" s="75"/>
      <c r="B56" s="476" t="s">
        <v>67</v>
      </c>
      <c r="C56" s="476"/>
      <c r="D56" s="476"/>
      <c r="E56" s="476"/>
      <c r="F56" s="476"/>
      <c r="G56" s="476"/>
      <c r="H56" s="476"/>
      <c r="I56" s="476"/>
      <c r="J56" s="476"/>
      <c r="K56" s="476"/>
      <c r="L56" s="476"/>
      <c r="M56" s="476"/>
      <c r="N56" s="477"/>
      <c r="O56" s="149">
        <v>0</v>
      </c>
      <c r="P56" s="266">
        <f t="shared" si="2"/>
        <v>0</v>
      </c>
      <c r="Q56" s="150">
        <v>0</v>
      </c>
      <c r="R56" s="150">
        <v>0</v>
      </c>
      <c r="S56" s="150">
        <v>0</v>
      </c>
      <c r="T56" s="150">
        <v>0</v>
      </c>
      <c r="U56" s="193">
        <f t="shared" si="1"/>
        <v>0</v>
      </c>
      <c r="W56" s="63" t="s">
        <v>248</v>
      </c>
      <c r="X56" s="63">
        <v>1331</v>
      </c>
      <c r="Y56" s="63" t="s">
        <v>493</v>
      </c>
      <c r="Z56" s="64">
        <v>239</v>
      </c>
      <c r="AA56" s="23"/>
      <c r="AB56" s="71"/>
    </row>
    <row r="57" spans="1:28" ht="20.25" customHeight="1" thickBot="1" x14ac:dyDescent="0.2">
      <c r="A57" s="464" t="s">
        <v>620</v>
      </c>
      <c r="B57" s="465"/>
      <c r="C57" s="465"/>
      <c r="D57" s="465"/>
      <c r="E57" s="465"/>
      <c r="F57" s="465"/>
      <c r="G57" s="465"/>
      <c r="H57" s="465"/>
      <c r="I57" s="465"/>
      <c r="J57" s="465"/>
      <c r="K57" s="465"/>
      <c r="L57" s="465"/>
      <c r="M57" s="465"/>
      <c r="N57" s="466"/>
      <c r="O57" s="188">
        <f t="shared" ref="O57:T57" si="3">O9+O15+O20+O23+O34+O39+O45+O48+O53</f>
        <v>0</v>
      </c>
      <c r="P57" s="189">
        <f t="shared" si="3"/>
        <v>0</v>
      </c>
      <c r="Q57" s="189">
        <f t="shared" si="3"/>
        <v>0</v>
      </c>
      <c r="R57" s="189">
        <f t="shared" si="3"/>
        <v>0</v>
      </c>
      <c r="S57" s="189">
        <f t="shared" si="3"/>
        <v>0</v>
      </c>
      <c r="T57" s="189">
        <f t="shared" si="3"/>
        <v>0</v>
      </c>
      <c r="U57" s="190">
        <f>O57+P57+T57</f>
        <v>0</v>
      </c>
      <c r="W57" s="63" t="s">
        <v>937</v>
      </c>
      <c r="X57" s="63">
        <v>1332</v>
      </c>
      <c r="Y57" s="63" t="s">
        <v>479</v>
      </c>
      <c r="Z57" s="64">
        <v>145</v>
      </c>
      <c r="AB57" s="71"/>
    </row>
    <row r="58" spans="1:28" ht="20.25" customHeight="1" x14ac:dyDescent="0.15">
      <c r="A58" s="480" t="s">
        <v>411</v>
      </c>
      <c r="B58" s="478"/>
      <c r="C58" s="478"/>
      <c r="D58" s="478"/>
      <c r="E58" s="478"/>
      <c r="F58" s="478"/>
      <c r="G58" s="478"/>
      <c r="H58" s="478"/>
      <c r="I58" s="478"/>
      <c r="J58" s="478"/>
      <c r="K58" s="478"/>
      <c r="L58" s="478"/>
      <c r="M58" s="478"/>
      <c r="N58" s="479"/>
      <c r="O58" s="269">
        <f>SUM(O59:O63)</f>
        <v>0</v>
      </c>
      <c r="P58" s="270">
        <f>SUM(Q58:S58)</f>
        <v>0</v>
      </c>
      <c r="Q58" s="270">
        <f>SUM(Q59:Q63)</f>
        <v>0</v>
      </c>
      <c r="R58" s="270">
        <f>SUM(R59:R63)</f>
        <v>0</v>
      </c>
      <c r="S58" s="270">
        <f>SUM(S59:S63)</f>
        <v>0</v>
      </c>
      <c r="T58" s="270">
        <f>SUM(T59:T63)</f>
        <v>0</v>
      </c>
      <c r="U58" s="194">
        <f t="shared" ref="U58:U77" si="4">O58+P58+T58</f>
        <v>0</v>
      </c>
      <c r="W58" s="63" t="s">
        <v>360</v>
      </c>
      <c r="X58" s="63">
        <v>1333</v>
      </c>
      <c r="Y58" s="63" t="s">
        <v>478</v>
      </c>
      <c r="Z58" s="64">
        <v>228</v>
      </c>
      <c r="AB58" s="71"/>
    </row>
    <row r="59" spans="1:28" ht="20.25" customHeight="1" x14ac:dyDescent="0.15">
      <c r="A59" s="75"/>
      <c r="B59" s="455" t="s">
        <v>621</v>
      </c>
      <c r="C59" s="455"/>
      <c r="D59" s="455"/>
      <c r="E59" s="455"/>
      <c r="F59" s="455"/>
      <c r="G59" s="455"/>
      <c r="H59" s="455"/>
      <c r="I59" s="455"/>
      <c r="J59" s="455"/>
      <c r="K59" s="455"/>
      <c r="L59" s="455"/>
      <c r="M59" s="455"/>
      <c r="N59" s="456"/>
      <c r="O59" s="149">
        <v>0</v>
      </c>
      <c r="P59" s="266">
        <f t="shared" si="2"/>
        <v>0</v>
      </c>
      <c r="Q59" s="150">
        <v>0</v>
      </c>
      <c r="R59" s="150">
        <v>0</v>
      </c>
      <c r="S59" s="150">
        <v>0</v>
      </c>
      <c r="T59" s="150">
        <v>0</v>
      </c>
      <c r="U59" s="193">
        <f t="shared" si="4"/>
        <v>0</v>
      </c>
      <c r="W59" s="63" t="s">
        <v>309</v>
      </c>
      <c r="X59" s="63">
        <v>1334</v>
      </c>
      <c r="Y59" s="63" t="s">
        <v>479</v>
      </c>
      <c r="Z59" s="64">
        <v>145</v>
      </c>
      <c r="AB59" s="22"/>
    </row>
    <row r="60" spans="1:28" ht="20.25" customHeight="1" x14ac:dyDescent="0.15">
      <c r="A60" s="75"/>
      <c r="B60" s="455" t="s">
        <v>622</v>
      </c>
      <c r="C60" s="455"/>
      <c r="D60" s="455"/>
      <c r="E60" s="455"/>
      <c r="F60" s="455"/>
      <c r="G60" s="455"/>
      <c r="H60" s="455"/>
      <c r="I60" s="455"/>
      <c r="J60" s="455"/>
      <c r="K60" s="455"/>
      <c r="L60" s="455"/>
      <c r="M60" s="455"/>
      <c r="N60" s="456"/>
      <c r="O60" s="149">
        <v>0</v>
      </c>
      <c r="P60" s="266">
        <f t="shared" si="2"/>
        <v>0</v>
      </c>
      <c r="Q60" s="150">
        <v>0</v>
      </c>
      <c r="R60" s="150">
        <v>0</v>
      </c>
      <c r="S60" s="150">
        <v>0</v>
      </c>
      <c r="T60" s="150">
        <v>0</v>
      </c>
      <c r="U60" s="193">
        <f t="shared" si="4"/>
        <v>0</v>
      </c>
      <c r="W60" s="63" t="s">
        <v>308</v>
      </c>
      <c r="X60" s="63">
        <v>1335</v>
      </c>
      <c r="Y60" s="63" t="s">
        <v>479</v>
      </c>
      <c r="Z60" s="64">
        <v>145</v>
      </c>
    </row>
    <row r="61" spans="1:28" ht="20.25" customHeight="1" x14ac:dyDescent="0.15">
      <c r="A61" s="75"/>
      <c r="B61" s="455" t="s">
        <v>623</v>
      </c>
      <c r="C61" s="455"/>
      <c r="D61" s="455"/>
      <c r="E61" s="455"/>
      <c r="F61" s="455"/>
      <c r="G61" s="455"/>
      <c r="H61" s="455"/>
      <c r="I61" s="455"/>
      <c r="J61" s="455"/>
      <c r="K61" s="455"/>
      <c r="L61" s="455"/>
      <c r="M61" s="455"/>
      <c r="N61" s="456"/>
      <c r="O61" s="149">
        <v>0</v>
      </c>
      <c r="P61" s="266">
        <f t="shared" si="2"/>
        <v>0</v>
      </c>
      <c r="Q61" s="150">
        <v>0</v>
      </c>
      <c r="R61" s="150">
        <v>0</v>
      </c>
      <c r="S61" s="150">
        <v>0</v>
      </c>
      <c r="T61" s="150">
        <v>0</v>
      </c>
      <c r="U61" s="193">
        <f t="shared" si="4"/>
        <v>0</v>
      </c>
      <c r="W61" s="63" t="s">
        <v>872</v>
      </c>
      <c r="X61" s="63">
        <v>1336</v>
      </c>
      <c r="Y61" s="63" t="s">
        <v>479</v>
      </c>
      <c r="Z61" s="64">
        <v>145</v>
      </c>
      <c r="AB61" s="71"/>
    </row>
    <row r="62" spans="1:28" ht="20.25" customHeight="1" x14ac:dyDescent="0.15">
      <c r="A62" s="75"/>
      <c r="B62" s="455" t="s">
        <v>624</v>
      </c>
      <c r="C62" s="455"/>
      <c r="D62" s="455"/>
      <c r="E62" s="455"/>
      <c r="F62" s="455"/>
      <c r="G62" s="455"/>
      <c r="H62" s="455"/>
      <c r="I62" s="455"/>
      <c r="J62" s="455"/>
      <c r="K62" s="455"/>
      <c r="L62" s="455"/>
      <c r="M62" s="455"/>
      <c r="N62" s="456"/>
      <c r="O62" s="149">
        <v>0</v>
      </c>
      <c r="P62" s="266">
        <f t="shared" si="2"/>
        <v>0</v>
      </c>
      <c r="Q62" s="150">
        <v>0</v>
      </c>
      <c r="R62" s="150">
        <v>0</v>
      </c>
      <c r="S62" s="150">
        <v>0</v>
      </c>
      <c r="T62" s="150">
        <v>0</v>
      </c>
      <c r="U62" s="193">
        <f t="shared" si="4"/>
        <v>0</v>
      </c>
      <c r="W62" s="63" t="s">
        <v>352</v>
      </c>
      <c r="X62" s="63">
        <v>1337</v>
      </c>
      <c r="Y62" s="63" t="s">
        <v>495</v>
      </c>
      <c r="Z62" s="64">
        <v>318</v>
      </c>
      <c r="AB62" s="71"/>
    </row>
    <row r="63" spans="1:28" ht="20.25" customHeight="1" x14ac:dyDescent="0.15">
      <c r="A63" s="75"/>
      <c r="B63" s="455" t="s">
        <v>625</v>
      </c>
      <c r="C63" s="455"/>
      <c r="D63" s="455"/>
      <c r="E63" s="455"/>
      <c r="F63" s="455"/>
      <c r="G63" s="455"/>
      <c r="H63" s="455"/>
      <c r="I63" s="455"/>
      <c r="J63" s="455"/>
      <c r="K63" s="455"/>
      <c r="L63" s="455"/>
      <c r="M63" s="455"/>
      <c r="N63" s="456"/>
      <c r="O63" s="149">
        <v>0</v>
      </c>
      <c r="P63" s="266">
        <f t="shared" si="2"/>
        <v>0</v>
      </c>
      <c r="Q63" s="150">
        <v>0</v>
      </c>
      <c r="R63" s="150">
        <v>0</v>
      </c>
      <c r="S63" s="150">
        <v>0</v>
      </c>
      <c r="T63" s="150">
        <v>0</v>
      </c>
      <c r="U63" s="193">
        <f t="shared" si="4"/>
        <v>0</v>
      </c>
      <c r="W63" s="63" t="s">
        <v>917</v>
      </c>
      <c r="X63" s="63">
        <v>1338</v>
      </c>
      <c r="Y63" s="63" t="s">
        <v>494</v>
      </c>
      <c r="Z63" s="64">
        <v>270</v>
      </c>
      <c r="AB63" s="71"/>
    </row>
    <row r="64" spans="1:28" ht="20.25" customHeight="1" x14ac:dyDescent="0.15">
      <c r="A64" s="457" t="s">
        <v>412</v>
      </c>
      <c r="B64" s="455"/>
      <c r="C64" s="455"/>
      <c r="D64" s="455"/>
      <c r="E64" s="455"/>
      <c r="F64" s="455"/>
      <c r="G64" s="455"/>
      <c r="H64" s="455"/>
      <c r="I64" s="455"/>
      <c r="J64" s="455"/>
      <c r="K64" s="455"/>
      <c r="L64" s="455"/>
      <c r="M64" s="455"/>
      <c r="N64" s="456"/>
      <c r="O64" s="267">
        <f>SUM(O65:O71)</f>
        <v>0</v>
      </c>
      <c r="P64" s="268">
        <f t="shared" si="2"/>
        <v>0</v>
      </c>
      <c r="Q64" s="268">
        <f>SUM(Q65:Q71)</f>
        <v>0</v>
      </c>
      <c r="R64" s="268">
        <f>SUM(R65:R71)</f>
        <v>0</v>
      </c>
      <c r="S64" s="268">
        <f>SUM(S65:S71)</f>
        <v>0</v>
      </c>
      <c r="T64" s="268">
        <f>SUM(T65:T71)</f>
        <v>0</v>
      </c>
      <c r="U64" s="193">
        <f>O64+P64+T64</f>
        <v>0</v>
      </c>
      <c r="W64" s="63" t="s">
        <v>938</v>
      </c>
      <c r="X64" s="63">
        <v>1339</v>
      </c>
      <c r="Y64" s="63" t="s">
        <v>479</v>
      </c>
      <c r="Z64" s="64">
        <v>145</v>
      </c>
      <c r="AB64" s="71"/>
    </row>
    <row r="65" spans="1:28" ht="20.25" customHeight="1" x14ac:dyDescent="0.15">
      <c r="A65" s="75"/>
      <c r="B65" s="455" t="s">
        <v>626</v>
      </c>
      <c r="C65" s="455"/>
      <c r="D65" s="455"/>
      <c r="E65" s="455"/>
      <c r="F65" s="455"/>
      <c r="G65" s="455"/>
      <c r="H65" s="455"/>
      <c r="I65" s="455"/>
      <c r="J65" s="455"/>
      <c r="K65" s="455"/>
      <c r="L65" s="455"/>
      <c r="M65" s="455"/>
      <c r="N65" s="456"/>
      <c r="O65" s="149">
        <v>0</v>
      </c>
      <c r="P65" s="266">
        <f t="shared" si="2"/>
        <v>0</v>
      </c>
      <c r="Q65" s="150">
        <v>0</v>
      </c>
      <c r="R65" s="150">
        <v>0</v>
      </c>
      <c r="S65" s="150">
        <v>0</v>
      </c>
      <c r="T65" s="150">
        <v>0</v>
      </c>
      <c r="U65" s="193">
        <f t="shared" si="4"/>
        <v>0</v>
      </c>
      <c r="W65" s="63" t="s">
        <v>939</v>
      </c>
      <c r="X65" s="63">
        <v>1340</v>
      </c>
      <c r="Y65" s="63" t="s">
        <v>495</v>
      </c>
      <c r="Z65" s="64">
        <v>318</v>
      </c>
      <c r="AB65" s="71"/>
    </row>
    <row r="66" spans="1:28" ht="20.25" customHeight="1" x14ac:dyDescent="0.15">
      <c r="A66" s="75"/>
      <c r="B66" s="455" t="s">
        <v>627</v>
      </c>
      <c r="C66" s="455"/>
      <c r="D66" s="455"/>
      <c r="E66" s="455"/>
      <c r="F66" s="455"/>
      <c r="G66" s="455"/>
      <c r="H66" s="455"/>
      <c r="I66" s="455"/>
      <c r="J66" s="455"/>
      <c r="K66" s="455"/>
      <c r="L66" s="455"/>
      <c r="M66" s="455"/>
      <c r="N66" s="456"/>
      <c r="O66" s="149">
        <v>0</v>
      </c>
      <c r="P66" s="266">
        <f t="shared" si="2"/>
        <v>0</v>
      </c>
      <c r="Q66" s="150">
        <v>0</v>
      </c>
      <c r="R66" s="150">
        <v>0</v>
      </c>
      <c r="S66" s="150">
        <v>0</v>
      </c>
      <c r="T66" s="150">
        <v>0</v>
      </c>
      <c r="U66" s="193">
        <f t="shared" si="4"/>
        <v>0</v>
      </c>
      <c r="W66" s="63" t="s">
        <v>893</v>
      </c>
      <c r="X66" s="63">
        <v>1341</v>
      </c>
      <c r="Y66" s="63" t="s">
        <v>940</v>
      </c>
      <c r="Z66" s="64">
        <v>334</v>
      </c>
      <c r="AB66" s="71"/>
    </row>
    <row r="67" spans="1:28" ht="20.25" customHeight="1" x14ac:dyDescent="0.15">
      <c r="A67" s="75"/>
      <c r="B67" s="455" t="s">
        <v>628</v>
      </c>
      <c r="C67" s="455"/>
      <c r="D67" s="455"/>
      <c r="E67" s="455"/>
      <c r="F67" s="455"/>
      <c r="G67" s="455"/>
      <c r="H67" s="455"/>
      <c r="I67" s="455"/>
      <c r="J67" s="455"/>
      <c r="K67" s="455"/>
      <c r="L67" s="455"/>
      <c r="M67" s="455"/>
      <c r="N67" s="456"/>
      <c r="O67" s="149">
        <v>0</v>
      </c>
      <c r="P67" s="266">
        <f t="shared" si="2"/>
        <v>0</v>
      </c>
      <c r="Q67" s="150">
        <v>0</v>
      </c>
      <c r="R67" s="150">
        <v>0</v>
      </c>
      <c r="S67" s="150">
        <v>0</v>
      </c>
      <c r="T67" s="150">
        <v>0</v>
      </c>
      <c r="U67" s="193">
        <f t="shared" si="4"/>
        <v>0</v>
      </c>
      <c r="W67" s="63" t="s">
        <v>900</v>
      </c>
      <c r="X67" s="63">
        <v>1342</v>
      </c>
      <c r="Y67" s="63" t="s">
        <v>22</v>
      </c>
      <c r="Z67" s="64">
        <v>238</v>
      </c>
      <c r="AB67" s="71"/>
    </row>
    <row r="68" spans="1:28" ht="20.25" customHeight="1" x14ac:dyDescent="0.15">
      <c r="A68" s="75"/>
      <c r="B68" s="455" t="s">
        <v>629</v>
      </c>
      <c r="C68" s="455"/>
      <c r="D68" s="455"/>
      <c r="E68" s="455"/>
      <c r="F68" s="455"/>
      <c r="G68" s="455"/>
      <c r="H68" s="455"/>
      <c r="I68" s="455"/>
      <c r="J68" s="455"/>
      <c r="K68" s="455"/>
      <c r="L68" s="455"/>
      <c r="M68" s="455"/>
      <c r="N68" s="456"/>
      <c r="O68" s="149">
        <v>0</v>
      </c>
      <c r="P68" s="266">
        <f t="shared" si="2"/>
        <v>0</v>
      </c>
      <c r="Q68" s="150">
        <v>0</v>
      </c>
      <c r="R68" s="150">
        <v>0</v>
      </c>
      <c r="S68" s="150">
        <v>0</v>
      </c>
      <c r="T68" s="150">
        <v>0</v>
      </c>
      <c r="U68" s="193">
        <f t="shared" si="4"/>
        <v>0</v>
      </c>
      <c r="W68" s="63" t="s">
        <v>901</v>
      </c>
      <c r="X68" s="63">
        <v>1343</v>
      </c>
      <c r="Y68" s="63" t="s">
        <v>22</v>
      </c>
      <c r="Z68" s="64">
        <v>238</v>
      </c>
      <c r="AB68" s="71"/>
    </row>
    <row r="69" spans="1:28" ht="20.25" customHeight="1" x14ac:dyDescent="0.15">
      <c r="A69" s="75"/>
      <c r="B69" s="476" t="s">
        <v>630</v>
      </c>
      <c r="C69" s="476"/>
      <c r="D69" s="476"/>
      <c r="E69" s="476"/>
      <c r="F69" s="476"/>
      <c r="G69" s="476"/>
      <c r="H69" s="476"/>
      <c r="I69" s="476"/>
      <c r="J69" s="476"/>
      <c r="K69" s="476"/>
      <c r="L69" s="476"/>
      <c r="M69" s="476"/>
      <c r="N69" s="477"/>
      <c r="O69" s="149">
        <v>0</v>
      </c>
      <c r="P69" s="266">
        <f t="shared" si="2"/>
        <v>0</v>
      </c>
      <c r="Q69" s="150">
        <v>0</v>
      </c>
      <c r="R69" s="150">
        <v>0</v>
      </c>
      <c r="S69" s="150">
        <v>0</v>
      </c>
      <c r="T69" s="150">
        <v>0</v>
      </c>
      <c r="U69" s="193">
        <f t="shared" si="4"/>
        <v>0</v>
      </c>
      <c r="W69" s="63" t="s">
        <v>906</v>
      </c>
      <c r="X69" s="63">
        <v>1344</v>
      </c>
      <c r="Y69" s="63" t="s">
        <v>907</v>
      </c>
      <c r="Z69" s="64">
        <v>335</v>
      </c>
      <c r="AB69" s="71"/>
    </row>
    <row r="70" spans="1:28" ht="20.25" customHeight="1" x14ac:dyDescent="0.15">
      <c r="A70" s="72"/>
      <c r="B70" s="455" t="s">
        <v>631</v>
      </c>
      <c r="C70" s="455"/>
      <c r="D70" s="455"/>
      <c r="E70" s="455"/>
      <c r="F70" s="455"/>
      <c r="G70" s="455"/>
      <c r="H70" s="455"/>
      <c r="I70" s="455"/>
      <c r="J70" s="455"/>
      <c r="K70" s="455"/>
      <c r="L70" s="455"/>
      <c r="M70" s="455"/>
      <c r="N70" s="456"/>
      <c r="O70" s="147">
        <v>0</v>
      </c>
      <c r="P70" s="178">
        <f t="shared" si="2"/>
        <v>0</v>
      </c>
      <c r="Q70" s="148">
        <v>0</v>
      </c>
      <c r="R70" s="148">
        <v>0</v>
      </c>
      <c r="S70" s="148">
        <v>0</v>
      </c>
      <c r="T70" s="148">
        <v>0</v>
      </c>
      <c r="U70" s="192">
        <f t="shared" si="4"/>
        <v>0</v>
      </c>
      <c r="W70" s="63" t="s">
        <v>269</v>
      </c>
      <c r="X70" s="63">
        <v>1401</v>
      </c>
      <c r="Y70" s="63" t="s">
        <v>270</v>
      </c>
      <c r="Z70" s="64">
        <v>851</v>
      </c>
      <c r="AB70" s="71"/>
    </row>
    <row r="71" spans="1:28" ht="20.25" customHeight="1" x14ac:dyDescent="0.15">
      <c r="A71" s="79"/>
      <c r="B71" s="478" t="s">
        <v>412</v>
      </c>
      <c r="C71" s="478"/>
      <c r="D71" s="478"/>
      <c r="E71" s="478"/>
      <c r="F71" s="478"/>
      <c r="G71" s="478"/>
      <c r="H71" s="478"/>
      <c r="I71" s="478"/>
      <c r="J71" s="478"/>
      <c r="K71" s="478"/>
      <c r="L71" s="478"/>
      <c r="M71" s="478"/>
      <c r="N71" s="479"/>
      <c r="O71" s="279">
        <v>0</v>
      </c>
      <c r="P71" s="271">
        <f t="shared" si="2"/>
        <v>0</v>
      </c>
      <c r="Q71" s="280">
        <v>0</v>
      </c>
      <c r="R71" s="280">
        <v>0</v>
      </c>
      <c r="S71" s="280">
        <v>0</v>
      </c>
      <c r="T71" s="280">
        <v>0</v>
      </c>
      <c r="U71" s="195">
        <f t="shared" si="4"/>
        <v>0</v>
      </c>
      <c r="W71" s="63" t="s">
        <v>941</v>
      </c>
      <c r="X71" s="71">
        <v>1402</v>
      </c>
      <c r="Y71" s="63" t="s">
        <v>942</v>
      </c>
      <c r="Z71" s="64">
        <v>503</v>
      </c>
      <c r="AB71" s="71"/>
    </row>
    <row r="72" spans="1:28" ht="20.25" customHeight="1" x14ac:dyDescent="0.15">
      <c r="A72" s="457" t="s">
        <v>632</v>
      </c>
      <c r="B72" s="455"/>
      <c r="C72" s="455"/>
      <c r="D72" s="455"/>
      <c r="E72" s="455"/>
      <c r="F72" s="455"/>
      <c r="G72" s="455"/>
      <c r="H72" s="455"/>
      <c r="I72" s="455"/>
      <c r="J72" s="455"/>
      <c r="K72" s="455"/>
      <c r="L72" s="455"/>
      <c r="M72" s="455"/>
      <c r="N72" s="456"/>
      <c r="O72" s="183">
        <f>SUM(O73:O75)</f>
        <v>0</v>
      </c>
      <c r="P72" s="184">
        <f t="shared" si="2"/>
        <v>0</v>
      </c>
      <c r="Q72" s="184">
        <f>SUM(Q73:Q75)</f>
        <v>0</v>
      </c>
      <c r="R72" s="184">
        <f>SUM(R73:R75)</f>
        <v>0</v>
      </c>
      <c r="S72" s="184">
        <f>SUM(S73:S75)</f>
        <v>0</v>
      </c>
      <c r="T72" s="184">
        <f>SUM(T73:T75)</f>
        <v>0</v>
      </c>
      <c r="U72" s="192">
        <f>O72+P72+T72</f>
        <v>0</v>
      </c>
      <c r="W72" s="63" t="s">
        <v>390</v>
      </c>
      <c r="X72" s="63">
        <v>1403</v>
      </c>
      <c r="Y72" s="63" t="s">
        <v>943</v>
      </c>
      <c r="Z72" s="64">
        <v>701</v>
      </c>
      <c r="AB72" s="71"/>
    </row>
    <row r="73" spans="1:28" ht="20.25" customHeight="1" x14ac:dyDescent="0.15">
      <c r="A73" s="72"/>
      <c r="B73" s="455" t="s">
        <v>633</v>
      </c>
      <c r="C73" s="455"/>
      <c r="D73" s="455"/>
      <c r="E73" s="455"/>
      <c r="F73" s="455"/>
      <c r="G73" s="455"/>
      <c r="H73" s="455"/>
      <c r="I73" s="455"/>
      <c r="J73" s="455"/>
      <c r="K73" s="455"/>
      <c r="L73" s="455"/>
      <c r="M73" s="455"/>
      <c r="N73" s="456"/>
      <c r="O73" s="147">
        <v>0</v>
      </c>
      <c r="P73" s="178">
        <f>SUM(Q73:S73)</f>
        <v>0</v>
      </c>
      <c r="Q73" s="148">
        <v>0</v>
      </c>
      <c r="R73" s="148">
        <v>0</v>
      </c>
      <c r="S73" s="148">
        <v>0</v>
      </c>
      <c r="T73" s="148">
        <v>0</v>
      </c>
      <c r="U73" s="192">
        <f t="shared" si="4"/>
        <v>0</v>
      </c>
      <c r="W73" s="63" t="s">
        <v>348</v>
      </c>
      <c r="X73" s="63">
        <v>1404</v>
      </c>
      <c r="Y73" s="63" t="s">
        <v>944</v>
      </c>
      <c r="Z73" s="64">
        <v>702</v>
      </c>
      <c r="AB73" s="71"/>
    </row>
    <row r="74" spans="1:28" ht="20.25" customHeight="1" x14ac:dyDescent="0.15">
      <c r="A74" s="72"/>
      <c r="B74" s="455" t="s">
        <v>634</v>
      </c>
      <c r="C74" s="455"/>
      <c r="D74" s="455"/>
      <c r="E74" s="455"/>
      <c r="F74" s="455"/>
      <c r="G74" s="455"/>
      <c r="H74" s="455"/>
      <c r="I74" s="455"/>
      <c r="J74" s="455"/>
      <c r="K74" s="455"/>
      <c r="L74" s="455"/>
      <c r="M74" s="455"/>
      <c r="N74" s="456"/>
      <c r="O74" s="147">
        <v>0</v>
      </c>
      <c r="P74" s="178">
        <f>SUM(Q74:S74)</f>
        <v>0</v>
      </c>
      <c r="Q74" s="148">
        <v>0</v>
      </c>
      <c r="R74" s="148">
        <v>0</v>
      </c>
      <c r="S74" s="148">
        <v>0</v>
      </c>
      <c r="T74" s="148">
        <v>0</v>
      </c>
      <c r="U74" s="192">
        <f t="shared" si="4"/>
        <v>0</v>
      </c>
      <c r="W74" s="63" t="s">
        <v>297</v>
      </c>
      <c r="X74" s="63">
        <v>1405</v>
      </c>
      <c r="Y74" s="63" t="s">
        <v>945</v>
      </c>
      <c r="Z74" s="64">
        <v>602</v>
      </c>
      <c r="AA74" s="23"/>
    </row>
    <row r="75" spans="1:28" ht="20.25" customHeight="1" x14ac:dyDescent="0.15">
      <c r="A75" s="72"/>
      <c r="B75" s="455" t="s">
        <v>635</v>
      </c>
      <c r="C75" s="455"/>
      <c r="D75" s="455"/>
      <c r="E75" s="455"/>
      <c r="F75" s="455"/>
      <c r="G75" s="455"/>
      <c r="H75" s="455"/>
      <c r="I75" s="455"/>
      <c r="J75" s="455"/>
      <c r="K75" s="455"/>
      <c r="L75" s="455"/>
      <c r="M75" s="455"/>
      <c r="N75" s="456"/>
      <c r="O75" s="147">
        <v>0</v>
      </c>
      <c r="P75" s="178">
        <f>SUM(Q75:S75)</f>
        <v>0</v>
      </c>
      <c r="Q75" s="148">
        <v>0</v>
      </c>
      <c r="R75" s="148">
        <v>0</v>
      </c>
      <c r="S75" s="148">
        <v>0</v>
      </c>
      <c r="T75" s="148">
        <v>0</v>
      </c>
      <c r="U75" s="192">
        <f t="shared" si="4"/>
        <v>0</v>
      </c>
      <c r="W75" s="63" t="s">
        <v>873</v>
      </c>
      <c r="X75" s="63">
        <v>1407</v>
      </c>
      <c r="Y75" s="63" t="s">
        <v>874</v>
      </c>
      <c r="Z75" s="64">
        <v>852</v>
      </c>
      <c r="AA75" s="23"/>
    </row>
    <row r="76" spans="1:28" ht="20.25" customHeight="1" x14ac:dyDescent="0.15">
      <c r="A76" s="457" t="s">
        <v>413</v>
      </c>
      <c r="B76" s="455"/>
      <c r="C76" s="455"/>
      <c r="D76" s="455"/>
      <c r="E76" s="455"/>
      <c r="F76" s="455"/>
      <c r="G76" s="455"/>
      <c r="H76" s="455"/>
      <c r="I76" s="455"/>
      <c r="J76" s="455"/>
      <c r="K76" s="455"/>
      <c r="L76" s="455"/>
      <c r="M76" s="455"/>
      <c r="N76" s="456"/>
      <c r="O76" s="147">
        <v>0</v>
      </c>
      <c r="P76" s="178">
        <f>SUM(Q76:S76)</f>
        <v>0</v>
      </c>
      <c r="Q76" s="148">
        <v>0</v>
      </c>
      <c r="R76" s="148">
        <v>0</v>
      </c>
      <c r="S76" s="148">
        <v>0</v>
      </c>
      <c r="T76" s="148">
        <v>0</v>
      </c>
      <c r="U76" s="192">
        <f>O76+P76+T76</f>
        <v>0</v>
      </c>
      <c r="W76" s="63" t="s">
        <v>354</v>
      </c>
      <c r="X76" s="63">
        <v>1408</v>
      </c>
      <c r="Y76" s="63" t="s">
        <v>946</v>
      </c>
      <c r="Z76" s="64">
        <v>703</v>
      </c>
    </row>
    <row r="77" spans="1:28" ht="20.25" customHeight="1" thickBot="1" x14ac:dyDescent="0.2">
      <c r="A77" s="461" t="s">
        <v>414</v>
      </c>
      <c r="B77" s="462"/>
      <c r="C77" s="462"/>
      <c r="D77" s="462"/>
      <c r="E77" s="462"/>
      <c r="F77" s="462"/>
      <c r="G77" s="462"/>
      <c r="H77" s="462"/>
      <c r="I77" s="462"/>
      <c r="J77" s="462"/>
      <c r="K77" s="462"/>
      <c r="L77" s="462"/>
      <c r="M77" s="462"/>
      <c r="N77" s="463"/>
      <c r="O77" s="149">
        <v>0</v>
      </c>
      <c r="P77" s="266">
        <f>SUM(Q77:S77)</f>
        <v>0</v>
      </c>
      <c r="Q77" s="150">
        <v>0</v>
      </c>
      <c r="R77" s="150">
        <v>0</v>
      </c>
      <c r="S77" s="150">
        <v>0</v>
      </c>
      <c r="T77" s="150">
        <v>0</v>
      </c>
      <c r="U77" s="193">
        <f t="shared" si="4"/>
        <v>0</v>
      </c>
      <c r="W77" s="63" t="s">
        <v>322</v>
      </c>
      <c r="X77" s="63">
        <v>1409</v>
      </c>
      <c r="Y77" s="63" t="s">
        <v>947</v>
      </c>
      <c r="Z77" s="64">
        <v>604</v>
      </c>
      <c r="AB77" s="22"/>
    </row>
    <row r="78" spans="1:28" ht="20.25" customHeight="1" thickBot="1" x14ac:dyDescent="0.2">
      <c r="A78" s="464" t="s">
        <v>636</v>
      </c>
      <c r="B78" s="465"/>
      <c r="C78" s="465"/>
      <c r="D78" s="465"/>
      <c r="E78" s="465"/>
      <c r="F78" s="465"/>
      <c r="G78" s="465"/>
      <c r="H78" s="465"/>
      <c r="I78" s="465"/>
      <c r="J78" s="465"/>
      <c r="K78" s="465"/>
      <c r="L78" s="465"/>
      <c r="M78" s="465"/>
      <c r="N78" s="466"/>
      <c r="O78" s="188">
        <f t="shared" ref="O78:U78" si="5">O57+O58+O64+O72+O76+O77</f>
        <v>0</v>
      </c>
      <c r="P78" s="189">
        <f t="shared" si="5"/>
        <v>0</v>
      </c>
      <c r="Q78" s="189">
        <f t="shared" si="5"/>
        <v>0</v>
      </c>
      <c r="R78" s="189">
        <f t="shared" si="5"/>
        <v>0</v>
      </c>
      <c r="S78" s="189">
        <f t="shared" si="5"/>
        <v>0</v>
      </c>
      <c r="T78" s="189">
        <f t="shared" si="5"/>
        <v>0</v>
      </c>
      <c r="U78" s="190">
        <f t="shared" si="5"/>
        <v>0</v>
      </c>
      <c r="W78" s="63" t="s">
        <v>379</v>
      </c>
      <c r="X78" s="63">
        <v>1410</v>
      </c>
      <c r="Y78" s="63" t="s">
        <v>496</v>
      </c>
      <c r="Z78" s="64">
        <v>121</v>
      </c>
      <c r="AB78" s="22"/>
    </row>
    <row r="79" spans="1:28" ht="20.25" customHeight="1" x14ac:dyDescent="0.15">
      <c r="A79" s="362"/>
      <c r="B79" s="362" t="s">
        <v>884</v>
      </c>
      <c r="C79" s="362"/>
      <c r="D79" s="362"/>
      <c r="E79" s="362"/>
      <c r="F79" s="362"/>
      <c r="G79" s="362"/>
      <c r="H79" s="362"/>
      <c r="I79" s="362"/>
      <c r="J79" s="362"/>
      <c r="K79" s="362"/>
      <c r="L79" s="362"/>
      <c r="M79" s="362"/>
      <c r="N79" s="362"/>
      <c r="O79" s="363"/>
      <c r="P79" s="363"/>
      <c r="Q79" s="363"/>
      <c r="R79" s="363"/>
      <c r="S79" s="363"/>
      <c r="T79" s="363"/>
      <c r="U79" s="363"/>
      <c r="W79" s="63" t="s">
        <v>948</v>
      </c>
      <c r="X79" s="63">
        <v>1413</v>
      </c>
      <c r="Y79" s="63" t="s">
        <v>949</v>
      </c>
      <c r="Z79" s="64">
        <v>705</v>
      </c>
      <c r="AB79" s="22"/>
    </row>
    <row r="80" spans="1:28" ht="20.25" customHeight="1" x14ac:dyDescent="0.15">
      <c r="A80" s="362"/>
      <c r="B80" s="362" t="s">
        <v>885</v>
      </c>
      <c r="C80" s="362"/>
      <c r="D80" s="362"/>
      <c r="E80" s="362"/>
      <c r="F80" s="362"/>
      <c r="G80" s="362"/>
      <c r="H80" s="362"/>
      <c r="I80" s="362"/>
      <c r="J80" s="362"/>
      <c r="K80" s="362"/>
      <c r="L80" s="362"/>
      <c r="M80" s="362"/>
      <c r="N80" s="362"/>
      <c r="O80" s="363"/>
      <c r="P80" s="363"/>
      <c r="Q80" s="363"/>
      <c r="R80" s="363"/>
      <c r="S80" s="363"/>
      <c r="T80" s="363"/>
      <c r="U80" s="363"/>
      <c r="W80" s="63" t="s">
        <v>866</v>
      </c>
      <c r="X80" s="63">
        <v>1414</v>
      </c>
      <c r="Y80" s="63" t="s">
        <v>950</v>
      </c>
      <c r="Z80" s="64">
        <v>605</v>
      </c>
      <c r="AB80" s="22"/>
    </row>
    <row r="81" spans="1:28" ht="20.25" customHeight="1" x14ac:dyDescent="0.15">
      <c r="A81" s="362"/>
      <c r="B81" s="362" t="s">
        <v>886</v>
      </c>
      <c r="C81" s="362"/>
      <c r="D81" s="362"/>
      <c r="E81" s="362"/>
      <c r="F81" s="362"/>
      <c r="G81" s="362"/>
      <c r="H81" s="362"/>
      <c r="I81" s="362"/>
      <c r="J81" s="362"/>
      <c r="K81" s="362"/>
      <c r="L81" s="362"/>
      <c r="M81" s="362"/>
      <c r="N81" s="362"/>
      <c r="O81" s="363"/>
      <c r="P81" s="363"/>
      <c r="Q81" s="363"/>
      <c r="R81" s="363"/>
      <c r="S81" s="363"/>
      <c r="T81" s="363"/>
      <c r="U81" s="363"/>
      <c r="W81" s="63" t="s">
        <v>867</v>
      </c>
      <c r="X81" s="63">
        <v>1415</v>
      </c>
      <c r="Y81" s="63" t="s">
        <v>868</v>
      </c>
      <c r="Z81" s="64">
        <v>706</v>
      </c>
      <c r="AB81" s="22"/>
    </row>
    <row r="82" spans="1:28" ht="20.25" customHeight="1" x14ac:dyDescent="0.15">
      <c r="A82" s="362"/>
      <c r="B82" s="362"/>
      <c r="C82" s="362"/>
      <c r="D82" s="362"/>
      <c r="E82" s="362"/>
      <c r="F82" s="362"/>
      <c r="G82" s="362"/>
      <c r="H82" s="362"/>
      <c r="I82" s="362"/>
      <c r="J82" s="362"/>
      <c r="K82" s="362"/>
      <c r="L82" s="362"/>
      <c r="M82" s="362"/>
      <c r="N82" s="362"/>
      <c r="O82" s="363"/>
      <c r="P82" s="363"/>
      <c r="Q82" s="363"/>
      <c r="R82" s="363"/>
      <c r="S82" s="363"/>
      <c r="T82" s="363"/>
      <c r="U82" s="363"/>
      <c r="W82" s="63" t="s">
        <v>869</v>
      </c>
      <c r="X82" s="63">
        <v>1416</v>
      </c>
      <c r="Y82" s="63" t="s">
        <v>497</v>
      </c>
      <c r="Z82" s="64">
        <v>240</v>
      </c>
      <c r="AB82" s="22"/>
    </row>
    <row r="83" spans="1:28" ht="20.25" customHeight="1" x14ac:dyDescent="0.15">
      <c r="A83" s="362"/>
      <c r="B83" s="362"/>
      <c r="C83" s="362"/>
      <c r="D83" s="362"/>
      <c r="E83" s="362"/>
      <c r="F83" s="362"/>
      <c r="G83" s="362"/>
      <c r="H83" s="362"/>
      <c r="I83" s="362"/>
      <c r="J83" s="362"/>
      <c r="K83" s="362"/>
      <c r="L83" s="362"/>
      <c r="M83" s="362"/>
      <c r="N83" s="362"/>
      <c r="O83" s="363"/>
      <c r="P83" s="363"/>
      <c r="Q83" s="363"/>
      <c r="R83" s="363"/>
      <c r="S83" s="363"/>
      <c r="T83" s="363"/>
      <c r="U83" s="363"/>
      <c r="W83" s="63" t="s">
        <v>951</v>
      </c>
      <c r="X83" s="63">
        <v>1419</v>
      </c>
      <c r="Y83" s="63" t="s">
        <v>952</v>
      </c>
      <c r="Z83" s="64">
        <v>606</v>
      </c>
      <c r="AB83" s="22"/>
    </row>
    <row r="84" spans="1:28" ht="20.25" customHeight="1" x14ac:dyDescent="0.15">
      <c r="A84" s="362"/>
      <c r="B84" s="362"/>
      <c r="C84" s="362"/>
      <c r="D84" s="362"/>
      <c r="E84" s="362"/>
      <c r="F84" s="362"/>
      <c r="G84" s="362"/>
      <c r="H84" s="362"/>
      <c r="I84" s="362"/>
      <c r="J84" s="362"/>
      <c r="K84" s="362"/>
      <c r="L84" s="362"/>
      <c r="M84" s="362"/>
      <c r="N84" s="362"/>
      <c r="O84" s="363"/>
      <c r="P84" s="363"/>
      <c r="Q84" s="363"/>
      <c r="R84" s="363"/>
      <c r="S84" s="363"/>
      <c r="T84" s="363"/>
      <c r="U84" s="363"/>
      <c r="W84" s="63" t="s">
        <v>264</v>
      </c>
      <c r="X84" s="63">
        <v>1420</v>
      </c>
      <c r="Y84" s="63" t="s">
        <v>953</v>
      </c>
      <c r="Z84" s="64">
        <v>607</v>
      </c>
      <c r="AB84" s="22"/>
    </row>
    <row r="85" spans="1:28" s="95" customFormat="1" ht="14.25" customHeight="1" x14ac:dyDescent="0.15">
      <c r="A85" s="94"/>
      <c r="W85" s="63" t="s">
        <v>393</v>
      </c>
      <c r="X85" s="63">
        <v>1421</v>
      </c>
      <c r="Y85" s="63" t="s">
        <v>498</v>
      </c>
      <c r="Z85" s="64">
        <v>103</v>
      </c>
      <c r="AA85" s="69"/>
      <c r="AB85" s="68"/>
    </row>
    <row r="86" spans="1:28" x14ac:dyDescent="0.15">
      <c r="W86" s="63" t="s">
        <v>312</v>
      </c>
      <c r="X86" s="63">
        <v>1424</v>
      </c>
      <c r="Y86" s="63" t="s">
        <v>499</v>
      </c>
      <c r="Z86" s="64">
        <v>125</v>
      </c>
    </row>
    <row r="87" spans="1:28" x14ac:dyDescent="0.15">
      <c r="W87" s="63" t="s">
        <v>395</v>
      </c>
      <c r="X87" s="63">
        <v>1425</v>
      </c>
      <c r="Y87" s="63" t="s">
        <v>500</v>
      </c>
      <c r="Z87" s="64">
        <v>241</v>
      </c>
    </row>
    <row r="88" spans="1:28" x14ac:dyDescent="0.15">
      <c r="W88" s="63" t="s">
        <v>349</v>
      </c>
      <c r="X88" s="63">
        <v>1426</v>
      </c>
      <c r="Y88" s="63" t="s">
        <v>944</v>
      </c>
      <c r="Z88" s="64">
        <v>702</v>
      </c>
    </row>
    <row r="89" spans="1:28" x14ac:dyDescent="0.15">
      <c r="W89" s="63" t="s">
        <v>261</v>
      </c>
      <c r="X89" s="63">
        <v>1430</v>
      </c>
      <c r="Y89" s="63" t="s">
        <v>501</v>
      </c>
      <c r="Z89" s="64">
        <v>751</v>
      </c>
    </row>
    <row r="90" spans="1:28" x14ac:dyDescent="0.15">
      <c r="W90" s="63" t="s">
        <v>954</v>
      </c>
      <c r="X90" s="63">
        <v>1434</v>
      </c>
      <c r="Y90" s="63" t="s">
        <v>955</v>
      </c>
      <c r="Z90" s="64">
        <v>505</v>
      </c>
    </row>
    <row r="91" spans="1:28" x14ac:dyDescent="0.15">
      <c r="W91" s="63" t="s">
        <v>263</v>
      </c>
      <c r="X91" s="63">
        <v>1435</v>
      </c>
      <c r="Y91" s="63" t="s">
        <v>502</v>
      </c>
      <c r="Z91" s="64">
        <v>225</v>
      </c>
    </row>
    <row r="92" spans="1:28" x14ac:dyDescent="0.15">
      <c r="W92" s="63" t="s">
        <v>388</v>
      </c>
      <c r="X92" s="63">
        <v>1436</v>
      </c>
      <c r="Y92" s="63" t="s">
        <v>956</v>
      </c>
      <c r="Z92" s="64">
        <v>707</v>
      </c>
    </row>
    <row r="93" spans="1:28" x14ac:dyDescent="0.15">
      <c r="W93" s="63" t="s">
        <v>11</v>
      </c>
      <c r="X93" s="63">
        <v>1437</v>
      </c>
      <c r="Y93" s="63" t="s">
        <v>16</v>
      </c>
      <c r="Z93" s="64">
        <v>854</v>
      </c>
    </row>
    <row r="94" spans="1:28" x14ac:dyDescent="0.15">
      <c r="W94" s="63" t="s">
        <v>373</v>
      </c>
      <c r="X94" s="63">
        <v>1439</v>
      </c>
      <c r="Y94" s="63" t="s">
        <v>957</v>
      </c>
      <c r="Z94" s="64">
        <v>608</v>
      </c>
    </row>
    <row r="95" spans="1:28" x14ac:dyDescent="0.15">
      <c r="W95" s="63" t="s">
        <v>356</v>
      </c>
      <c r="X95" s="63">
        <v>1441</v>
      </c>
      <c r="Y95" s="63" t="s">
        <v>958</v>
      </c>
      <c r="Z95" s="64">
        <v>609</v>
      </c>
    </row>
    <row r="96" spans="1:28" x14ac:dyDescent="0.15">
      <c r="W96" s="63" t="s">
        <v>237</v>
      </c>
      <c r="X96" s="63">
        <v>1442</v>
      </c>
      <c r="Y96" s="63" t="s">
        <v>959</v>
      </c>
      <c r="Z96" s="64">
        <v>708</v>
      </c>
    </row>
    <row r="97" spans="23:26" x14ac:dyDescent="0.15">
      <c r="W97" s="63" t="s">
        <v>314</v>
      </c>
      <c r="X97" s="63">
        <v>1443</v>
      </c>
      <c r="Y97" s="63" t="s">
        <v>503</v>
      </c>
      <c r="Z97" s="64">
        <v>752</v>
      </c>
    </row>
    <row r="98" spans="23:26" x14ac:dyDescent="0.15">
      <c r="W98" s="63" t="s">
        <v>336</v>
      </c>
      <c r="X98" s="63">
        <v>1444</v>
      </c>
      <c r="Y98" s="63" t="s">
        <v>17</v>
      </c>
      <c r="Z98" s="64">
        <v>709</v>
      </c>
    </row>
    <row r="99" spans="23:26" x14ac:dyDescent="0.15">
      <c r="W99" s="63" t="s">
        <v>368</v>
      </c>
      <c r="X99" s="63">
        <v>1447</v>
      </c>
      <c r="Y99" s="63" t="s">
        <v>957</v>
      </c>
      <c r="Z99" s="64">
        <v>608</v>
      </c>
    </row>
    <row r="100" spans="23:26" x14ac:dyDescent="0.15">
      <c r="W100" s="63" t="s">
        <v>398</v>
      </c>
      <c r="X100" s="63">
        <v>1449</v>
      </c>
      <c r="Y100" s="63" t="s">
        <v>960</v>
      </c>
      <c r="Z100" s="64">
        <v>610</v>
      </c>
    </row>
    <row r="101" spans="23:26" x14ac:dyDescent="0.15">
      <c r="W101" s="63" t="s">
        <v>247</v>
      </c>
      <c r="X101" s="63">
        <v>1450</v>
      </c>
      <c r="Y101" s="63" t="s">
        <v>512</v>
      </c>
      <c r="Z101" s="64">
        <v>260</v>
      </c>
    </row>
    <row r="102" spans="23:26" x14ac:dyDescent="0.15">
      <c r="W102" s="63" t="s">
        <v>392</v>
      </c>
      <c r="X102" s="63">
        <v>1451</v>
      </c>
      <c r="Y102" s="63" t="s">
        <v>504</v>
      </c>
      <c r="Z102" s="64">
        <v>710</v>
      </c>
    </row>
    <row r="103" spans="23:26" x14ac:dyDescent="0.15">
      <c r="W103" s="63" t="s">
        <v>12</v>
      </c>
      <c r="X103" s="63">
        <v>1452</v>
      </c>
      <c r="Y103" s="63" t="s">
        <v>505</v>
      </c>
      <c r="Z103" s="64">
        <v>126</v>
      </c>
    </row>
    <row r="104" spans="23:26" x14ac:dyDescent="0.15">
      <c r="W104" s="63" t="s">
        <v>339</v>
      </c>
      <c r="X104" s="63">
        <v>1453</v>
      </c>
      <c r="Y104" s="63" t="s">
        <v>961</v>
      </c>
      <c r="Z104" s="64">
        <v>611</v>
      </c>
    </row>
    <row r="105" spans="23:26" x14ac:dyDescent="0.15">
      <c r="W105" s="63" t="s">
        <v>344</v>
      </c>
      <c r="X105" s="63">
        <v>1454</v>
      </c>
      <c r="Y105" s="63" t="s">
        <v>512</v>
      </c>
      <c r="Z105" s="64">
        <v>260</v>
      </c>
    </row>
    <row r="106" spans="23:26" x14ac:dyDescent="0.15">
      <c r="W106" s="365" t="s">
        <v>255</v>
      </c>
      <c r="X106" s="365">
        <v>1456</v>
      </c>
      <c r="Y106" s="365" t="s">
        <v>962</v>
      </c>
      <c r="Z106" s="366">
        <v>716</v>
      </c>
    </row>
    <row r="107" spans="23:26" x14ac:dyDescent="0.15">
      <c r="W107" s="63" t="s">
        <v>963</v>
      </c>
      <c r="X107" s="63">
        <v>1457</v>
      </c>
      <c r="Y107" s="63" t="s">
        <v>511</v>
      </c>
      <c r="Z107" s="64">
        <v>313</v>
      </c>
    </row>
    <row r="108" spans="23:26" x14ac:dyDescent="0.15">
      <c r="W108" s="63" t="s">
        <v>506</v>
      </c>
      <c r="X108" s="63">
        <v>1458</v>
      </c>
      <c r="Y108" s="63" t="s">
        <v>964</v>
      </c>
      <c r="Z108" s="64">
        <v>613</v>
      </c>
    </row>
    <row r="109" spans="23:26" x14ac:dyDescent="0.15">
      <c r="W109" s="63" t="s">
        <v>875</v>
      </c>
      <c r="X109" s="63">
        <v>1459</v>
      </c>
      <c r="Y109" s="63" t="s">
        <v>497</v>
      </c>
      <c r="Z109" s="64">
        <v>240</v>
      </c>
    </row>
    <row r="110" spans="23:26" x14ac:dyDescent="0.15">
      <c r="W110" s="63" t="s">
        <v>331</v>
      </c>
      <c r="X110" s="63">
        <v>1460</v>
      </c>
      <c r="Y110" s="63" t="s">
        <v>507</v>
      </c>
      <c r="Z110" s="64">
        <v>712</v>
      </c>
    </row>
    <row r="111" spans="23:26" x14ac:dyDescent="0.15">
      <c r="W111" s="63" t="s">
        <v>376</v>
      </c>
      <c r="X111" s="63">
        <v>1461</v>
      </c>
      <c r="Y111" s="63" t="s">
        <v>469</v>
      </c>
      <c r="Z111" s="64">
        <v>211</v>
      </c>
    </row>
    <row r="112" spans="23:26" x14ac:dyDescent="0.15">
      <c r="W112" s="63" t="s">
        <v>340</v>
      </c>
      <c r="X112" s="63">
        <v>1462</v>
      </c>
      <c r="Y112" s="63" t="s">
        <v>965</v>
      </c>
      <c r="Z112" s="64">
        <v>614</v>
      </c>
    </row>
    <row r="113" spans="23:26" x14ac:dyDescent="0.15">
      <c r="W113" s="63" t="s">
        <v>341</v>
      </c>
      <c r="X113" s="63">
        <v>1463</v>
      </c>
      <c r="Y113" s="63" t="s">
        <v>508</v>
      </c>
      <c r="Z113" s="64">
        <v>149</v>
      </c>
    </row>
    <row r="114" spans="23:26" x14ac:dyDescent="0.15">
      <c r="W114" s="63" t="s">
        <v>338</v>
      </c>
      <c r="X114" s="63">
        <v>1464</v>
      </c>
      <c r="Y114" s="63" t="s">
        <v>509</v>
      </c>
      <c r="Z114" s="64">
        <v>757</v>
      </c>
    </row>
    <row r="115" spans="23:26" x14ac:dyDescent="0.15">
      <c r="W115" s="365" t="s">
        <v>966</v>
      </c>
      <c r="X115" s="365">
        <v>1465</v>
      </c>
      <c r="Y115" s="365" t="s">
        <v>967</v>
      </c>
      <c r="Z115" s="366">
        <v>621</v>
      </c>
    </row>
    <row r="116" spans="23:26" x14ac:dyDescent="0.15">
      <c r="W116" s="63" t="s">
        <v>262</v>
      </c>
      <c r="X116" s="63">
        <v>1467</v>
      </c>
      <c r="Y116" s="63" t="s">
        <v>501</v>
      </c>
      <c r="Z116" s="64">
        <v>751</v>
      </c>
    </row>
    <row r="117" spans="23:26" x14ac:dyDescent="0.15">
      <c r="W117" s="63" t="s">
        <v>232</v>
      </c>
      <c r="X117" s="63">
        <v>1469</v>
      </c>
      <c r="Y117" s="63" t="s">
        <v>508</v>
      </c>
      <c r="Z117" s="64">
        <v>149</v>
      </c>
    </row>
    <row r="118" spans="23:26" x14ac:dyDescent="0.15">
      <c r="W118" s="63" t="s">
        <v>329</v>
      </c>
      <c r="X118" s="63">
        <v>1470</v>
      </c>
      <c r="Y118" s="63" t="s">
        <v>510</v>
      </c>
      <c r="Z118" s="64">
        <v>110</v>
      </c>
    </row>
    <row r="119" spans="23:26" x14ac:dyDescent="0.15">
      <c r="W119" s="63" t="s">
        <v>241</v>
      </c>
      <c r="X119" s="63">
        <v>1472</v>
      </c>
      <c r="Y119" s="63" t="s">
        <v>968</v>
      </c>
      <c r="Z119" s="64">
        <v>624</v>
      </c>
    </row>
    <row r="120" spans="23:26" x14ac:dyDescent="0.15">
      <c r="W120" s="63" t="s">
        <v>361</v>
      </c>
      <c r="X120" s="63">
        <v>1473</v>
      </c>
      <c r="Y120" s="63" t="s">
        <v>512</v>
      </c>
      <c r="Z120" s="64">
        <v>260</v>
      </c>
    </row>
    <row r="121" spans="23:26" x14ac:dyDescent="0.15">
      <c r="W121" s="63" t="s">
        <v>969</v>
      </c>
      <c r="X121" s="63">
        <v>1474</v>
      </c>
      <c r="Y121" s="63" t="s">
        <v>463</v>
      </c>
      <c r="Z121" s="64">
        <v>204</v>
      </c>
    </row>
    <row r="122" spans="23:26" x14ac:dyDescent="0.15">
      <c r="W122" s="63" t="s">
        <v>246</v>
      </c>
      <c r="X122" s="63">
        <v>1475</v>
      </c>
      <c r="Y122" s="63" t="s">
        <v>902</v>
      </c>
      <c r="Z122" s="64">
        <v>209</v>
      </c>
    </row>
    <row r="123" spans="23:26" x14ac:dyDescent="0.15">
      <c r="W123" s="63" t="s">
        <v>386</v>
      </c>
      <c r="X123" s="63">
        <v>1476</v>
      </c>
      <c r="Y123" s="63" t="s">
        <v>511</v>
      </c>
      <c r="Z123" s="64">
        <v>313</v>
      </c>
    </row>
    <row r="124" spans="23:26" x14ac:dyDescent="0.15">
      <c r="W124" s="63" t="s">
        <v>249</v>
      </c>
      <c r="X124" s="63">
        <v>1477</v>
      </c>
      <c r="Y124" s="63" t="s">
        <v>512</v>
      </c>
      <c r="Z124" s="64">
        <v>260</v>
      </c>
    </row>
    <row r="125" spans="23:26" x14ac:dyDescent="0.15">
      <c r="W125" s="365" t="s">
        <v>970</v>
      </c>
      <c r="X125" s="365">
        <v>1479</v>
      </c>
      <c r="Y125" s="365" t="s">
        <v>513</v>
      </c>
      <c r="Z125" s="366">
        <v>131</v>
      </c>
    </row>
    <row r="126" spans="23:26" x14ac:dyDescent="0.15">
      <c r="W126" s="63" t="s">
        <v>345</v>
      </c>
      <c r="X126" s="63">
        <v>1480</v>
      </c>
      <c r="Y126" s="63" t="s">
        <v>512</v>
      </c>
      <c r="Z126" s="64">
        <v>260</v>
      </c>
    </row>
    <row r="127" spans="23:26" x14ac:dyDescent="0.15">
      <c r="W127" s="63" t="s">
        <v>366</v>
      </c>
      <c r="X127" s="63">
        <v>1483</v>
      </c>
      <c r="Y127" s="63" t="s">
        <v>365</v>
      </c>
      <c r="Z127" s="64">
        <v>855</v>
      </c>
    </row>
    <row r="128" spans="23:26" x14ac:dyDescent="0.15">
      <c r="W128" s="63" t="s">
        <v>367</v>
      </c>
      <c r="X128" s="63">
        <v>1485</v>
      </c>
      <c r="Y128" s="63" t="s">
        <v>365</v>
      </c>
      <c r="Z128" s="64">
        <v>855</v>
      </c>
    </row>
    <row r="129" spans="23:26" x14ac:dyDescent="0.15">
      <c r="W129" s="63" t="s">
        <v>311</v>
      </c>
      <c r="X129" s="63">
        <v>1486</v>
      </c>
      <c r="Y129" s="63" t="s">
        <v>487</v>
      </c>
      <c r="Z129" s="64">
        <v>101</v>
      </c>
    </row>
    <row r="130" spans="23:26" x14ac:dyDescent="0.15">
      <c r="W130" s="63" t="s">
        <v>908</v>
      </c>
      <c r="X130" s="63">
        <v>1488</v>
      </c>
      <c r="Y130" s="63" t="s">
        <v>337</v>
      </c>
      <c r="Z130" s="64">
        <v>998</v>
      </c>
    </row>
    <row r="131" spans="23:26" x14ac:dyDescent="0.15">
      <c r="W131" s="63" t="s">
        <v>514</v>
      </c>
      <c r="X131" s="63">
        <v>1490</v>
      </c>
      <c r="Y131" s="63" t="s">
        <v>515</v>
      </c>
      <c r="Z131" s="64">
        <v>323</v>
      </c>
    </row>
    <row r="132" spans="23:26" x14ac:dyDescent="0.15">
      <c r="W132" s="63" t="s">
        <v>971</v>
      </c>
      <c r="X132" s="63">
        <v>1491</v>
      </c>
      <c r="Y132" s="63" t="s">
        <v>972</v>
      </c>
      <c r="Z132" s="64">
        <v>715</v>
      </c>
    </row>
    <row r="133" spans="23:26" x14ac:dyDescent="0.15">
      <c r="W133" s="63" t="s">
        <v>973</v>
      </c>
      <c r="X133" s="63">
        <v>1492</v>
      </c>
      <c r="Y133" s="63" t="s">
        <v>512</v>
      </c>
      <c r="Z133" s="64">
        <v>260</v>
      </c>
    </row>
    <row r="134" spans="23:26" x14ac:dyDescent="0.15">
      <c r="W134" s="63" t="s">
        <v>974</v>
      </c>
      <c r="X134" s="63">
        <v>1493</v>
      </c>
      <c r="Y134" s="63" t="s">
        <v>975</v>
      </c>
      <c r="Z134" s="64">
        <v>625</v>
      </c>
    </row>
    <row r="135" spans="23:26" x14ac:dyDescent="0.15">
      <c r="W135" s="63" t="s">
        <v>894</v>
      </c>
      <c r="X135" s="63">
        <v>1494</v>
      </c>
      <c r="Y135" s="63" t="s">
        <v>976</v>
      </c>
      <c r="Z135" s="64">
        <v>333</v>
      </c>
    </row>
    <row r="136" spans="23:26" x14ac:dyDescent="0.15">
      <c r="W136" s="78" t="s">
        <v>321</v>
      </c>
      <c r="X136" s="78">
        <v>1501</v>
      </c>
      <c r="Y136" s="63" t="s">
        <v>516</v>
      </c>
      <c r="Z136" s="64">
        <v>317</v>
      </c>
    </row>
    <row r="137" spans="23:26" x14ac:dyDescent="0.15">
      <c r="W137" s="78" t="s">
        <v>332</v>
      </c>
      <c r="X137" s="78">
        <v>1502</v>
      </c>
      <c r="Y137" s="63" t="s">
        <v>517</v>
      </c>
      <c r="Z137" s="64">
        <v>300</v>
      </c>
    </row>
    <row r="138" spans="23:26" x14ac:dyDescent="0.15">
      <c r="W138" s="78" t="s">
        <v>334</v>
      </c>
      <c r="X138" s="78">
        <v>1503</v>
      </c>
      <c r="Y138" s="63" t="s">
        <v>518</v>
      </c>
      <c r="Z138" s="64">
        <v>244</v>
      </c>
    </row>
    <row r="139" spans="23:26" x14ac:dyDescent="0.15">
      <c r="W139" s="78" t="s">
        <v>977</v>
      </c>
      <c r="X139" s="78">
        <v>1504</v>
      </c>
      <c r="Y139" s="63" t="s">
        <v>519</v>
      </c>
      <c r="Z139" s="64">
        <v>245</v>
      </c>
    </row>
    <row r="140" spans="23:26" x14ac:dyDescent="0.15">
      <c r="W140" s="78" t="s">
        <v>978</v>
      </c>
      <c r="X140" s="78">
        <v>1505</v>
      </c>
      <c r="Y140" s="63" t="s">
        <v>520</v>
      </c>
      <c r="Z140" s="64">
        <v>106</v>
      </c>
    </row>
    <row r="141" spans="23:26" x14ac:dyDescent="0.15">
      <c r="W141" s="78" t="s">
        <v>245</v>
      </c>
      <c r="X141" s="78">
        <v>1506</v>
      </c>
      <c r="Y141" s="63" t="s">
        <v>521</v>
      </c>
      <c r="Z141" s="64">
        <v>246</v>
      </c>
    </row>
    <row r="142" spans="23:26" x14ac:dyDescent="0.15">
      <c r="W142" s="78" t="s">
        <v>295</v>
      </c>
      <c r="X142" s="78">
        <v>1507</v>
      </c>
      <c r="Y142" s="63" t="s">
        <v>522</v>
      </c>
      <c r="Z142" s="64">
        <v>511</v>
      </c>
    </row>
    <row r="143" spans="23:26" x14ac:dyDescent="0.15">
      <c r="W143" s="78" t="s">
        <v>333</v>
      </c>
      <c r="X143" s="78">
        <v>1508</v>
      </c>
      <c r="Y143" s="63" t="s">
        <v>523</v>
      </c>
      <c r="Z143" s="64">
        <v>247</v>
      </c>
    </row>
    <row r="144" spans="23:26" x14ac:dyDescent="0.15">
      <c r="W144" s="78" t="s">
        <v>359</v>
      </c>
      <c r="X144" s="78">
        <v>1509</v>
      </c>
      <c r="Y144" s="63" t="s">
        <v>524</v>
      </c>
      <c r="Z144" s="64">
        <v>252</v>
      </c>
    </row>
    <row r="145" spans="23:26" x14ac:dyDescent="0.15">
      <c r="W145" s="78" t="s">
        <v>918</v>
      </c>
      <c r="X145" s="78">
        <v>1511</v>
      </c>
      <c r="Y145" s="63" t="s">
        <v>493</v>
      </c>
      <c r="Z145" s="64">
        <v>239</v>
      </c>
    </row>
    <row r="146" spans="23:26" x14ac:dyDescent="0.15">
      <c r="W146" s="78" t="s">
        <v>276</v>
      </c>
      <c r="X146" s="78">
        <v>1513</v>
      </c>
      <c r="Y146" s="63" t="s">
        <v>525</v>
      </c>
      <c r="Z146" s="64">
        <v>249</v>
      </c>
    </row>
    <row r="147" spans="23:26" x14ac:dyDescent="0.15">
      <c r="W147" s="78" t="s">
        <v>401</v>
      </c>
      <c r="X147" s="78">
        <v>1514</v>
      </c>
      <c r="Y147" s="63" t="s">
        <v>526</v>
      </c>
      <c r="Z147" s="64">
        <v>250</v>
      </c>
    </row>
    <row r="148" spans="23:26" x14ac:dyDescent="0.15">
      <c r="W148" s="78" t="s">
        <v>919</v>
      </c>
      <c r="X148" s="78">
        <v>1515</v>
      </c>
      <c r="Y148" s="63" t="s">
        <v>493</v>
      </c>
      <c r="Z148" s="64">
        <v>239</v>
      </c>
    </row>
    <row r="149" spans="23:26" x14ac:dyDescent="0.15">
      <c r="W149" s="78" t="s">
        <v>302</v>
      </c>
      <c r="X149" s="78">
        <v>1517</v>
      </c>
      <c r="Y149" s="63" t="s">
        <v>527</v>
      </c>
      <c r="Z149" s="64">
        <v>276</v>
      </c>
    </row>
    <row r="150" spans="23:26" x14ac:dyDescent="0.15">
      <c r="W150" s="78" t="s">
        <v>358</v>
      </c>
      <c r="X150" s="78">
        <v>1518</v>
      </c>
      <c r="Y150" s="63" t="s">
        <v>524</v>
      </c>
      <c r="Z150" s="64">
        <v>252</v>
      </c>
    </row>
    <row r="151" spans="23:26" x14ac:dyDescent="0.15">
      <c r="W151" s="78" t="s">
        <v>272</v>
      </c>
      <c r="X151" s="78">
        <v>1520</v>
      </c>
      <c r="Y151" s="63" t="s">
        <v>273</v>
      </c>
      <c r="Z151" s="64">
        <v>881</v>
      </c>
    </row>
    <row r="152" spans="23:26" x14ac:dyDescent="0.15">
      <c r="W152" s="78" t="s">
        <v>294</v>
      </c>
      <c r="X152" s="78">
        <v>1522</v>
      </c>
      <c r="Y152" s="63" t="s">
        <v>493</v>
      </c>
      <c r="Z152" s="64">
        <v>239</v>
      </c>
    </row>
    <row r="153" spans="23:26" x14ac:dyDescent="0.15">
      <c r="W153" s="78" t="s">
        <v>387</v>
      </c>
      <c r="X153" s="78">
        <v>1523</v>
      </c>
      <c r="Y153" s="63" t="s">
        <v>528</v>
      </c>
      <c r="Z153" s="64">
        <v>315</v>
      </c>
    </row>
    <row r="154" spans="23:26" x14ac:dyDescent="0.15">
      <c r="W154" s="78" t="s">
        <v>400</v>
      </c>
      <c r="X154" s="78">
        <v>1524</v>
      </c>
      <c r="Y154" s="63" t="s">
        <v>529</v>
      </c>
      <c r="Z154" s="64">
        <v>320</v>
      </c>
    </row>
    <row r="155" spans="23:26" x14ac:dyDescent="0.15">
      <c r="W155" s="78" t="s">
        <v>979</v>
      </c>
      <c r="X155" s="78">
        <v>1525</v>
      </c>
      <c r="Y155" s="63" t="s">
        <v>980</v>
      </c>
      <c r="Z155" s="64">
        <v>247</v>
      </c>
    </row>
    <row r="156" spans="23:26" x14ac:dyDescent="0.15">
      <c r="W156" s="78" t="s">
        <v>981</v>
      </c>
      <c r="X156" s="78">
        <v>1526</v>
      </c>
      <c r="Y156" s="63" t="s">
        <v>982</v>
      </c>
      <c r="Z156" s="64">
        <v>249</v>
      </c>
    </row>
    <row r="157" spans="23:26" x14ac:dyDescent="0.15">
      <c r="W157" s="78" t="s">
        <v>876</v>
      </c>
      <c r="X157" s="78">
        <v>1527</v>
      </c>
      <c r="Y157" s="63" t="s">
        <v>547</v>
      </c>
      <c r="Z157" s="64">
        <v>265</v>
      </c>
    </row>
    <row r="158" spans="23:26" x14ac:dyDescent="0.15">
      <c r="W158" s="78" t="s">
        <v>254</v>
      </c>
      <c r="X158" s="78">
        <v>1601</v>
      </c>
      <c r="Y158" s="63" t="s">
        <v>530</v>
      </c>
      <c r="Z158" s="64">
        <v>146</v>
      </c>
    </row>
    <row r="159" spans="23:26" x14ac:dyDescent="0.15">
      <c r="W159" s="78" t="s">
        <v>391</v>
      </c>
      <c r="X159" s="78">
        <v>1602</v>
      </c>
      <c r="Y159" s="63" t="s">
        <v>531</v>
      </c>
      <c r="Z159" s="64">
        <v>134</v>
      </c>
    </row>
    <row r="160" spans="23:26" x14ac:dyDescent="0.15">
      <c r="W160" s="64" t="s">
        <v>983</v>
      </c>
      <c r="X160" s="63">
        <v>1603</v>
      </c>
      <c r="Y160" s="64" t="s">
        <v>532</v>
      </c>
      <c r="Z160" s="64">
        <v>753</v>
      </c>
    </row>
    <row r="161" spans="23:26" x14ac:dyDescent="0.15">
      <c r="W161" s="64" t="s">
        <v>260</v>
      </c>
      <c r="X161" s="78">
        <v>1605</v>
      </c>
      <c r="Y161" s="64" t="s">
        <v>533</v>
      </c>
      <c r="Z161" s="64">
        <v>755</v>
      </c>
    </row>
    <row r="162" spans="23:26" x14ac:dyDescent="0.15">
      <c r="W162" s="63" t="s">
        <v>984</v>
      </c>
      <c r="X162" s="63">
        <v>1606</v>
      </c>
      <c r="Y162" s="63" t="s">
        <v>534</v>
      </c>
      <c r="Z162" s="64">
        <v>756</v>
      </c>
    </row>
    <row r="163" spans="23:26" x14ac:dyDescent="0.15">
      <c r="W163" s="63" t="s">
        <v>316</v>
      </c>
      <c r="X163" s="63">
        <v>1607</v>
      </c>
      <c r="Y163" s="63" t="s">
        <v>535</v>
      </c>
      <c r="Z163" s="64">
        <v>272</v>
      </c>
    </row>
    <row r="164" spans="23:26" x14ac:dyDescent="0.15">
      <c r="W164" s="63" t="s">
        <v>326</v>
      </c>
      <c r="X164" s="63">
        <v>1610</v>
      </c>
      <c r="Y164" s="63" t="s">
        <v>536</v>
      </c>
      <c r="Z164" s="64">
        <v>299</v>
      </c>
    </row>
    <row r="165" spans="23:26" x14ac:dyDescent="0.15">
      <c r="W165" s="63" t="s">
        <v>266</v>
      </c>
      <c r="X165" s="63">
        <v>1611</v>
      </c>
      <c r="Y165" s="63" t="s">
        <v>985</v>
      </c>
      <c r="Z165" s="64">
        <v>141</v>
      </c>
    </row>
    <row r="166" spans="23:26" x14ac:dyDescent="0.15">
      <c r="W166" s="63" t="s">
        <v>13</v>
      </c>
      <c r="X166" s="63">
        <v>1612</v>
      </c>
      <c r="Y166" s="63" t="s">
        <v>525</v>
      </c>
      <c r="Z166" s="64">
        <v>249</v>
      </c>
    </row>
    <row r="167" spans="23:26" x14ac:dyDescent="0.15">
      <c r="W167" s="63" t="s">
        <v>986</v>
      </c>
      <c r="X167" s="63">
        <v>1613</v>
      </c>
      <c r="Y167" s="63" t="s">
        <v>935</v>
      </c>
      <c r="Z167" s="64">
        <v>224</v>
      </c>
    </row>
    <row r="168" spans="23:26" x14ac:dyDescent="0.15">
      <c r="W168" s="63" t="s">
        <v>324</v>
      </c>
      <c r="X168" s="63">
        <v>1614</v>
      </c>
      <c r="Y168" s="63" t="s">
        <v>484</v>
      </c>
      <c r="Z168" s="64">
        <v>143</v>
      </c>
    </row>
    <row r="169" spans="23:26" x14ac:dyDescent="0.15">
      <c r="W169" s="63" t="s">
        <v>987</v>
      </c>
      <c r="X169" s="63">
        <v>1615</v>
      </c>
      <c r="Y169" s="63" t="s">
        <v>537</v>
      </c>
      <c r="Z169" s="64">
        <v>306</v>
      </c>
    </row>
    <row r="170" spans="23:26" x14ac:dyDescent="0.15">
      <c r="W170" s="63" t="s">
        <v>303</v>
      </c>
      <c r="X170" s="63">
        <v>1616</v>
      </c>
      <c r="Y170" s="63" t="s">
        <v>512</v>
      </c>
      <c r="Z170" s="64">
        <v>260</v>
      </c>
    </row>
    <row r="171" spans="23:26" x14ac:dyDescent="0.15">
      <c r="W171" s="63" t="s">
        <v>538</v>
      </c>
      <c r="X171" s="63">
        <v>1619</v>
      </c>
      <c r="Y171" s="63" t="s">
        <v>493</v>
      </c>
      <c r="Z171" s="64">
        <v>239</v>
      </c>
    </row>
    <row r="172" spans="23:26" x14ac:dyDescent="0.15">
      <c r="W172" s="63" t="s">
        <v>313</v>
      </c>
      <c r="X172" s="63">
        <v>1702</v>
      </c>
      <c r="Y172" s="63" t="s">
        <v>539</v>
      </c>
      <c r="Z172" s="64">
        <v>253</v>
      </c>
    </row>
    <row r="173" spans="23:26" x14ac:dyDescent="0.15">
      <c r="W173" s="63" t="s">
        <v>277</v>
      </c>
      <c r="X173" s="63">
        <v>1705</v>
      </c>
      <c r="Y173" s="63" t="s">
        <v>903</v>
      </c>
      <c r="Z173" s="64">
        <v>232</v>
      </c>
    </row>
    <row r="174" spans="23:26" x14ac:dyDescent="0.15">
      <c r="W174" s="63" t="s">
        <v>877</v>
      </c>
      <c r="X174" s="63">
        <v>1706</v>
      </c>
      <c r="Y174" s="63" t="s">
        <v>540</v>
      </c>
      <c r="Z174" s="64">
        <v>298</v>
      </c>
    </row>
    <row r="175" spans="23:26" x14ac:dyDescent="0.15">
      <c r="W175" s="63" t="s">
        <v>355</v>
      </c>
      <c r="X175" s="63">
        <v>1707</v>
      </c>
      <c r="Y175" s="63" t="s">
        <v>541</v>
      </c>
      <c r="Z175" s="64">
        <v>254</v>
      </c>
    </row>
    <row r="176" spans="23:26" x14ac:dyDescent="0.15">
      <c r="W176" s="63" t="s">
        <v>271</v>
      </c>
      <c r="X176" s="63">
        <v>1708</v>
      </c>
      <c r="Y176" s="63" t="s">
        <v>480</v>
      </c>
      <c r="Z176" s="64">
        <v>217</v>
      </c>
    </row>
    <row r="177" spans="23:26" x14ac:dyDescent="0.15">
      <c r="W177" s="63" t="s">
        <v>304</v>
      </c>
      <c r="X177" s="63">
        <v>1709</v>
      </c>
      <c r="Y177" s="63" t="s">
        <v>878</v>
      </c>
      <c r="Z177" s="64">
        <v>269</v>
      </c>
    </row>
    <row r="178" spans="23:26" x14ac:dyDescent="0.15">
      <c r="W178" s="63" t="s">
        <v>251</v>
      </c>
      <c r="X178" s="63">
        <v>1710</v>
      </c>
      <c r="Y178" s="63" t="s">
        <v>542</v>
      </c>
      <c r="Z178" s="64">
        <v>255</v>
      </c>
    </row>
    <row r="179" spans="23:26" x14ac:dyDescent="0.15">
      <c r="W179" s="63" t="s">
        <v>256</v>
      </c>
      <c r="X179" s="63">
        <v>1711</v>
      </c>
      <c r="Y179" s="63" t="s">
        <v>543</v>
      </c>
      <c r="Z179" s="64">
        <v>107</v>
      </c>
    </row>
    <row r="180" spans="23:26" x14ac:dyDescent="0.15">
      <c r="W180" s="63" t="s">
        <v>909</v>
      </c>
      <c r="X180" s="63">
        <v>1713</v>
      </c>
      <c r="Y180" s="63" t="s">
        <v>544</v>
      </c>
      <c r="Z180" s="64">
        <v>256</v>
      </c>
    </row>
    <row r="181" spans="23:26" x14ac:dyDescent="0.15">
      <c r="W181" s="63" t="s">
        <v>238</v>
      </c>
      <c r="X181" s="63">
        <v>1715</v>
      </c>
      <c r="Y181" s="63" t="s">
        <v>477</v>
      </c>
      <c r="Z181" s="64">
        <v>257</v>
      </c>
    </row>
    <row r="182" spans="23:26" x14ac:dyDescent="0.15">
      <c r="W182" s="63" t="s">
        <v>280</v>
      </c>
      <c r="X182" s="63">
        <v>1718</v>
      </c>
      <c r="Y182" s="63" t="s">
        <v>512</v>
      </c>
      <c r="Z182" s="64">
        <v>260</v>
      </c>
    </row>
    <row r="183" spans="23:26" x14ac:dyDescent="0.15">
      <c r="W183" s="63" t="s">
        <v>233</v>
      </c>
      <c r="X183" s="63">
        <v>1720</v>
      </c>
      <c r="Y183" s="63" t="s">
        <v>546</v>
      </c>
      <c r="Z183" s="64">
        <v>263</v>
      </c>
    </row>
    <row r="184" spans="23:26" x14ac:dyDescent="0.15">
      <c r="W184" s="63" t="s">
        <v>268</v>
      </c>
      <c r="X184" s="63">
        <v>1722</v>
      </c>
      <c r="Y184" s="63" t="s">
        <v>547</v>
      </c>
      <c r="Z184" s="64">
        <v>265</v>
      </c>
    </row>
    <row r="185" spans="23:26" x14ac:dyDescent="0.15">
      <c r="W185" s="63" t="s">
        <v>920</v>
      </c>
      <c r="X185" s="63">
        <v>1723</v>
      </c>
      <c r="Y185" s="63" t="s">
        <v>547</v>
      </c>
      <c r="Z185" s="64">
        <v>265</v>
      </c>
    </row>
    <row r="186" spans="23:26" x14ac:dyDescent="0.15">
      <c r="W186" s="63" t="s">
        <v>921</v>
      </c>
      <c r="X186" s="63">
        <v>1726</v>
      </c>
      <c r="Y186" s="63" t="s">
        <v>494</v>
      </c>
      <c r="Z186" s="64">
        <v>270</v>
      </c>
    </row>
    <row r="187" spans="23:26" x14ac:dyDescent="0.15">
      <c r="W187" s="63" t="s">
        <v>259</v>
      </c>
      <c r="X187" s="63">
        <v>1727</v>
      </c>
      <c r="Y187" s="63" t="s">
        <v>548</v>
      </c>
      <c r="Z187" s="64">
        <v>271</v>
      </c>
    </row>
    <row r="188" spans="23:26" x14ac:dyDescent="0.15">
      <c r="W188" s="63" t="s">
        <v>879</v>
      </c>
      <c r="X188" s="63">
        <v>1729</v>
      </c>
      <c r="Y188" s="63" t="s">
        <v>493</v>
      </c>
      <c r="Z188" s="64">
        <v>239</v>
      </c>
    </row>
    <row r="189" spans="23:26" x14ac:dyDescent="0.15">
      <c r="W189" s="63" t="s">
        <v>353</v>
      </c>
      <c r="X189" s="63">
        <v>1732</v>
      </c>
      <c r="Y189" s="63" t="s">
        <v>548</v>
      </c>
      <c r="Z189" s="64">
        <v>271</v>
      </c>
    </row>
    <row r="190" spans="23:26" x14ac:dyDescent="0.15">
      <c r="W190" s="63" t="s">
        <v>895</v>
      </c>
      <c r="X190" s="63">
        <v>1735</v>
      </c>
      <c r="Y190" s="63" t="s">
        <v>479</v>
      </c>
      <c r="Z190" s="64">
        <v>145</v>
      </c>
    </row>
    <row r="191" spans="23:26" x14ac:dyDescent="0.15">
      <c r="W191" s="63" t="s">
        <v>301</v>
      </c>
      <c r="X191" s="63">
        <v>1737</v>
      </c>
      <c r="Y191" s="63" t="s">
        <v>549</v>
      </c>
      <c r="Z191" s="64">
        <v>311</v>
      </c>
    </row>
    <row r="192" spans="23:26" x14ac:dyDescent="0.15">
      <c r="W192" s="63" t="s">
        <v>988</v>
      </c>
      <c r="X192" s="63">
        <v>1738</v>
      </c>
      <c r="Y192" s="63" t="s">
        <v>477</v>
      </c>
      <c r="Z192" s="64">
        <v>257</v>
      </c>
    </row>
    <row r="193" spans="23:26" x14ac:dyDescent="0.15">
      <c r="W193" s="63" t="s">
        <v>550</v>
      </c>
      <c r="X193" s="63">
        <v>1741</v>
      </c>
      <c r="Y193" s="63" t="s">
        <v>546</v>
      </c>
      <c r="Z193" s="64">
        <v>263</v>
      </c>
    </row>
    <row r="194" spans="23:26" x14ac:dyDescent="0.15">
      <c r="W194" s="63" t="s">
        <v>394</v>
      </c>
      <c r="X194" s="63">
        <v>1742</v>
      </c>
      <c r="Y194" s="63" t="s">
        <v>459</v>
      </c>
      <c r="Z194" s="78">
        <v>201</v>
      </c>
    </row>
    <row r="195" spans="23:26" x14ac:dyDescent="0.15">
      <c r="W195" s="63" t="s">
        <v>279</v>
      </c>
      <c r="X195" s="63">
        <v>1743</v>
      </c>
      <c r="Y195" s="63" t="s">
        <v>551</v>
      </c>
      <c r="Z195" s="64">
        <v>316</v>
      </c>
    </row>
    <row r="196" spans="23:26" x14ac:dyDescent="0.15">
      <c r="W196" s="63" t="s">
        <v>552</v>
      </c>
      <c r="X196" s="63">
        <v>1744</v>
      </c>
      <c r="Y196" s="63" t="s">
        <v>516</v>
      </c>
      <c r="Z196" s="64">
        <v>317</v>
      </c>
    </row>
    <row r="197" spans="23:26" x14ac:dyDescent="0.15">
      <c r="W197" s="63" t="s">
        <v>922</v>
      </c>
      <c r="X197" s="63">
        <v>1745</v>
      </c>
      <c r="Y197" s="63" t="s">
        <v>494</v>
      </c>
      <c r="Z197" s="64">
        <v>270</v>
      </c>
    </row>
    <row r="198" spans="23:26" x14ac:dyDescent="0.15">
      <c r="W198" s="63" t="s">
        <v>989</v>
      </c>
      <c r="X198" s="63">
        <v>1746</v>
      </c>
      <c r="Y198" s="63" t="s">
        <v>553</v>
      </c>
      <c r="Z198" s="64">
        <v>319</v>
      </c>
    </row>
    <row r="199" spans="23:26" x14ac:dyDescent="0.15">
      <c r="W199" s="63" t="s">
        <v>399</v>
      </c>
      <c r="X199" s="63">
        <v>1747</v>
      </c>
      <c r="Y199" s="63" t="s">
        <v>545</v>
      </c>
      <c r="Z199" s="64">
        <v>261</v>
      </c>
    </row>
    <row r="200" spans="23:26" x14ac:dyDescent="0.15">
      <c r="W200" s="365" t="s">
        <v>990</v>
      </c>
      <c r="X200" s="365">
        <v>1748</v>
      </c>
      <c r="Y200" s="365" t="s">
        <v>547</v>
      </c>
      <c r="Z200" s="367">
        <v>265</v>
      </c>
    </row>
    <row r="201" spans="23:26" x14ac:dyDescent="0.15">
      <c r="W201" s="63" t="s">
        <v>554</v>
      </c>
      <c r="X201" s="63">
        <v>1749</v>
      </c>
      <c r="Y201" s="63" t="s">
        <v>494</v>
      </c>
      <c r="Z201" s="64">
        <v>270</v>
      </c>
    </row>
    <row r="202" spans="23:26" x14ac:dyDescent="0.15">
      <c r="W202" s="63" t="s">
        <v>555</v>
      </c>
      <c r="X202" s="63">
        <v>1750</v>
      </c>
      <c r="Y202" s="63" t="s">
        <v>494</v>
      </c>
      <c r="Z202" s="64">
        <v>270</v>
      </c>
    </row>
    <row r="203" spans="23:26" x14ac:dyDescent="0.15">
      <c r="W203" s="63" t="s">
        <v>556</v>
      </c>
      <c r="X203" s="63">
        <v>1751</v>
      </c>
      <c r="Y203" s="63" t="s">
        <v>557</v>
      </c>
      <c r="Z203" s="64">
        <v>321</v>
      </c>
    </row>
    <row r="204" spans="23:26" x14ac:dyDescent="0.15">
      <c r="W204" s="63" t="s">
        <v>580</v>
      </c>
      <c r="X204" s="63">
        <v>1752</v>
      </c>
      <c r="Y204" s="81" t="s">
        <v>558</v>
      </c>
      <c r="Z204" s="64">
        <v>322</v>
      </c>
    </row>
    <row r="205" spans="23:26" x14ac:dyDescent="0.15">
      <c r="W205" s="63" t="s">
        <v>991</v>
      </c>
      <c r="X205" s="63">
        <v>1753</v>
      </c>
      <c r="Y205" s="63" t="s">
        <v>479</v>
      </c>
      <c r="Z205" s="64">
        <v>145</v>
      </c>
    </row>
    <row r="206" spans="23:26" x14ac:dyDescent="0.15">
      <c r="W206" s="63" t="s">
        <v>992</v>
      </c>
      <c r="X206" s="63">
        <v>1754</v>
      </c>
      <c r="Y206" s="63" t="s">
        <v>479</v>
      </c>
      <c r="Z206" s="64">
        <v>145</v>
      </c>
    </row>
    <row r="207" spans="23:26" x14ac:dyDescent="0.15">
      <c r="W207" s="63" t="s">
        <v>993</v>
      </c>
      <c r="X207" s="63">
        <v>1755</v>
      </c>
      <c r="Y207" s="63" t="s">
        <v>547</v>
      </c>
      <c r="Z207" s="78">
        <v>265</v>
      </c>
    </row>
    <row r="208" spans="23:26" x14ac:dyDescent="0.15">
      <c r="W208" s="63" t="s">
        <v>994</v>
      </c>
      <c r="X208" s="63">
        <v>1756</v>
      </c>
      <c r="Y208" s="63" t="s">
        <v>22</v>
      </c>
      <c r="Z208" s="64">
        <v>238</v>
      </c>
    </row>
    <row r="209" spans="23:26" x14ac:dyDescent="0.15">
      <c r="W209" s="63" t="s">
        <v>995</v>
      </c>
      <c r="X209" s="63">
        <v>1757</v>
      </c>
      <c r="Y209" s="63" t="s">
        <v>527</v>
      </c>
      <c r="Z209" s="64">
        <v>276</v>
      </c>
    </row>
    <row r="210" spans="23:26" x14ac:dyDescent="0.15">
      <c r="W210" s="63" t="s">
        <v>996</v>
      </c>
      <c r="X210" s="63">
        <v>1758</v>
      </c>
      <c r="Y210" s="63" t="s">
        <v>997</v>
      </c>
      <c r="Z210" s="64">
        <v>265</v>
      </c>
    </row>
    <row r="211" spans="23:26" x14ac:dyDescent="0.15">
      <c r="W211" s="63" t="s">
        <v>998</v>
      </c>
      <c r="X211" s="63">
        <v>1759</v>
      </c>
      <c r="Y211" s="63" t="s">
        <v>997</v>
      </c>
      <c r="Z211" s="64">
        <v>265</v>
      </c>
    </row>
    <row r="212" spans="23:26" x14ac:dyDescent="0.15">
      <c r="W212" s="63" t="s">
        <v>999</v>
      </c>
      <c r="X212" s="63">
        <v>1760</v>
      </c>
      <c r="Y212" s="63" t="s">
        <v>1000</v>
      </c>
      <c r="Z212" s="64">
        <v>239</v>
      </c>
    </row>
    <row r="213" spans="23:26" x14ac:dyDescent="0.15">
      <c r="W213" s="63" t="s">
        <v>583</v>
      </c>
      <c r="X213" s="63">
        <v>1761</v>
      </c>
      <c r="Y213" s="63" t="s">
        <v>480</v>
      </c>
      <c r="Z213" s="64">
        <v>217</v>
      </c>
    </row>
    <row r="214" spans="23:26" x14ac:dyDescent="0.15">
      <c r="W214" s="63" t="s">
        <v>584</v>
      </c>
      <c r="X214" s="63">
        <v>1762</v>
      </c>
      <c r="Y214" s="63" t="s">
        <v>997</v>
      </c>
      <c r="Z214" s="64">
        <v>265</v>
      </c>
    </row>
    <row r="215" spans="23:26" x14ac:dyDescent="0.15">
      <c r="W215" s="63" t="s">
        <v>880</v>
      </c>
      <c r="X215" s="63">
        <v>1763</v>
      </c>
      <c r="Y215" s="63" t="s">
        <v>881</v>
      </c>
      <c r="Z215" s="64">
        <v>327</v>
      </c>
    </row>
    <row r="216" spans="23:26" x14ac:dyDescent="0.15">
      <c r="W216" s="63" t="s">
        <v>1001</v>
      </c>
      <c r="X216" s="63">
        <v>1764</v>
      </c>
      <c r="Y216" s="63" t="s">
        <v>547</v>
      </c>
      <c r="Z216" s="64">
        <v>265</v>
      </c>
    </row>
    <row r="217" spans="23:26" x14ac:dyDescent="0.15">
      <c r="W217" s="63" t="s">
        <v>1002</v>
      </c>
      <c r="X217" s="63">
        <v>1765</v>
      </c>
      <c r="Y217" s="63" t="s">
        <v>1003</v>
      </c>
      <c r="Z217" s="64">
        <v>329</v>
      </c>
    </row>
    <row r="218" spans="23:26" x14ac:dyDescent="0.15">
      <c r="W218" s="63" t="s">
        <v>896</v>
      </c>
      <c r="X218" s="63">
        <v>1766</v>
      </c>
      <c r="Y218" s="63" t="s">
        <v>513</v>
      </c>
      <c r="Z218" s="64">
        <v>131</v>
      </c>
    </row>
    <row r="219" spans="23:26" x14ac:dyDescent="0.15">
      <c r="W219" s="63" t="s">
        <v>897</v>
      </c>
      <c r="X219" s="63">
        <v>1767</v>
      </c>
      <c r="Y219" s="63" t="s">
        <v>488</v>
      </c>
      <c r="Z219" s="64">
        <v>136</v>
      </c>
    </row>
    <row r="220" spans="23:26" x14ac:dyDescent="0.15">
      <c r="W220" s="63" t="s">
        <v>923</v>
      </c>
      <c r="X220" s="63">
        <v>1768</v>
      </c>
      <c r="Y220" s="63" t="s">
        <v>924</v>
      </c>
      <c r="Z220" s="64">
        <v>336</v>
      </c>
    </row>
    <row r="221" spans="23:26" x14ac:dyDescent="0.15">
      <c r="W221" s="63" t="s">
        <v>559</v>
      </c>
      <c r="X221" s="63">
        <v>1801</v>
      </c>
      <c r="Y221" s="63" t="s">
        <v>475</v>
      </c>
      <c r="Z221" s="64">
        <v>237</v>
      </c>
    </row>
    <row r="222" spans="23:26" x14ac:dyDescent="0.15">
      <c r="W222" s="63" t="s">
        <v>1004</v>
      </c>
      <c r="X222" s="63">
        <v>1802</v>
      </c>
      <c r="Y222" s="63" t="s">
        <v>1005</v>
      </c>
      <c r="Z222" s="64">
        <v>330</v>
      </c>
    </row>
    <row r="223" spans="23:26" x14ac:dyDescent="0.15">
      <c r="W223" s="63" t="s">
        <v>330</v>
      </c>
      <c r="X223" s="63">
        <v>2105</v>
      </c>
      <c r="Y223" s="63" t="s">
        <v>568</v>
      </c>
      <c r="Z223" s="64">
        <v>147</v>
      </c>
    </row>
    <row r="224" spans="23:26" x14ac:dyDescent="0.15">
      <c r="W224" s="63" t="s">
        <v>320</v>
      </c>
      <c r="X224" s="63">
        <v>2204</v>
      </c>
      <c r="Y224" s="63" t="s">
        <v>560</v>
      </c>
      <c r="Z224" s="64">
        <v>281</v>
      </c>
    </row>
    <row r="225" spans="23:26" x14ac:dyDescent="0.15">
      <c r="W225" s="63" t="s">
        <v>364</v>
      </c>
      <c r="X225" s="63">
        <v>2319</v>
      </c>
      <c r="Y225" s="63" t="s">
        <v>1006</v>
      </c>
      <c r="Z225" s="64">
        <v>999</v>
      </c>
    </row>
    <row r="226" spans="23:26" x14ac:dyDescent="0.15">
      <c r="W226" s="63" t="s">
        <v>243</v>
      </c>
      <c r="X226" s="63">
        <v>2324</v>
      </c>
      <c r="Y226" s="63" t="s">
        <v>18</v>
      </c>
      <c r="Z226" s="64">
        <v>971</v>
      </c>
    </row>
    <row r="227" spans="23:26" x14ac:dyDescent="0.15">
      <c r="W227" s="63" t="s">
        <v>357</v>
      </c>
      <c r="X227" s="63">
        <v>2325</v>
      </c>
      <c r="Y227" s="63" t="s">
        <v>19</v>
      </c>
      <c r="Z227" s="64">
        <v>972</v>
      </c>
    </row>
    <row r="228" spans="23:26" x14ac:dyDescent="0.15">
      <c r="W228" s="63" t="s">
        <v>242</v>
      </c>
      <c r="X228" s="63">
        <v>2327</v>
      </c>
      <c r="Y228" s="63" t="s">
        <v>20</v>
      </c>
      <c r="Z228" s="64">
        <v>974</v>
      </c>
    </row>
    <row r="229" spans="23:26" x14ac:dyDescent="0.15">
      <c r="W229" s="63" t="s">
        <v>350</v>
      </c>
      <c r="X229" s="63">
        <v>2402</v>
      </c>
      <c r="Y229" s="63" t="s">
        <v>910</v>
      </c>
      <c r="Z229" s="64">
        <v>525</v>
      </c>
    </row>
    <row r="230" spans="23:26" x14ac:dyDescent="0.15">
      <c r="W230" s="63" t="s">
        <v>380</v>
      </c>
      <c r="X230" s="63">
        <v>2404</v>
      </c>
      <c r="Y230" s="63" t="s">
        <v>1007</v>
      </c>
      <c r="Z230" s="64">
        <v>622</v>
      </c>
    </row>
    <row r="231" spans="23:26" x14ac:dyDescent="0.15">
      <c r="W231" s="63" t="s">
        <v>318</v>
      </c>
      <c r="X231" s="63">
        <v>2501</v>
      </c>
      <c r="Y231" s="63" t="s">
        <v>904</v>
      </c>
      <c r="Z231" s="64">
        <v>957</v>
      </c>
    </row>
    <row r="232" spans="23:26" x14ac:dyDescent="0.15">
      <c r="W232" s="63" t="s">
        <v>925</v>
      </c>
      <c r="X232" s="63">
        <v>2601</v>
      </c>
      <c r="Y232" s="63" t="s">
        <v>926</v>
      </c>
      <c r="Z232" s="64">
        <v>337</v>
      </c>
    </row>
    <row r="233" spans="23:26" x14ac:dyDescent="0.15">
      <c r="W233" s="63" t="s">
        <v>325</v>
      </c>
      <c r="X233" s="63">
        <v>2703</v>
      </c>
      <c r="Y233" s="63" t="s">
        <v>1008</v>
      </c>
      <c r="Z233" s="64">
        <v>325</v>
      </c>
    </row>
    <row r="234" spans="23:26" x14ac:dyDescent="0.15">
      <c r="W234" s="63" t="s">
        <v>250</v>
      </c>
      <c r="X234" s="63">
        <v>2725</v>
      </c>
      <c r="Y234" s="63" t="s">
        <v>21</v>
      </c>
      <c r="Z234" s="64">
        <v>990</v>
      </c>
    </row>
    <row r="235" spans="23:26" x14ac:dyDescent="0.15">
      <c r="W235" s="64" t="s">
        <v>370</v>
      </c>
      <c r="X235" s="63">
        <v>2732</v>
      </c>
      <c r="Y235" s="63" t="s">
        <v>371</v>
      </c>
      <c r="Z235" s="64">
        <v>527</v>
      </c>
    </row>
    <row r="236" spans="23:26" x14ac:dyDescent="0.15">
      <c r="W236" s="64" t="s">
        <v>300</v>
      </c>
      <c r="X236" s="63">
        <v>2733</v>
      </c>
      <c r="Y236" s="63" t="s">
        <v>4</v>
      </c>
      <c r="Z236" s="64">
        <v>314</v>
      </c>
    </row>
    <row r="237" spans="23:26" x14ac:dyDescent="0.15">
      <c r="W237" s="64" t="s">
        <v>14</v>
      </c>
      <c r="X237" s="63">
        <v>2734</v>
      </c>
      <c r="Y237" s="63" t="s">
        <v>878</v>
      </c>
      <c r="Z237" s="64">
        <v>269</v>
      </c>
    </row>
    <row r="238" spans="23:26" x14ac:dyDescent="0.15">
      <c r="W238" s="64" t="s">
        <v>882</v>
      </c>
      <c r="X238" s="63">
        <v>2735</v>
      </c>
      <c r="Y238" s="63" t="s">
        <v>883</v>
      </c>
      <c r="Z238" s="64">
        <v>328</v>
      </c>
    </row>
    <row r="239" spans="23:26" x14ac:dyDescent="0.15">
      <c r="W239" s="64" t="s">
        <v>905</v>
      </c>
      <c r="X239" s="63">
        <v>2736</v>
      </c>
      <c r="Y239" s="63" t="s">
        <v>927</v>
      </c>
      <c r="Z239" s="64">
        <v>331</v>
      </c>
    </row>
    <row r="240" spans="23:26" x14ac:dyDescent="0.15">
      <c r="W240" s="64" t="s">
        <v>928</v>
      </c>
      <c r="X240" s="63">
        <v>2737</v>
      </c>
      <c r="Y240" s="63" t="s">
        <v>500</v>
      </c>
      <c r="Z240" s="64">
        <v>241</v>
      </c>
    </row>
    <row r="241" spans="23:26" x14ac:dyDescent="0.15">
      <c r="W241" s="64" t="s">
        <v>1009</v>
      </c>
      <c r="X241" s="63">
        <v>2809</v>
      </c>
      <c r="Y241" s="63" t="s">
        <v>5</v>
      </c>
      <c r="Z241" s="64">
        <v>293</v>
      </c>
    </row>
    <row r="242" spans="23:26" x14ac:dyDescent="0.15">
      <c r="W242" s="64" t="s">
        <v>346</v>
      </c>
      <c r="X242" s="63">
        <v>2816</v>
      </c>
      <c r="Y242" s="63" t="s">
        <v>540</v>
      </c>
      <c r="Z242" s="64">
        <v>298</v>
      </c>
    </row>
    <row r="243" spans="23:26" x14ac:dyDescent="0.15">
      <c r="W243" s="64" t="s">
        <v>310</v>
      </c>
      <c r="X243" s="63">
        <v>2817</v>
      </c>
      <c r="Y243" s="63" t="s">
        <v>6</v>
      </c>
      <c r="Z243" s="64">
        <v>294</v>
      </c>
    </row>
    <row r="244" spans="23:26" x14ac:dyDescent="0.15">
      <c r="W244" s="63" t="s">
        <v>347</v>
      </c>
      <c r="X244" s="63">
        <v>2820</v>
      </c>
      <c r="Y244" s="63" t="s">
        <v>540</v>
      </c>
      <c r="Z244" s="64">
        <v>298</v>
      </c>
    </row>
    <row r="245" spans="23:26" x14ac:dyDescent="0.15">
      <c r="W245" s="63" t="s">
        <v>234</v>
      </c>
      <c r="X245" s="63">
        <v>2821</v>
      </c>
      <c r="Y245" s="63" t="s">
        <v>6</v>
      </c>
      <c r="Z245" s="64">
        <v>294</v>
      </c>
    </row>
    <row r="246" spans="23:26" x14ac:dyDescent="0.15">
      <c r="W246" s="81" t="s">
        <v>235</v>
      </c>
      <c r="X246" s="82">
        <v>2823</v>
      </c>
      <c r="Y246" s="81" t="s">
        <v>6</v>
      </c>
      <c r="Z246" s="22">
        <v>294</v>
      </c>
    </row>
    <row r="247" spans="23:26" x14ac:dyDescent="0.15">
      <c r="W247" s="81" t="s">
        <v>911</v>
      </c>
      <c r="X247" s="82">
        <v>2824</v>
      </c>
      <c r="Y247" s="81" t="s">
        <v>540</v>
      </c>
      <c r="Z247" s="22">
        <v>298</v>
      </c>
    </row>
    <row r="248" spans="23:26" x14ac:dyDescent="0.15">
      <c r="W248" s="81" t="s">
        <v>274</v>
      </c>
      <c r="X248" s="82">
        <v>2901</v>
      </c>
      <c r="Y248" s="81" t="s">
        <v>7</v>
      </c>
      <c r="Z248" s="22">
        <v>296</v>
      </c>
    </row>
    <row r="249" spans="23:26" x14ac:dyDescent="0.15">
      <c r="W249" s="81" t="s">
        <v>929</v>
      </c>
      <c r="X249" s="82">
        <v>2911</v>
      </c>
      <c r="Y249" s="81" t="s">
        <v>8</v>
      </c>
      <c r="Z249" s="22">
        <v>297</v>
      </c>
    </row>
    <row r="250" spans="23:26" x14ac:dyDescent="0.15">
      <c r="W250" s="81" t="s">
        <v>1010</v>
      </c>
      <c r="X250" s="82">
        <v>2912</v>
      </c>
      <c r="Y250" s="81" t="s">
        <v>8</v>
      </c>
      <c r="Z250" s="22">
        <v>297</v>
      </c>
    </row>
    <row r="251" spans="23:26" x14ac:dyDescent="0.15">
      <c r="W251" s="81" t="s">
        <v>323</v>
      </c>
      <c r="X251" s="82">
        <v>2915</v>
      </c>
      <c r="Y251" s="81" t="s">
        <v>8</v>
      </c>
      <c r="Z251" s="22">
        <v>297</v>
      </c>
    </row>
    <row r="252" spans="23:26" x14ac:dyDescent="0.15">
      <c r="W252" s="81" t="s">
        <v>1011</v>
      </c>
      <c r="X252" s="82">
        <v>2916</v>
      </c>
      <c r="Y252" s="81" t="s">
        <v>8</v>
      </c>
      <c r="Z252" s="22">
        <v>297</v>
      </c>
    </row>
    <row r="253" spans="23:26" x14ac:dyDescent="0.15">
      <c r="W253" s="81" t="s">
        <v>381</v>
      </c>
      <c r="X253" s="82">
        <v>2919</v>
      </c>
      <c r="Y253" s="81" t="s">
        <v>8</v>
      </c>
      <c r="Z253" s="22">
        <v>297</v>
      </c>
    </row>
    <row r="254" spans="23:26" x14ac:dyDescent="0.15">
      <c r="W254" s="81" t="s">
        <v>275</v>
      </c>
      <c r="X254" s="82">
        <v>2921</v>
      </c>
      <c r="Y254" s="81" t="s">
        <v>8</v>
      </c>
      <c r="Z254" s="22">
        <v>297</v>
      </c>
    </row>
    <row r="255" spans="23:26" x14ac:dyDescent="0.15">
      <c r="W255" s="81" t="s">
        <v>240</v>
      </c>
      <c r="X255" s="82">
        <v>2922</v>
      </c>
      <c r="Y255" s="81" t="s">
        <v>8</v>
      </c>
      <c r="Z255" s="22">
        <v>297</v>
      </c>
    </row>
    <row r="256" spans="23:26" x14ac:dyDescent="0.15">
      <c r="W256" s="81" t="s">
        <v>343</v>
      </c>
      <c r="X256" s="22">
        <v>2923</v>
      </c>
      <c r="Y256" s="81" t="s">
        <v>8</v>
      </c>
      <c r="Z256" s="22">
        <v>297</v>
      </c>
    </row>
    <row r="257" spans="23:26" x14ac:dyDescent="0.15">
      <c r="W257" s="81" t="s">
        <v>298</v>
      </c>
      <c r="X257" s="82">
        <v>2924</v>
      </c>
      <c r="Y257" s="81" t="s">
        <v>8</v>
      </c>
      <c r="Z257" s="22">
        <v>297</v>
      </c>
    </row>
    <row r="258" spans="23:26" x14ac:dyDescent="0.15">
      <c r="W258" s="81" t="s">
        <v>1012</v>
      </c>
      <c r="X258" s="82">
        <v>2941</v>
      </c>
      <c r="Y258" s="81" t="s">
        <v>1013</v>
      </c>
      <c r="Z258" s="22">
        <v>135</v>
      </c>
    </row>
    <row r="259" spans="23:26" x14ac:dyDescent="0.15">
      <c r="W259" s="81" t="s">
        <v>1014</v>
      </c>
      <c r="X259" s="22">
        <v>2942</v>
      </c>
      <c r="Y259" s="81" t="s">
        <v>1015</v>
      </c>
      <c r="Z259" s="22">
        <v>326</v>
      </c>
    </row>
    <row r="260" spans="23:26" x14ac:dyDescent="0.15">
      <c r="W260" s="81" t="s">
        <v>912</v>
      </c>
      <c r="X260" s="82">
        <v>2943</v>
      </c>
      <c r="Y260" s="81" t="s">
        <v>878</v>
      </c>
      <c r="Z260" s="22">
        <v>269</v>
      </c>
    </row>
    <row r="261" spans="23:26" x14ac:dyDescent="0.15">
      <c r="W261" s="81"/>
      <c r="X261" s="82"/>
      <c r="Y261" s="81"/>
    </row>
    <row r="262" spans="23:26" x14ac:dyDescent="0.15">
      <c r="W262" s="81"/>
      <c r="X262" s="82"/>
      <c r="Y262" s="81"/>
    </row>
    <row r="263" spans="23:26" x14ac:dyDescent="0.15">
      <c r="W263" s="81"/>
      <c r="X263" s="82"/>
      <c r="Y263" s="81"/>
    </row>
    <row r="264" spans="23:26" x14ac:dyDescent="0.15">
      <c r="W264" s="81"/>
      <c r="X264" s="82"/>
      <c r="Y264" s="81"/>
    </row>
    <row r="265" spans="23:26" x14ac:dyDescent="0.15">
      <c r="W265" s="81"/>
      <c r="X265" s="82"/>
      <c r="Y265" s="81"/>
    </row>
    <row r="266" spans="23:26" x14ac:dyDescent="0.15">
      <c r="W266" s="81"/>
      <c r="Y266" s="81"/>
    </row>
    <row r="267" spans="23:26" x14ac:dyDescent="0.15">
      <c r="W267" s="81"/>
      <c r="X267" s="82"/>
      <c r="Y267" s="81"/>
    </row>
    <row r="268" spans="23:26" x14ac:dyDescent="0.15">
      <c r="W268" s="81"/>
      <c r="X268" s="82"/>
      <c r="Y268" s="81"/>
    </row>
    <row r="269" spans="23:26" x14ac:dyDescent="0.15">
      <c r="W269" s="81"/>
      <c r="Y269" s="81"/>
    </row>
    <row r="270" spans="23:26" x14ac:dyDescent="0.15">
      <c r="W270" s="81"/>
      <c r="X270" s="82"/>
      <c r="Y270" s="81"/>
    </row>
    <row r="271" spans="23:26" x14ac:dyDescent="0.15">
      <c r="W271" s="81"/>
      <c r="X271" s="82"/>
      <c r="Y271" s="81"/>
    </row>
    <row r="272" spans="23:26" x14ac:dyDescent="0.15">
      <c r="W272" s="81"/>
      <c r="X272" s="82"/>
      <c r="Y272" s="81"/>
    </row>
    <row r="273" spans="23:25" x14ac:dyDescent="0.15">
      <c r="W273" s="81"/>
      <c r="X273" s="82"/>
      <c r="Y273" s="81"/>
    </row>
    <row r="274" spans="23:25" x14ac:dyDescent="0.15">
      <c r="W274" s="81"/>
      <c r="X274" s="82"/>
      <c r="Y274" s="81"/>
    </row>
  </sheetData>
  <sheetProtection algorithmName="SHA-512" hashValue="01l4a33gV1+U57inwxU0COngNWNU5OOxERJ7kkxw3W8g43kepcW5vwZRyKyqhqtC6l8vPQfLSc5w4K4D9Kk9qA==" saltValue="H+OAn8msFG7OhdVu8GRR5g==" spinCount="100000" sheet="1" formatCells="0" formatColumns="0" formatRows="0" insertColumns="0" insertRows="0" insertHyperlinks="0" deleteColumns="0" deleteRows="0" sort="0" autoFilter="0" pivotTables="0"/>
  <mergeCells count="86">
    <mergeCell ref="O4:S4"/>
    <mergeCell ref="P6:P8"/>
    <mergeCell ref="R7:R8"/>
    <mergeCell ref="S7:S8"/>
    <mergeCell ref="A1:U1"/>
    <mergeCell ref="S2:U2"/>
    <mergeCell ref="U6:U8"/>
    <mergeCell ref="A3:N3"/>
    <mergeCell ref="A4:N4"/>
    <mergeCell ref="Q7:Q8"/>
    <mergeCell ref="O6:O8"/>
    <mergeCell ref="T3:U3"/>
    <mergeCell ref="T4:U4"/>
    <mergeCell ref="T6:T8"/>
    <mergeCell ref="O3:S3"/>
    <mergeCell ref="B24:N24"/>
    <mergeCell ref="C25:N25"/>
    <mergeCell ref="C27:N27"/>
    <mergeCell ref="C28:N28"/>
    <mergeCell ref="C29:N29"/>
    <mergeCell ref="B26:N26"/>
    <mergeCell ref="B41:N41"/>
    <mergeCell ref="C30:N30"/>
    <mergeCell ref="C31:N31"/>
    <mergeCell ref="B32:N32"/>
    <mergeCell ref="B33:N33"/>
    <mergeCell ref="A34:N34"/>
    <mergeCell ref="B35:N35"/>
    <mergeCell ref="B36:N36"/>
    <mergeCell ref="B37:N37"/>
    <mergeCell ref="B38:N38"/>
    <mergeCell ref="A39:N39"/>
    <mergeCell ref="B40:N40"/>
    <mergeCell ref="A53:N53"/>
    <mergeCell ref="B42:N42"/>
    <mergeCell ref="B43:N43"/>
    <mergeCell ref="B44:N44"/>
    <mergeCell ref="A45:N45"/>
    <mergeCell ref="B46:N46"/>
    <mergeCell ref="B47:N47"/>
    <mergeCell ref="A48:N48"/>
    <mergeCell ref="B49:N49"/>
    <mergeCell ref="B50:N50"/>
    <mergeCell ref="B51:N51"/>
    <mergeCell ref="B52:N52"/>
    <mergeCell ref="B65:N65"/>
    <mergeCell ref="B66:N66"/>
    <mergeCell ref="B67:N67"/>
    <mergeCell ref="B68:N68"/>
    <mergeCell ref="B54:N54"/>
    <mergeCell ref="B55:N55"/>
    <mergeCell ref="B56:N56"/>
    <mergeCell ref="A57:N57"/>
    <mergeCell ref="A58:N58"/>
    <mergeCell ref="B59:N59"/>
    <mergeCell ref="B75:N75"/>
    <mergeCell ref="A76:N76"/>
    <mergeCell ref="A77:N77"/>
    <mergeCell ref="A78:N78"/>
    <mergeCell ref="A6:N8"/>
    <mergeCell ref="B69:N69"/>
    <mergeCell ref="B70:N70"/>
    <mergeCell ref="B71:N71"/>
    <mergeCell ref="A72:N72"/>
    <mergeCell ref="B73:N73"/>
    <mergeCell ref="B60:N60"/>
    <mergeCell ref="B61:N61"/>
    <mergeCell ref="B62:N62"/>
    <mergeCell ref="B74:N74"/>
    <mergeCell ref="B63:N63"/>
    <mergeCell ref="A64:N64"/>
    <mergeCell ref="B21:N21"/>
    <mergeCell ref="B22:N22"/>
    <mergeCell ref="A23:N23"/>
    <mergeCell ref="A9:N9"/>
    <mergeCell ref="B10:N10"/>
    <mergeCell ref="B13:N13"/>
    <mergeCell ref="B14:N14"/>
    <mergeCell ref="A20:N20"/>
    <mergeCell ref="A15:N15"/>
    <mergeCell ref="B16:N16"/>
    <mergeCell ref="B17:N17"/>
    <mergeCell ref="B18:N18"/>
    <mergeCell ref="B19:N19"/>
    <mergeCell ref="B11:N11"/>
    <mergeCell ref="B12:N12"/>
  </mergeCells>
  <phoneticPr fontId="4"/>
  <dataValidations count="3">
    <dataValidation type="whole" imeMode="halfAlpha" allowBlank="1" showInputMessage="1" showErrorMessage="1" error="半角整数値又は半角文字(-)で入力してください。（小数点不可）_x000a_" sqref="R22:S26 R30 R9:T21 S28:S29 Q31:Q84 Q9:Q28 U9:U84 T22:T84 S31:S84 R32:R84 O9:P84">
      <formula1>-1000000000000</formula1>
      <formula2>1000000000000</formula2>
    </dataValidation>
    <dataValidation imeMode="halfAlpha" allowBlank="1" showInputMessage="1" showErrorMessage="1" sqref="R27:S27 Q29:Q30 S30 R28:R29 R31"/>
    <dataValidation type="list" allowBlank="1" showInputMessage="1" showErrorMessage="1" sqref="O4:S4">
      <formula1>$W$2:$W$266</formula1>
    </dataValidation>
  </dataValidations>
  <printOptions horizontalCentered="1" gridLinesSet="0"/>
  <pageMargins left="0.59055118110236227" right="0.39370078740157483" top="0.39370078740157483" bottom="0.39370078740157483" header="0" footer="0"/>
  <pageSetup paperSize="9" scale="50" orientation="portrait" horizontalDpi="4294967292" verticalDpi="36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view="pageBreakPreview" zoomScale="70" zoomScaleNormal="100" zoomScaleSheetLayoutView="70" workbookViewId="0">
      <selection activeCell="Q13" sqref="Q13"/>
    </sheetView>
  </sheetViews>
  <sheetFormatPr defaultRowHeight="14.25" x14ac:dyDescent="0.15"/>
  <cols>
    <col min="1" max="2" width="3.25" style="68" customWidth="1"/>
    <col min="3" max="14" width="2.875" style="68" customWidth="1"/>
    <col min="15" max="21" width="20.625" style="68" customWidth="1"/>
    <col min="22" max="16384" width="9" style="68"/>
  </cols>
  <sheetData>
    <row r="1" spans="1:21" s="22" customFormat="1" ht="22.5" customHeight="1" x14ac:dyDescent="0.15">
      <c r="A1" s="83" t="s">
        <v>216</v>
      </c>
      <c r="O1" s="82"/>
      <c r="P1" s="82"/>
      <c r="Q1" s="82"/>
      <c r="R1" s="82"/>
      <c r="S1" s="513" t="str">
        <f>'1_資金収入'!S2</f>
        <v>令和3年4月1日から令和4年3月31日まで</v>
      </c>
      <c r="T1" s="513"/>
      <c r="U1" s="513"/>
    </row>
    <row r="2" spans="1:21" s="22" customFormat="1" ht="18.75" customHeight="1" thickBot="1" x14ac:dyDescent="0.2">
      <c r="A2" s="82"/>
      <c r="O2" s="82"/>
      <c r="P2" s="82"/>
      <c r="Q2" s="82"/>
      <c r="R2" s="82"/>
      <c r="S2" s="82"/>
      <c r="U2" s="82"/>
    </row>
    <row r="3" spans="1:21" s="22" customFormat="1" ht="22.5" customHeight="1" thickBot="1" x14ac:dyDescent="0.2">
      <c r="A3" s="499" t="s">
        <v>208</v>
      </c>
      <c r="B3" s="500"/>
      <c r="C3" s="500"/>
      <c r="D3" s="500"/>
      <c r="E3" s="500"/>
      <c r="F3" s="500"/>
      <c r="G3" s="500"/>
      <c r="H3" s="500"/>
      <c r="I3" s="500"/>
      <c r="J3" s="500"/>
      <c r="K3" s="500"/>
      <c r="L3" s="500"/>
      <c r="M3" s="500"/>
      <c r="N3" s="500"/>
      <c r="O3" s="507" t="str">
        <f>'1_資金収入'!O3</f>
        <v>-</v>
      </c>
      <c r="P3" s="508"/>
      <c r="Q3" s="508"/>
      <c r="R3" s="508"/>
      <c r="S3" s="508"/>
      <c r="T3" s="504" t="str">
        <f>'1_資金収入'!T3</f>
        <v>-</v>
      </c>
      <c r="U3" s="505"/>
    </row>
    <row r="4" spans="1:21" s="22" customFormat="1" ht="22.5" customHeight="1" thickBot="1" x14ac:dyDescent="0.2">
      <c r="A4" s="499" t="s">
        <v>207</v>
      </c>
      <c r="B4" s="500"/>
      <c r="C4" s="500"/>
      <c r="D4" s="500"/>
      <c r="E4" s="500"/>
      <c r="F4" s="500"/>
      <c r="G4" s="500"/>
      <c r="H4" s="500"/>
      <c r="I4" s="500"/>
      <c r="J4" s="500"/>
      <c r="K4" s="500"/>
      <c r="L4" s="500"/>
      <c r="M4" s="500"/>
      <c r="N4" s="500"/>
      <c r="O4" s="507" t="str">
        <f>'1_資金収入'!O4</f>
        <v>（学校名を選択してください）※学校番号順</v>
      </c>
      <c r="P4" s="508"/>
      <c r="Q4" s="508"/>
      <c r="R4" s="508"/>
      <c r="S4" s="508"/>
      <c r="T4" s="504" t="str">
        <f>'1_資金収入'!T4</f>
        <v>-</v>
      </c>
      <c r="U4" s="505"/>
    </row>
    <row r="5" spans="1:21" s="22" customFormat="1" ht="17.25" customHeight="1" thickBot="1" x14ac:dyDescent="0.2">
      <c r="A5" s="62"/>
      <c r="B5" s="62"/>
      <c r="C5" s="62"/>
      <c r="D5" s="62"/>
      <c r="E5" s="62"/>
      <c r="F5" s="62"/>
      <c r="G5" s="62"/>
      <c r="H5" s="62"/>
      <c r="I5" s="62"/>
      <c r="J5" s="62"/>
      <c r="K5" s="62"/>
      <c r="L5" s="62"/>
      <c r="M5" s="62"/>
      <c r="N5" s="62"/>
      <c r="T5" s="85"/>
      <c r="U5" s="66" t="s">
        <v>385</v>
      </c>
    </row>
    <row r="6" spans="1:21" ht="21" customHeight="1" x14ac:dyDescent="0.15">
      <c r="A6" s="467" t="s">
        <v>384</v>
      </c>
      <c r="B6" s="468"/>
      <c r="C6" s="468"/>
      <c r="D6" s="468"/>
      <c r="E6" s="468"/>
      <c r="F6" s="468"/>
      <c r="G6" s="468"/>
      <c r="H6" s="468"/>
      <c r="I6" s="468"/>
      <c r="J6" s="468"/>
      <c r="K6" s="468"/>
      <c r="L6" s="468"/>
      <c r="M6" s="468"/>
      <c r="N6" s="469"/>
      <c r="O6" s="501" t="s">
        <v>637</v>
      </c>
      <c r="P6" s="489" t="s">
        <v>638</v>
      </c>
      <c r="Q6" s="176"/>
      <c r="R6" s="176"/>
      <c r="S6" s="175"/>
      <c r="T6" s="506" t="s">
        <v>641</v>
      </c>
      <c r="U6" s="496" t="s">
        <v>383</v>
      </c>
    </row>
    <row r="7" spans="1:21" ht="15" customHeight="1" x14ac:dyDescent="0.15">
      <c r="A7" s="470"/>
      <c r="B7" s="471"/>
      <c r="C7" s="471"/>
      <c r="D7" s="471"/>
      <c r="E7" s="471"/>
      <c r="F7" s="471"/>
      <c r="G7" s="471"/>
      <c r="H7" s="471"/>
      <c r="I7" s="471"/>
      <c r="J7" s="471"/>
      <c r="K7" s="471"/>
      <c r="L7" s="471"/>
      <c r="M7" s="471"/>
      <c r="N7" s="472"/>
      <c r="O7" s="502"/>
      <c r="P7" s="490"/>
      <c r="Q7" s="490" t="s">
        <v>639</v>
      </c>
      <c r="R7" s="490" t="s">
        <v>382</v>
      </c>
      <c r="S7" s="492" t="s">
        <v>640</v>
      </c>
      <c r="T7" s="492"/>
      <c r="U7" s="497"/>
    </row>
    <row r="8" spans="1:21" ht="15" customHeight="1" thickBot="1" x14ac:dyDescent="0.2">
      <c r="A8" s="473"/>
      <c r="B8" s="474"/>
      <c r="C8" s="474"/>
      <c r="D8" s="474"/>
      <c r="E8" s="474"/>
      <c r="F8" s="474"/>
      <c r="G8" s="474"/>
      <c r="H8" s="474"/>
      <c r="I8" s="474"/>
      <c r="J8" s="474"/>
      <c r="K8" s="474"/>
      <c r="L8" s="474"/>
      <c r="M8" s="474"/>
      <c r="N8" s="475"/>
      <c r="O8" s="503"/>
      <c r="P8" s="491"/>
      <c r="Q8" s="491"/>
      <c r="R8" s="491"/>
      <c r="S8" s="493"/>
      <c r="T8" s="493"/>
      <c r="U8" s="498"/>
    </row>
    <row r="9" spans="1:21" ht="20.25" customHeight="1" x14ac:dyDescent="0.15">
      <c r="A9" s="458" t="s">
        <v>75</v>
      </c>
      <c r="B9" s="459"/>
      <c r="C9" s="459"/>
      <c r="D9" s="459"/>
      <c r="E9" s="459"/>
      <c r="F9" s="459"/>
      <c r="G9" s="459"/>
      <c r="H9" s="459"/>
      <c r="I9" s="459"/>
      <c r="J9" s="459"/>
      <c r="K9" s="459"/>
      <c r="L9" s="459"/>
      <c r="M9" s="459"/>
      <c r="N9" s="460"/>
      <c r="O9" s="181">
        <f>O10+O13+O16+O17+O20</f>
        <v>0</v>
      </c>
      <c r="P9" s="182">
        <f>SUM(Q9:S9)</f>
        <v>0</v>
      </c>
      <c r="Q9" s="182">
        <f>Q10+Q13+Q16+Q17+Q20</f>
        <v>0</v>
      </c>
      <c r="R9" s="182">
        <f>R10+R13+R16+R17+R20</f>
        <v>0</v>
      </c>
      <c r="S9" s="86">
        <f>S10+S13+S16+S17+S20</f>
        <v>0</v>
      </c>
      <c r="T9" s="86">
        <f>T10+T13+T16+T17+T20</f>
        <v>0</v>
      </c>
      <c r="U9" s="87">
        <f>O9+P9+T9</f>
        <v>0</v>
      </c>
    </row>
    <row r="10" spans="1:21" ht="20.25" customHeight="1" x14ac:dyDescent="0.15">
      <c r="A10" s="99"/>
      <c r="B10" s="455" t="s">
        <v>644</v>
      </c>
      <c r="C10" s="455"/>
      <c r="D10" s="455"/>
      <c r="E10" s="455"/>
      <c r="F10" s="455"/>
      <c r="G10" s="455"/>
      <c r="H10" s="455"/>
      <c r="I10" s="455"/>
      <c r="J10" s="455"/>
      <c r="K10" s="455"/>
      <c r="L10" s="455"/>
      <c r="M10" s="455"/>
      <c r="N10" s="456"/>
      <c r="O10" s="183">
        <f>SUM(O11:O12)</f>
        <v>0</v>
      </c>
      <c r="P10" s="184">
        <f t="shared" ref="P10:P70" si="0">SUM(Q10:S10)</f>
        <v>0</v>
      </c>
      <c r="Q10" s="184">
        <f>SUM(Q11:Q12)</f>
        <v>0</v>
      </c>
      <c r="R10" s="184">
        <f>SUM(R11:R12)</f>
        <v>0</v>
      </c>
      <c r="S10" s="184">
        <f>SUM(S11:S12)</f>
        <v>0</v>
      </c>
      <c r="T10" s="184">
        <f>SUM(T11:T12)</f>
        <v>0</v>
      </c>
      <c r="U10" s="88">
        <f t="shared" ref="U10:U73" si="1">O10+P10+T10</f>
        <v>0</v>
      </c>
    </row>
    <row r="11" spans="1:21" ht="20.25" customHeight="1" x14ac:dyDescent="0.15">
      <c r="A11" s="99"/>
      <c r="B11" s="100"/>
      <c r="C11" s="455" t="s">
        <v>645</v>
      </c>
      <c r="D11" s="455"/>
      <c r="E11" s="455"/>
      <c r="F11" s="455"/>
      <c r="G11" s="455"/>
      <c r="H11" s="455"/>
      <c r="I11" s="455"/>
      <c r="J11" s="455"/>
      <c r="K11" s="455"/>
      <c r="L11" s="455"/>
      <c r="M11" s="455"/>
      <c r="N11" s="456"/>
      <c r="O11" s="147">
        <v>0</v>
      </c>
      <c r="P11" s="178">
        <f t="shared" si="0"/>
        <v>0</v>
      </c>
      <c r="Q11" s="148">
        <v>0</v>
      </c>
      <c r="R11" s="148">
        <v>0</v>
      </c>
      <c r="S11" s="148">
        <v>0</v>
      </c>
      <c r="T11" s="148">
        <v>0</v>
      </c>
      <c r="U11" s="88">
        <f t="shared" si="1"/>
        <v>0</v>
      </c>
    </row>
    <row r="12" spans="1:21" ht="20.25" customHeight="1" x14ac:dyDescent="0.15">
      <c r="A12" s="99"/>
      <c r="B12" s="100"/>
      <c r="C12" s="455" t="s">
        <v>646</v>
      </c>
      <c r="D12" s="455"/>
      <c r="E12" s="455"/>
      <c r="F12" s="455"/>
      <c r="G12" s="455"/>
      <c r="H12" s="455"/>
      <c r="I12" s="455"/>
      <c r="J12" s="455"/>
      <c r="K12" s="455"/>
      <c r="L12" s="455"/>
      <c r="M12" s="455"/>
      <c r="N12" s="456"/>
      <c r="O12" s="147">
        <v>0</v>
      </c>
      <c r="P12" s="178">
        <f t="shared" si="0"/>
        <v>0</v>
      </c>
      <c r="Q12" s="148">
        <v>0</v>
      </c>
      <c r="R12" s="148">
        <v>0</v>
      </c>
      <c r="S12" s="148">
        <v>0</v>
      </c>
      <c r="T12" s="148">
        <v>0</v>
      </c>
      <c r="U12" s="88">
        <f t="shared" si="1"/>
        <v>0</v>
      </c>
    </row>
    <row r="13" spans="1:21" ht="20.25" customHeight="1" x14ac:dyDescent="0.15">
      <c r="A13" s="99"/>
      <c r="B13" s="455" t="s">
        <v>647</v>
      </c>
      <c r="C13" s="455"/>
      <c r="D13" s="455"/>
      <c r="E13" s="455"/>
      <c r="F13" s="455"/>
      <c r="G13" s="455"/>
      <c r="H13" s="455"/>
      <c r="I13" s="455"/>
      <c r="J13" s="455"/>
      <c r="K13" s="455"/>
      <c r="L13" s="455"/>
      <c r="M13" s="455"/>
      <c r="N13" s="456"/>
      <c r="O13" s="183">
        <f>SUM(O14:O15)</f>
        <v>0</v>
      </c>
      <c r="P13" s="281">
        <f t="shared" si="0"/>
        <v>0</v>
      </c>
      <c r="Q13" s="184">
        <f>SUM(Q14:Q15)</f>
        <v>0</v>
      </c>
      <c r="R13" s="184">
        <f>SUM(R14:R15)</f>
        <v>0</v>
      </c>
      <c r="S13" s="184">
        <f>SUM(S14:S15)</f>
        <v>0</v>
      </c>
      <c r="T13" s="184">
        <f>SUM(T14:T15)</f>
        <v>0</v>
      </c>
      <c r="U13" s="88">
        <f t="shared" si="1"/>
        <v>0</v>
      </c>
    </row>
    <row r="14" spans="1:21" ht="20.25" customHeight="1" x14ac:dyDescent="0.15">
      <c r="A14" s="101"/>
      <c r="B14" s="100"/>
      <c r="C14" s="455" t="s">
        <v>648</v>
      </c>
      <c r="D14" s="455"/>
      <c r="E14" s="455"/>
      <c r="F14" s="455"/>
      <c r="G14" s="455"/>
      <c r="H14" s="455"/>
      <c r="I14" s="455"/>
      <c r="J14" s="455"/>
      <c r="K14" s="455"/>
      <c r="L14" s="455"/>
      <c r="M14" s="455"/>
      <c r="N14" s="456"/>
      <c r="O14" s="147">
        <v>0</v>
      </c>
      <c r="P14" s="178">
        <f t="shared" si="0"/>
        <v>0</v>
      </c>
      <c r="Q14" s="148">
        <v>0</v>
      </c>
      <c r="R14" s="148">
        <v>0</v>
      </c>
      <c r="S14" s="148">
        <v>0</v>
      </c>
      <c r="T14" s="148">
        <v>0</v>
      </c>
      <c r="U14" s="88">
        <f t="shared" si="1"/>
        <v>0</v>
      </c>
    </row>
    <row r="15" spans="1:21" ht="20.25" customHeight="1" x14ac:dyDescent="0.15">
      <c r="A15" s="99"/>
      <c r="B15" s="100"/>
      <c r="C15" s="455" t="s">
        <v>649</v>
      </c>
      <c r="D15" s="455"/>
      <c r="E15" s="455"/>
      <c r="F15" s="455"/>
      <c r="G15" s="455"/>
      <c r="H15" s="455"/>
      <c r="I15" s="455"/>
      <c r="J15" s="455"/>
      <c r="K15" s="455"/>
      <c r="L15" s="455"/>
      <c r="M15" s="455"/>
      <c r="N15" s="456"/>
      <c r="O15" s="147">
        <v>0</v>
      </c>
      <c r="P15" s="178">
        <f t="shared" si="0"/>
        <v>0</v>
      </c>
      <c r="Q15" s="148">
        <v>0</v>
      </c>
      <c r="R15" s="148">
        <v>0</v>
      </c>
      <c r="S15" s="148">
        <v>0</v>
      </c>
      <c r="T15" s="148">
        <v>0</v>
      </c>
      <c r="U15" s="88">
        <f t="shared" si="1"/>
        <v>0</v>
      </c>
    </row>
    <row r="16" spans="1:21" ht="20.25" customHeight="1" x14ac:dyDescent="0.15">
      <c r="A16" s="99"/>
      <c r="B16" s="455" t="s">
        <v>650</v>
      </c>
      <c r="C16" s="455"/>
      <c r="D16" s="455"/>
      <c r="E16" s="455"/>
      <c r="F16" s="455"/>
      <c r="G16" s="455"/>
      <c r="H16" s="455"/>
      <c r="I16" s="455"/>
      <c r="J16" s="455"/>
      <c r="K16" s="455"/>
      <c r="L16" s="455"/>
      <c r="M16" s="455"/>
      <c r="N16" s="456"/>
      <c r="O16" s="147">
        <v>0</v>
      </c>
      <c r="P16" s="178">
        <f t="shared" si="0"/>
        <v>0</v>
      </c>
      <c r="Q16" s="148">
        <v>0</v>
      </c>
      <c r="R16" s="148">
        <v>0</v>
      </c>
      <c r="S16" s="148">
        <v>0</v>
      </c>
      <c r="T16" s="148">
        <v>0</v>
      </c>
      <c r="U16" s="88">
        <f t="shared" si="1"/>
        <v>0</v>
      </c>
    </row>
    <row r="17" spans="1:21" ht="20.25" customHeight="1" x14ac:dyDescent="0.15">
      <c r="A17" s="99"/>
      <c r="B17" s="455" t="s">
        <v>651</v>
      </c>
      <c r="C17" s="455"/>
      <c r="D17" s="455"/>
      <c r="E17" s="455"/>
      <c r="F17" s="455"/>
      <c r="G17" s="455"/>
      <c r="H17" s="455"/>
      <c r="I17" s="455"/>
      <c r="J17" s="455"/>
      <c r="K17" s="455"/>
      <c r="L17" s="455"/>
      <c r="M17" s="455"/>
      <c r="N17" s="456"/>
      <c r="O17" s="183">
        <f>SUM(O18:O19)</f>
        <v>0</v>
      </c>
      <c r="P17" s="281">
        <f t="shared" si="0"/>
        <v>0</v>
      </c>
      <c r="Q17" s="184">
        <f>SUM(Q18:Q19)</f>
        <v>0</v>
      </c>
      <c r="R17" s="184">
        <f>SUM(R18:R19)</f>
        <v>0</v>
      </c>
      <c r="S17" s="184">
        <f>SUM(S18:S19)</f>
        <v>0</v>
      </c>
      <c r="T17" s="184">
        <f>SUM(T18:T19)</f>
        <v>0</v>
      </c>
      <c r="U17" s="88">
        <f t="shared" si="1"/>
        <v>0</v>
      </c>
    </row>
    <row r="18" spans="1:21" ht="20.25" customHeight="1" x14ac:dyDescent="0.15">
      <c r="A18" s="99"/>
      <c r="B18" s="100"/>
      <c r="C18" s="455" t="s">
        <v>652</v>
      </c>
      <c r="D18" s="455"/>
      <c r="E18" s="455"/>
      <c r="F18" s="455"/>
      <c r="G18" s="455"/>
      <c r="H18" s="455"/>
      <c r="I18" s="455"/>
      <c r="J18" s="455"/>
      <c r="K18" s="455"/>
      <c r="L18" s="455"/>
      <c r="M18" s="455"/>
      <c r="N18" s="456"/>
      <c r="O18" s="147">
        <v>0</v>
      </c>
      <c r="P18" s="178">
        <f t="shared" si="0"/>
        <v>0</v>
      </c>
      <c r="Q18" s="148">
        <v>0</v>
      </c>
      <c r="R18" s="148">
        <v>0</v>
      </c>
      <c r="S18" s="148">
        <v>0</v>
      </c>
      <c r="T18" s="148">
        <v>0</v>
      </c>
      <c r="U18" s="88">
        <f t="shared" si="1"/>
        <v>0</v>
      </c>
    </row>
    <row r="19" spans="1:21" ht="20.25" customHeight="1" x14ac:dyDescent="0.15">
      <c r="A19" s="99"/>
      <c r="B19" s="100"/>
      <c r="C19" s="455" t="s">
        <v>653</v>
      </c>
      <c r="D19" s="455"/>
      <c r="E19" s="455"/>
      <c r="F19" s="455"/>
      <c r="G19" s="455"/>
      <c r="H19" s="455"/>
      <c r="I19" s="455"/>
      <c r="J19" s="455"/>
      <c r="K19" s="455"/>
      <c r="L19" s="455"/>
      <c r="M19" s="455"/>
      <c r="N19" s="456"/>
      <c r="O19" s="147">
        <v>0</v>
      </c>
      <c r="P19" s="178">
        <f t="shared" si="0"/>
        <v>0</v>
      </c>
      <c r="Q19" s="148">
        <v>0</v>
      </c>
      <c r="R19" s="148">
        <v>0</v>
      </c>
      <c r="S19" s="148">
        <v>0</v>
      </c>
      <c r="T19" s="148">
        <v>0</v>
      </c>
      <c r="U19" s="88">
        <f t="shared" si="1"/>
        <v>0</v>
      </c>
    </row>
    <row r="20" spans="1:21" ht="20.25" customHeight="1" x14ac:dyDescent="0.15">
      <c r="A20" s="99"/>
      <c r="B20" s="455" t="s">
        <v>654</v>
      </c>
      <c r="C20" s="455"/>
      <c r="D20" s="455"/>
      <c r="E20" s="455"/>
      <c r="F20" s="455"/>
      <c r="G20" s="455"/>
      <c r="H20" s="455"/>
      <c r="I20" s="455"/>
      <c r="J20" s="455"/>
      <c r="K20" s="455"/>
      <c r="L20" s="455"/>
      <c r="M20" s="455"/>
      <c r="N20" s="456"/>
      <c r="O20" s="147">
        <v>0</v>
      </c>
      <c r="P20" s="178">
        <f t="shared" si="0"/>
        <v>0</v>
      </c>
      <c r="Q20" s="148">
        <v>0</v>
      </c>
      <c r="R20" s="148">
        <v>0</v>
      </c>
      <c r="S20" s="148">
        <v>0</v>
      </c>
      <c r="T20" s="148">
        <v>0</v>
      </c>
      <c r="U20" s="88">
        <f t="shared" si="1"/>
        <v>0</v>
      </c>
    </row>
    <row r="21" spans="1:21" ht="20.25" customHeight="1" x14ac:dyDescent="0.15">
      <c r="A21" s="457" t="s">
        <v>81</v>
      </c>
      <c r="B21" s="455"/>
      <c r="C21" s="455"/>
      <c r="D21" s="455"/>
      <c r="E21" s="455"/>
      <c r="F21" s="455"/>
      <c r="G21" s="455"/>
      <c r="H21" s="455"/>
      <c r="I21" s="455"/>
      <c r="J21" s="455"/>
      <c r="K21" s="455"/>
      <c r="L21" s="455"/>
      <c r="M21" s="455"/>
      <c r="N21" s="456"/>
      <c r="O21" s="183">
        <f>SUM(O22:O34)</f>
        <v>0</v>
      </c>
      <c r="P21" s="281">
        <f t="shared" si="0"/>
        <v>0</v>
      </c>
      <c r="Q21" s="184">
        <f>SUM(Q22:Q34)</f>
        <v>0</v>
      </c>
      <c r="R21" s="184">
        <f>SUM(R22:R34)</f>
        <v>0</v>
      </c>
      <c r="S21" s="184">
        <f>SUM(S22:S34)</f>
        <v>0</v>
      </c>
      <c r="T21" s="184">
        <f>SUM(T22:T34)</f>
        <v>0</v>
      </c>
      <c r="U21" s="88">
        <f t="shared" si="1"/>
        <v>0</v>
      </c>
    </row>
    <row r="22" spans="1:21" ht="20.25" customHeight="1" x14ac:dyDescent="0.15">
      <c r="A22" s="99"/>
      <c r="B22" s="455" t="s">
        <v>655</v>
      </c>
      <c r="C22" s="455"/>
      <c r="D22" s="455"/>
      <c r="E22" s="455"/>
      <c r="F22" s="455"/>
      <c r="G22" s="455"/>
      <c r="H22" s="455"/>
      <c r="I22" s="455"/>
      <c r="J22" s="455"/>
      <c r="K22" s="455"/>
      <c r="L22" s="455"/>
      <c r="M22" s="455"/>
      <c r="N22" s="456"/>
      <c r="O22" s="147">
        <v>0</v>
      </c>
      <c r="P22" s="178">
        <f t="shared" si="0"/>
        <v>0</v>
      </c>
      <c r="Q22" s="148">
        <v>0</v>
      </c>
      <c r="R22" s="148">
        <v>0</v>
      </c>
      <c r="S22" s="148">
        <v>0</v>
      </c>
      <c r="T22" s="148">
        <v>0</v>
      </c>
      <c r="U22" s="88">
        <f t="shared" si="1"/>
        <v>0</v>
      </c>
    </row>
    <row r="23" spans="1:21" ht="20.25" customHeight="1" x14ac:dyDescent="0.15">
      <c r="A23" s="99"/>
      <c r="B23" s="455" t="s">
        <v>656</v>
      </c>
      <c r="C23" s="455"/>
      <c r="D23" s="455"/>
      <c r="E23" s="455"/>
      <c r="F23" s="455"/>
      <c r="G23" s="455"/>
      <c r="H23" s="455"/>
      <c r="I23" s="455"/>
      <c r="J23" s="455"/>
      <c r="K23" s="455"/>
      <c r="L23" s="455"/>
      <c r="M23" s="455"/>
      <c r="N23" s="456"/>
      <c r="O23" s="147">
        <v>0</v>
      </c>
      <c r="P23" s="178">
        <f t="shared" si="0"/>
        <v>0</v>
      </c>
      <c r="Q23" s="148">
        <v>0</v>
      </c>
      <c r="R23" s="148">
        <v>0</v>
      </c>
      <c r="S23" s="148">
        <v>0</v>
      </c>
      <c r="T23" s="148">
        <v>0</v>
      </c>
      <c r="U23" s="88">
        <f t="shared" si="1"/>
        <v>0</v>
      </c>
    </row>
    <row r="24" spans="1:21" ht="20.25" customHeight="1" x14ac:dyDescent="0.15">
      <c r="A24" s="174"/>
      <c r="B24" s="485" t="s">
        <v>657</v>
      </c>
      <c r="C24" s="485"/>
      <c r="D24" s="485"/>
      <c r="E24" s="485"/>
      <c r="F24" s="485"/>
      <c r="G24" s="485"/>
      <c r="H24" s="485"/>
      <c r="I24" s="485"/>
      <c r="J24" s="485"/>
      <c r="K24" s="485"/>
      <c r="L24" s="485"/>
      <c r="M24" s="485"/>
      <c r="N24" s="486"/>
      <c r="O24" s="147">
        <v>0</v>
      </c>
      <c r="P24" s="178">
        <f t="shared" si="0"/>
        <v>0</v>
      </c>
      <c r="Q24" s="148">
        <v>0</v>
      </c>
      <c r="R24" s="148">
        <v>0</v>
      </c>
      <c r="S24" s="148">
        <v>0</v>
      </c>
      <c r="T24" s="148">
        <v>0</v>
      </c>
      <c r="U24" s="88">
        <f t="shared" si="1"/>
        <v>0</v>
      </c>
    </row>
    <row r="25" spans="1:21" ht="20.25" customHeight="1" x14ac:dyDescent="0.15">
      <c r="A25" s="99"/>
      <c r="B25" s="455" t="s">
        <v>658</v>
      </c>
      <c r="C25" s="455"/>
      <c r="D25" s="455"/>
      <c r="E25" s="455"/>
      <c r="F25" s="455"/>
      <c r="G25" s="455"/>
      <c r="H25" s="455"/>
      <c r="I25" s="455"/>
      <c r="J25" s="455"/>
      <c r="K25" s="455"/>
      <c r="L25" s="455"/>
      <c r="M25" s="455"/>
      <c r="N25" s="456"/>
      <c r="O25" s="147">
        <v>0</v>
      </c>
      <c r="P25" s="178">
        <f t="shared" si="0"/>
        <v>0</v>
      </c>
      <c r="Q25" s="148">
        <v>0</v>
      </c>
      <c r="R25" s="148">
        <v>0</v>
      </c>
      <c r="S25" s="148">
        <v>0</v>
      </c>
      <c r="T25" s="148">
        <v>0</v>
      </c>
      <c r="U25" s="88">
        <f t="shared" si="1"/>
        <v>0</v>
      </c>
    </row>
    <row r="26" spans="1:21" ht="20.25" customHeight="1" x14ac:dyDescent="0.15">
      <c r="A26" s="101"/>
      <c r="B26" s="485" t="s">
        <v>659</v>
      </c>
      <c r="C26" s="485"/>
      <c r="D26" s="485"/>
      <c r="E26" s="485"/>
      <c r="F26" s="485"/>
      <c r="G26" s="485"/>
      <c r="H26" s="485"/>
      <c r="I26" s="485"/>
      <c r="J26" s="485"/>
      <c r="K26" s="485"/>
      <c r="L26" s="485"/>
      <c r="M26" s="485"/>
      <c r="N26" s="486"/>
      <c r="O26" s="147">
        <v>0</v>
      </c>
      <c r="P26" s="179">
        <f t="shared" si="0"/>
        <v>0</v>
      </c>
      <c r="Q26" s="148">
        <v>0</v>
      </c>
      <c r="R26" s="148">
        <v>0</v>
      </c>
      <c r="S26" s="148">
        <v>0</v>
      </c>
      <c r="T26" s="148">
        <v>0</v>
      </c>
      <c r="U26" s="88">
        <f t="shared" si="1"/>
        <v>0</v>
      </c>
    </row>
    <row r="27" spans="1:21" ht="20.25" customHeight="1" x14ac:dyDescent="0.15">
      <c r="A27" s="99"/>
      <c r="B27" s="485" t="s">
        <v>660</v>
      </c>
      <c r="C27" s="485"/>
      <c r="D27" s="485"/>
      <c r="E27" s="485"/>
      <c r="F27" s="485"/>
      <c r="G27" s="485"/>
      <c r="H27" s="485"/>
      <c r="I27" s="485"/>
      <c r="J27" s="485"/>
      <c r="K27" s="485"/>
      <c r="L27" s="485"/>
      <c r="M27" s="485"/>
      <c r="N27" s="486"/>
      <c r="O27" s="147">
        <v>0</v>
      </c>
      <c r="P27" s="178">
        <f t="shared" si="0"/>
        <v>0</v>
      </c>
      <c r="Q27" s="148">
        <v>0</v>
      </c>
      <c r="R27" s="148">
        <v>0</v>
      </c>
      <c r="S27" s="148">
        <v>0</v>
      </c>
      <c r="T27" s="148">
        <v>0</v>
      </c>
      <c r="U27" s="88">
        <f t="shared" si="1"/>
        <v>0</v>
      </c>
    </row>
    <row r="28" spans="1:21" ht="20.25" customHeight="1" x14ac:dyDescent="0.15">
      <c r="A28" s="99"/>
      <c r="B28" s="485" t="s">
        <v>661</v>
      </c>
      <c r="C28" s="485"/>
      <c r="D28" s="485"/>
      <c r="E28" s="485"/>
      <c r="F28" s="485"/>
      <c r="G28" s="485"/>
      <c r="H28" s="485"/>
      <c r="I28" s="485"/>
      <c r="J28" s="485"/>
      <c r="K28" s="485"/>
      <c r="L28" s="485"/>
      <c r="M28" s="485"/>
      <c r="N28" s="486"/>
      <c r="O28" s="147">
        <v>0</v>
      </c>
      <c r="P28" s="178">
        <f t="shared" si="0"/>
        <v>0</v>
      </c>
      <c r="Q28" s="148">
        <v>0</v>
      </c>
      <c r="R28" s="148">
        <v>0</v>
      </c>
      <c r="S28" s="148">
        <v>0</v>
      </c>
      <c r="T28" s="148">
        <v>0</v>
      </c>
      <c r="U28" s="88">
        <f t="shared" si="1"/>
        <v>0</v>
      </c>
    </row>
    <row r="29" spans="1:21" ht="20.25" customHeight="1" x14ac:dyDescent="0.15">
      <c r="A29" s="99"/>
      <c r="B29" s="485" t="s">
        <v>662</v>
      </c>
      <c r="C29" s="485"/>
      <c r="D29" s="485"/>
      <c r="E29" s="485"/>
      <c r="F29" s="485"/>
      <c r="G29" s="485"/>
      <c r="H29" s="485"/>
      <c r="I29" s="485"/>
      <c r="J29" s="485"/>
      <c r="K29" s="485"/>
      <c r="L29" s="485"/>
      <c r="M29" s="485"/>
      <c r="N29" s="486"/>
      <c r="O29" s="147">
        <v>0</v>
      </c>
      <c r="P29" s="178">
        <f t="shared" si="0"/>
        <v>0</v>
      </c>
      <c r="Q29" s="148">
        <v>0</v>
      </c>
      <c r="R29" s="148">
        <v>0</v>
      </c>
      <c r="S29" s="148">
        <v>0</v>
      </c>
      <c r="T29" s="148">
        <v>0</v>
      </c>
      <c r="U29" s="88">
        <f t="shared" si="1"/>
        <v>0</v>
      </c>
    </row>
    <row r="30" spans="1:21" ht="20.25" customHeight="1" x14ac:dyDescent="0.15">
      <c r="A30" s="99"/>
      <c r="B30" s="485" t="s">
        <v>663</v>
      </c>
      <c r="C30" s="485"/>
      <c r="D30" s="485"/>
      <c r="E30" s="485"/>
      <c r="F30" s="485"/>
      <c r="G30" s="485"/>
      <c r="H30" s="485"/>
      <c r="I30" s="485"/>
      <c r="J30" s="485"/>
      <c r="K30" s="485"/>
      <c r="L30" s="485"/>
      <c r="M30" s="485"/>
      <c r="N30" s="486"/>
      <c r="O30" s="147">
        <v>0</v>
      </c>
      <c r="P30" s="178">
        <f t="shared" si="0"/>
        <v>0</v>
      </c>
      <c r="Q30" s="148">
        <v>0</v>
      </c>
      <c r="R30" s="148">
        <v>0</v>
      </c>
      <c r="S30" s="148">
        <v>0</v>
      </c>
      <c r="T30" s="148">
        <v>0</v>
      </c>
      <c r="U30" s="88">
        <f t="shared" si="1"/>
        <v>0</v>
      </c>
    </row>
    <row r="31" spans="1:21" ht="20.25" customHeight="1" x14ac:dyDescent="0.15">
      <c r="A31" s="99"/>
      <c r="B31" s="455" t="s">
        <v>664</v>
      </c>
      <c r="C31" s="455"/>
      <c r="D31" s="455"/>
      <c r="E31" s="455"/>
      <c r="F31" s="455"/>
      <c r="G31" s="455"/>
      <c r="H31" s="455"/>
      <c r="I31" s="455"/>
      <c r="J31" s="455"/>
      <c r="K31" s="455"/>
      <c r="L31" s="455"/>
      <c r="M31" s="455"/>
      <c r="N31" s="456"/>
      <c r="O31" s="147">
        <v>0</v>
      </c>
      <c r="P31" s="178">
        <f t="shared" si="0"/>
        <v>0</v>
      </c>
      <c r="Q31" s="148">
        <v>0</v>
      </c>
      <c r="R31" s="148">
        <v>0</v>
      </c>
      <c r="S31" s="148">
        <v>0</v>
      </c>
      <c r="T31" s="148">
        <v>0</v>
      </c>
      <c r="U31" s="88">
        <f t="shared" si="1"/>
        <v>0</v>
      </c>
    </row>
    <row r="32" spans="1:21" ht="20.25" customHeight="1" x14ac:dyDescent="0.15">
      <c r="A32" s="99"/>
      <c r="B32" s="455" t="s">
        <v>665</v>
      </c>
      <c r="C32" s="455"/>
      <c r="D32" s="455"/>
      <c r="E32" s="455"/>
      <c r="F32" s="455"/>
      <c r="G32" s="455"/>
      <c r="H32" s="455"/>
      <c r="I32" s="455"/>
      <c r="J32" s="455"/>
      <c r="K32" s="455"/>
      <c r="L32" s="455"/>
      <c r="M32" s="455"/>
      <c r="N32" s="456"/>
      <c r="O32" s="147">
        <v>0</v>
      </c>
      <c r="P32" s="178">
        <f t="shared" si="0"/>
        <v>0</v>
      </c>
      <c r="Q32" s="148">
        <v>0</v>
      </c>
      <c r="R32" s="148">
        <v>0</v>
      </c>
      <c r="S32" s="148">
        <v>0</v>
      </c>
      <c r="T32" s="148">
        <v>0</v>
      </c>
      <c r="U32" s="88">
        <f t="shared" si="1"/>
        <v>0</v>
      </c>
    </row>
    <row r="33" spans="1:21" ht="20.25" customHeight="1" x14ac:dyDescent="0.15">
      <c r="A33" s="99"/>
      <c r="B33" s="455" t="s">
        <v>666</v>
      </c>
      <c r="C33" s="455"/>
      <c r="D33" s="455"/>
      <c r="E33" s="455"/>
      <c r="F33" s="455"/>
      <c r="G33" s="455"/>
      <c r="H33" s="455"/>
      <c r="I33" s="455"/>
      <c r="J33" s="455"/>
      <c r="K33" s="455"/>
      <c r="L33" s="455"/>
      <c r="M33" s="455"/>
      <c r="N33" s="456"/>
      <c r="O33" s="147">
        <v>0</v>
      </c>
      <c r="P33" s="178">
        <f t="shared" si="0"/>
        <v>0</v>
      </c>
      <c r="Q33" s="148">
        <v>0</v>
      </c>
      <c r="R33" s="148">
        <v>0</v>
      </c>
      <c r="S33" s="148">
        <v>0</v>
      </c>
      <c r="T33" s="148">
        <v>0</v>
      </c>
      <c r="U33" s="88">
        <f t="shared" si="1"/>
        <v>0</v>
      </c>
    </row>
    <row r="34" spans="1:21" ht="20.25" customHeight="1" x14ac:dyDescent="0.15">
      <c r="A34" s="99"/>
      <c r="B34" s="455" t="s">
        <v>667</v>
      </c>
      <c r="C34" s="455"/>
      <c r="D34" s="455"/>
      <c r="E34" s="455"/>
      <c r="F34" s="455"/>
      <c r="G34" s="455"/>
      <c r="H34" s="455"/>
      <c r="I34" s="455"/>
      <c r="J34" s="455"/>
      <c r="K34" s="455"/>
      <c r="L34" s="455"/>
      <c r="M34" s="455"/>
      <c r="N34" s="456"/>
      <c r="O34" s="147">
        <v>0</v>
      </c>
      <c r="P34" s="178">
        <f t="shared" si="0"/>
        <v>0</v>
      </c>
      <c r="Q34" s="148">
        <v>0</v>
      </c>
      <c r="R34" s="148">
        <v>0</v>
      </c>
      <c r="S34" s="148">
        <v>0</v>
      </c>
      <c r="T34" s="148">
        <v>0</v>
      </c>
      <c r="U34" s="88">
        <f t="shared" si="1"/>
        <v>0</v>
      </c>
    </row>
    <row r="35" spans="1:21" ht="20.25" customHeight="1" x14ac:dyDescent="0.15">
      <c r="A35" s="457" t="s">
        <v>82</v>
      </c>
      <c r="B35" s="455"/>
      <c r="C35" s="455"/>
      <c r="D35" s="455"/>
      <c r="E35" s="455"/>
      <c r="F35" s="455"/>
      <c r="G35" s="455"/>
      <c r="H35" s="455"/>
      <c r="I35" s="455"/>
      <c r="J35" s="455"/>
      <c r="K35" s="455"/>
      <c r="L35" s="455"/>
      <c r="M35" s="455"/>
      <c r="N35" s="456"/>
      <c r="O35" s="183">
        <f>SUM(O36:O50)</f>
        <v>0</v>
      </c>
      <c r="P35" s="184">
        <f t="shared" si="0"/>
        <v>0</v>
      </c>
      <c r="Q35" s="184">
        <f>SUM(Q36:Q50)</f>
        <v>0</v>
      </c>
      <c r="R35" s="184">
        <f>SUM(R36:R50)</f>
        <v>0</v>
      </c>
      <c r="S35" s="184">
        <f>SUM(S36:S50)</f>
        <v>0</v>
      </c>
      <c r="T35" s="184">
        <f>SUM(T36:T50)</f>
        <v>0</v>
      </c>
      <c r="U35" s="88">
        <f t="shared" si="1"/>
        <v>0</v>
      </c>
    </row>
    <row r="36" spans="1:21" ht="20.25" customHeight="1" x14ac:dyDescent="0.15">
      <c r="A36" s="99"/>
      <c r="B36" s="455" t="s">
        <v>655</v>
      </c>
      <c r="C36" s="455"/>
      <c r="D36" s="455"/>
      <c r="E36" s="455"/>
      <c r="F36" s="455"/>
      <c r="G36" s="455"/>
      <c r="H36" s="455"/>
      <c r="I36" s="455"/>
      <c r="J36" s="455"/>
      <c r="K36" s="455"/>
      <c r="L36" s="455"/>
      <c r="M36" s="455"/>
      <c r="N36" s="456"/>
      <c r="O36" s="147">
        <v>0</v>
      </c>
      <c r="P36" s="178">
        <f t="shared" si="0"/>
        <v>0</v>
      </c>
      <c r="Q36" s="148">
        <v>0</v>
      </c>
      <c r="R36" s="148">
        <v>0</v>
      </c>
      <c r="S36" s="148">
        <v>0</v>
      </c>
      <c r="T36" s="148">
        <v>0</v>
      </c>
      <c r="U36" s="88">
        <f t="shared" si="1"/>
        <v>0</v>
      </c>
    </row>
    <row r="37" spans="1:21" ht="20.25" customHeight="1" x14ac:dyDescent="0.15">
      <c r="A37" s="101"/>
      <c r="B37" s="483" t="s">
        <v>656</v>
      </c>
      <c r="C37" s="483"/>
      <c r="D37" s="483"/>
      <c r="E37" s="483"/>
      <c r="F37" s="483"/>
      <c r="G37" s="483"/>
      <c r="H37" s="483"/>
      <c r="I37" s="483"/>
      <c r="J37" s="483"/>
      <c r="K37" s="483"/>
      <c r="L37" s="483"/>
      <c r="M37" s="483"/>
      <c r="N37" s="484"/>
      <c r="O37" s="147">
        <v>0</v>
      </c>
      <c r="P37" s="178">
        <f t="shared" si="0"/>
        <v>0</v>
      </c>
      <c r="Q37" s="148">
        <v>0</v>
      </c>
      <c r="R37" s="148">
        <v>0</v>
      </c>
      <c r="S37" s="148">
        <v>0</v>
      </c>
      <c r="T37" s="148">
        <v>0</v>
      </c>
      <c r="U37" s="88">
        <f t="shared" si="1"/>
        <v>0</v>
      </c>
    </row>
    <row r="38" spans="1:21" ht="20.25" customHeight="1" x14ac:dyDescent="0.15">
      <c r="A38" s="99"/>
      <c r="B38" s="455" t="s">
        <v>657</v>
      </c>
      <c r="C38" s="455"/>
      <c r="D38" s="455"/>
      <c r="E38" s="455"/>
      <c r="F38" s="455"/>
      <c r="G38" s="455"/>
      <c r="H38" s="455"/>
      <c r="I38" s="455"/>
      <c r="J38" s="455"/>
      <c r="K38" s="455"/>
      <c r="L38" s="455"/>
      <c r="M38" s="455"/>
      <c r="N38" s="456"/>
      <c r="O38" s="147">
        <v>0</v>
      </c>
      <c r="P38" s="178">
        <f t="shared" si="0"/>
        <v>0</v>
      </c>
      <c r="Q38" s="148">
        <v>0</v>
      </c>
      <c r="R38" s="148">
        <v>0</v>
      </c>
      <c r="S38" s="148">
        <v>0</v>
      </c>
      <c r="T38" s="148">
        <v>0</v>
      </c>
      <c r="U38" s="88">
        <f t="shared" si="1"/>
        <v>0</v>
      </c>
    </row>
    <row r="39" spans="1:21" ht="20.25" customHeight="1" x14ac:dyDescent="0.15">
      <c r="A39" s="99"/>
      <c r="B39" s="455" t="s">
        <v>668</v>
      </c>
      <c r="C39" s="455"/>
      <c r="D39" s="455"/>
      <c r="E39" s="455"/>
      <c r="F39" s="455"/>
      <c r="G39" s="455"/>
      <c r="H39" s="455"/>
      <c r="I39" s="455"/>
      <c r="J39" s="455"/>
      <c r="K39" s="455"/>
      <c r="L39" s="455"/>
      <c r="M39" s="455"/>
      <c r="N39" s="456"/>
      <c r="O39" s="147">
        <v>0</v>
      </c>
      <c r="P39" s="178">
        <f t="shared" si="0"/>
        <v>0</v>
      </c>
      <c r="Q39" s="148">
        <v>0</v>
      </c>
      <c r="R39" s="148">
        <v>0</v>
      </c>
      <c r="S39" s="148">
        <v>0</v>
      </c>
      <c r="T39" s="148">
        <v>0</v>
      </c>
      <c r="U39" s="88">
        <f t="shared" si="1"/>
        <v>0</v>
      </c>
    </row>
    <row r="40" spans="1:21" ht="20.25" customHeight="1" x14ac:dyDescent="0.15">
      <c r="A40" s="99"/>
      <c r="B40" s="455" t="s">
        <v>669</v>
      </c>
      <c r="C40" s="455"/>
      <c r="D40" s="455"/>
      <c r="E40" s="455"/>
      <c r="F40" s="455"/>
      <c r="G40" s="455"/>
      <c r="H40" s="455"/>
      <c r="I40" s="455"/>
      <c r="J40" s="455"/>
      <c r="K40" s="455"/>
      <c r="L40" s="455"/>
      <c r="M40" s="455"/>
      <c r="N40" s="456"/>
      <c r="O40" s="147">
        <v>0</v>
      </c>
      <c r="P40" s="178">
        <f t="shared" si="0"/>
        <v>0</v>
      </c>
      <c r="Q40" s="148">
        <v>0</v>
      </c>
      <c r="R40" s="148">
        <v>0</v>
      </c>
      <c r="S40" s="148">
        <v>0</v>
      </c>
      <c r="T40" s="148">
        <v>0</v>
      </c>
      <c r="U40" s="88">
        <f t="shared" si="1"/>
        <v>0</v>
      </c>
    </row>
    <row r="41" spans="1:21" ht="20.25" customHeight="1" x14ac:dyDescent="0.15">
      <c r="A41" s="99"/>
      <c r="B41" s="455" t="s">
        <v>659</v>
      </c>
      <c r="C41" s="455"/>
      <c r="D41" s="455"/>
      <c r="E41" s="455"/>
      <c r="F41" s="455"/>
      <c r="G41" s="455"/>
      <c r="H41" s="455"/>
      <c r="I41" s="455"/>
      <c r="J41" s="455"/>
      <c r="K41" s="455"/>
      <c r="L41" s="455"/>
      <c r="M41" s="455"/>
      <c r="N41" s="456"/>
      <c r="O41" s="147">
        <v>0</v>
      </c>
      <c r="P41" s="178">
        <f t="shared" si="0"/>
        <v>0</v>
      </c>
      <c r="Q41" s="148">
        <v>0</v>
      </c>
      <c r="R41" s="148">
        <v>0</v>
      </c>
      <c r="S41" s="148">
        <v>0</v>
      </c>
      <c r="T41" s="148">
        <v>0</v>
      </c>
      <c r="U41" s="88">
        <f t="shared" si="1"/>
        <v>0</v>
      </c>
    </row>
    <row r="42" spans="1:21" ht="20.25" customHeight="1" x14ac:dyDescent="0.15">
      <c r="A42" s="101"/>
      <c r="B42" s="455" t="s">
        <v>670</v>
      </c>
      <c r="C42" s="455"/>
      <c r="D42" s="455"/>
      <c r="E42" s="455"/>
      <c r="F42" s="455"/>
      <c r="G42" s="455"/>
      <c r="H42" s="455"/>
      <c r="I42" s="455"/>
      <c r="J42" s="455"/>
      <c r="K42" s="455"/>
      <c r="L42" s="455"/>
      <c r="M42" s="455"/>
      <c r="N42" s="456"/>
      <c r="O42" s="147">
        <v>0</v>
      </c>
      <c r="P42" s="178">
        <f t="shared" si="0"/>
        <v>0</v>
      </c>
      <c r="Q42" s="148">
        <v>0</v>
      </c>
      <c r="R42" s="148">
        <v>0</v>
      </c>
      <c r="S42" s="148">
        <v>0</v>
      </c>
      <c r="T42" s="148">
        <v>0</v>
      </c>
      <c r="U42" s="88">
        <f t="shared" si="1"/>
        <v>0</v>
      </c>
    </row>
    <row r="43" spans="1:21" ht="20.25" customHeight="1" x14ac:dyDescent="0.15">
      <c r="A43" s="101"/>
      <c r="B43" s="455" t="s">
        <v>662</v>
      </c>
      <c r="C43" s="455"/>
      <c r="D43" s="455"/>
      <c r="E43" s="455"/>
      <c r="F43" s="455"/>
      <c r="G43" s="455"/>
      <c r="H43" s="455"/>
      <c r="I43" s="455"/>
      <c r="J43" s="455"/>
      <c r="K43" s="455"/>
      <c r="L43" s="455"/>
      <c r="M43" s="455"/>
      <c r="N43" s="456"/>
      <c r="O43" s="147">
        <v>0</v>
      </c>
      <c r="P43" s="178">
        <f t="shared" si="0"/>
        <v>0</v>
      </c>
      <c r="Q43" s="148">
        <v>0</v>
      </c>
      <c r="R43" s="148">
        <v>0</v>
      </c>
      <c r="S43" s="148">
        <v>0</v>
      </c>
      <c r="T43" s="148">
        <v>0</v>
      </c>
      <c r="U43" s="88">
        <f t="shared" si="1"/>
        <v>0</v>
      </c>
    </row>
    <row r="44" spans="1:21" ht="20.25" customHeight="1" x14ac:dyDescent="0.15">
      <c r="A44" s="101"/>
      <c r="B44" s="455" t="s">
        <v>663</v>
      </c>
      <c r="C44" s="455"/>
      <c r="D44" s="455"/>
      <c r="E44" s="455"/>
      <c r="F44" s="455"/>
      <c r="G44" s="455"/>
      <c r="H44" s="455"/>
      <c r="I44" s="455"/>
      <c r="J44" s="455"/>
      <c r="K44" s="455"/>
      <c r="L44" s="455"/>
      <c r="M44" s="455"/>
      <c r="N44" s="456"/>
      <c r="O44" s="147">
        <v>0</v>
      </c>
      <c r="P44" s="178">
        <f t="shared" si="0"/>
        <v>0</v>
      </c>
      <c r="Q44" s="148">
        <v>0</v>
      </c>
      <c r="R44" s="148">
        <v>0</v>
      </c>
      <c r="S44" s="148">
        <v>0</v>
      </c>
      <c r="T44" s="148">
        <v>0</v>
      </c>
      <c r="U44" s="88">
        <f t="shared" si="1"/>
        <v>0</v>
      </c>
    </row>
    <row r="45" spans="1:21" ht="20.25" customHeight="1" x14ac:dyDescent="0.15">
      <c r="A45" s="99"/>
      <c r="B45" s="455" t="s">
        <v>671</v>
      </c>
      <c r="C45" s="455"/>
      <c r="D45" s="455"/>
      <c r="E45" s="455"/>
      <c r="F45" s="455"/>
      <c r="G45" s="455"/>
      <c r="H45" s="455"/>
      <c r="I45" s="455"/>
      <c r="J45" s="455"/>
      <c r="K45" s="455"/>
      <c r="L45" s="455"/>
      <c r="M45" s="455"/>
      <c r="N45" s="456"/>
      <c r="O45" s="147">
        <v>0</v>
      </c>
      <c r="P45" s="178">
        <f t="shared" si="0"/>
        <v>0</v>
      </c>
      <c r="Q45" s="148">
        <v>0</v>
      </c>
      <c r="R45" s="148">
        <v>0</v>
      </c>
      <c r="S45" s="148">
        <v>0</v>
      </c>
      <c r="T45" s="148">
        <v>0</v>
      </c>
      <c r="U45" s="88">
        <f t="shared" si="1"/>
        <v>0</v>
      </c>
    </row>
    <row r="46" spans="1:21" ht="20.25" customHeight="1" x14ac:dyDescent="0.15">
      <c r="A46" s="99"/>
      <c r="B46" s="455" t="s">
        <v>672</v>
      </c>
      <c r="C46" s="455"/>
      <c r="D46" s="455"/>
      <c r="E46" s="455"/>
      <c r="F46" s="455"/>
      <c r="G46" s="455"/>
      <c r="H46" s="455"/>
      <c r="I46" s="455"/>
      <c r="J46" s="455"/>
      <c r="K46" s="455"/>
      <c r="L46" s="455"/>
      <c r="M46" s="455"/>
      <c r="N46" s="456"/>
      <c r="O46" s="147">
        <v>0</v>
      </c>
      <c r="P46" s="178">
        <f t="shared" si="0"/>
        <v>0</v>
      </c>
      <c r="Q46" s="148">
        <v>0</v>
      </c>
      <c r="R46" s="148">
        <v>0</v>
      </c>
      <c r="S46" s="148">
        <v>0</v>
      </c>
      <c r="T46" s="148">
        <v>0</v>
      </c>
      <c r="U46" s="88">
        <f t="shared" si="1"/>
        <v>0</v>
      </c>
    </row>
    <row r="47" spans="1:21" ht="20.25" customHeight="1" x14ac:dyDescent="0.15">
      <c r="A47" s="101"/>
      <c r="B47" s="455" t="s">
        <v>664</v>
      </c>
      <c r="C47" s="455"/>
      <c r="D47" s="455"/>
      <c r="E47" s="455"/>
      <c r="F47" s="455"/>
      <c r="G47" s="455"/>
      <c r="H47" s="455"/>
      <c r="I47" s="455"/>
      <c r="J47" s="455"/>
      <c r="K47" s="455"/>
      <c r="L47" s="455"/>
      <c r="M47" s="455"/>
      <c r="N47" s="456"/>
      <c r="O47" s="147">
        <v>0</v>
      </c>
      <c r="P47" s="178">
        <f t="shared" si="0"/>
        <v>0</v>
      </c>
      <c r="Q47" s="148">
        <v>0</v>
      </c>
      <c r="R47" s="148">
        <v>0</v>
      </c>
      <c r="S47" s="148">
        <v>0</v>
      </c>
      <c r="T47" s="148">
        <v>0</v>
      </c>
      <c r="U47" s="88">
        <f t="shared" si="1"/>
        <v>0</v>
      </c>
    </row>
    <row r="48" spans="1:21" ht="20.25" customHeight="1" x14ac:dyDescent="0.15">
      <c r="A48" s="101"/>
      <c r="B48" s="455" t="s">
        <v>665</v>
      </c>
      <c r="C48" s="455"/>
      <c r="D48" s="455"/>
      <c r="E48" s="455"/>
      <c r="F48" s="455"/>
      <c r="G48" s="455"/>
      <c r="H48" s="455"/>
      <c r="I48" s="455"/>
      <c r="J48" s="455"/>
      <c r="K48" s="455"/>
      <c r="L48" s="455"/>
      <c r="M48" s="455"/>
      <c r="N48" s="456"/>
      <c r="O48" s="147">
        <v>0</v>
      </c>
      <c r="P48" s="178">
        <f t="shared" si="0"/>
        <v>0</v>
      </c>
      <c r="Q48" s="148">
        <v>0</v>
      </c>
      <c r="R48" s="148">
        <v>0</v>
      </c>
      <c r="S48" s="148">
        <v>0</v>
      </c>
      <c r="T48" s="148">
        <v>0</v>
      </c>
      <c r="U48" s="88">
        <f t="shared" si="1"/>
        <v>0</v>
      </c>
    </row>
    <row r="49" spans="1:21" ht="20.25" customHeight="1" x14ac:dyDescent="0.15">
      <c r="A49" s="101"/>
      <c r="B49" s="455" t="s">
        <v>666</v>
      </c>
      <c r="C49" s="455"/>
      <c r="D49" s="455"/>
      <c r="E49" s="455"/>
      <c r="F49" s="455"/>
      <c r="G49" s="455"/>
      <c r="H49" s="455"/>
      <c r="I49" s="455"/>
      <c r="J49" s="455"/>
      <c r="K49" s="455"/>
      <c r="L49" s="455"/>
      <c r="M49" s="455"/>
      <c r="N49" s="456"/>
      <c r="O49" s="147">
        <v>0</v>
      </c>
      <c r="P49" s="178">
        <f t="shared" si="0"/>
        <v>0</v>
      </c>
      <c r="Q49" s="148">
        <v>0</v>
      </c>
      <c r="R49" s="148">
        <v>0</v>
      </c>
      <c r="S49" s="148">
        <v>0</v>
      </c>
      <c r="T49" s="148">
        <v>0</v>
      </c>
      <c r="U49" s="88">
        <f t="shared" si="1"/>
        <v>0</v>
      </c>
    </row>
    <row r="50" spans="1:21" ht="20.25" customHeight="1" x14ac:dyDescent="0.15">
      <c r="A50" s="99"/>
      <c r="B50" s="455" t="s">
        <v>667</v>
      </c>
      <c r="C50" s="455"/>
      <c r="D50" s="455"/>
      <c r="E50" s="455"/>
      <c r="F50" s="455"/>
      <c r="G50" s="455"/>
      <c r="H50" s="455"/>
      <c r="I50" s="455"/>
      <c r="J50" s="455"/>
      <c r="K50" s="455"/>
      <c r="L50" s="455"/>
      <c r="M50" s="455"/>
      <c r="N50" s="456"/>
      <c r="O50" s="147">
        <v>0</v>
      </c>
      <c r="P50" s="178">
        <f t="shared" si="0"/>
        <v>0</v>
      </c>
      <c r="Q50" s="148">
        <v>0</v>
      </c>
      <c r="R50" s="148">
        <v>0</v>
      </c>
      <c r="S50" s="148">
        <v>0</v>
      </c>
      <c r="T50" s="148">
        <v>0</v>
      </c>
      <c r="U50" s="88">
        <f t="shared" si="1"/>
        <v>0</v>
      </c>
    </row>
    <row r="51" spans="1:21" ht="20.25" customHeight="1" x14ac:dyDescent="0.15">
      <c r="A51" s="457" t="s">
        <v>83</v>
      </c>
      <c r="B51" s="455"/>
      <c r="C51" s="455"/>
      <c r="D51" s="455"/>
      <c r="E51" s="455"/>
      <c r="F51" s="455"/>
      <c r="G51" s="455"/>
      <c r="H51" s="455"/>
      <c r="I51" s="455"/>
      <c r="J51" s="455"/>
      <c r="K51" s="455"/>
      <c r="L51" s="455"/>
      <c r="M51" s="455"/>
      <c r="N51" s="456"/>
      <c r="O51" s="183">
        <f>SUM(O52:O53)</f>
        <v>0</v>
      </c>
      <c r="P51" s="184">
        <f t="shared" si="0"/>
        <v>0</v>
      </c>
      <c r="Q51" s="184">
        <f>SUM(Q52:Q53)</f>
        <v>0</v>
      </c>
      <c r="R51" s="184">
        <f>SUM(R52:R53)</f>
        <v>0</v>
      </c>
      <c r="S51" s="184">
        <f>SUM(S52:S53)</f>
        <v>0</v>
      </c>
      <c r="T51" s="184">
        <f>SUM(T52:T53)</f>
        <v>0</v>
      </c>
      <c r="U51" s="88">
        <f t="shared" si="1"/>
        <v>0</v>
      </c>
    </row>
    <row r="52" spans="1:21" ht="20.25" customHeight="1" x14ac:dyDescent="0.15">
      <c r="A52" s="101"/>
      <c r="B52" s="455" t="s">
        <v>673</v>
      </c>
      <c r="C52" s="455"/>
      <c r="D52" s="455"/>
      <c r="E52" s="455"/>
      <c r="F52" s="455"/>
      <c r="G52" s="455"/>
      <c r="H52" s="455"/>
      <c r="I52" s="455"/>
      <c r="J52" s="455"/>
      <c r="K52" s="455"/>
      <c r="L52" s="455"/>
      <c r="M52" s="455"/>
      <c r="N52" s="456"/>
      <c r="O52" s="147">
        <v>0</v>
      </c>
      <c r="P52" s="178">
        <f t="shared" si="0"/>
        <v>0</v>
      </c>
      <c r="Q52" s="148">
        <v>0</v>
      </c>
      <c r="R52" s="148">
        <v>0</v>
      </c>
      <c r="S52" s="148">
        <v>0</v>
      </c>
      <c r="T52" s="148">
        <v>0</v>
      </c>
      <c r="U52" s="88">
        <f t="shared" si="1"/>
        <v>0</v>
      </c>
    </row>
    <row r="53" spans="1:21" ht="20.25" customHeight="1" x14ac:dyDescent="0.15">
      <c r="A53" s="101"/>
      <c r="B53" s="455" t="s">
        <v>674</v>
      </c>
      <c r="C53" s="455"/>
      <c r="D53" s="455"/>
      <c r="E53" s="455"/>
      <c r="F53" s="455"/>
      <c r="G53" s="455"/>
      <c r="H53" s="455"/>
      <c r="I53" s="455"/>
      <c r="J53" s="455"/>
      <c r="K53" s="455"/>
      <c r="L53" s="455"/>
      <c r="M53" s="455"/>
      <c r="N53" s="456"/>
      <c r="O53" s="147">
        <v>0</v>
      </c>
      <c r="P53" s="178">
        <f t="shared" si="0"/>
        <v>0</v>
      </c>
      <c r="Q53" s="148">
        <v>0</v>
      </c>
      <c r="R53" s="148">
        <v>0</v>
      </c>
      <c r="S53" s="148">
        <v>0</v>
      </c>
      <c r="T53" s="148">
        <v>0</v>
      </c>
      <c r="U53" s="88">
        <f t="shared" si="1"/>
        <v>0</v>
      </c>
    </row>
    <row r="54" spans="1:21" ht="20.25" customHeight="1" x14ac:dyDescent="0.15">
      <c r="A54" s="509" t="s">
        <v>84</v>
      </c>
      <c r="B54" s="483"/>
      <c r="C54" s="483"/>
      <c r="D54" s="483"/>
      <c r="E54" s="483"/>
      <c r="F54" s="483"/>
      <c r="G54" s="483"/>
      <c r="H54" s="483"/>
      <c r="I54" s="483"/>
      <c r="J54" s="483"/>
      <c r="K54" s="483"/>
      <c r="L54" s="483"/>
      <c r="M54" s="483"/>
      <c r="N54" s="484"/>
      <c r="O54" s="183">
        <f>SUM(O55:O57)</f>
        <v>0</v>
      </c>
      <c r="P54" s="184">
        <f t="shared" si="0"/>
        <v>0</v>
      </c>
      <c r="Q54" s="184">
        <f>SUM(Q55:Q57)</f>
        <v>0</v>
      </c>
      <c r="R54" s="184">
        <f>SUM(R55:R57)</f>
        <v>0</v>
      </c>
      <c r="S54" s="184">
        <f>SUM(S55:S57)</f>
        <v>0</v>
      </c>
      <c r="T54" s="184">
        <f>SUM(T55:T57)</f>
        <v>0</v>
      </c>
      <c r="U54" s="88">
        <f t="shared" si="1"/>
        <v>0</v>
      </c>
    </row>
    <row r="55" spans="1:21" ht="20.25" customHeight="1" x14ac:dyDescent="0.15">
      <c r="A55" s="99"/>
      <c r="B55" s="455" t="s">
        <v>675</v>
      </c>
      <c r="C55" s="455"/>
      <c r="D55" s="455"/>
      <c r="E55" s="455"/>
      <c r="F55" s="455"/>
      <c r="G55" s="455"/>
      <c r="H55" s="455"/>
      <c r="I55" s="455"/>
      <c r="J55" s="455"/>
      <c r="K55" s="455"/>
      <c r="L55" s="455"/>
      <c r="M55" s="455"/>
      <c r="N55" s="456"/>
      <c r="O55" s="147">
        <v>0</v>
      </c>
      <c r="P55" s="178">
        <f t="shared" si="0"/>
        <v>0</v>
      </c>
      <c r="Q55" s="148">
        <v>0</v>
      </c>
      <c r="R55" s="148">
        <v>0</v>
      </c>
      <c r="S55" s="148">
        <v>0</v>
      </c>
      <c r="T55" s="148">
        <v>0</v>
      </c>
      <c r="U55" s="88">
        <f t="shared" si="1"/>
        <v>0</v>
      </c>
    </row>
    <row r="56" spans="1:21" ht="20.25" customHeight="1" x14ac:dyDescent="0.15">
      <c r="A56" s="99"/>
      <c r="B56" s="455" t="s">
        <v>676</v>
      </c>
      <c r="C56" s="455"/>
      <c r="D56" s="455"/>
      <c r="E56" s="455"/>
      <c r="F56" s="455"/>
      <c r="G56" s="455"/>
      <c r="H56" s="455"/>
      <c r="I56" s="455"/>
      <c r="J56" s="455"/>
      <c r="K56" s="455"/>
      <c r="L56" s="455"/>
      <c r="M56" s="455"/>
      <c r="N56" s="456"/>
      <c r="O56" s="147">
        <v>0</v>
      </c>
      <c r="P56" s="178">
        <f t="shared" si="0"/>
        <v>0</v>
      </c>
      <c r="Q56" s="148">
        <v>0</v>
      </c>
      <c r="R56" s="148">
        <v>0</v>
      </c>
      <c r="S56" s="148">
        <v>0</v>
      </c>
      <c r="T56" s="148">
        <v>0</v>
      </c>
      <c r="U56" s="88">
        <f t="shared" si="1"/>
        <v>0</v>
      </c>
    </row>
    <row r="57" spans="1:21" ht="20.25" customHeight="1" x14ac:dyDescent="0.15">
      <c r="A57" s="101"/>
      <c r="B57" s="455" t="s">
        <v>677</v>
      </c>
      <c r="C57" s="455"/>
      <c r="D57" s="455"/>
      <c r="E57" s="455"/>
      <c r="F57" s="455"/>
      <c r="G57" s="455"/>
      <c r="H57" s="455"/>
      <c r="I57" s="455"/>
      <c r="J57" s="455"/>
      <c r="K57" s="455"/>
      <c r="L57" s="455"/>
      <c r="M57" s="455"/>
      <c r="N57" s="456"/>
      <c r="O57" s="147">
        <v>0</v>
      </c>
      <c r="P57" s="178">
        <f t="shared" si="0"/>
        <v>0</v>
      </c>
      <c r="Q57" s="148">
        <v>0</v>
      </c>
      <c r="R57" s="148">
        <v>0</v>
      </c>
      <c r="S57" s="148">
        <v>0</v>
      </c>
      <c r="T57" s="148">
        <v>0</v>
      </c>
      <c r="U57" s="88">
        <f t="shared" si="1"/>
        <v>0</v>
      </c>
    </row>
    <row r="58" spans="1:21" ht="20.25" customHeight="1" x14ac:dyDescent="0.15">
      <c r="A58" s="509" t="s">
        <v>87</v>
      </c>
      <c r="B58" s="483"/>
      <c r="C58" s="483"/>
      <c r="D58" s="483"/>
      <c r="E58" s="483"/>
      <c r="F58" s="483"/>
      <c r="G58" s="483"/>
      <c r="H58" s="483"/>
      <c r="I58" s="483"/>
      <c r="J58" s="483"/>
      <c r="K58" s="483"/>
      <c r="L58" s="483"/>
      <c r="M58" s="483"/>
      <c r="N58" s="484"/>
      <c r="O58" s="183">
        <f>SUM(O59:O63)</f>
        <v>0</v>
      </c>
      <c r="P58" s="184">
        <f t="shared" si="0"/>
        <v>0</v>
      </c>
      <c r="Q58" s="184">
        <f>SUM(Q59:Q63)</f>
        <v>0</v>
      </c>
      <c r="R58" s="184">
        <f>SUM(R59:R63)</f>
        <v>0</v>
      </c>
      <c r="S58" s="184">
        <f>SUM(S59:S63)</f>
        <v>0</v>
      </c>
      <c r="T58" s="184">
        <f>SUM(T59:T63)</f>
        <v>0</v>
      </c>
      <c r="U58" s="88">
        <f t="shared" si="1"/>
        <v>0</v>
      </c>
    </row>
    <row r="59" spans="1:21" ht="20.25" customHeight="1" x14ac:dyDescent="0.15">
      <c r="A59" s="101"/>
      <c r="B59" s="455" t="s">
        <v>678</v>
      </c>
      <c r="C59" s="455"/>
      <c r="D59" s="455"/>
      <c r="E59" s="455"/>
      <c r="F59" s="455"/>
      <c r="G59" s="455"/>
      <c r="H59" s="455"/>
      <c r="I59" s="455"/>
      <c r="J59" s="455"/>
      <c r="K59" s="455"/>
      <c r="L59" s="455"/>
      <c r="M59" s="455"/>
      <c r="N59" s="456"/>
      <c r="O59" s="147">
        <v>0</v>
      </c>
      <c r="P59" s="178">
        <f t="shared" si="0"/>
        <v>0</v>
      </c>
      <c r="Q59" s="148">
        <v>0</v>
      </c>
      <c r="R59" s="148">
        <v>0</v>
      </c>
      <c r="S59" s="148">
        <v>0</v>
      </c>
      <c r="T59" s="148">
        <v>0</v>
      </c>
      <c r="U59" s="88">
        <f t="shared" si="1"/>
        <v>0</v>
      </c>
    </row>
    <row r="60" spans="1:21" ht="20.25" customHeight="1" x14ac:dyDescent="0.15">
      <c r="A60" s="99"/>
      <c r="B60" s="455" t="s">
        <v>679</v>
      </c>
      <c r="C60" s="455"/>
      <c r="D60" s="455"/>
      <c r="E60" s="455"/>
      <c r="F60" s="455"/>
      <c r="G60" s="455"/>
      <c r="H60" s="455"/>
      <c r="I60" s="455"/>
      <c r="J60" s="455"/>
      <c r="K60" s="455"/>
      <c r="L60" s="455"/>
      <c r="M60" s="455"/>
      <c r="N60" s="456"/>
      <c r="O60" s="147">
        <v>0</v>
      </c>
      <c r="P60" s="178">
        <f t="shared" si="0"/>
        <v>0</v>
      </c>
      <c r="Q60" s="148">
        <v>0</v>
      </c>
      <c r="R60" s="148">
        <v>0</v>
      </c>
      <c r="S60" s="148">
        <v>0</v>
      </c>
      <c r="T60" s="148">
        <v>0</v>
      </c>
      <c r="U60" s="88">
        <f t="shared" si="1"/>
        <v>0</v>
      </c>
    </row>
    <row r="61" spans="1:21" ht="20.25" customHeight="1" x14ac:dyDescent="0.15">
      <c r="A61" s="99"/>
      <c r="B61" s="455" t="s">
        <v>680</v>
      </c>
      <c r="C61" s="455"/>
      <c r="D61" s="455"/>
      <c r="E61" s="455"/>
      <c r="F61" s="455"/>
      <c r="G61" s="455"/>
      <c r="H61" s="455"/>
      <c r="I61" s="455"/>
      <c r="J61" s="455"/>
      <c r="K61" s="455"/>
      <c r="L61" s="455"/>
      <c r="M61" s="455"/>
      <c r="N61" s="456"/>
      <c r="O61" s="147">
        <v>0</v>
      </c>
      <c r="P61" s="178">
        <f t="shared" si="0"/>
        <v>0</v>
      </c>
      <c r="Q61" s="148">
        <v>0</v>
      </c>
      <c r="R61" s="148">
        <v>0</v>
      </c>
      <c r="S61" s="148">
        <v>0</v>
      </c>
      <c r="T61" s="148">
        <v>0</v>
      </c>
      <c r="U61" s="88">
        <f t="shared" si="1"/>
        <v>0</v>
      </c>
    </row>
    <row r="62" spans="1:21" ht="20.25" customHeight="1" x14ac:dyDescent="0.15">
      <c r="A62" s="99"/>
      <c r="B62" s="455" t="s">
        <v>681</v>
      </c>
      <c r="C62" s="455"/>
      <c r="D62" s="455"/>
      <c r="E62" s="455"/>
      <c r="F62" s="455"/>
      <c r="G62" s="455"/>
      <c r="H62" s="455"/>
      <c r="I62" s="455"/>
      <c r="J62" s="455"/>
      <c r="K62" s="455"/>
      <c r="L62" s="455"/>
      <c r="M62" s="455"/>
      <c r="N62" s="456"/>
      <c r="O62" s="147">
        <v>0</v>
      </c>
      <c r="P62" s="178">
        <f t="shared" si="0"/>
        <v>0</v>
      </c>
      <c r="Q62" s="148">
        <v>0</v>
      </c>
      <c r="R62" s="148">
        <v>0</v>
      </c>
      <c r="S62" s="148">
        <v>0</v>
      </c>
      <c r="T62" s="148">
        <v>0</v>
      </c>
      <c r="U62" s="88">
        <f t="shared" si="1"/>
        <v>0</v>
      </c>
    </row>
    <row r="63" spans="1:21" ht="20.25" customHeight="1" x14ac:dyDescent="0.15">
      <c r="A63" s="99"/>
      <c r="B63" s="455" t="s">
        <v>682</v>
      </c>
      <c r="C63" s="455"/>
      <c r="D63" s="455"/>
      <c r="E63" s="455"/>
      <c r="F63" s="455"/>
      <c r="G63" s="455"/>
      <c r="H63" s="455"/>
      <c r="I63" s="455"/>
      <c r="J63" s="455"/>
      <c r="K63" s="455"/>
      <c r="L63" s="455"/>
      <c r="M63" s="455"/>
      <c r="N63" s="456"/>
      <c r="O63" s="147">
        <v>0</v>
      </c>
      <c r="P63" s="178">
        <f t="shared" si="0"/>
        <v>0</v>
      </c>
      <c r="Q63" s="148">
        <v>0</v>
      </c>
      <c r="R63" s="148">
        <v>0</v>
      </c>
      <c r="S63" s="148">
        <v>0</v>
      </c>
      <c r="T63" s="148">
        <v>0</v>
      </c>
      <c r="U63" s="88">
        <f t="shared" si="1"/>
        <v>0</v>
      </c>
    </row>
    <row r="64" spans="1:21" ht="20.25" customHeight="1" x14ac:dyDescent="0.15">
      <c r="A64" s="457" t="s">
        <v>92</v>
      </c>
      <c r="B64" s="455"/>
      <c r="C64" s="455"/>
      <c r="D64" s="455"/>
      <c r="E64" s="455"/>
      <c r="F64" s="455"/>
      <c r="G64" s="455"/>
      <c r="H64" s="455"/>
      <c r="I64" s="455"/>
      <c r="J64" s="455"/>
      <c r="K64" s="455"/>
      <c r="L64" s="455"/>
      <c r="M64" s="455"/>
      <c r="N64" s="456"/>
      <c r="O64" s="183">
        <f>SUM(O65:O70)</f>
        <v>0</v>
      </c>
      <c r="P64" s="184">
        <f>SUM(Q64:S64)</f>
        <v>0</v>
      </c>
      <c r="Q64" s="184">
        <f>SUM(Q65:Q70)</f>
        <v>0</v>
      </c>
      <c r="R64" s="184">
        <f>SUM(R65:R70)</f>
        <v>0</v>
      </c>
      <c r="S64" s="184">
        <f>SUM(S65:S70)</f>
        <v>0</v>
      </c>
      <c r="T64" s="184">
        <f>SUM(T65:T70)</f>
        <v>0</v>
      </c>
      <c r="U64" s="88">
        <f>O64+P64+T64</f>
        <v>0</v>
      </c>
    </row>
    <row r="65" spans="1:21" ht="20.25" customHeight="1" x14ac:dyDescent="0.15">
      <c r="A65" s="99"/>
      <c r="B65" s="455" t="s">
        <v>683</v>
      </c>
      <c r="C65" s="455"/>
      <c r="D65" s="455"/>
      <c r="E65" s="455"/>
      <c r="F65" s="455"/>
      <c r="G65" s="455"/>
      <c r="H65" s="455"/>
      <c r="I65" s="455"/>
      <c r="J65" s="455"/>
      <c r="K65" s="455"/>
      <c r="L65" s="455"/>
      <c r="M65" s="455"/>
      <c r="N65" s="456"/>
      <c r="O65" s="147">
        <v>0</v>
      </c>
      <c r="P65" s="178">
        <f t="shared" si="0"/>
        <v>0</v>
      </c>
      <c r="Q65" s="148">
        <v>0</v>
      </c>
      <c r="R65" s="148">
        <v>0</v>
      </c>
      <c r="S65" s="148">
        <v>0</v>
      </c>
      <c r="T65" s="148">
        <v>0</v>
      </c>
      <c r="U65" s="88">
        <f t="shared" si="1"/>
        <v>0</v>
      </c>
    </row>
    <row r="66" spans="1:21" ht="20.25" customHeight="1" x14ac:dyDescent="0.15">
      <c r="A66" s="102"/>
      <c r="B66" s="455" t="s">
        <v>684</v>
      </c>
      <c r="C66" s="455"/>
      <c r="D66" s="455"/>
      <c r="E66" s="455"/>
      <c r="F66" s="455"/>
      <c r="G66" s="455"/>
      <c r="H66" s="455"/>
      <c r="I66" s="455"/>
      <c r="J66" s="455"/>
      <c r="K66" s="455"/>
      <c r="L66" s="455"/>
      <c r="M66" s="455"/>
      <c r="N66" s="456"/>
      <c r="O66" s="147">
        <v>0</v>
      </c>
      <c r="P66" s="266">
        <f t="shared" si="0"/>
        <v>0</v>
      </c>
      <c r="Q66" s="148">
        <v>0</v>
      </c>
      <c r="R66" s="148">
        <v>0</v>
      </c>
      <c r="S66" s="148">
        <v>0</v>
      </c>
      <c r="T66" s="148">
        <v>0</v>
      </c>
      <c r="U66" s="89">
        <f t="shared" si="1"/>
        <v>0</v>
      </c>
    </row>
    <row r="67" spans="1:21" ht="20.25" customHeight="1" x14ac:dyDescent="0.15">
      <c r="A67" s="102"/>
      <c r="B67" s="455" t="s">
        <v>685</v>
      </c>
      <c r="C67" s="455"/>
      <c r="D67" s="455"/>
      <c r="E67" s="455"/>
      <c r="F67" s="455"/>
      <c r="G67" s="455"/>
      <c r="H67" s="455"/>
      <c r="I67" s="455"/>
      <c r="J67" s="455"/>
      <c r="K67" s="455"/>
      <c r="L67" s="455"/>
      <c r="M67" s="455"/>
      <c r="N67" s="456"/>
      <c r="O67" s="147">
        <v>0</v>
      </c>
      <c r="P67" s="266">
        <f t="shared" si="0"/>
        <v>0</v>
      </c>
      <c r="Q67" s="148">
        <v>0</v>
      </c>
      <c r="R67" s="148">
        <v>0</v>
      </c>
      <c r="S67" s="148">
        <v>0</v>
      </c>
      <c r="T67" s="148">
        <v>0</v>
      </c>
      <c r="U67" s="89">
        <f t="shared" si="1"/>
        <v>0</v>
      </c>
    </row>
    <row r="68" spans="1:21" ht="20.25" customHeight="1" x14ac:dyDescent="0.15">
      <c r="A68" s="99"/>
      <c r="B68" s="455" t="s">
        <v>686</v>
      </c>
      <c r="C68" s="455"/>
      <c r="D68" s="455"/>
      <c r="E68" s="455"/>
      <c r="F68" s="455"/>
      <c r="G68" s="455"/>
      <c r="H68" s="455"/>
      <c r="I68" s="455"/>
      <c r="J68" s="455"/>
      <c r="K68" s="455"/>
      <c r="L68" s="455"/>
      <c r="M68" s="455"/>
      <c r="N68" s="456"/>
      <c r="O68" s="149">
        <v>0</v>
      </c>
      <c r="P68" s="266">
        <f t="shared" si="0"/>
        <v>0</v>
      </c>
      <c r="Q68" s="148">
        <v>0</v>
      </c>
      <c r="R68" s="148">
        <v>0</v>
      </c>
      <c r="S68" s="148">
        <v>0</v>
      </c>
      <c r="T68" s="148">
        <v>0</v>
      </c>
      <c r="U68" s="89">
        <f t="shared" si="1"/>
        <v>0</v>
      </c>
    </row>
    <row r="69" spans="1:21" ht="20.25" customHeight="1" x14ac:dyDescent="0.15">
      <c r="A69" s="102"/>
      <c r="B69" s="455" t="s">
        <v>687</v>
      </c>
      <c r="C69" s="455"/>
      <c r="D69" s="455"/>
      <c r="E69" s="455"/>
      <c r="F69" s="455"/>
      <c r="G69" s="455"/>
      <c r="H69" s="455"/>
      <c r="I69" s="455"/>
      <c r="J69" s="455"/>
      <c r="K69" s="455"/>
      <c r="L69" s="455"/>
      <c r="M69" s="455"/>
      <c r="N69" s="456"/>
      <c r="O69" s="149">
        <v>0</v>
      </c>
      <c r="P69" s="266">
        <f t="shared" si="0"/>
        <v>0</v>
      </c>
      <c r="Q69" s="148">
        <v>0</v>
      </c>
      <c r="R69" s="148">
        <v>0</v>
      </c>
      <c r="S69" s="148">
        <v>0</v>
      </c>
      <c r="T69" s="148">
        <v>0</v>
      </c>
      <c r="U69" s="89">
        <f t="shared" si="1"/>
        <v>0</v>
      </c>
    </row>
    <row r="70" spans="1:21" ht="20.25" customHeight="1" thickBot="1" x14ac:dyDescent="0.2">
      <c r="A70" s="102"/>
      <c r="B70" s="476" t="s">
        <v>688</v>
      </c>
      <c r="C70" s="476"/>
      <c r="D70" s="476"/>
      <c r="E70" s="476"/>
      <c r="F70" s="476"/>
      <c r="G70" s="476"/>
      <c r="H70" s="476"/>
      <c r="I70" s="476"/>
      <c r="J70" s="476"/>
      <c r="K70" s="476"/>
      <c r="L70" s="476"/>
      <c r="M70" s="476"/>
      <c r="N70" s="477"/>
      <c r="O70" s="149">
        <v>0</v>
      </c>
      <c r="P70" s="266">
        <f t="shared" si="0"/>
        <v>0</v>
      </c>
      <c r="Q70" s="150">
        <v>0</v>
      </c>
      <c r="R70" s="150">
        <v>0</v>
      </c>
      <c r="S70" s="150">
        <v>0</v>
      </c>
      <c r="T70" s="150">
        <v>0</v>
      </c>
      <c r="U70" s="89">
        <f t="shared" si="1"/>
        <v>0</v>
      </c>
    </row>
    <row r="71" spans="1:21" ht="20.25" customHeight="1" thickBot="1" x14ac:dyDescent="0.2">
      <c r="A71" s="464" t="s">
        <v>620</v>
      </c>
      <c r="B71" s="465"/>
      <c r="C71" s="465"/>
      <c r="D71" s="465"/>
      <c r="E71" s="465"/>
      <c r="F71" s="465"/>
      <c r="G71" s="465"/>
      <c r="H71" s="465"/>
      <c r="I71" s="465"/>
      <c r="J71" s="465"/>
      <c r="K71" s="465"/>
      <c r="L71" s="465"/>
      <c r="M71" s="465"/>
      <c r="N71" s="466"/>
      <c r="O71" s="188">
        <f t="shared" ref="O71:T71" si="2">O9+O21+O35+O51+O54+O58+O64</f>
        <v>0</v>
      </c>
      <c r="P71" s="189">
        <f t="shared" si="2"/>
        <v>0</v>
      </c>
      <c r="Q71" s="189">
        <f t="shared" si="2"/>
        <v>0</v>
      </c>
      <c r="R71" s="189">
        <f t="shared" si="2"/>
        <v>0</v>
      </c>
      <c r="S71" s="189">
        <f t="shared" si="2"/>
        <v>0</v>
      </c>
      <c r="T71" s="189">
        <f t="shared" si="2"/>
        <v>0</v>
      </c>
      <c r="U71" s="92">
        <f t="shared" si="1"/>
        <v>0</v>
      </c>
    </row>
    <row r="72" spans="1:21" ht="20.25" customHeight="1" x14ac:dyDescent="0.15">
      <c r="A72" s="480" t="s">
        <v>98</v>
      </c>
      <c r="B72" s="478"/>
      <c r="C72" s="478"/>
      <c r="D72" s="478"/>
      <c r="E72" s="478"/>
      <c r="F72" s="478"/>
      <c r="G72" s="478"/>
      <c r="H72" s="478"/>
      <c r="I72" s="478"/>
      <c r="J72" s="478"/>
      <c r="K72" s="478"/>
      <c r="L72" s="478"/>
      <c r="M72" s="478"/>
      <c r="N72" s="479"/>
      <c r="O72" s="282">
        <f>SUM(O73:O78)</f>
        <v>0</v>
      </c>
      <c r="P72" s="283">
        <f t="shared" ref="P72:P78" si="3">SUM(Q72:S72)</f>
        <v>0</v>
      </c>
      <c r="Q72" s="283">
        <f>SUM(Q73:Q78)</f>
        <v>0</v>
      </c>
      <c r="R72" s="283">
        <f>SUM(R73:R78)</f>
        <v>0</v>
      </c>
      <c r="S72" s="283">
        <f>SUM(S73:S78)</f>
        <v>0</v>
      </c>
      <c r="T72" s="283">
        <f>SUM(T73:T78)</f>
        <v>0</v>
      </c>
      <c r="U72" s="180">
        <f t="shared" si="1"/>
        <v>0</v>
      </c>
    </row>
    <row r="73" spans="1:21" ht="20.25" customHeight="1" x14ac:dyDescent="0.15">
      <c r="A73" s="98"/>
      <c r="B73" s="478" t="s">
        <v>689</v>
      </c>
      <c r="C73" s="478"/>
      <c r="D73" s="478"/>
      <c r="E73" s="478"/>
      <c r="F73" s="478"/>
      <c r="G73" s="478"/>
      <c r="H73" s="478"/>
      <c r="I73" s="478"/>
      <c r="J73" s="478"/>
      <c r="K73" s="478"/>
      <c r="L73" s="478"/>
      <c r="M73" s="478"/>
      <c r="N73" s="479"/>
      <c r="O73" s="152">
        <v>0</v>
      </c>
      <c r="P73" s="284">
        <f t="shared" si="3"/>
        <v>0</v>
      </c>
      <c r="Q73" s="153">
        <v>0</v>
      </c>
      <c r="R73" s="153">
        <v>0</v>
      </c>
      <c r="S73" s="153">
        <v>0</v>
      </c>
      <c r="T73" s="153">
        <v>0</v>
      </c>
      <c r="U73" s="177">
        <f t="shared" si="1"/>
        <v>0</v>
      </c>
    </row>
    <row r="74" spans="1:21" ht="20.25" customHeight="1" x14ac:dyDescent="0.15">
      <c r="A74" s="102"/>
      <c r="B74" s="455" t="s">
        <v>690</v>
      </c>
      <c r="C74" s="455"/>
      <c r="D74" s="455"/>
      <c r="E74" s="455"/>
      <c r="F74" s="455"/>
      <c r="G74" s="455"/>
      <c r="H74" s="455"/>
      <c r="I74" s="455"/>
      <c r="J74" s="455"/>
      <c r="K74" s="455"/>
      <c r="L74" s="455"/>
      <c r="M74" s="455"/>
      <c r="N74" s="456"/>
      <c r="O74" s="149">
        <v>0</v>
      </c>
      <c r="P74" s="266">
        <f t="shared" si="3"/>
        <v>0</v>
      </c>
      <c r="Q74" s="150">
        <v>0</v>
      </c>
      <c r="R74" s="150">
        <v>0</v>
      </c>
      <c r="S74" s="150">
        <v>0</v>
      </c>
      <c r="T74" s="150">
        <v>0</v>
      </c>
      <c r="U74" s="89">
        <f t="shared" ref="U74:U91" si="4">O74+P74+T74</f>
        <v>0</v>
      </c>
    </row>
    <row r="75" spans="1:21" ht="20.25" customHeight="1" x14ac:dyDescent="0.15">
      <c r="A75" s="102"/>
      <c r="B75" s="455" t="s">
        <v>691</v>
      </c>
      <c r="C75" s="455"/>
      <c r="D75" s="455"/>
      <c r="E75" s="455"/>
      <c r="F75" s="455"/>
      <c r="G75" s="455"/>
      <c r="H75" s="455"/>
      <c r="I75" s="455"/>
      <c r="J75" s="455"/>
      <c r="K75" s="455"/>
      <c r="L75" s="455"/>
      <c r="M75" s="455"/>
      <c r="N75" s="456"/>
      <c r="O75" s="149">
        <v>0</v>
      </c>
      <c r="P75" s="266">
        <f t="shared" si="3"/>
        <v>0</v>
      </c>
      <c r="Q75" s="150">
        <v>0</v>
      </c>
      <c r="R75" s="150">
        <v>0</v>
      </c>
      <c r="S75" s="150">
        <v>0</v>
      </c>
      <c r="T75" s="150">
        <v>0</v>
      </c>
      <c r="U75" s="89">
        <f t="shared" si="4"/>
        <v>0</v>
      </c>
    </row>
    <row r="76" spans="1:21" ht="20.25" customHeight="1" x14ac:dyDescent="0.15">
      <c r="A76" s="102"/>
      <c r="B76" s="455" t="s">
        <v>692</v>
      </c>
      <c r="C76" s="455"/>
      <c r="D76" s="455"/>
      <c r="E76" s="455"/>
      <c r="F76" s="455"/>
      <c r="G76" s="455"/>
      <c r="H76" s="455"/>
      <c r="I76" s="455"/>
      <c r="J76" s="455"/>
      <c r="K76" s="455"/>
      <c r="L76" s="455"/>
      <c r="M76" s="455"/>
      <c r="N76" s="456"/>
      <c r="O76" s="149">
        <v>0</v>
      </c>
      <c r="P76" s="266">
        <f t="shared" si="3"/>
        <v>0</v>
      </c>
      <c r="Q76" s="150">
        <v>0</v>
      </c>
      <c r="R76" s="150">
        <v>0</v>
      </c>
      <c r="S76" s="150">
        <v>0</v>
      </c>
      <c r="T76" s="150">
        <v>0</v>
      </c>
      <c r="U76" s="89">
        <f t="shared" si="4"/>
        <v>0</v>
      </c>
    </row>
    <row r="77" spans="1:21" ht="20.25" customHeight="1" x14ac:dyDescent="0.15">
      <c r="A77" s="102"/>
      <c r="B77" s="455" t="s">
        <v>693</v>
      </c>
      <c r="C77" s="455"/>
      <c r="D77" s="455"/>
      <c r="E77" s="455"/>
      <c r="F77" s="455"/>
      <c r="G77" s="455"/>
      <c r="H77" s="455"/>
      <c r="I77" s="455"/>
      <c r="J77" s="455"/>
      <c r="K77" s="455"/>
      <c r="L77" s="455"/>
      <c r="M77" s="455"/>
      <c r="N77" s="456"/>
      <c r="O77" s="149">
        <v>0</v>
      </c>
      <c r="P77" s="266">
        <f t="shared" si="3"/>
        <v>0</v>
      </c>
      <c r="Q77" s="150">
        <v>0</v>
      </c>
      <c r="R77" s="150">
        <v>0</v>
      </c>
      <c r="S77" s="150">
        <v>0</v>
      </c>
      <c r="T77" s="150">
        <v>0</v>
      </c>
      <c r="U77" s="89">
        <f t="shared" si="4"/>
        <v>0</v>
      </c>
    </row>
    <row r="78" spans="1:21" ht="20.25" customHeight="1" x14ac:dyDescent="0.15">
      <c r="A78" s="102"/>
      <c r="B78" s="455" t="s">
        <v>694</v>
      </c>
      <c r="C78" s="455"/>
      <c r="D78" s="455"/>
      <c r="E78" s="455"/>
      <c r="F78" s="455"/>
      <c r="G78" s="455"/>
      <c r="H78" s="455"/>
      <c r="I78" s="455"/>
      <c r="J78" s="455"/>
      <c r="K78" s="455"/>
      <c r="L78" s="455"/>
      <c r="M78" s="455"/>
      <c r="N78" s="456"/>
      <c r="O78" s="149">
        <v>0</v>
      </c>
      <c r="P78" s="266">
        <f t="shared" si="3"/>
        <v>0</v>
      </c>
      <c r="Q78" s="150">
        <v>0</v>
      </c>
      <c r="R78" s="150">
        <v>0</v>
      </c>
      <c r="S78" s="150">
        <v>0</v>
      </c>
      <c r="T78" s="150">
        <v>0</v>
      </c>
      <c r="U78" s="89">
        <f t="shared" si="4"/>
        <v>0</v>
      </c>
    </row>
    <row r="79" spans="1:21" ht="20.25" customHeight="1" x14ac:dyDescent="0.15">
      <c r="A79" s="457" t="s">
        <v>667</v>
      </c>
      <c r="B79" s="455"/>
      <c r="C79" s="455"/>
      <c r="D79" s="455"/>
      <c r="E79" s="455"/>
      <c r="F79" s="455"/>
      <c r="G79" s="455"/>
      <c r="H79" s="455"/>
      <c r="I79" s="455"/>
      <c r="J79" s="455"/>
      <c r="K79" s="455"/>
      <c r="L79" s="455"/>
      <c r="M79" s="455"/>
      <c r="N79" s="456"/>
      <c r="O79" s="285">
        <f>SUM(O80:O85)</f>
        <v>0</v>
      </c>
      <c r="P79" s="286">
        <f t="shared" ref="P79:P87" si="5">SUM(Q79:S79)</f>
        <v>0</v>
      </c>
      <c r="Q79" s="286">
        <f>SUM(Q80:Q85)</f>
        <v>0</v>
      </c>
      <c r="R79" s="286">
        <f>SUM(R80:R85)</f>
        <v>0</v>
      </c>
      <c r="S79" s="286">
        <f>SUM(S80:S85)</f>
        <v>0</v>
      </c>
      <c r="T79" s="286">
        <f>SUM(T80:T85)</f>
        <v>0</v>
      </c>
      <c r="U79" s="89">
        <f t="shared" si="4"/>
        <v>0</v>
      </c>
    </row>
    <row r="80" spans="1:21" ht="20.25" customHeight="1" x14ac:dyDescent="0.15">
      <c r="A80" s="102"/>
      <c r="B80" s="455" t="s">
        <v>695</v>
      </c>
      <c r="C80" s="455"/>
      <c r="D80" s="455"/>
      <c r="E80" s="455"/>
      <c r="F80" s="455"/>
      <c r="G80" s="455"/>
      <c r="H80" s="455"/>
      <c r="I80" s="455"/>
      <c r="J80" s="455"/>
      <c r="K80" s="455"/>
      <c r="L80" s="455"/>
      <c r="M80" s="455"/>
      <c r="N80" s="456"/>
      <c r="O80" s="149">
        <v>0</v>
      </c>
      <c r="P80" s="266">
        <f t="shared" si="5"/>
        <v>0</v>
      </c>
      <c r="Q80" s="150">
        <v>0</v>
      </c>
      <c r="R80" s="150">
        <v>0</v>
      </c>
      <c r="S80" s="150">
        <v>0</v>
      </c>
      <c r="T80" s="150">
        <v>0</v>
      </c>
      <c r="U80" s="89">
        <f t="shared" si="4"/>
        <v>0</v>
      </c>
    </row>
    <row r="81" spans="1:21" ht="20.25" customHeight="1" x14ac:dyDescent="0.15">
      <c r="A81" s="102"/>
      <c r="B81" s="455" t="s">
        <v>696</v>
      </c>
      <c r="C81" s="455"/>
      <c r="D81" s="455"/>
      <c r="E81" s="455"/>
      <c r="F81" s="455"/>
      <c r="G81" s="455"/>
      <c r="H81" s="455"/>
      <c r="I81" s="455"/>
      <c r="J81" s="455"/>
      <c r="K81" s="455"/>
      <c r="L81" s="455"/>
      <c r="M81" s="455"/>
      <c r="N81" s="456"/>
      <c r="O81" s="149">
        <v>0</v>
      </c>
      <c r="P81" s="266">
        <f t="shared" si="5"/>
        <v>0</v>
      </c>
      <c r="Q81" s="150">
        <v>0</v>
      </c>
      <c r="R81" s="150">
        <v>0</v>
      </c>
      <c r="S81" s="150">
        <v>0</v>
      </c>
      <c r="T81" s="150">
        <v>0</v>
      </c>
      <c r="U81" s="89">
        <f t="shared" si="4"/>
        <v>0</v>
      </c>
    </row>
    <row r="82" spans="1:21" ht="20.25" customHeight="1" x14ac:dyDescent="0.15">
      <c r="A82" s="102"/>
      <c r="B82" s="455" t="s">
        <v>697</v>
      </c>
      <c r="C82" s="455"/>
      <c r="D82" s="455"/>
      <c r="E82" s="455"/>
      <c r="F82" s="455"/>
      <c r="G82" s="455"/>
      <c r="H82" s="455"/>
      <c r="I82" s="455"/>
      <c r="J82" s="455"/>
      <c r="K82" s="455"/>
      <c r="L82" s="455"/>
      <c r="M82" s="455"/>
      <c r="N82" s="456"/>
      <c r="O82" s="149">
        <v>0</v>
      </c>
      <c r="P82" s="266">
        <f t="shared" si="5"/>
        <v>0</v>
      </c>
      <c r="Q82" s="150">
        <v>0</v>
      </c>
      <c r="R82" s="150">
        <v>0</v>
      </c>
      <c r="S82" s="150">
        <v>0</v>
      </c>
      <c r="T82" s="150">
        <v>0</v>
      </c>
      <c r="U82" s="89">
        <f t="shared" si="4"/>
        <v>0</v>
      </c>
    </row>
    <row r="83" spans="1:21" ht="20.25" customHeight="1" x14ac:dyDescent="0.15">
      <c r="A83" s="102"/>
      <c r="B83" s="455" t="s">
        <v>698</v>
      </c>
      <c r="C83" s="455"/>
      <c r="D83" s="455"/>
      <c r="E83" s="455"/>
      <c r="F83" s="455"/>
      <c r="G83" s="455"/>
      <c r="H83" s="455"/>
      <c r="I83" s="455"/>
      <c r="J83" s="455"/>
      <c r="K83" s="455"/>
      <c r="L83" s="455"/>
      <c r="M83" s="455"/>
      <c r="N83" s="456"/>
      <c r="O83" s="149">
        <v>0</v>
      </c>
      <c r="P83" s="266">
        <f t="shared" si="5"/>
        <v>0</v>
      </c>
      <c r="Q83" s="150">
        <v>0</v>
      </c>
      <c r="R83" s="150">
        <v>0</v>
      </c>
      <c r="S83" s="150">
        <v>0</v>
      </c>
      <c r="T83" s="150">
        <v>0</v>
      </c>
      <c r="U83" s="89">
        <f t="shared" si="4"/>
        <v>0</v>
      </c>
    </row>
    <row r="84" spans="1:21" ht="20.25" customHeight="1" x14ac:dyDescent="0.15">
      <c r="A84" s="102"/>
      <c r="B84" s="455" t="s">
        <v>699</v>
      </c>
      <c r="C84" s="455"/>
      <c r="D84" s="455"/>
      <c r="E84" s="455"/>
      <c r="F84" s="455"/>
      <c r="G84" s="455"/>
      <c r="H84" s="455"/>
      <c r="I84" s="455"/>
      <c r="J84" s="455"/>
      <c r="K84" s="455"/>
      <c r="L84" s="455"/>
      <c r="M84" s="455"/>
      <c r="N84" s="456"/>
      <c r="O84" s="149">
        <v>0</v>
      </c>
      <c r="P84" s="266">
        <f t="shared" si="5"/>
        <v>0</v>
      </c>
      <c r="Q84" s="150">
        <v>0</v>
      </c>
      <c r="R84" s="150">
        <v>0</v>
      </c>
      <c r="S84" s="150">
        <v>0</v>
      </c>
      <c r="T84" s="150">
        <v>0</v>
      </c>
      <c r="U84" s="89">
        <f t="shared" si="4"/>
        <v>0</v>
      </c>
    </row>
    <row r="85" spans="1:21" ht="20.25" customHeight="1" x14ac:dyDescent="0.15">
      <c r="A85" s="99"/>
      <c r="B85" s="455" t="s">
        <v>667</v>
      </c>
      <c r="C85" s="455"/>
      <c r="D85" s="455"/>
      <c r="E85" s="455"/>
      <c r="F85" s="455"/>
      <c r="G85" s="455"/>
      <c r="H85" s="455"/>
      <c r="I85" s="455"/>
      <c r="J85" s="455"/>
      <c r="K85" s="455"/>
      <c r="L85" s="455"/>
      <c r="M85" s="455"/>
      <c r="N85" s="456"/>
      <c r="O85" s="147">
        <v>0</v>
      </c>
      <c r="P85" s="178">
        <f t="shared" si="5"/>
        <v>0</v>
      </c>
      <c r="Q85" s="148">
        <v>0</v>
      </c>
      <c r="R85" s="148">
        <v>0</v>
      </c>
      <c r="S85" s="148">
        <v>0</v>
      </c>
      <c r="T85" s="148">
        <v>0</v>
      </c>
      <c r="U85" s="88">
        <f t="shared" si="4"/>
        <v>0</v>
      </c>
    </row>
    <row r="86" spans="1:21" ht="20.25" customHeight="1" x14ac:dyDescent="0.15">
      <c r="A86" s="457" t="s">
        <v>700</v>
      </c>
      <c r="B86" s="455"/>
      <c r="C86" s="455"/>
      <c r="D86" s="455"/>
      <c r="E86" s="455"/>
      <c r="F86" s="455"/>
      <c r="G86" s="455"/>
      <c r="H86" s="455"/>
      <c r="I86" s="455"/>
      <c r="J86" s="455"/>
      <c r="K86" s="455"/>
      <c r="L86" s="455"/>
      <c r="M86" s="455"/>
      <c r="N86" s="456"/>
      <c r="O86" s="287">
        <f>SUM(O87:O89)</f>
        <v>0</v>
      </c>
      <c r="P86" s="288">
        <f t="shared" si="5"/>
        <v>0</v>
      </c>
      <c r="Q86" s="288">
        <f>SUM(Q87:Q89)</f>
        <v>0</v>
      </c>
      <c r="R86" s="288">
        <f>SUM(R87:R89)</f>
        <v>0</v>
      </c>
      <c r="S86" s="288">
        <f>SUM(S87:S89)</f>
        <v>0</v>
      </c>
      <c r="T86" s="288">
        <f>SUM(T87:T89)</f>
        <v>0</v>
      </c>
      <c r="U86" s="93">
        <f t="shared" si="4"/>
        <v>0</v>
      </c>
    </row>
    <row r="87" spans="1:21" ht="20.25" customHeight="1" x14ac:dyDescent="0.15">
      <c r="A87" s="99"/>
      <c r="B87" s="455" t="s">
        <v>701</v>
      </c>
      <c r="C87" s="455"/>
      <c r="D87" s="455"/>
      <c r="E87" s="455"/>
      <c r="F87" s="455"/>
      <c r="G87" s="455"/>
      <c r="H87" s="455"/>
      <c r="I87" s="455"/>
      <c r="J87" s="455"/>
      <c r="K87" s="455"/>
      <c r="L87" s="455"/>
      <c r="M87" s="455"/>
      <c r="N87" s="456"/>
      <c r="O87" s="147">
        <v>0</v>
      </c>
      <c r="P87" s="178">
        <f t="shared" si="5"/>
        <v>0</v>
      </c>
      <c r="Q87" s="148">
        <v>0</v>
      </c>
      <c r="R87" s="148">
        <v>0</v>
      </c>
      <c r="S87" s="148">
        <v>0</v>
      </c>
      <c r="T87" s="148">
        <v>0</v>
      </c>
      <c r="U87" s="88">
        <f t="shared" si="4"/>
        <v>0</v>
      </c>
    </row>
    <row r="88" spans="1:21" ht="20.25" customHeight="1" x14ac:dyDescent="0.15">
      <c r="A88" s="99"/>
      <c r="B88" s="455" t="s">
        <v>702</v>
      </c>
      <c r="C88" s="455"/>
      <c r="D88" s="455"/>
      <c r="E88" s="455"/>
      <c r="F88" s="455"/>
      <c r="G88" s="455"/>
      <c r="H88" s="455"/>
      <c r="I88" s="455"/>
      <c r="J88" s="455"/>
      <c r="K88" s="455"/>
      <c r="L88" s="455"/>
      <c r="M88" s="455"/>
      <c r="N88" s="456"/>
      <c r="O88" s="147">
        <v>0</v>
      </c>
      <c r="P88" s="178">
        <f>SUM(Q88:S88)</f>
        <v>0</v>
      </c>
      <c r="Q88" s="148">
        <v>0</v>
      </c>
      <c r="R88" s="148">
        <v>0</v>
      </c>
      <c r="S88" s="148">
        <v>0</v>
      </c>
      <c r="T88" s="148">
        <v>0</v>
      </c>
      <c r="U88" s="88">
        <f t="shared" si="4"/>
        <v>0</v>
      </c>
    </row>
    <row r="89" spans="1:21" ht="20.25" customHeight="1" x14ac:dyDescent="0.15">
      <c r="A89" s="99"/>
      <c r="B89" s="455" t="s">
        <v>703</v>
      </c>
      <c r="C89" s="455"/>
      <c r="D89" s="455"/>
      <c r="E89" s="455"/>
      <c r="F89" s="455"/>
      <c r="G89" s="455"/>
      <c r="H89" s="455"/>
      <c r="I89" s="455"/>
      <c r="J89" s="455"/>
      <c r="K89" s="455"/>
      <c r="L89" s="455"/>
      <c r="M89" s="455"/>
      <c r="N89" s="456"/>
      <c r="O89" s="147">
        <v>0</v>
      </c>
      <c r="P89" s="178">
        <f>SUM(Q89:S89)</f>
        <v>0</v>
      </c>
      <c r="Q89" s="148">
        <v>0</v>
      </c>
      <c r="R89" s="148">
        <v>0</v>
      </c>
      <c r="S89" s="148">
        <v>0</v>
      </c>
      <c r="T89" s="148">
        <v>0</v>
      </c>
      <c r="U89" s="88">
        <f t="shared" si="4"/>
        <v>0</v>
      </c>
    </row>
    <row r="90" spans="1:21" ht="20.25" customHeight="1" x14ac:dyDescent="0.15">
      <c r="A90" s="457" t="s">
        <v>704</v>
      </c>
      <c r="B90" s="455"/>
      <c r="C90" s="455"/>
      <c r="D90" s="455"/>
      <c r="E90" s="455"/>
      <c r="F90" s="455"/>
      <c r="G90" s="455"/>
      <c r="H90" s="455"/>
      <c r="I90" s="455"/>
      <c r="J90" s="455"/>
      <c r="K90" s="455"/>
      <c r="L90" s="455"/>
      <c r="M90" s="455"/>
      <c r="N90" s="456"/>
      <c r="O90" s="147">
        <v>0</v>
      </c>
      <c r="P90" s="178">
        <f>SUM(Q90:S90)</f>
        <v>0</v>
      </c>
      <c r="Q90" s="148">
        <v>0</v>
      </c>
      <c r="R90" s="148">
        <v>0</v>
      </c>
      <c r="S90" s="148">
        <v>0</v>
      </c>
      <c r="T90" s="148">
        <v>0</v>
      </c>
      <c r="U90" s="88">
        <f t="shared" si="4"/>
        <v>0</v>
      </c>
    </row>
    <row r="91" spans="1:21" ht="20.25" customHeight="1" thickBot="1" x14ac:dyDescent="0.2">
      <c r="A91" s="457" t="s">
        <v>705</v>
      </c>
      <c r="B91" s="455"/>
      <c r="C91" s="455"/>
      <c r="D91" s="455"/>
      <c r="E91" s="455"/>
      <c r="F91" s="455"/>
      <c r="G91" s="455"/>
      <c r="H91" s="455"/>
      <c r="I91" s="455"/>
      <c r="J91" s="455"/>
      <c r="K91" s="455"/>
      <c r="L91" s="455"/>
      <c r="M91" s="455"/>
      <c r="N91" s="456"/>
      <c r="O91" s="147">
        <v>0</v>
      </c>
      <c r="P91" s="178">
        <f>SUM(Q91:S91)</f>
        <v>0</v>
      </c>
      <c r="Q91" s="148">
        <v>0</v>
      </c>
      <c r="R91" s="148">
        <v>0</v>
      </c>
      <c r="S91" s="148">
        <v>0</v>
      </c>
      <c r="T91" s="148">
        <v>0</v>
      </c>
      <c r="U91" s="88">
        <f t="shared" si="4"/>
        <v>0</v>
      </c>
    </row>
    <row r="92" spans="1:21" ht="20.25" customHeight="1" thickBot="1" x14ac:dyDescent="0.2">
      <c r="A92" s="510" t="s">
        <v>706</v>
      </c>
      <c r="B92" s="511"/>
      <c r="C92" s="511"/>
      <c r="D92" s="511"/>
      <c r="E92" s="511"/>
      <c r="F92" s="511"/>
      <c r="G92" s="511"/>
      <c r="H92" s="511"/>
      <c r="I92" s="511"/>
      <c r="J92" s="511"/>
      <c r="K92" s="511"/>
      <c r="L92" s="511"/>
      <c r="M92" s="511"/>
      <c r="N92" s="512"/>
      <c r="O92" s="90">
        <f t="shared" ref="O92:T92" si="6">O71+O72+O79+O86+O90+O91</f>
        <v>0</v>
      </c>
      <c r="P92" s="91">
        <f t="shared" si="6"/>
        <v>0</v>
      </c>
      <c r="Q92" s="91">
        <f t="shared" si="6"/>
        <v>0</v>
      </c>
      <c r="R92" s="91">
        <f t="shared" si="6"/>
        <v>0</v>
      </c>
      <c r="S92" s="91">
        <f t="shared" si="6"/>
        <v>0</v>
      </c>
      <c r="T92" s="91">
        <f t="shared" si="6"/>
        <v>0</v>
      </c>
      <c r="U92" s="92">
        <f>O92+P92+T92</f>
        <v>0</v>
      </c>
    </row>
    <row r="93" spans="1:21" s="95" customFormat="1" ht="14.25" customHeight="1" x14ac:dyDescent="0.15">
      <c r="A93" s="22" t="s">
        <v>889</v>
      </c>
    </row>
    <row r="94" spans="1:21" x14ac:dyDescent="0.15">
      <c r="A94" s="364" t="s">
        <v>890</v>
      </c>
    </row>
    <row r="95" spans="1:21" x14ac:dyDescent="0.15">
      <c r="A95" s="22" t="s">
        <v>887</v>
      </c>
    </row>
    <row r="96" spans="1:21" x14ac:dyDescent="0.15">
      <c r="A96" s="22" t="s">
        <v>888</v>
      </c>
    </row>
    <row r="97" spans="1:1" x14ac:dyDescent="0.15">
      <c r="A97" s="82" t="s">
        <v>891</v>
      </c>
    </row>
    <row r="98" spans="1:1" x14ac:dyDescent="0.15">
      <c r="A98" s="22" t="s">
        <v>892</v>
      </c>
    </row>
  </sheetData>
  <sheetProtection algorithmName="SHA-512" hashValue="fwjGG3TjNGOuoX9Yj7uXKBaNM76NBvL312xlegAD3Eb5xY/qy+vw5qUlVcHVoaYlErwiARGV/YEn1Qaj91bP9A==" saltValue="+yyzlwdwjbEGM/xXHFT7jQ==" spinCount="100000" sheet="1" formatCells="0" formatColumns="0" formatRows="0" insertColumns="0" insertRows="0" insertHyperlinks="0" deleteColumns="0" deleteRows="0" sort="0" autoFilter="0" pivotTables="0"/>
  <mergeCells count="99">
    <mergeCell ref="S1:U1"/>
    <mergeCell ref="A3:N3"/>
    <mergeCell ref="O3:S3"/>
    <mergeCell ref="T3:U3"/>
    <mergeCell ref="A4:N4"/>
    <mergeCell ref="O4:S4"/>
    <mergeCell ref="T4:U4"/>
    <mergeCell ref="A6:N8"/>
    <mergeCell ref="O6:O8"/>
    <mergeCell ref="P6:P8"/>
    <mergeCell ref="T6:T8"/>
    <mergeCell ref="U6:U8"/>
    <mergeCell ref="Q7:Q8"/>
    <mergeCell ref="R7:R8"/>
    <mergeCell ref="S7:S8"/>
    <mergeCell ref="C15:N15"/>
    <mergeCell ref="C18:N18"/>
    <mergeCell ref="C19:N19"/>
    <mergeCell ref="B20:N20"/>
    <mergeCell ref="A9:N9"/>
    <mergeCell ref="B10:N10"/>
    <mergeCell ref="B13:N13"/>
    <mergeCell ref="C11:N11"/>
    <mergeCell ref="C12:N12"/>
    <mergeCell ref="C14:N14"/>
    <mergeCell ref="A21:N21"/>
    <mergeCell ref="B23:N23"/>
    <mergeCell ref="B25:N25"/>
    <mergeCell ref="B16:N16"/>
    <mergeCell ref="B17:N17"/>
    <mergeCell ref="B27:N27"/>
    <mergeCell ref="B28:N28"/>
    <mergeCell ref="B29:N29"/>
    <mergeCell ref="B30:N30"/>
    <mergeCell ref="B22:N22"/>
    <mergeCell ref="B24:N24"/>
    <mergeCell ref="B26:N26"/>
    <mergeCell ref="B33:N33"/>
    <mergeCell ref="B36:N36"/>
    <mergeCell ref="B37:N37"/>
    <mergeCell ref="B38:N38"/>
    <mergeCell ref="B32:N32"/>
    <mergeCell ref="B55:N55"/>
    <mergeCell ref="B56:N56"/>
    <mergeCell ref="B57:N57"/>
    <mergeCell ref="B59:N59"/>
    <mergeCell ref="B45:N45"/>
    <mergeCell ref="B46:N46"/>
    <mergeCell ref="B47:N47"/>
    <mergeCell ref="B48:N48"/>
    <mergeCell ref="A71:N71"/>
    <mergeCell ref="B61:N61"/>
    <mergeCell ref="B62:N62"/>
    <mergeCell ref="B65:N65"/>
    <mergeCell ref="B60:N60"/>
    <mergeCell ref="B63:N63"/>
    <mergeCell ref="A64:N64"/>
    <mergeCell ref="B66:N66"/>
    <mergeCell ref="B67:N67"/>
    <mergeCell ref="B69:N69"/>
    <mergeCell ref="B70:N70"/>
    <mergeCell ref="B68:N68"/>
    <mergeCell ref="B74:N74"/>
    <mergeCell ref="B75:N75"/>
    <mergeCell ref="B76:N76"/>
    <mergeCell ref="B77:N77"/>
    <mergeCell ref="B73:N73"/>
    <mergeCell ref="A91:N91"/>
    <mergeCell ref="A92:N92"/>
    <mergeCell ref="B50:N50"/>
    <mergeCell ref="B52:N52"/>
    <mergeCell ref="B53:N53"/>
    <mergeCell ref="A58:N58"/>
    <mergeCell ref="B84:N84"/>
    <mergeCell ref="B85:N85"/>
    <mergeCell ref="B88:N88"/>
    <mergeCell ref="B89:N89"/>
    <mergeCell ref="A86:N86"/>
    <mergeCell ref="B87:N87"/>
    <mergeCell ref="B78:N78"/>
    <mergeCell ref="A79:N79"/>
    <mergeCell ref="B80:N80"/>
    <mergeCell ref="B81:N81"/>
    <mergeCell ref="A90:N90"/>
    <mergeCell ref="B31:N31"/>
    <mergeCell ref="B34:N34"/>
    <mergeCell ref="A35:N35"/>
    <mergeCell ref="B39:N39"/>
    <mergeCell ref="A51:N51"/>
    <mergeCell ref="A54:N54"/>
    <mergeCell ref="B49:N49"/>
    <mergeCell ref="B40:N40"/>
    <mergeCell ref="B41:N41"/>
    <mergeCell ref="B42:N42"/>
    <mergeCell ref="B43:N43"/>
    <mergeCell ref="B44:N44"/>
    <mergeCell ref="B82:N82"/>
    <mergeCell ref="B83:N83"/>
    <mergeCell ref="A72:N72"/>
  </mergeCells>
  <phoneticPr fontId="15"/>
  <dataValidations count="1">
    <dataValidation type="whole" imeMode="halfAlpha" allowBlank="1" showInputMessage="1" showErrorMessage="1" error="半角整数値又は半角文字(-)で入力してください。（小数点不可）_x000a_" sqref="O9:U92">
      <formula1>-1000000000000</formula1>
      <formula2>1000000000000</formula2>
    </dataValidation>
  </dataValidations>
  <printOptions horizontalCentered="1" gridLinesSet="0"/>
  <pageMargins left="0.59055118110236227" right="0.39370078740157483" top="0.39370078740157483" bottom="0.39370078740157483" header="0" footer="0"/>
  <pageSetup paperSize="9" scale="44" orientation="portrait" horizontalDpi="4294967292"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view="pageBreakPreview" zoomScale="70" zoomScaleNormal="100" zoomScaleSheetLayoutView="70" workbookViewId="0">
      <selection activeCell="Q11" sqref="Q11"/>
    </sheetView>
  </sheetViews>
  <sheetFormatPr defaultRowHeight="21" customHeight="1" x14ac:dyDescent="0.15"/>
  <cols>
    <col min="1" max="2" width="4.625" style="196" customWidth="1"/>
    <col min="3" max="16" width="2.875" style="196" customWidth="1"/>
    <col min="17" max="23" width="20.625" style="196" customWidth="1"/>
    <col min="24" max="16384" width="9" style="196"/>
  </cols>
  <sheetData>
    <row r="1" spans="1:23" s="198" customFormat="1" ht="22.5" customHeight="1" x14ac:dyDescent="0.15">
      <c r="A1" s="197" t="s">
        <v>707</v>
      </c>
      <c r="C1" s="199"/>
      <c r="D1" s="199"/>
      <c r="E1" s="199"/>
      <c r="F1" s="199"/>
      <c r="G1" s="199"/>
      <c r="H1" s="199"/>
      <c r="I1" s="199"/>
      <c r="J1" s="199"/>
      <c r="K1" s="199"/>
      <c r="L1" s="199"/>
      <c r="M1" s="199"/>
      <c r="N1" s="199"/>
      <c r="O1" s="199"/>
      <c r="P1" s="199"/>
      <c r="Q1" s="199"/>
      <c r="R1" s="199"/>
      <c r="S1" s="199"/>
      <c r="T1" s="199"/>
      <c r="U1" s="548" t="str">
        <f>'1_資金収入'!S2</f>
        <v>令和3年4月1日から令和4年3月31日まで</v>
      </c>
      <c r="V1" s="548"/>
      <c r="W1" s="548"/>
    </row>
    <row r="2" spans="1:23" s="198" customFormat="1" ht="18.75" customHeight="1" thickBot="1" x14ac:dyDescent="0.2">
      <c r="A2" s="200"/>
      <c r="B2" s="201"/>
      <c r="C2" s="201"/>
      <c r="D2" s="201"/>
      <c r="E2" s="201"/>
      <c r="F2" s="201"/>
      <c r="G2" s="201"/>
      <c r="H2" s="201"/>
      <c r="I2" s="201"/>
      <c r="J2" s="201"/>
      <c r="K2" s="201"/>
      <c r="L2" s="201"/>
      <c r="M2" s="201"/>
      <c r="N2" s="201"/>
      <c r="O2" s="201"/>
      <c r="P2" s="201"/>
      <c r="Q2" s="201"/>
      <c r="R2" s="201"/>
      <c r="S2" s="205"/>
      <c r="T2" s="205"/>
      <c r="U2" s="199"/>
      <c r="V2" s="199"/>
      <c r="W2" s="199"/>
    </row>
    <row r="3" spans="1:23" s="22" customFormat="1" ht="22.5" customHeight="1" thickBot="1" x14ac:dyDescent="0.2">
      <c r="A3" s="525" t="s">
        <v>208</v>
      </c>
      <c r="B3" s="526"/>
      <c r="C3" s="527"/>
      <c r="D3" s="527"/>
      <c r="E3" s="527"/>
      <c r="F3" s="527"/>
      <c r="G3" s="527"/>
      <c r="H3" s="527"/>
      <c r="I3" s="527"/>
      <c r="J3" s="527"/>
      <c r="K3" s="527"/>
      <c r="L3" s="527"/>
      <c r="M3" s="527"/>
      <c r="N3" s="527"/>
      <c r="O3" s="527"/>
      <c r="P3" s="527"/>
      <c r="Q3" s="523" t="str">
        <f>'1_資金収入'!O3</f>
        <v>-</v>
      </c>
      <c r="R3" s="508"/>
      <c r="S3" s="508"/>
      <c r="T3" s="508"/>
      <c r="U3" s="524"/>
      <c r="V3" s="522" t="str">
        <f>'1_資金収入'!T3</f>
        <v>-</v>
      </c>
      <c r="W3" s="505"/>
    </row>
    <row r="4" spans="1:23" s="22" customFormat="1" ht="22.5" customHeight="1" thickBot="1" x14ac:dyDescent="0.2">
      <c r="A4" s="525" t="s">
        <v>207</v>
      </c>
      <c r="B4" s="526"/>
      <c r="C4" s="527"/>
      <c r="D4" s="527"/>
      <c r="E4" s="527"/>
      <c r="F4" s="527"/>
      <c r="G4" s="527"/>
      <c r="H4" s="527"/>
      <c r="I4" s="527"/>
      <c r="J4" s="527"/>
      <c r="K4" s="527"/>
      <c r="L4" s="527"/>
      <c r="M4" s="527"/>
      <c r="N4" s="527"/>
      <c r="O4" s="527"/>
      <c r="P4" s="527"/>
      <c r="Q4" s="523" t="str">
        <f>'1_資金収入'!O4</f>
        <v>（学校名を選択してください）※学校番号順</v>
      </c>
      <c r="R4" s="508"/>
      <c r="S4" s="508"/>
      <c r="T4" s="508"/>
      <c r="U4" s="524"/>
      <c r="V4" s="522" t="str">
        <f>'1_資金収入'!T4</f>
        <v>-</v>
      </c>
      <c r="W4" s="505"/>
    </row>
    <row r="5" spans="1:23" s="198" customFormat="1" ht="18.75" customHeight="1" thickBot="1" x14ac:dyDescent="0.2">
      <c r="A5" s="200"/>
      <c r="B5" s="200"/>
      <c r="C5" s="200"/>
      <c r="D5" s="200"/>
      <c r="E5" s="200"/>
      <c r="F5" s="200"/>
      <c r="G5" s="200"/>
      <c r="H5" s="200"/>
      <c r="I5" s="200"/>
      <c r="J5" s="200"/>
      <c r="K5" s="200"/>
      <c r="L5" s="200"/>
      <c r="M5" s="200"/>
      <c r="N5" s="200"/>
      <c r="O5" s="200"/>
      <c r="P5" s="200"/>
      <c r="Q5" s="200"/>
      <c r="R5" s="200"/>
      <c r="U5" s="85"/>
      <c r="V5" s="85"/>
      <c r="W5" s="202" t="s">
        <v>708</v>
      </c>
    </row>
    <row r="6" spans="1:23" s="68" customFormat="1" ht="21" customHeight="1" x14ac:dyDescent="0.15">
      <c r="A6" s="467" t="s">
        <v>384</v>
      </c>
      <c r="B6" s="468"/>
      <c r="C6" s="468"/>
      <c r="D6" s="468"/>
      <c r="E6" s="468"/>
      <c r="F6" s="468"/>
      <c r="G6" s="468"/>
      <c r="H6" s="468"/>
      <c r="I6" s="468"/>
      <c r="J6" s="468"/>
      <c r="K6" s="468"/>
      <c r="L6" s="468"/>
      <c r="M6" s="468"/>
      <c r="N6" s="468"/>
      <c r="O6" s="468"/>
      <c r="P6" s="468"/>
      <c r="Q6" s="501" t="s">
        <v>637</v>
      </c>
      <c r="R6" s="489" t="s">
        <v>638</v>
      </c>
      <c r="S6" s="176"/>
      <c r="T6" s="176"/>
      <c r="U6" s="175"/>
      <c r="V6" s="553" t="s">
        <v>641</v>
      </c>
      <c r="W6" s="555" t="s">
        <v>383</v>
      </c>
    </row>
    <row r="7" spans="1:23" s="68" customFormat="1" ht="15" customHeight="1" x14ac:dyDescent="0.15">
      <c r="A7" s="470"/>
      <c r="B7" s="471"/>
      <c r="C7" s="471"/>
      <c r="D7" s="471"/>
      <c r="E7" s="471"/>
      <c r="F7" s="471"/>
      <c r="G7" s="471"/>
      <c r="H7" s="471"/>
      <c r="I7" s="471"/>
      <c r="J7" s="471"/>
      <c r="K7" s="471"/>
      <c r="L7" s="471"/>
      <c r="M7" s="471"/>
      <c r="N7" s="471"/>
      <c r="O7" s="471"/>
      <c r="P7" s="471"/>
      <c r="Q7" s="502"/>
      <c r="R7" s="490"/>
      <c r="S7" s="549" t="s">
        <v>639</v>
      </c>
      <c r="T7" s="549" t="s">
        <v>382</v>
      </c>
      <c r="U7" s="551" t="s">
        <v>640</v>
      </c>
      <c r="V7" s="554"/>
      <c r="W7" s="556"/>
    </row>
    <row r="8" spans="1:23" s="68" customFormat="1" ht="15" customHeight="1" thickBot="1" x14ac:dyDescent="0.2">
      <c r="A8" s="473"/>
      <c r="B8" s="474"/>
      <c r="C8" s="474"/>
      <c r="D8" s="474"/>
      <c r="E8" s="474"/>
      <c r="F8" s="474"/>
      <c r="G8" s="474"/>
      <c r="H8" s="474"/>
      <c r="I8" s="474"/>
      <c r="J8" s="474"/>
      <c r="K8" s="474"/>
      <c r="L8" s="474"/>
      <c r="M8" s="474"/>
      <c r="N8" s="474"/>
      <c r="O8" s="474"/>
      <c r="P8" s="474"/>
      <c r="Q8" s="503"/>
      <c r="R8" s="491"/>
      <c r="S8" s="550"/>
      <c r="T8" s="550"/>
      <c r="U8" s="552"/>
      <c r="V8" s="552"/>
      <c r="W8" s="557"/>
    </row>
    <row r="9" spans="1:23" ht="21.75" customHeight="1" x14ac:dyDescent="0.15">
      <c r="A9" s="562" t="s">
        <v>709</v>
      </c>
      <c r="B9" s="565" t="s">
        <v>710</v>
      </c>
      <c r="C9" s="537" t="s">
        <v>402</v>
      </c>
      <c r="D9" s="538"/>
      <c r="E9" s="538"/>
      <c r="F9" s="538"/>
      <c r="G9" s="538"/>
      <c r="H9" s="538"/>
      <c r="I9" s="538"/>
      <c r="J9" s="538"/>
      <c r="K9" s="538"/>
      <c r="L9" s="538"/>
      <c r="M9" s="538"/>
      <c r="N9" s="538"/>
      <c r="O9" s="538"/>
      <c r="P9" s="538"/>
      <c r="Q9" s="303">
        <v>0</v>
      </c>
      <c r="R9" s="304">
        <f>SUM(S9:U9)</f>
        <v>0</v>
      </c>
      <c r="S9" s="305">
        <v>0</v>
      </c>
      <c r="T9" s="305">
        <v>0</v>
      </c>
      <c r="U9" s="305">
        <v>0</v>
      </c>
      <c r="V9" s="305">
        <v>0</v>
      </c>
      <c r="W9" s="306">
        <f>Q9+R9+V9</f>
        <v>0</v>
      </c>
    </row>
    <row r="10" spans="1:23" ht="21.75" customHeight="1" x14ac:dyDescent="0.15">
      <c r="A10" s="563"/>
      <c r="B10" s="566"/>
      <c r="C10" s="514" t="s">
        <v>403</v>
      </c>
      <c r="D10" s="515"/>
      <c r="E10" s="515"/>
      <c r="F10" s="515"/>
      <c r="G10" s="515"/>
      <c r="H10" s="515"/>
      <c r="I10" s="515"/>
      <c r="J10" s="515"/>
      <c r="K10" s="515"/>
      <c r="L10" s="515"/>
      <c r="M10" s="515"/>
      <c r="N10" s="515"/>
      <c r="O10" s="515"/>
      <c r="P10" s="515"/>
      <c r="Q10" s="307">
        <v>0</v>
      </c>
      <c r="R10" s="308">
        <f t="shared" ref="R10:R15" si="0">SUM(S10:U10)</f>
        <v>0</v>
      </c>
      <c r="S10" s="309">
        <v>0</v>
      </c>
      <c r="T10" s="309">
        <v>0</v>
      </c>
      <c r="U10" s="309">
        <v>0</v>
      </c>
      <c r="V10" s="309">
        <v>0</v>
      </c>
      <c r="W10" s="310">
        <f t="shared" ref="W10:W16" si="1">Q10+R10+V10</f>
        <v>0</v>
      </c>
    </row>
    <row r="11" spans="1:23" ht="21.75" customHeight="1" x14ac:dyDescent="0.15">
      <c r="A11" s="563"/>
      <c r="B11" s="566"/>
      <c r="C11" s="514" t="s">
        <v>711</v>
      </c>
      <c r="D11" s="515"/>
      <c r="E11" s="515"/>
      <c r="F11" s="515"/>
      <c r="G11" s="515"/>
      <c r="H11" s="515"/>
      <c r="I11" s="515"/>
      <c r="J11" s="515"/>
      <c r="K11" s="515"/>
      <c r="L11" s="515"/>
      <c r="M11" s="515"/>
      <c r="N11" s="515"/>
      <c r="O11" s="515"/>
      <c r="P11" s="515"/>
      <c r="Q11" s="307">
        <v>0</v>
      </c>
      <c r="R11" s="308">
        <f t="shared" si="0"/>
        <v>0</v>
      </c>
      <c r="S11" s="309">
        <v>0</v>
      </c>
      <c r="T11" s="309">
        <v>0</v>
      </c>
      <c r="U11" s="309">
        <v>0</v>
      </c>
      <c r="V11" s="309">
        <v>0</v>
      </c>
      <c r="W11" s="310">
        <f t="shared" si="1"/>
        <v>0</v>
      </c>
    </row>
    <row r="12" spans="1:23" ht="21.75" customHeight="1" x14ac:dyDescent="0.15">
      <c r="A12" s="563"/>
      <c r="B12" s="566"/>
      <c r="C12" s="514" t="s">
        <v>712</v>
      </c>
      <c r="D12" s="515"/>
      <c r="E12" s="515"/>
      <c r="F12" s="515"/>
      <c r="G12" s="515"/>
      <c r="H12" s="515"/>
      <c r="I12" s="515"/>
      <c r="J12" s="515"/>
      <c r="K12" s="515"/>
      <c r="L12" s="515"/>
      <c r="M12" s="515"/>
      <c r="N12" s="515"/>
      <c r="O12" s="515"/>
      <c r="P12" s="515"/>
      <c r="Q12" s="307">
        <v>0</v>
      </c>
      <c r="R12" s="308">
        <f t="shared" si="0"/>
        <v>0</v>
      </c>
      <c r="S12" s="309">
        <v>0</v>
      </c>
      <c r="T12" s="309">
        <v>0</v>
      </c>
      <c r="U12" s="309">
        <v>0</v>
      </c>
      <c r="V12" s="309">
        <v>0</v>
      </c>
      <c r="W12" s="310">
        <f t="shared" si="1"/>
        <v>0</v>
      </c>
    </row>
    <row r="13" spans="1:23" ht="21.75" customHeight="1" x14ac:dyDescent="0.15">
      <c r="A13" s="563"/>
      <c r="B13" s="566"/>
      <c r="C13" s="514" t="s">
        <v>713</v>
      </c>
      <c r="D13" s="515"/>
      <c r="E13" s="515"/>
      <c r="F13" s="515"/>
      <c r="G13" s="515"/>
      <c r="H13" s="515"/>
      <c r="I13" s="515"/>
      <c r="J13" s="515"/>
      <c r="K13" s="515"/>
      <c r="L13" s="515"/>
      <c r="M13" s="515"/>
      <c r="N13" s="515"/>
      <c r="O13" s="515"/>
      <c r="P13" s="515"/>
      <c r="Q13" s="307">
        <v>0</v>
      </c>
      <c r="R13" s="308">
        <f t="shared" si="0"/>
        <v>0</v>
      </c>
      <c r="S13" s="309">
        <v>0</v>
      </c>
      <c r="T13" s="309">
        <v>0</v>
      </c>
      <c r="U13" s="309">
        <v>0</v>
      </c>
      <c r="V13" s="309">
        <v>0</v>
      </c>
      <c r="W13" s="310">
        <f t="shared" si="1"/>
        <v>0</v>
      </c>
    </row>
    <row r="14" spans="1:23" ht="21.75" customHeight="1" x14ac:dyDescent="0.15">
      <c r="A14" s="563"/>
      <c r="B14" s="566"/>
      <c r="C14" s="514" t="s">
        <v>714</v>
      </c>
      <c r="D14" s="515"/>
      <c r="E14" s="515"/>
      <c r="F14" s="515"/>
      <c r="G14" s="515"/>
      <c r="H14" s="515"/>
      <c r="I14" s="515"/>
      <c r="J14" s="515"/>
      <c r="K14" s="515"/>
      <c r="L14" s="515"/>
      <c r="M14" s="515"/>
      <c r="N14" s="515"/>
      <c r="O14" s="515"/>
      <c r="P14" s="515"/>
      <c r="Q14" s="307">
        <v>0</v>
      </c>
      <c r="R14" s="308">
        <f t="shared" si="0"/>
        <v>0</v>
      </c>
      <c r="S14" s="309">
        <v>0</v>
      </c>
      <c r="T14" s="309">
        <v>0</v>
      </c>
      <c r="U14" s="309">
        <v>0</v>
      </c>
      <c r="V14" s="309">
        <v>0</v>
      </c>
      <c r="W14" s="310">
        <f t="shared" si="1"/>
        <v>0</v>
      </c>
    </row>
    <row r="15" spans="1:23" ht="21.75" customHeight="1" x14ac:dyDescent="0.15">
      <c r="A15" s="563"/>
      <c r="B15" s="566"/>
      <c r="C15" s="514" t="s">
        <v>715</v>
      </c>
      <c r="D15" s="515"/>
      <c r="E15" s="515"/>
      <c r="F15" s="515"/>
      <c r="G15" s="515"/>
      <c r="H15" s="515"/>
      <c r="I15" s="515"/>
      <c r="J15" s="515"/>
      <c r="K15" s="515"/>
      <c r="L15" s="515"/>
      <c r="M15" s="515"/>
      <c r="N15" s="515"/>
      <c r="O15" s="515"/>
      <c r="P15" s="515"/>
      <c r="Q15" s="307">
        <v>0</v>
      </c>
      <c r="R15" s="308">
        <f t="shared" si="0"/>
        <v>0</v>
      </c>
      <c r="S15" s="309">
        <v>0</v>
      </c>
      <c r="T15" s="309">
        <v>0</v>
      </c>
      <c r="U15" s="309">
        <v>0</v>
      </c>
      <c r="V15" s="309">
        <v>0</v>
      </c>
      <c r="W15" s="310">
        <f t="shared" si="1"/>
        <v>0</v>
      </c>
    </row>
    <row r="16" spans="1:23" ht="21.75" customHeight="1" x14ac:dyDescent="0.15">
      <c r="A16" s="563"/>
      <c r="B16" s="566"/>
      <c r="C16" s="516" t="s">
        <v>844</v>
      </c>
      <c r="D16" s="517"/>
      <c r="E16" s="517"/>
      <c r="F16" s="517"/>
      <c r="G16" s="517"/>
      <c r="H16" s="517"/>
      <c r="I16" s="517"/>
      <c r="J16" s="517"/>
      <c r="K16" s="517"/>
      <c r="L16" s="517"/>
      <c r="M16" s="517"/>
      <c r="N16" s="517"/>
      <c r="O16" s="517"/>
      <c r="P16" s="517"/>
      <c r="Q16" s="311">
        <v>0</v>
      </c>
      <c r="R16" s="312">
        <f>SUM(S16:U16)</f>
        <v>0</v>
      </c>
      <c r="S16" s="313">
        <v>0</v>
      </c>
      <c r="T16" s="313">
        <v>0</v>
      </c>
      <c r="U16" s="313">
        <v>0</v>
      </c>
      <c r="V16" s="313">
        <v>0</v>
      </c>
      <c r="W16" s="314">
        <f t="shared" si="1"/>
        <v>0</v>
      </c>
    </row>
    <row r="17" spans="1:23" ht="21.75" customHeight="1" x14ac:dyDescent="0.15">
      <c r="A17" s="563"/>
      <c r="B17" s="566"/>
      <c r="C17" s="518" t="s">
        <v>716</v>
      </c>
      <c r="D17" s="519"/>
      <c r="E17" s="519"/>
      <c r="F17" s="519"/>
      <c r="G17" s="519"/>
      <c r="H17" s="519"/>
      <c r="I17" s="519"/>
      <c r="J17" s="519"/>
      <c r="K17" s="519"/>
      <c r="L17" s="519"/>
      <c r="M17" s="519"/>
      <c r="N17" s="519"/>
      <c r="O17" s="519"/>
      <c r="P17" s="519"/>
      <c r="Q17" s="315">
        <f t="shared" ref="Q17:V17" si="2">SUM(Q9:Q16)</f>
        <v>0</v>
      </c>
      <c r="R17" s="316">
        <f t="shared" si="2"/>
        <v>0</v>
      </c>
      <c r="S17" s="317">
        <f t="shared" si="2"/>
        <v>0</v>
      </c>
      <c r="T17" s="317">
        <f t="shared" si="2"/>
        <v>0</v>
      </c>
      <c r="U17" s="317">
        <f t="shared" si="2"/>
        <v>0</v>
      </c>
      <c r="V17" s="317">
        <f t="shared" si="2"/>
        <v>0</v>
      </c>
      <c r="W17" s="318">
        <f>Q17+R17+V17</f>
        <v>0</v>
      </c>
    </row>
    <row r="18" spans="1:23" ht="21.75" customHeight="1" x14ac:dyDescent="0.15">
      <c r="A18" s="563"/>
      <c r="B18" s="566" t="s">
        <v>717</v>
      </c>
      <c r="C18" s="528" t="s">
        <v>75</v>
      </c>
      <c r="D18" s="529"/>
      <c r="E18" s="529"/>
      <c r="F18" s="529"/>
      <c r="G18" s="529"/>
      <c r="H18" s="529"/>
      <c r="I18" s="529"/>
      <c r="J18" s="529"/>
      <c r="K18" s="529"/>
      <c r="L18" s="529"/>
      <c r="M18" s="529"/>
      <c r="N18" s="529"/>
      <c r="O18" s="529"/>
      <c r="P18" s="529"/>
      <c r="Q18" s="319">
        <v>0</v>
      </c>
      <c r="R18" s="320">
        <f>SUM(S18:U18)</f>
        <v>0</v>
      </c>
      <c r="S18" s="321">
        <v>0</v>
      </c>
      <c r="T18" s="321">
        <v>0</v>
      </c>
      <c r="U18" s="321">
        <v>0</v>
      </c>
      <c r="V18" s="321">
        <v>0</v>
      </c>
      <c r="W18" s="322">
        <f t="shared" ref="W18:W74" si="3">Q18+R18+V18</f>
        <v>0</v>
      </c>
    </row>
    <row r="19" spans="1:23" ht="21.75" customHeight="1" x14ac:dyDescent="0.15">
      <c r="A19" s="563"/>
      <c r="B19" s="566"/>
      <c r="C19" s="514" t="s">
        <v>718</v>
      </c>
      <c r="D19" s="515"/>
      <c r="E19" s="515"/>
      <c r="F19" s="515"/>
      <c r="G19" s="515"/>
      <c r="H19" s="515"/>
      <c r="I19" s="515"/>
      <c r="J19" s="515"/>
      <c r="K19" s="515"/>
      <c r="L19" s="515"/>
      <c r="M19" s="515"/>
      <c r="N19" s="515"/>
      <c r="O19" s="515"/>
      <c r="P19" s="515"/>
      <c r="Q19" s="307">
        <v>0</v>
      </c>
      <c r="R19" s="308">
        <f>SUM(S19:U19)</f>
        <v>0</v>
      </c>
      <c r="S19" s="309">
        <v>0</v>
      </c>
      <c r="T19" s="309">
        <v>0</v>
      </c>
      <c r="U19" s="309">
        <v>0</v>
      </c>
      <c r="V19" s="309">
        <v>0</v>
      </c>
      <c r="W19" s="310">
        <f>Q19+R19+V19</f>
        <v>0</v>
      </c>
    </row>
    <row r="20" spans="1:23" ht="21.75" customHeight="1" x14ac:dyDescent="0.15">
      <c r="A20" s="563"/>
      <c r="B20" s="566"/>
      <c r="C20" s="516" t="s">
        <v>82</v>
      </c>
      <c r="D20" s="517"/>
      <c r="E20" s="517"/>
      <c r="F20" s="517"/>
      <c r="G20" s="517"/>
      <c r="H20" s="517"/>
      <c r="I20" s="517"/>
      <c r="J20" s="517"/>
      <c r="K20" s="517"/>
      <c r="L20" s="517"/>
      <c r="M20" s="517"/>
      <c r="N20" s="517"/>
      <c r="O20" s="517"/>
      <c r="P20" s="517"/>
      <c r="Q20" s="311">
        <v>0</v>
      </c>
      <c r="R20" s="312">
        <f>SUM(S20:U20)</f>
        <v>0</v>
      </c>
      <c r="S20" s="313">
        <v>0</v>
      </c>
      <c r="T20" s="313">
        <v>0</v>
      </c>
      <c r="U20" s="313">
        <v>0</v>
      </c>
      <c r="V20" s="313">
        <v>0</v>
      </c>
      <c r="W20" s="314">
        <f t="shared" si="3"/>
        <v>0</v>
      </c>
    </row>
    <row r="21" spans="1:23" ht="21.75" customHeight="1" x14ac:dyDescent="0.15">
      <c r="A21" s="563"/>
      <c r="B21" s="566"/>
      <c r="C21" s="518" t="s">
        <v>719</v>
      </c>
      <c r="D21" s="519"/>
      <c r="E21" s="519"/>
      <c r="F21" s="519"/>
      <c r="G21" s="519"/>
      <c r="H21" s="519"/>
      <c r="I21" s="519"/>
      <c r="J21" s="519"/>
      <c r="K21" s="519"/>
      <c r="L21" s="519"/>
      <c r="M21" s="519"/>
      <c r="N21" s="519"/>
      <c r="O21" s="519"/>
      <c r="P21" s="519"/>
      <c r="Q21" s="315">
        <f t="shared" ref="Q21:V21" si="4">SUM(Q18:Q20)</f>
        <v>0</v>
      </c>
      <c r="R21" s="316">
        <f t="shared" si="4"/>
        <v>0</v>
      </c>
      <c r="S21" s="317">
        <f t="shared" si="4"/>
        <v>0</v>
      </c>
      <c r="T21" s="317">
        <f t="shared" si="4"/>
        <v>0</v>
      </c>
      <c r="U21" s="317">
        <f t="shared" si="4"/>
        <v>0</v>
      </c>
      <c r="V21" s="317">
        <f t="shared" si="4"/>
        <v>0</v>
      </c>
      <c r="W21" s="318">
        <f t="shared" si="3"/>
        <v>0</v>
      </c>
    </row>
    <row r="22" spans="1:23" ht="21.75" customHeight="1" x14ac:dyDescent="0.15">
      <c r="A22" s="563"/>
      <c r="B22" s="203"/>
      <c r="C22" s="519" t="s">
        <v>720</v>
      </c>
      <c r="D22" s="519"/>
      <c r="E22" s="519"/>
      <c r="F22" s="519"/>
      <c r="G22" s="519"/>
      <c r="H22" s="519"/>
      <c r="I22" s="519"/>
      <c r="J22" s="519"/>
      <c r="K22" s="519"/>
      <c r="L22" s="519"/>
      <c r="M22" s="519"/>
      <c r="N22" s="519"/>
      <c r="O22" s="519"/>
      <c r="P22" s="519"/>
      <c r="Q22" s="315">
        <f t="shared" ref="Q22:V22" si="5">Q17-Q21</f>
        <v>0</v>
      </c>
      <c r="R22" s="316">
        <f t="shared" si="5"/>
        <v>0</v>
      </c>
      <c r="S22" s="317">
        <f t="shared" si="5"/>
        <v>0</v>
      </c>
      <c r="T22" s="317">
        <f t="shared" si="5"/>
        <v>0</v>
      </c>
      <c r="U22" s="317">
        <f t="shared" si="5"/>
        <v>0</v>
      </c>
      <c r="V22" s="317">
        <f t="shared" si="5"/>
        <v>0</v>
      </c>
      <c r="W22" s="318">
        <f t="shared" si="3"/>
        <v>0</v>
      </c>
    </row>
    <row r="23" spans="1:23" ht="21.75" customHeight="1" x14ac:dyDescent="0.15">
      <c r="A23" s="563"/>
      <c r="B23" s="203"/>
      <c r="C23" s="519" t="s">
        <v>721</v>
      </c>
      <c r="D23" s="519"/>
      <c r="E23" s="519"/>
      <c r="F23" s="519"/>
      <c r="G23" s="519"/>
      <c r="H23" s="519"/>
      <c r="I23" s="519"/>
      <c r="J23" s="519"/>
      <c r="K23" s="519"/>
      <c r="L23" s="519"/>
      <c r="M23" s="519"/>
      <c r="N23" s="519"/>
      <c r="O23" s="519"/>
      <c r="P23" s="519"/>
      <c r="Q23" s="323">
        <v>0</v>
      </c>
      <c r="R23" s="316">
        <f>SUM(S23:U23)</f>
        <v>0</v>
      </c>
      <c r="S23" s="324">
        <v>0</v>
      </c>
      <c r="T23" s="324">
        <v>0</v>
      </c>
      <c r="U23" s="324">
        <v>0</v>
      </c>
      <c r="V23" s="324">
        <v>0</v>
      </c>
      <c r="W23" s="318">
        <f t="shared" si="3"/>
        <v>0</v>
      </c>
    </row>
    <row r="24" spans="1:23" ht="21.75" customHeight="1" thickBot="1" x14ac:dyDescent="0.2">
      <c r="A24" s="564"/>
      <c r="B24" s="560" t="s">
        <v>722</v>
      </c>
      <c r="C24" s="561"/>
      <c r="D24" s="561"/>
      <c r="E24" s="561"/>
      <c r="F24" s="561"/>
      <c r="G24" s="561"/>
      <c r="H24" s="561"/>
      <c r="I24" s="561"/>
      <c r="J24" s="561"/>
      <c r="K24" s="561"/>
      <c r="L24" s="561"/>
      <c r="M24" s="561"/>
      <c r="N24" s="561"/>
      <c r="O24" s="561"/>
      <c r="P24" s="561"/>
      <c r="Q24" s="325">
        <f t="shared" ref="Q24:V24" si="6">Q22+Q23</f>
        <v>0</v>
      </c>
      <c r="R24" s="326">
        <f t="shared" si="6"/>
        <v>0</v>
      </c>
      <c r="S24" s="327">
        <f>S22+S23</f>
        <v>0</v>
      </c>
      <c r="T24" s="327">
        <f t="shared" si="6"/>
        <v>0</v>
      </c>
      <c r="U24" s="327">
        <f t="shared" si="6"/>
        <v>0</v>
      </c>
      <c r="V24" s="327">
        <f t="shared" si="6"/>
        <v>0</v>
      </c>
      <c r="W24" s="328">
        <f t="shared" si="3"/>
        <v>0</v>
      </c>
    </row>
    <row r="25" spans="1:23" ht="21.75" customHeight="1" x14ac:dyDescent="0.15">
      <c r="A25" s="534" t="s">
        <v>723</v>
      </c>
      <c r="B25" s="559" t="s">
        <v>724</v>
      </c>
      <c r="C25" s="537" t="s">
        <v>725</v>
      </c>
      <c r="D25" s="538"/>
      <c r="E25" s="538"/>
      <c r="F25" s="538"/>
      <c r="G25" s="538"/>
      <c r="H25" s="538"/>
      <c r="I25" s="538"/>
      <c r="J25" s="538"/>
      <c r="K25" s="538"/>
      <c r="L25" s="538"/>
      <c r="M25" s="538"/>
      <c r="N25" s="538"/>
      <c r="O25" s="538"/>
      <c r="P25" s="538"/>
      <c r="Q25" s="303">
        <v>0</v>
      </c>
      <c r="R25" s="304">
        <f>SUM(S25:U25)</f>
        <v>0</v>
      </c>
      <c r="S25" s="305">
        <v>0</v>
      </c>
      <c r="T25" s="305">
        <v>0</v>
      </c>
      <c r="U25" s="305">
        <v>0</v>
      </c>
      <c r="V25" s="305">
        <v>0</v>
      </c>
      <c r="W25" s="306">
        <f t="shared" si="3"/>
        <v>0</v>
      </c>
    </row>
    <row r="26" spans="1:23" ht="21.75" customHeight="1" x14ac:dyDescent="0.15">
      <c r="A26" s="535"/>
      <c r="B26" s="545"/>
      <c r="C26" s="514" t="s">
        <v>726</v>
      </c>
      <c r="D26" s="515"/>
      <c r="E26" s="515"/>
      <c r="F26" s="515"/>
      <c r="G26" s="515"/>
      <c r="H26" s="515"/>
      <c r="I26" s="515"/>
      <c r="J26" s="515"/>
      <c r="K26" s="515"/>
      <c r="L26" s="515"/>
      <c r="M26" s="515"/>
      <c r="N26" s="515"/>
      <c r="O26" s="515"/>
      <c r="P26" s="515"/>
      <c r="Q26" s="307">
        <v>0</v>
      </c>
      <c r="R26" s="308">
        <f t="shared" ref="R26:R36" si="7">SUM(S26:U26)</f>
        <v>0</v>
      </c>
      <c r="S26" s="309">
        <v>0</v>
      </c>
      <c r="T26" s="309">
        <v>0</v>
      </c>
      <c r="U26" s="309">
        <v>0</v>
      </c>
      <c r="V26" s="309">
        <v>0</v>
      </c>
      <c r="W26" s="310">
        <f t="shared" si="3"/>
        <v>0</v>
      </c>
    </row>
    <row r="27" spans="1:23" ht="21.75" customHeight="1" x14ac:dyDescent="0.15">
      <c r="A27" s="535"/>
      <c r="B27" s="545"/>
      <c r="C27" s="514" t="s">
        <v>727</v>
      </c>
      <c r="D27" s="515"/>
      <c r="E27" s="515"/>
      <c r="F27" s="515"/>
      <c r="G27" s="515"/>
      <c r="H27" s="515"/>
      <c r="I27" s="515"/>
      <c r="J27" s="515"/>
      <c r="K27" s="515"/>
      <c r="L27" s="515"/>
      <c r="M27" s="515"/>
      <c r="N27" s="515"/>
      <c r="O27" s="515"/>
      <c r="P27" s="515"/>
      <c r="Q27" s="307">
        <v>0</v>
      </c>
      <c r="R27" s="308">
        <f t="shared" si="7"/>
        <v>0</v>
      </c>
      <c r="S27" s="309">
        <v>0</v>
      </c>
      <c r="T27" s="309">
        <v>0</v>
      </c>
      <c r="U27" s="309">
        <v>0</v>
      </c>
      <c r="V27" s="309">
        <v>0</v>
      </c>
      <c r="W27" s="310">
        <f t="shared" si="3"/>
        <v>0</v>
      </c>
    </row>
    <row r="28" spans="1:23" ht="21.75" customHeight="1" x14ac:dyDescent="0.15">
      <c r="A28" s="535"/>
      <c r="B28" s="545"/>
      <c r="C28" s="514" t="s">
        <v>728</v>
      </c>
      <c r="D28" s="515"/>
      <c r="E28" s="515"/>
      <c r="F28" s="515"/>
      <c r="G28" s="515"/>
      <c r="H28" s="515"/>
      <c r="I28" s="515"/>
      <c r="J28" s="515"/>
      <c r="K28" s="515"/>
      <c r="L28" s="515"/>
      <c r="M28" s="515"/>
      <c r="N28" s="515"/>
      <c r="O28" s="515"/>
      <c r="P28" s="515"/>
      <c r="Q28" s="307">
        <v>0</v>
      </c>
      <c r="R28" s="308">
        <f t="shared" si="7"/>
        <v>0</v>
      </c>
      <c r="S28" s="309">
        <v>0</v>
      </c>
      <c r="T28" s="309">
        <v>0</v>
      </c>
      <c r="U28" s="309">
        <v>0</v>
      </c>
      <c r="V28" s="309">
        <v>0</v>
      </c>
      <c r="W28" s="310">
        <f t="shared" si="3"/>
        <v>0</v>
      </c>
    </row>
    <row r="29" spans="1:23" ht="21.75" customHeight="1" x14ac:dyDescent="0.15">
      <c r="A29" s="535"/>
      <c r="B29" s="545"/>
      <c r="C29" s="514" t="s">
        <v>845</v>
      </c>
      <c r="D29" s="515"/>
      <c r="E29" s="515"/>
      <c r="F29" s="515"/>
      <c r="G29" s="515"/>
      <c r="H29" s="515"/>
      <c r="I29" s="515"/>
      <c r="J29" s="515"/>
      <c r="K29" s="515"/>
      <c r="L29" s="515"/>
      <c r="M29" s="515"/>
      <c r="N29" s="515"/>
      <c r="O29" s="515"/>
      <c r="P29" s="515"/>
      <c r="Q29" s="307">
        <v>0</v>
      </c>
      <c r="R29" s="308">
        <f t="shared" si="7"/>
        <v>0</v>
      </c>
      <c r="S29" s="309">
        <v>0</v>
      </c>
      <c r="T29" s="309">
        <v>0</v>
      </c>
      <c r="U29" s="309">
        <v>0</v>
      </c>
      <c r="V29" s="309">
        <v>0</v>
      </c>
      <c r="W29" s="310">
        <f t="shared" si="3"/>
        <v>0</v>
      </c>
    </row>
    <row r="30" spans="1:23" ht="21.75" customHeight="1" x14ac:dyDescent="0.15">
      <c r="A30" s="535"/>
      <c r="B30" s="545"/>
      <c r="C30" s="516" t="s">
        <v>844</v>
      </c>
      <c r="D30" s="517"/>
      <c r="E30" s="517"/>
      <c r="F30" s="517"/>
      <c r="G30" s="517"/>
      <c r="H30" s="517"/>
      <c r="I30" s="517"/>
      <c r="J30" s="517"/>
      <c r="K30" s="517"/>
      <c r="L30" s="517"/>
      <c r="M30" s="517"/>
      <c r="N30" s="517"/>
      <c r="O30" s="517"/>
      <c r="P30" s="517"/>
      <c r="Q30" s="311">
        <v>0</v>
      </c>
      <c r="R30" s="312">
        <f t="shared" si="7"/>
        <v>0</v>
      </c>
      <c r="S30" s="313">
        <v>0</v>
      </c>
      <c r="T30" s="313">
        <v>0</v>
      </c>
      <c r="U30" s="313">
        <v>0</v>
      </c>
      <c r="V30" s="313">
        <v>0</v>
      </c>
      <c r="W30" s="314">
        <f>Q30+R30+V30</f>
        <v>0</v>
      </c>
    </row>
    <row r="31" spans="1:23" ht="21.75" customHeight="1" x14ac:dyDescent="0.15">
      <c r="A31" s="535"/>
      <c r="B31" s="545"/>
      <c r="C31" s="518" t="s">
        <v>729</v>
      </c>
      <c r="D31" s="519"/>
      <c r="E31" s="519"/>
      <c r="F31" s="519"/>
      <c r="G31" s="519"/>
      <c r="H31" s="519"/>
      <c r="I31" s="519"/>
      <c r="J31" s="519"/>
      <c r="K31" s="519"/>
      <c r="L31" s="519"/>
      <c r="M31" s="519"/>
      <c r="N31" s="519"/>
      <c r="O31" s="519"/>
      <c r="P31" s="519"/>
      <c r="Q31" s="315">
        <f t="shared" ref="Q31:V31" si="8">SUM(Q25:Q30)</f>
        <v>0</v>
      </c>
      <c r="R31" s="316">
        <f t="shared" si="8"/>
        <v>0</v>
      </c>
      <c r="S31" s="317">
        <f t="shared" si="8"/>
        <v>0</v>
      </c>
      <c r="T31" s="317">
        <f t="shared" si="8"/>
        <v>0</v>
      </c>
      <c r="U31" s="317">
        <f t="shared" si="8"/>
        <v>0</v>
      </c>
      <c r="V31" s="317">
        <f t="shared" si="8"/>
        <v>0</v>
      </c>
      <c r="W31" s="318">
        <f t="shared" si="3"/>
        <v>0</v>
      </c>
    </row>
    <row r="32" spans="1:23" ht="21.75" customHeight="1" x14ac:dyDescent="0.15">
      <c r="A32" s="535"/>
      <c r="B32" s="545" t="s">
        <v>730</v>
      </c>
      <c r="C32" s="528" t="s">
        <v>87</v>
      </c>
      <c r="D32" s="529"/>
      <c r="E32" s="529"/>
      <c r="F32" s="529"/>
      <c r="G32" s="529"/>
      <c r="H32" s="529"/>
      <c r="I32" s="529"/>
      <c r="J32" s="529"/>
      <c r="K32" s="529"/>
      <c r="L32" s="529"/>
      <c r="M32" s="529"/>
      <c r="N32" s="529"/>
      <c r="O32" s="529"/>
      <c r="P32" s="529"/>
      <c r="Q32" s="319">
        <v>0</v>
      </c>
      <c r="R32" s="320">
        <f t="shared" si="7"/>
        <v>0</v>
      </c>
      <c r="S32" s="321">
        <v>0</v>
      </c>
      <c r="T32" s="321">
        <v>0</v>
      </c>
      <c r="U32" s="321">
        <v>0</v>
      </c>
      <c r="V32" s="321">
        <v>0</v>
      </c>
      <c r="W32" s="322">
        <f t="shared" si="3"/>
        <v>0</v>
      </c>
    </row>
    <row r="33" spans="1:23" ht="21.75" customHeight="1" x14ac:dyDescent="0.15">
      <c r="A33" s="535"/>
      <c r="B33" s="545"/>
      <c r="C33" s="514" t="s">
        <v>92</v>
      </c>
      <c r="D33" s="515"/>
      <c r="E33" s="515"/>
      <c r="F33" s="515"/>
      <c r="G33" s="515"/>
      <c r="H33" s="515"/>
      <c r="I33" s="515"/>
      <c r="J33" s="515"/>
      <c r="K33" s="515"/>
      <c r="L33" s="515"/>
      <c r="M33" s="515"/>
      <c r="N33" s="515"/>
      <c r="O33" s="515"/>
      <c r="P33" s="515"/>
      <c r="Q33" s="307">
        <v>0</v>
      </c>
      <c r="R33" s="308">
        <f t="shared" si="7"/>
        <v>0</v>
      </c>
      <c r="S33" s="309">
        <v>0</v>
      </c>
      <c r="T33" s="309">
        <v>0</v>
      </c>
      <c r="U33" s="309">
        <v>0</v>
      </c>
      <c r="V33" s="309">
        <v>0</v>
      </c>
      <c r="W33" s="310">
        <f t="shared" si="3"/>
        <v>0</v>
      </c>
    </row>
    <row r="34" spans="1:23" ht="21.75" customHeight="1" x14ac:dyDescent="0.15">
      <c r="A34" s="535"/>
      <c r="B34" s="545"/>
      <c r="C34" s="514" t="s">
        <v>731</v>
      </c>
      <c r="D34" s="515"/>
      <c r="E34" s="515"/>
      <c r="F34" s="515"/>
      <c r="G34" s="515"/>
      <c r="H34" s="515"/>
      <c r="I34" s="515"/>
      <c r="J34" s="515"/>
      <c r="K34" s="515"/>
      <c r="L34" s="515"/>
      <c r="M34" s="515"/>
      <c r="N34" s="515"/>
      <c r="O34" s="515"/>
      <c r="P34" s="515"/>
      <c r="Q34" s="307">
        <v>0</v>
      </c>
      <c r="R34" s="308">
        <f t="shared" si="7"/>
        <v>0</v>
      </c>
      <c r="S34" s="309">
        <v>0</v>
      </c>
      <c r="T34" s="309">
        <v>0</v>
      </c>
      <c r="U34" s="309">
        <v>0</v>
      </c>
      <c r="V34" s="309">
        <v>0</v>
      </c>
      <c r="W34" s="310">
        <f t="shared" si="3"/>
        <v>0</v>
      </c>
    </row>
    <row r="35" spans="1:23" ht="21.75" customHeight="1" x14ac:dyDescent="0.15">
      <c r="A35" s="535"/>
      <c r="B35" s="545"/>
      <c r="C35" s="514" t="s">
        <v>846</v>
      </c>
      <c r="D35" s="515"/>
      <c r="E35" s="515"/>
      <c r="F35" s="515"/>
      <c r="G35" s="515"/>
      <c r="H35" s="515"/>
      <c r="I35" s="515"/>
      <c r="J35" s="515"/>
      <c r="K35" s="515"/>
      <c r="L35" s="515"/>
      <c r="M35" s="515"/>
      <c r="N35" s="515"/>
      <c r="O35" s="515"/>
      <c r="P35" s="515"/>
      <c r="Q35" s="307">
        <v>0</v>
      </c>
      <c r="R35" s="308">
        <f t="shared" si="7"/>
        <v>0</v>
      </c>
      <c r="S35" s="309">
        <v>0</v>
      </c>
      <c r="T35" s="309">
        <v>0</v>
      </c>
      <c r="U35" s="309">
        <v>0</v>
      </c>
      <c r="V35" s="309">
        <v>0</v>
      </c>
      <c r="W35" s="310">
        <f t="shared" si="3"/>
        <v>0</v>
      </c>
    </row>
    <row r="36" spans="1:23" ht="21.75" customHeight="1" x14ac:dyDescent="0.15">
      <c r="A36" s="535"/>
      <c r="B36" s="545"/>
      <c r="C36" s="516" t="s">
        <v>844</v>
      </c>
      <c r="D36" s="517"/>
      <c r="E36" s="517"/>
      <c r="F36" s="517"/>
      <c r="G36" s="517"/>
      <c r="H36" s="517"/>
      <c r="I36" s="517"/>
      <c r="J36" s="517"/>
      <c r="K36" s="517"/>
      <c r="L36" s="517"/>
      <c r="M36" s="517"/>
      <c r="N36" s="517"/>
      <c r="O36" s="517"/>
      <c r="P36" s="517"/>
      <c r="Q36" s="311">
        <v>0</v>
      </c>
      <c r="R36" s="312">
        <f t="shared" si="7"/>
        <v>0</v>
      </c>
      <c r="S36" s="313">
        <v>0</v>
      </c>
      <c r="T36" s="313">
        <v>0</v>
      </c>
      <c r="U36" s="313">
        <v>0</v>
      </c>
      <c r="V36" s="313">
        <v>0</v>
      </c>
      <c r="W36" s="314">
        <f t="shared" si="3"/>
        <v>0</v>
      </c>
    </row>
    <row r="37" spans="1:23" ht="21.75" customHeight="1" x14ac:dyDescent="0.15">
      <c r="A37" s="535"/>
      <c r="B37" s="545"/>
      <c r="C37" s="518" t="s">
        <v>732</v>
      </c>
      <c r="D37" s="519"/>
      <c r="E37" s="519"/>
      <c r="F37" s="519"/>
      <c r="G37" s="519"/>
      <c r="H37" s="519"/>
      <c r="I37" s="519"/>
      <c r="J37" s="519"/>
      <c r="K37" s="519"/>
      <c r="L37" s="519"/>
      <c r="M37" s="519"/>
      <c r="N37" s="519"/>
      <c r="O37" s="519"/>
      <c r="P37" s="519"/>
      <c r="Q37" s="315">
        <f t="shared" ref="Q37:V37" si="9">SUM(Q32:Q36)</f>
        <v>0</v>
      </c>
      <c r="R37" s="316">
        <f t="shared" si="9"/>
        <v>0</v>
      </c>
      <c r="S37" s="317">
        <f t="shared" si="9"/>
        <v>0</v>
      </c>
      <c r="T37" s="317">
        <f t="shared" si="9"/>
        <v>0</v>
      </c>
      <c r="U37" s="317">
        <f t="shared" si="9"/>
        <v>0</v>
      </c>
      <c r="V37" s="317">
        <f t="shared" si="9"/>
        <v>0</v>
      </c>
      <c r="W37" s="318">
        <f t="shared" si="3"/>
        <v>0</v>
      </c>
    </row>
    <row r="38" spans="1:23" ht="21.75" customHeight="1" x14ac:dyDescent="0.15">
      <c r="A38" s="535"/>
      <c r="B38" s="203"/>
      <c r="C38" s="519" t="s">
        <v>733</v>
      </c>
      <c r="D38" s="519"/>
      <c r="E38" s="519"/>
      <c r="F38" s="519"/>
      <c r="G38" s="519"/>
      <c r="H38" s="519"/>
      <c r="I38" s="519"/>
      <c r="J38" s="519"/>
      <c r="K38" s="519"/>
      <c r="L38" s="519"/>
      <c r="M38" s="519"/>
      <c r="N38" s="519"/>
      <c r="O38" s="519"/>
      <c r="P38" s="519"/>
      <c r="Q38" s="315">
        <f t="shared" ref="Q38:V38" si="10">Q31-Q37</f>
        <v>0</v>
      </c>
      <c r="R38" s="316">
        <f t="shared" si="10"/>
        <v>0</v>
      </c>
      <c r="S38" s="317">
        <f t="shared" si="10"/>
        <v>0</v>
      </c>
      <c r="T38" s="317">
        <f t="shared" si="10"/>
        <v>0</v>
      </c>
      <c r="U38" s="317">
        <f t="shared" si="10"/>
        <v>0</v>
      </c>
      <c r="V38" s="317">
        <f t="shared" si="10"/>
        <v>0</v>
      </c>
      <c r="W38" s="318">
        <f t="shared" si="3"/>
        <v>0</v>
      </c>
    </row>
    <row r="39" spans="1:23" ht="21.75" customHeight="1" x14ac:dyDescent="0.15">
      <c r="A39" s="535"/>
      <c r="B39" s="203"/>
      <c r="C39" s="519" t="s">
        <v>721</v>
      </c>
      <c r="D39" s="519"/>
      <c r="E39" s="519"/>
      <c r="F39" s="519"/>
      <c r="G39" s="519"/>
      <c r="H39" s="519"/>
      <c r="I39" s="519"/>
      <c r="J39" s="519"/>
      <c r="K39" s="519"/>
      <c r="L39" s="519"/>
      <c r="M39" s="519"/>
      <c r="N39" s="519"/>
      <c r="O39" s="519"/>
      <c r="P39" s="519"/>
      <c r="Q39" s="323">
        <v>0</v>
      </c>
      <c r="R39" s="316">
        <f>SUM(S39:U39)</f>
        <v>0</v>
      </c>
      <c r="S39" s="324">
        <v>0</v>
      </c>
      <c r="T39" s="324">
        <v>0</v>
      </c>
      <c r="U39" s="324">
        <v>0</v>
      </c>
      <c r="V39" s="324">
        <v>0</v>
      </c>
      <c r="W39" s="318">
        <f t="shared" si="3"/>
        <v>0</v>
      </c>
    </row>
    <row r="40" spans="1:23" ht="21.75" customHeight="1" thickBot="1" x14ac:dyDescent="0.2">
      <c r="A40" s="558"/>
      <c r="B40" s="560" t="s">
        <v>734</v>
      </c>
      <c r="C40" s="561"/>
      <c r="D40" s="561"/>
      <c r="E40" s="561"/>
      <c r="F40" s="561"/>
      <c r="G40" s="561"/>
      <c r="H40" s="561"/>
      <c r="I40" s="561"/>
      <c r="J40" s="561"/>
      <c r="K40" s="561"/>
      <c r="L40" s="561"/>
      <c r="M40" s="561"/>
      <c r="N40" s="561"/>
      <c r="O40" s="561"/>
      <c r="P40" s="561"/>
      <c r="Q40" s="325">
        <f t="shared" ref="Q40:V40" si="11">Q38+Q39</f>
        <v>0</v>
      </c>
      <c r="R40" s="326">
        <f t="shared" si="11"/>
        <v>0</v>
      </c>
      <c r="S40" s="327">
        <f t="shared" si="11"/>
        <v>0</v>
      </c>
      <c r="T40" s="329">
        <f t="shared" si="11"/>
        <v>0</v>
      </c>
      <c r="U40" s="329">
        <f t="shared" si="11"/>
        <v>0</v>
      </c>
      <c r="V40" s="329">
        <f t="shared" si="11"/>
        <v>0</v>
      </c>
      <c r="W40" s="328">
        <f t="shared" si="3"/>
        <v>0</v>
      </c>
    </row>
    <row r="41" spans="1:23" ht="21.75" customHeight="1" thickBot="1" x14ac:dyDescent="0.2">
      <c r="A41" s="532" t="s">
        <v>735</v>
      </c>
      <c r="B41" s="533"/>
      <c r="C41" s="533"/>
      <c r="D41" s="533"/>
      <c r="E41" s="533"/>
      <c r="F41" s="533"/>
      <c r="G41" s="533"/>
      <c r="H41" s="533"/>
      <c r="I41" s="533"/>
      <c r="J41" s="533"/>
      <c r="K41" s="533"/>
      <c r="L41" s="533"/>
      <c r="M41" s="533"/>
      <c r="N41" s="533"/>
      <c r="O41" s="533"/>
      <c r="P41" s="533"/>
      <c r="Q41" s="330">
        <f t="shared" ref="Q41:V41" si="12">Q24+Q40</f>
        <v>0</v>
      </c>
      <c r="R41" s="331">
        <f t="shared" si="12"/>
        <v>0</v>
      </c>
      <c r="S41" s="332">
        <f t="shared" si="12"/>
        <v>0</v>
      </c>
      <c r="T41" s="333">
        <f t="shared" si="12"/>
        <v>0</v>
      </c>
      <c r="U41" s="333">
        <f t="shared" si="12"/>
        <v>0</v>
      </c>
      <c r="V41" s="333">
        <f t="shared" si="12"/>
        <v>0</v>
      </c>
      <c r="W41" s="334">
        <f t="shared" si="3"/>
        <v>0</v>
      </c>
    </row>
    <row r="42" spans="1:23" ht="21.75" customHeight="1" x14ac:dyDescent="0.15">
      <c r="A42" s="534" t="s">
        <v>736</v>
      </c>
      <c r="B42" s="542" t="s">
        <v>724</v>
      </c>
      <c r="C42" s="537" t="s">
        <v>410</v>
      </c>
      <c r="D42" s="538"/>
      <c r="E42" s="538"/>
      <c r="F42" s="538"/>
      <c r="G42" s="538"/>
      <c r="H42" s="538"/>
      <c r="I42" s="538"/>
      <c r="J42" s="538"/>
      <c r="K42" s="538"/>
      <c r="L42" s="538"/>
      <c r="M42" s="538"/>
      <c r="N42" s="538"/>
      <c r="O42" s="538"/>
      <c r="P42" s="538"/>
      <c r="Q42" s="303">
        <v>0</v>
      </c>
      <c r="R42" s="304">
        <f t="shared" ref="R42:R48" si="13">SUM(S42:U42)</f>
        <v>0</v>
      </c>
      <c r="S42" s="305">
        <v>0</v>
      </c>
      <c r="T42" s="305">
        <v>0</v>
      </c>
      <c r="U42" s="305">
        <v>0</v>
      </c>
      <c r="V42" s="305">
        <v>0</v>
      </c>
      <c r="W42" s="306">
        <f t="shared" si="3"/>
        <v>0</v>
      </c>
    </row>
    <row r="43" spans="1:23" ht="21.75" customHeight="1" x14ac:dyDescent="0.15">
      <c r="A43" s="535"/>
      <c r="B43" s="543"/>
      <c r="C43" s="514" t="s">
        <v>607</v>
      </c>
      <c r="D43" s="515"/>
      <c r="E43" s="515"/>
      <c r="F43" s="515"/>
      <c r="G43" s="515"/>
      <c r="H43" s="515"/>
      <c r="I43" s="515"/>
      <c r="J43" s="515"/>
      <c r="K43" s="515"/>
      <c r="L43" s="515"/>
      <c r="M43" s="515"/>
      <c r="N43" s="515"/>
      <c r="O43" s="515"/>
      <c r="P43" s="515"/>
      <c r="Q43" s="307">
        <v>0</v>
      </c>
      <c r="R43" s="308">
        <f t="shared" si="13"/>
        <v>0</v>
      </c>
      <c r="S43" s="309">
        <v>0</v>
      </c>
      <c r="T43" s="309">
        <v>0</v>
      </c>
      <c r="U43" s="309">
        <v>0</v>
      </c>
      <c r="V43" s="309">
        <v>0</v>
      </c>
      <c r="W43" s="310">
        <f t="shared" si="3"/>
        <v>0</v>
      </c>
    </row>
    <row r="44" spans="1:23" ht="21.75" customHeight="1" x14ac:dyDescent="0.15">
      <c r="A44" s="535"/>
      <c r="B44" s="543"/>
      <c r="C44" s="514" t="s">
        <v>737</v>
      </c>
      <c r="D44" s="515"/>
      <c r="E44" s="515"/>
      <c r="F44" s="515"/>
      <c r="G44" s="515"/>
      <c r="H44" s="515"/>
      <c r="I44" s="515"/>
      <c r="J44" s="515"/>
      <c r="K44" s="515"/>
      <c r="L44" s="515"/>
      <c r="M44" s="515"/>
      <c r="N44" s="515"/>
      <c r="O44" s="515"/>
      <c r="P44" s="515"/>
      <c r="Q44" s="307">
        <v>0</v>
      </c>
      <c r="R44" s="308">
        <f t="shared" si="13"/>
        <v>0</v>
      </c>
      <c r="S44" s="309">
        <v>0</v>
      </c>
      <c r="T44" s="309">
        <v>0</v>
      </c>
      <c r="U44" s="309">
        <v>0</v>
      </c>
      <c r="V44" s="309">
        <v>0</v>
      </c>
      <c r="W44" s="310">
        <f t="shared" si="3"/>
        <v>0</v>
      </c>
    </row>
    <row r="45" spans="1:23" ht="21.75" customHeight="1" x14ac:dyDescent="0.15">
      <c r="A45" s="535"/>
      <c r="B45" s="543"/>
      <c r="C45" s="514" t="s">
        <v>845</v>
      </c>
      <c r="D45" s="515"/>
      <c r="E45" s="515"/>
      <c r="F45" s="515"/>
      <c r="G45" s="515"/>
      <c r="H45" s="515"/>
      <c r="I45" s="515"/>
      <c r="J45" s="515"/>
      <c r="K45" s="515"/>
      <c r="L45" s="515"/>
      <c r="M45" s="515"/>
      <c r="N45" s="515"/>
      <c r="O45" s="515"/>
      <c r="P45" s="515"/>
      <c r="Q45" s="307">
        <v>0</v>
      </c>
      <c r="R45" s="308">
        <f t="shared" si="13"/>
        <v>0</v>
      </c>
      <c r="S45" s="309">
        <v>0</v>
      </c>
      <c r="T45" s="309">
        <v>0</v>
      </c>
      <c r="U45" s="309">
        <v>0</v>
      </c>
      <c r="V45" s="309">
        <v>0</v>
      </c>
      <c r="W45" s="310">
        <f t="shared" si="3"/>
        <v>0</v>
      </c>
    </row>
    <row r="46" spans="1:23" ht="21.75" customHeight="1" x14ac:dyDescent="0.15">
      <c r="A46" s="535"/>
      <c r="B46" s="543"/>
      <c r="C46" s="514" t="s">
        <v>738</v>
      </c>
      <c r="D46" s="515"/>
      <c r="E46" s="515"/>
      <c r="F46" s="515"/>
      <c r="G46" s="515"/>
      <c r="H46" s="515"/>
      <c r="I46" s="515"/>
      <c r="J46" s="515"/>
      <c r="K46" s="515"/>
      <c r="L46" s="515"/>
      <c r="M46" s="515"/>
      <c r="N46" s="515"/>
      <c r="O46" s="515"/>
      <c r="P46" s="515"/>
      <c r="Q46" s="307">
        <v>0</v>
      </c>
      <c r="R46" s="308">
        <f t="shared" si="13"/>
        <v>0</v>
      </c>
      <c r="S46" s="309">
        <v>0</v>
      </c>
      <c r="T46" s="309">
        <v>0</v>
      </c>
      <c r="U46" s="309">
        <v>0</v>
      </c>
      <c r="V46" s="309">
        <v>0</v>
      </c>
      <c r="W46" s="310">
        <f t="shared" si="3"/>
        <v>0</v>
      </c>
    </row>
    <row r="47" spans="1:23" ht="21.75" customHeight="1" x14ac:dyDescent="0.15">
      <c r="A47" s="535"/>
      <c r="B47" s="543"/>
      <c r="C47" s="514" t="s">
        <v>739</v>
      </c>
      <c r="D47" s="515"/>
      <c r="E47" s="515"/>
      <c r="F47" s="515"/>
      <c r="G47" s="515"/>
      <c r="H47" s="515"/>
      <c r="I47" s="515"/>
      <c r="J47" s="515"/>
      <c r="K47" s="515"/>
      <c r="L47" s="515"/>
      <c r="M47" s="515"/>
      <c r="N47" s="515"/>
      <c r="O47" s="515"/>
      <c r="P47" s="515"/>
      <c r="Q47" s="307">
        <v>0</v>
      </c>
      <c r="R47" s="308">
        <f t="shared" si="13"/>
        <v>0</v>
      </c>
      <c r="S47" s="309">
        <v>0</v>
      </c>
      <c r="T47" s="309">
        <v>0</v>
      </c>
      <c r="U47" s="309">
        <v>0</v>
      </c>
      <c r="V47" s="309">
        <v>0</v>
      </c>
      <c r="W47" s="310">
        <f t="shared" si="3"/>
        <v>0</v>
      </c>
    </row>
    <row r="48" spans="1:23" ht="21.75" customHeight="1" x14ac:dyDescent="0.15">
      <c r="A48" s="535"/>
      <c r="B48" s="543"/>
      <c r="C48" s="520" t="s">
        <v>844</v>
      </c>
      <c r="D48" s="521"/>
      <c r="E48" s="521"/>
      <c r="F48" s="521"/>
      <c r="G48" s="521"/>
      <c r="H48" s="521"/>
      <c r="I48" s="521"/>
      <c r="J48" s="521"/>
      <c r="K48" s="521"/>
      <c r="L48" s="521"/>
      <c r="M48" s="521"/>
      <c r="N48" s="521"/>
      <c r="O48" s="521"/>
      <c r="P48" s="521"/>
      <c r="Q48" s="335">
        <v>0</v>
      </c>
      <c r="R48" s="336">
        <f t="shared" si="13"/>
        <v>0</v>
      </c>
      <c r="S48" s="337">
        <v>0</v>
      </c>
      <c r="T48" s="337">
        <v>0</v>
      </c>
      <c r="U48" s="337">
        <v>0</v>
      </c>
      <c r="V48" s="337">
        <v>0</v>
      </c>
      <c r="W48" s="338">
        <f t="shared" si="3"/>
        <v>0</v>
      </c>
    </row>
    <row r="49" spans="1:23" ht="21.75" customHeight="1" x14ac:dyDescent="0.15">
      <c r="A49" s="535"/>
      <c r="B49" s="543"/>
      <c r="C49" s="518" t="s">
        <v>740</v>
      </c>
      <c r="D49" s="519"/>
      <c r="E49" s="519"/>
      <c r="F49" s="519"/>
      <c r="G49" s="519"/>
      <c r="H49" s="519"/>
      <c r="I49" s="519"/>
      <c r="J49" s="519"/>
      <c r="K49" s="519"/>
      <c r="L49" s="519"/>
      <c r="M49" s="519"/>
      <c r="N49" s="519"/>
      <c r="O49" s="519"/>
      <c r="P49" s="519"/>
      <c r="Q49" s="315">
        <f t="shared" ref="Q49:V49" si="14">SUM(Q42:Q48)</f>
        <v>0</v>
      </c>
      <c r="R49" s="316">
        <f t="shared" si="14"/>
        <v>0</v>
      </c>
      <c r="S49" s="317">
        <f t="shared" si="14"/>
        <v>0</v>
      </c>
      <c r="T49" s="317">
        <f t="shared" si="14"/>
        <v>0</v>
      </c>
      <c r="U49" s="317">
        <f t="shared" si="14"/>
        <v>0</v>
      </c>
      <c r="V49" s="317">
        <f t="shared" si="14"/>
        <v>0</v>
      </c>
      <c r="W49" s="318">
        <f t="shared" si="3"/>
        <v>0</v>
      </c>
    </row>
    <row r="50" spans="1:23" ht="21.75" customHeight="1" x14ac:dyDescent="0.15">
      <c r="A50" s="535"/>
      <c r="B50" s="543"/>
      <c r="C50" s="530" t="s">
        <v>741</v>
      </c>
      <c r="D50" s="531"/>
      <c r="E50" s="531"/>
      <c r="F50" s="531"/>
      <c r="G50" s="531"/>
      <c r="H50" s="531"/>
      <c r="I50" s="531"/>
      <c r="J50" s="531"/>
      <c r="K50" s="531"/>
      <c r="L50" s="531"/>
      <c r="M50" s="531"/>
      <c r="N50" s="531"/>
      <c r="O50" s="531"/>
      <c r="P50" s="531"/>
      <c r="Q50" s="339">
        <v>0</v>
      </c>
      <c r="R50" s="340">
        <f>SUM(S50:U50)</f>
        <v>0</v>
      </c>
      <c r="S50" s="341">
        <v>0</v>
      </c>
      <c r="T50" s="341">
        <v>0</v>
      </c>
      <c r="U50" s="341">
        <v>0</v>
      </c>
      <c r="V50" s="341">
        <v>0</v>
      </c>
      <c r="W50" s="342">
        <f t="shared" si="3"/>
        <v>0</v>
      </c>
    </row>
    <row r="51" spans="1:23" ht="21.75" customHeight="1" x14ac:dyDescent="0.15">
      <c r="A51" s="535"/>
      <c r="B51" s="543"/>
      <c r="C51" s="514" t="s">
        <v>742</v>
      </c>
      <c r="D51" s="515"/>
      <c r="E51" s="515"/>
      <c r="F51" s="515"/>
      <c r="G51" s="515"/>
      <c r="H51" s="515"/>
      <c r="I51" s="515"/>
      <c r="J51" s="515"/>
      <c r="K51" s="515"/>
      <c r="L51" s="515"/>
      <c r="M51" s="515"/>
      <c r="N51" s="515"/>
      <c r="O51" s="515"/>
      <c r="P51" s="515"/>
      <c r="Q51" s="307">
        <v>0</v>
      </c>
      <c r="R51" s="308">
        <f>SUM(S51:U51)</f>
        <v>0</v>
      </c>
      <c r="S51" s="309">
        <v>0</v>
      </c>
      <c r="T51" s="309">
        <v>0</v>
      </c>
      <c r="U51" s="309">
        <v>0</v>
      </c>
      <c r="V51" s="309">
        <v>0</v>
      </c>
      <c r="W51" s="310">
        <f t="shared" si="3"/>
        <v>0</v>
      </c>
    </row>
    <row r="52" spans="1:23" ht="21.75" customHeight="1" x14ac:dyDescent="0.15">
      <c r="A52" s="535"/>
      <c r="B52" s="543"/>
      <c r="C52" s="514" t="s">
        <v>743</v>
      </c>
      <c r="D52" s="515"/>
      <c r="E52" s="515"/>
      <c r="F52" s="515"/>
      <c r="G52" s="515"/>
      <c r="H52" s="515"/>
      <c r="I52" s="515"/>
      <c r="J52" s="515"/>
      <c r="K52" s="515"/>
      <c r="L52" s="515"/>
      <c r="M52" s="515"/>
      <c r="N52" s="515"/>
      <c r="O52" s="515"/>
      <c r="P52" s="515"/>
      <c r="Q52" s="307">
        <v>0</v>
      </c>
      <c r="R52" s="308">
        <f>SUM(S52:U52)</f>
        <v>0</v>
      </c>
      <c r="S52" s="309">
        <v>0</v>
      </c>
      <c r="T52" s="309">
        <v>0</v>
      </c>
      <c r="U52" s="309">
        <v>0</v>
      </c>
      <c r="V52" s="309">
        <v>0</v>
      </c>
      <c r="W52" s="310">
        <f t="shared" si="3"/>
        <v>0</v>
      </c>
    </row>
    <row r="53" spans="1:23" ht="21.75" customHeight="1" x14ac:dyDescent="0.15">
      <c r="A53" s="535"/>
      <c r="B53" s="543"/>
      <c r="C53" s="516" t="s">
        <v>844</v>
      </c>
      <c r="D53" s="517"/>
      <c r="E53" s="517"/>
      <c r="F53" s="517"/>
      <c r="G53" s="517"/>
      <c r="H53" s="517"/>
      <c r="I53" s="517"/>
      <c r="J53" s="517"/>
      <c r="K53" s="517"/>
      <c r="L53" s="517"/>
      <c r="M53" s="517"/>
      <c r="N53" s="517"/>
      <c r="O53" s="517"/>
      <c r="P53" s="517"/>
      <c r="Q53" s="335">
        <v>0</v>
      </c>
      <c r="R53" s="336">
        <f>SUM(S53:U53)</f>
        <v>0</v>
      </c>
      <c r="S53" s="337">
        <v>0</v>
      </c>
      <c r="T53" s="337">
        <v>0</v>
      </c>
      <c r="U53" s="337">
        <v>0</v>
      </c>
      <c r="V53" s="337">
        <v>0</v>
      </c>
      <c r="W53" s="338">
        <f t="shared" si="3"/>
        <v>0</v>
      </c>
    </row>
    <row r="54" spans="1:23" ht="21.75" customHeight="1" x14ac:dyDescent="0.15">
      <c r="A54" s="535"/>
      <c r="B54" s="544"/>
      <c r="C54" s="518" t="s">
        <v>744</v>
      </c>
      <c r="D54" s="519"/>
      <c r="E54" s="519"/>
      <c r="F54" s="519"/>
      <c r="G54" s="519"/>
      <c r="H54" s="519"/>
      <c r="I54" s="519"/>
      <c r="J54" s="519"/>
      <c r="K54" s="519"/>
      <c r="L54" s="519"/>
      <c r="M54" s="519"/>
      <c r="N54" s="519"/>
      <c r="O54" s="519"/>
      <c r="P54" s="519"/>
      <c r="Q54" s="315">
        <f t="shared" ref="Q54:V54" si="15">SUM(Q49:Q53)</f>
        <v>0</v>
      </c>
      <c r="R54" s="316">
        <f t="shared" si="15"/>
        <v>0</v>
      </c>
      <c r="S54" s="317">
        <f t="shared" si="15"/>
        <v>0</v>
      </c>
      <c r="T54" s="317">
        <f t="shared" si="15"/>
        <v>0</v>
      </c>
      <c r="U54" s="317">
        <f t="shared" si="15"/>
        <v>0</v>
      </c>
      <c r="V54" s="317">
        <f t="shared" si="15"/>
        <v>0</v>
      </c>
      <c r="W54" s="318">
        <f t="shared" si="3"/>
        <v>0</v>
      </c>
    </row>
    <row r="55" spans="1:23" ht="21.75" customHeight="1" x14ac:dyDescent="0.15">
      <c r="A55" s="535"/>
      <c r="B55" s="545" t="s">
        <v>745</v>
      </c>
      <c r="C55" s="528" t="s">
        <v>84</v>
      </c>
      <c r="D55" s="529"/>
      <c r="E55" s="529"/>
      <c r="F55" s="529"/>
      <c r="G55" s="529"/>
      <c r="H55" s="529"/>
      <c r="I55" s="529"/>
      <c r="J55" s="529"/>
      <c r="K55" s="529"/>
      <c r="L55" s="529"/>
      <c r="M55" s="529"/>
      <c r="N55" s="529"/>
      <c r="O55" s="529"/>
      <c r="P55" s="529"/>
      <c r="Q55" s="319">
        <v>0</v>
      </c>
      <c r="R55" s="320">
        <f t="shared" ref="R55:R62" si="16">SUM(S55:U55)</f>
        <v>0</v>
      </c>
      <c r="S55" s="321">
        <v>0</v>
      </c>
      <c r="T55" s="321">
        <v>0</v>
      </c>
      <c r="U55" s="321">
        <v>0</v>
      </c>
      <c r="V55" s="321">
        <v>0</v>
      </c>
      <c r="W55" s="322">
        <f t="shared" si="3"/>
        <v>0</v>
      </c>
    </row>
    <row r="56" spans="1:23" ht="21.75" customHeight="1" x14ac:dyDescent="0.15">
      <c r="A56" s="535"/>
      <c r="B56" s="545"/>
      <c r="C56" s="514" t="s">
        <v>746</v>
      </c>
      <c r="D56" s="515"/>
      <c r="E56" s="515"/>
      <c r="F56" s="515"/>
      <c r="G56" s="515"/>
      <c r="H56" s="515"/>
      <c r="I56" s="515"/>
      <c r="J56" s="515"/>
      <c r="K56" s="515"/>
      <c r="L56" s="515"/>
      <c r="M56" s="515"/>
      <c r="N56" s="515"/>
      <c r="O56" s="515"/>
      <c r="P56" s="515"/>
      <c r="Q56" s="307">
        <v>0</v>
      </c>
      <c r="R56" s="308">
        <f t="shared" si="16"/>
        <v>0</v>
      </c>
      <c r="S56" s="309">
        <v>0</v>
      </c>
      <c r="T56" s="309">
        <v>0</v>
      </c>
      <c r="U56" s="309">
        <v>0</v>
      </c>
      <c r="V56" s="309">
        <v>0</v>
      </c>
      <c r="W56" s="310">
        <f t="shared" si="3"/>
        <v>0</v>
      </c>
    </row>
    <row r="57" spans="1:23" ht="21.75" customHeight="1" x14ac:dyDescent="0.15">
      <c r="A57" s="535"/>
      <c r="B57" s="545"/>
      <c r="C57" s="514" t="s">
        <v>747</v>
      </c>
      <c r="D57" s="515"/>
      <c r="E57" s="515"/>
      <c r="F57" s="515"/>
      <c r="G57" s="515"/>
      <c r="H57" s="515"/>
      <c r="I57" s="515"/>
      <c r="J57" s="515"/>
      <c r="K57" s="515"/>
      <c r="L57" s="515"/>
      <c r="M57" s="515"/>
      <c r="N57" s="515"/>
      <c r="O57" s="515"/>
      <c r="P57" s="515"/>
      <c r="Q57" s="307">
        <v>0</v>
      </c>
      <c r="R57" s="308">
        <f t="shared" si="16"/>
        <v>0</v>
      </c>
      <c r="S57" s="309">
        <v>0</v>
      </c>
      <c r="T57" s="309">
        <v>0</v>
      </c>
      <c r="U57" s="309">
        <v>0</v>
      </c>
      <c r="V57" s="309">
        <v>0</v>
      </c>
      <c r="W57" s="310">
        <f t="shared" si="3"/>
        <v>0</v>
      </c>
    </row>
    <row r="58" spans="1:23" ht="21.75" customHeight="1" x14ac:dyDescent="0.15">
      <c r="A58" s="535"/>
      <c r="B58" s="545"/>
      <c r="C58" s="514" t="s">
        <v>847</v>
      </c>
      <c r="D58" s="515"/>
      <c r="E58" s="515"/>
      <c r="F58" s="515"/>
      <c r="G58" s="515"/>
      <c r="H58" s="515"/>
      <c r="I58" s="515"/>
      <c r="J58" s="515"/>
      <c r="K58" s="515"/>
      <c r="L58" s="515"/>
      <c r="M58" s="515"/>
      <c r="N58" s="515"/>
      <c r="O58" s="515"/>
      <c r="P58" s="515"/>
      <c r="Q58" s="307">
        <v>0</v>
      </c>
      <c r="R58" s="308">
        <f t="shared" si="16"/>
        <v>0</v>
      </c>
      <c r="S58" s="309">
        <v>0</v>
      </c>
      <c r="T58" s="309">
        <v>0</v>
      </c>
      <c r="U58" s="309">
        <v>0</v>
      </c>
      <c r="V58" s="309">
        <v>0</v>
      </c>
      <c r="W58" s="310">
        <f t="shared" si="3"/>
        <v>0</v>
      </c>
    </row>
    <row r="59" spans="1:23" ht="21.75" customHeight="1" x14ac:dyDescent="0.15">
      <c r="A59" s="535"/>
      <c r="B59" s="545"/>
      <c r="C59" s="514" t="s">
        <v>748</v>
      </c>
      <c r="D59" s="515"/>
      <c r="E59" s="515"/>
      <c r="F59" s="515"/>
      <c r="G59" s="515"/>
      <c r="H59" s="515"/>
      <c r="I59" s="515"/>
      <c r="J59" s="515"/>
      <c r="K59" s="515"/>
      <c r="L59" s="515"/>
      <c r="M59" s="515"/>
      <c r="N59" s="515"/>
      <c r="O59" s="515"/>
      <c r="P59" s="515"/>
      <c r="Q59" s="307">
        <v>0</v>
      </c>
      <c r="R59" s="308">
        <f t="shared" si="16"/>
        <v>0</v>
      </c>
      <c r="S59" s="309">
        <v>0</v>
      </c>
      <c r="T59" s="309">
        <v>0</v>
      </c>
      <c r="U59" s="309">
        <v>0</v>
      </c>
      <c r="V59" s="309">
        <v>0</v>
      </c>
      <c r="W59" s="310">
        <f t="shared" si="3"/>
        <v>0</v>
      </c>
    </row>
    <row r="60" spans="1:23" ht="21.75" customHeight="1" x14ac:dyDescent="0.15">
      <c r="A60" s="535"/>
      <c r="B60" s="545"/>
      <c r="C60" s="514" t="s">
        <v>749</v>
      </c>
      <c r="D60" s="515"/>
      <c r="E60" s="515"/>
      <c r="F60" s="515"/>
      <c r="G60" s="515"/>
      <c r="H60" s="515"/>
      <c r="I60" s="515"/>
      <c r="J60" s="515"/>
      <c r="K60" s="515"/>
      <c r="L60" s="515"/>
      <c r="M60" s="515"/>
      <c r="N60" s="515"/>
      <c r="O60" s="515"/>
      <c r="P60" s="515"/>
      <c r="Q60" s="307">
        <v>0</v>
      </c>
      <c r="R60" s="308">
        <f t="shared" si="16"/>
        <v>0</v>
      </c>
      <c r="S60" s="309">
        <v>0</v>
      </c>
      <c r="T60" s="309">
        <v>0</v>
      </c>
      <c r="U60" s="309">
        <v>0</v>
      </c>
      <c r="V60" s="309">
        <v>0</v>
      </c>
      <c r="W60" s="310">
        <f t="shared" si="3"/>
        <v>0</v>
      </c>
    </row>
    <row r="61" spans="1:23" ht="21.75" customHeight="1" x14ac:dyDescent="0.15">
      <c r="A61" s="535"/>
      <c r="B61" s="545"/>
      <c r="C61" s="514" t="s">
        <v>750</v>
      </c>
      <c r="D61" s="515"/>
      <c r="E61" s="515"/>
      <c r="F61" s="515"/>
      <c r="G61" s="515"/>
      <c r="H61" s="515"/>
      <c r="I61" s="515"/>
      <c r="J61" s="515"/>
      <c r="K61" s="515"/>
      <c r="L61" s="515"/>
      <c r="M61" s="515"/>
      <c r="N61" s="515"/>
      <c r="O61" s="515"/>
      <c r="P61" s="515"/>
      <c r="Q61" s="307">
        <v>0</v>
      </c>
      <c r="R61" s="308">
        <f t="shared" si="16"/>
        <v>0</v>
      </c>
      <c r="S61" s="309">
        <v>0</v>
      </c>
      <c r="T61" s="309">
        <v>0</v>
      </c>
      <c r="U61" s="309">
        <v>0</v>
      </c>
      <c r="V61" s="309">
        <v>0</v>
      </c>
      <c r="W61" s="310">
        <f t="shared" si="3"/>
        <v>0</v>
      </c>
    </row>
    <row r="62" spans="1:23" ht="21.75" customHeight="1" x14ac:dyDescent="0.15">
      <c r="A62" s="535"/>
      <c r="B62" s="545"/>
      <c r="C62" s="520" t="s">
        <v>844</v>
      </c>
      <c r="D62" s="521"/>
      <c r="E62" s="521"/>
      <c r="F62" s="521"/>
      <c r="G62" s="521"/>
      <c r="H62" s="521"/>
      <c r="I62" s="521"/>
      <c r="J62" s="521"/>
      <c r="K62" s="521"/>
      <c r="L62" s="521"/>
      <c r="M62" s="521"/>
      <c r="N62" s="521"/>
      <c r="O62" s="521"/>
      <c r="P62" s="521"/>
      <c r="Q62" s="335">
        <v>0</v>
      </c>
      <c r="R62" s="336">
        <f t="shared" si="16"/>
        <v>0</v>
      </c>
      <c r="S62" s="337">
        <v>0</v>
      </c>
      <c r="T62" s="337">
        <v>0</v>
      </c>
      <c r="U62" s="337">
        <v>0</v>
      </c>
      <c r="V62" s="337">
        <v>0</v>
      </c>
      <c r="W62" s="338">
        <f t="shared" si="3"/>
        <v>0</v>
      </c>
    </row>
    <row r="63" spans="1:23" ht="21.75" customHeight="1" x14ac:dyDescent="0.15">
      <c r="A63" s="535"/>
      <c r="B63" s="545"/>
      <c r="C63" s="518" t="s">
        <v>740</v>
      </c>
      <c r="D63" s="519"/>
      <c r="E63" s="519"/>
      <c r="F63" s="519"/>
      <c r="G63" s="519"/>
      <c r="H63" s="519"/>
      <c r="I63" s="519"/>
      <c r="J63" s="519"/>
      <c r="K63" s="519"/>
      <c r="L63" s="519"/>
      <c r="M63" s="519"/>
      <c r="N63" s="519"/>
      <c r="O63" s="519"/>
      <c r="P63" s="519"/>
      <c r="Q63" s="315">
        <f t="shared" ref="Q63:V63" si="17">SUM(Q55:Q62)</f>
        <v>0</v>
      </c>
      <c r="R63" s="316">
        <f>SUM(R55:R62)</f>
        <v>0</v>
      </c>
      <c r="S63" s="317">
        <f>SUM(S55:S62)</f>
        <v>0</v>
      </c>
      <c r="T63" s="317">
        <f t="shared" si="17"/>
        <v>0</v>
      </c>
      <c r="U63" s="317">
        <f t="shared" si="17"/>
        <v>0</v>
      </c>
      <c r="V63" s="317">
        <f t="shared" si="17"/>
        <v>0</v>
      </c>
      <c r="W63" s="318">
        <f t="shared" si="3"/>
        <v>0</v>
      </c>
    </row>
    <row r="64" spans="1:23" ht="21.75" customHeight="1" x14ac:dyDescent="0.15">
      <c r="A64" s="535"/>
      <c r="B64" s="545"/>
      <c r="C64" s="530" t="s">
        <v>751</v>
      </c>
      <c r="D64" s="531"/>
      <c r="E64" s="531"/>
      <c r="F64" s="531"/>
      <c r="G64" s="531"/>
      <c r="H64" s="531"/>
      <c r="I64" s="531"/>
      <c r="J64" s="531"/>
      <c r="K64" s="531"/>
      <c r="L64" s="531"/>
      <c r="M64" s="531"/>
      <c r="N64" s="531"/>
      <c r="O64" s="531"/>
      <c r="P64" s="531"/>
      <c r="Q64" s="339">
        <v>0</v>
      </c>
      <c r="R64" s="340">
        <f>SUM(S64:U64)</f>
        <v>0</v>
      </c>
      <c r="S64" s="341">
        <v>0</v>
      </c>
      <c r="T64" s="341">
        <v>0</v>
      </c>
      <c r="U64" s="341">
        <v>0</v>
      </c>
      <c r="V64" s="341">
        <v>0</v>
      </c>
      <c r="W64" s="342">
        <f t="shared" si="3"/>
        <v>0</v>
      </c>
    </row>
    <row r="65" spans="1:23" ht="21.75" customHeight="1" x14ac:dyDescent="0.15">
      <c r="A65" s="535"/>
      <c r="B65" s="545"/>
      <c r="C65" s="514" t="s">
        <v>752</v>
      </c>
      <c r="D65" s="515"/>
      <c r="E65" s="515"/>
      <c r="F65" s="515"/>
      <c r="G65" s="515"/>
      <c r="H65" s="515"/>
      <c r="I65" s="515"/>
      <c r="J65" s="515"/>
      <c r="K65" s="515"/>
      <c r="L65" s="515"/>
      <c r="M65" s="515"/>
      <c r="N65" s="515"/>
      <c r="O65" s="515"/>
      <c r="P65" s="515"/>
      <c r="Q65" s="307">
        <v>0</v>
      </c>
      <c r="R65" s="308">
        <f>SUM(S65:U65)</f>
        <v>0</v>
      </c>
      <c r="S65" s="309">
        <v>0</v>
      </c>
      <c r="T65" s="309">
        <v>0</v>
      </c>
      <c r="U65" s="309">
        <v>0</v>
      </c>
      <c r="V65" s="309">
        <v>0</v>
      </c>
      <c r="W65" s="310">
        <f t="shared" si="3"/>
        <v>0</v>
      </c>
    </row>
    <row r="66" spans="1:23" ht="21.75" customHeight="1" x14ac:dyDescent="0.15">
      <c r="A66" s="535"/>
      <c r="B66" s="545"/>
      <c r="C66" s="514" t="s">
        <v>753</v>
      </c>
      <c r="D66" s="515"/>
      <c r="E66" s="515"/>
      <c r="F66" s="515"/>
      <c r="G66" s="515"/>
      <c r="H66" s="515"/>
      <c r="I66" s="515"/>
      <c r="J66" s="515"/>
      <c r="K66" s="515"/>
      <c r="L66" s="515"/>
      <c r="M66" s="515"/>
      <c r="N66" s="515"/>
      <c r="O66" s="515"/>
      <c r="P66" s="515"/>
      <c r="Q66" s="307">
        <v>0</v>
      </c>
      <c r="R66" s="308">
        <f>SUM(S66:U66)</f>
        <v>0</v>
      </c>
      <c r="S66" s="309">
        <v>0</v>
      </c>
      <c r="T66" s="309">
        <v>0</v>
      </c>
      <c r="U66" s="309">
        <v>0</v>
      </c>
      <c r="V66" s="309">
        <v>0</v>
      </c>
      <c r="W66" s="310">
        <f t="shared" si="3"/>
        <v>0</v>
      </c>
    </row>
    <row r="67" spans="1:23" ht="21.75" customHeight="1" x14ac:dyDescent="0.15">
      <c r="A67" s="535"/>
      <c r="B67" s="545"/>
      <c r="C67" s="516" t="s">
        <v>844</v>
      </c>
      <c r="D67" s="517"/>
      <c r="E67" s="517"/>
      <c r="F67" s="517"/>
      <c r="G67" s="517"/>
      <c r="H67" s="517"/>
      <c r="I67" s="517"/>
      <c r="J67" s="517"/>
      <c r="K67" s="517"/>
      <c r="L67" s="517"/>
      <c r="M67" s="517"/>
      <c r="N67" s="517"/>
      <c r="O67" s="517"/>
      <c r="P67" s="517"/>
      <c r="Q67" s="311">
        <v>0</v>
      </c>
      <c r="R67" s="312">
        <f>SUM(S67:U67)</f>
        <v>0</v>
      </c>
      <c r="S67" s="313">
        <v>0</v>
      </c>
      <c r="T67" s="313">
        <v>0</v>
      </c>
      <c r="U67" s="313">
        <v>0</v>
      </c>
      <c r="V67" s="313">
        <v>0</v>
      </c>
      <c r="W67" s="314">
        <f t="shared" si="3"/>
        <v>0</v>
      </c>
    </row>
    <row r="68" spans="1:23" ht="21.75" customHeight="1" x14ac:dyDescent="0.15">
      <c r="A68" s="535"/>
      <c r="B68" s="545"/>
      <c r="C68" s="518" t="s">
        <v>754</v>
      </c>
      <c r="D68" s="519"/>
      <c r="E68" s="519"/>
      <c r="F68" s="519"/>
      <c r="G68" s="519"/>
      <c r="H68" s="519"/>
      <c r="I68" s="519"/>
      <c r="J68" s="519"/>
      <c r="K68" s="519"/>
      <c r="L68" s="519"/>
      <c r="M68" s="519"/>
      <c r="N68" s="519"/>
      <c r="O68" s="519"/>
      <c r="P68" s="519"/>
      <c r="Q68" s="348">
        <f t="shared" ref="Q68:V68" si="18">SUM(Q63:Q67)</f>
        <v>0</v>
      </c>
      <c r="R68" s="343">
        <f t="shared" si="18"/>
        <v>0</v>
      </c>
      <c r="S68" s="343">
        <f t="shared" si="18"/>
        <v>0</v>
      </c>
      <c r="T68" s="343">
        <f t="shared" si="18"/>
        <v>0</v>
      </c>
      <c r="U68" s="343">
        <f t="shared" si="18"/>
        <v>0</v>
      </c>
      <c r="V68" s="343">
        <f t="shared" si="18"/>
        <v>0</v>
      </c>
      <c r="W68" s="318">
        <f t="shared" si="3"/>
        <v>0</v>
      </c>
    </row>
    <row r="69" spans="1:23" ht="21.75" customHeight="1" x14ac:dyDescent="0.15">
      <c r="A69" s="535"/>
      <c r="B69" s="203"/>
      <c r="C69" s="519" t="s">
        <v>755</v>
      </c>
      <c r="D69" s="519"/>
      <c r="E69" s="519"/>
      <c r="F69" s="519"/>
      <c r="G69" s="519"/>
      <c r="H69" s="519"/>
      <c r="I69" s="519"/>
      <c r="J69" s="519"/>
      <c r="K69" s="519"/>
      <c r="L69" s="519"/>
      <c r="M69" s="519"/>
      <c r="N69" s="519"/>
      <c r="O69" s="519"/>
      <c r="P69" s="519"/>
      <c r="Q69" s="349">
        <f t="shared" ref="Q69:V69" si="19">Q54-Q68</f>
        <v>0</v>
      </c>
      <c r="R69" s="350">
        <f t="shared" si="19"/>
        <v>0</v>
      </c>
      <c r="S69" s="350">
        <f t="shared" si="19"/>
        <v>0</v>
      </c>
      <c r="T69" s="350">
        <f t="shared" si="19"/>
        <v>0</v>
      </c>
      <c r="U69" s="343">
        <f t="shared" si="19"/>
        <v>0</v>
      </c>
      <c r="V69" s="343">
        <f t="shared" si="19"/>
        <v>0</v>
      </c>
      <c r="W69" s="318">
        <f t="shared" si="3"/>
        <v>0</v>
      </c>
    </row>
    <row r="70" spans="1:23" ht="21.75" customHeight="1" x14ac:dyDescent="0.15">
      <c r="A70" s="535"/>
      <c r="B70" s="203"/>
      <c r="C70" s="519" t="s">
        <v>721</v>
      </c>
      <c r="D70" s="519"/>
      <c r="E70" s="519"/>
      <c r="F70" s="519"/>
      <c r="G70" s="519"/>
      <c r="H70" s="519"/>
      <c r="I70" s="519"/>
      <c r="J70" s="519"/>
      <c r="K70" s="519"/>
      <c r="L70" s="519"/>
      <c r="M70" s="519"/>
      <c r="N70" s="519"/>
      <c r="O70" s="519"/>
      <c r="P70" s="519"/>
      <c r="Q70" s="323">
        <v>0</v>
      </c>
      <c r="R70" s="316">
        <f>SUM(S70:U70)</f>
        <v>0</v>
      </c>
      <c r="S70" s="324">
        <v>0</v>
      </c>
      <c r="T70" s="324">
        <v>0</v>
      </c>
      <c r="U70" s="324">
        <v>0</v>
      </c>
      <c r="V70" s="324">
        <v>0</v>
      </c>
      <c r="W70" s="318">
        <f t="shared" si="3"/>
        <v>0</v>
      </c>
    </row>
    <row r="71" spans="1:23" ht="21.75" customHeight="1" thickBot="1" x14ac:dyDescent="0.2">
      <c r="A71" s="536"/>
      <c r="B71" s="546" t="s">
        <v>756</v>
      </c>
      <c r="C71" s="547"/>
      <c r="D71" s="547"/>
      <c r="E71" s="547"/>
      <c r="F71" s="547"/>
      <c r="G71" s="547"/>
      <c r="H71" s="547"/>
      <c r="I71" s="547"/>
      <c r="J71" s="547"/>
      <c r="K71" s="547"/>
      <c r="L71" s="547"/>
      <c r="M71" s="547"/>
      <c r="N71" s="547"/>
      <c r="O71" s="547"/>
      <c r="P71" s="547"/>
      <c r="Q71" s="351">
        <f t="shared" ref="Q71:V71" si="20">Q69+Q70</f>
        <v>0</v>
      </c>
      <c r="R71" s="352">
        <f t="shared" si="20"/>
        <v>0</v>
      </c>
      <c r="S71" s="353">
        <f t="shared" si="20"/>
        <v>0</v>
      </c>
      <c r="T71" s="353">
        <f t="shared" si="20"/>
        <v>0</v>
      </c>
      <c r="U71" s="346">
        <f t="shared" si="20"/>
        <v>0</v>
      </c>
      <c r="V71" s="346">
        <f t="shared" si="20"/>
        <v>0</v>
      </c>
      <c r="W71" s="347">
        <f t="shared" si="3"/>
        <v>0</v>
      </c>
    </row>
    <row r="72" spans="1:23" ht="21.75" customHeight="1" thickBot="1" x14ac:dyDescent="0.2">
      <c r="A72" s="539" t="s">
        <v>757</v>
      </c>
      <c r="B72" s="540"/>
      <c r="C72" s="541"/>
      <c r="D72" s="541"/>
      <c r="E72" s="541"/>
      <c r="F72" s="541"/>
      <c r="G72" s="541"/>
      <c r="H72" s="541"/>
      <c r="I72" s="541"/>
      <c r="J72" s="541"/>
      <c r="K72" s="541"/>
      <c r="L72" s="541"/>
      <c r="M72" s="541"/>
      <c r="N72" s="541"/>
      <c r="O72" s="541"/>
      <c r="P72" s="541"/>
      <c r="Q72" s="354">
        <f t="shared" ref="Q72:V72" si="21">Q41+Q71</f>
        <v>0</v>
      </c>
      <c r="R72" s="354">
        <f t="shared" si="21"/>
        <v>0</v>
      </c>
      <c r="S72" s="354">
        <f t="shared" si="21"/>
        <v>0</v>
      </c>
      <c r="T72" s="354">
        <f t="shared" si="21"/>
        <v>0</v>
      </c>
      <c r="U72" s="354">
        <f t="shared" si="21"/>
        <v>0</v>
      </c>
      <c r="V72" s="354">
        <f t="shared" si="21"/>
        <v>0</v>
      </c>
      <c r="W72" s="334">
        <f t="shared" si="3"/>
        <v>0</v>
      </c>
    </row>
    <row r="73" spans="1:23" ht="21.75" customHeight="1" thickBot="1" x14ac:dyDescent="0.2">
      <c r="A73" s="539" t="s">
        <v>758</v>
      </c>
      <c r="B73" s="540"/>
      <c r="C73" s="541"/>
      <c r="D73" s="541"/>
      <c r="E73" s="541"/>
      <c r="F73" s="541"/>
      <c r="G73" s="541"/>
      <c r="H73" s="541"/>
      <c r="I73" s="541"/>
      <c r="J73" s="541"/>
      <c r="K73" s="541"/>
      <c r="L73" s="541"/>
      <c r="M73" s="541"/>
      <c r="N73" s="541"/>
      <c r="O73" s="541"/>
      <c r="P73" s="541"/>
      <c r="Q73" s="344">
        <v>0</v>
      </c>
      <c r="R73" s="331">
        <f>SUM(S73:U73)</f>
        <v>0</v>
      </c>
      <c r="S73" s="345">
        <v>0</v>
      </c>
      <c r="T73" s="345">
        <v>0</v>
      </c>
      <c r="U73" s="345">
        <v>0</v>
      </c>
      <c r="V73" s="345">
        <v>0</v>
      </c>
      <c r="W73" s="334">
        <f t="shared" si="3"/>
        <v>0</v>
      </c>
    </row>
    <row r="74" spans="1:23" ht="21.75" customHeight="1" thickBot="1" x14ac:dyDescent="0.2">
      <c r="A74" s="539" t="s">
        <v>759</v>
      </c>
      <c r="B74" s="540"/>
      <c r="C74" s="541"/>
      <c r="D74" s="541"/>
      <c r="E74" s="541"/>
      <c r="F74" s="541"/>
      <c r="G74" s="541"/>
      <c r="H74" s="541"/>
      <c r="I74" s="541"/>
      <c r="J74" s="541"/>
      <c r="K74" s="541"/>
      <c r="L74" s="541"/>
      <c r="M74" s="541"/>
      <c r="N74" s="541"/>
      <c r="O74" s="541"/>
      <c r="P74" s="541"/>
      <c r="Q74" s="344">
        <v>0</v>
      </c>
      <c r="R74" s="331">
        <f>SUM(S74:U74)</f>
        <v>0</v>
      </c>
      <c r="S74" s="345">
        <v>0</v>
      </c>
      <c r="T74" s="345">
        <v>0</v>
      </c>
      <c r="U74" s="345">
        <v>0</v>
      </c>
      <c r="V74" s="345">
        <v>0</v>
      </c>
      <c r="W74" s="334">
        <f t="shared" si="3"/>
        <v>0</v>
      </c>
    </row>
    <row r="75" spans="1:23" ht="35.1" customHeight="1" x14ac:dyDescent="0.15">
      <c r="C75" s="204"/>
      <c r="D75" s="204"/>
      <c r="E75" s="204"/>
      <c r="F75" s="204"/>
      <c r="G75" s="204"/>
      <c r="H75" s="204"/>
      <c r="I75" s="204"/>
      <c r="J75" s="204"/>
      <c r="K75" s="204"/>
      <c r="L75" s="204"/>
      <c r="M75" s="204"/>
      <c r="N75" s="204"/>
      <c r="O75" s="204"/>
      <c r="P75" s="204"/>
      <c r="Q75" s="204"/>
      <c r="R75" s="204"/>
      <c r="S75" s="204"/>
    </row>
    <row r="76" spans="1:23" ht="35.1" customHeight="1" x14ac:dyDescent="0.15"/>
    <row r="77" spans="1:23" ht="35.1" customHeight="1" x14ac:dyDescent="0.15"/>
    <row r="78" spans="1:23" ht="35.1" customHeight="1" x14ac:dyDescent="0.15"/>
    <row r="79" spans="1:23" ht="35.1" customHeight="1" x14ac:dyDescent="0.15"/>
    <row r="80" spans="1:23" ht="35.1" customHeight="1" x14ac:dyDescent="0.15"/>
    <row r="81" ht="35.1" customHeight="1" x14ac:dyDescent="0.15"/>
    <row r="82" ht="35.1" customHeight="1" x14ac:dyDescent="0.15"/>
    <row r="83" ht="35.1" customHeight="1" x14ac:dyDescent="0.15"/>
    <row r="84" ht="35.1" customHeight="1" x14ac:dyDescent="0.15"/>
    <row r="85" ht="35.1" customHeight="1" x14ac:dyDescent="0.15"/>
  </sheetData>
  <sheetProtection algorithmName="SHA-512" hashValue="5R3KgiRj4q3RkIUeYSqOv80HCKOVsq43Qt4mknrGrjw2W7Q7D6Siz5gY5QwQy7xtVL9k6vIt3/zdtzefE0gs4w==" saltValue="ZKOVRVMT2Srn7GoV4cspfg==" spinCount="100000" sheet="1" formatCells="0" formatColumns="0" formatRows="0" insertColumns="0" insertRows="0" insertHyperlinks="0" deleteColumns="0" deleteRows="0" sort="0" autoFilter="0" pivotTables="0"/>
  <mergeCells count="90">
    <mergeCell ref="A25:A40"/>
    <mergeCell ref="B25:B31"/>
    <mergeCell ref="B32:B37"/>
    <mergeCell ref="B40:P40"/>
    <mergeCell ref="C17:P17"/>
    <mergeCell ref="A9:A24"/>
    <mergeCell ref="B9:B17"/>
    <mergeCell ref="B18:B21"/>
    <mergeCell ref="B24:P24"/>
    <mergeCell ref="C16:P16"/>
    <mergeCell ref="C18:P18"/>
    <mergeCell ref="C19:P19"/>
    <mergeCell ref="C20:P20"/>
    <mergeCell ref="C27:P27"/>
    <mergeCell ref="C22:P22"/>
    <mergeCell ref="C23:P23"/>
    <mergeCell ref="U1:W1"/>
    <mergeCell ref="V3:W3"/>
    <mergeCell ref="S7:S8"/>
    <mergeCell ref="T7:T8"/>
    <mergeCell ref="U7:U8"/>
    <mergeCell ref="V6:V8"/>
    <mergeCell ref="W6:W8"/>
    <mergeCell ref="A72:P72"/>
    <mergeCell ref="A73:P73"/>
    <mergeCell ref="A74:P74"/>
    <mergeCell ref="C9:P9"/>
    <mergeCell ref="C10:P10"/>
    <mergeCell ref="C11:P11"/>
    <mergeCell ref="C12:P12"/>
    <mergeCell ref="C13:P13"/>
    <mergeCell ref="C14:P14"/>
    <mergeCell ref="C15:P15"/>
    <mergeCell ref="B42:B54"/>
    <mergeCell ref="B55:B68"/>
    <mergeCell ref="B71:P71"/>
    <mergeCell ref="C30:P30"/>
    <mergeCell ref="C35:P35"/>
    <mergeCell ref="C21:P21"/>
    <mergeCell ref="C25:P25"/>
    <mergeCell ref="C26:P26"/>
    <mergeCell ref="C56:P56"/>
    <mergeCell ref="C28:P28"/>
    <mergeCell ref="C29:P29"/>
    <mergeCell ref="C31:P31"/>
    <mergeCell ref="C32:P32"/>
    <mergeCell ref="C33:P33"/>
    <mergeCell ref="C34:P34"/>
    <mergeCell ref="C36:P36"/>
    <mergeCell ref="C37:P37"/>
    <mergeCell ref="C38:P38"/>
    <mergeCell ref="C52:P52"/>
    <mergeCell ref="C53:P53"/>
    <mergeCell ref="C70:P70"/>
    <mergeCell ref="R6:R8"/>
    <mergeCell ref="Q6:Q8"/>
    <mergeCell ref="A6:P8"/>
    <mergeCell ref="C63:P63"/>
    <mergeCell ref="C64:P64"/>
    <mergeCell ref="C65:P65"/>
    <mergeCell ref="C66:P66"/>
    <mergeCell ref="C47:P47"/>
    <mergeCell ref="C69:P69"/>
    <mergeCell ref="C54:P54"/>
    <mergeCell ref="C39:P39"/>
    <mergeCell ref="C42:P42"/>
    <mergeCell ref="C43:P43"/>
    <mergeCell ref="C44:P44"/>
    <mergeCell ref="C45:P45"/>
    <mergeCell ref="C68:P68"/>
    <mergeCell ref="C61:P61"/>
    <mergeCell ref="C62:P62"/>
    <mergeCell ref="V4:W4"/>
    <mergeCell ref="Q3:U3"/>
    <mergeCell ref="Q4:U4"/>
    <mergeCell ref="A3:P3"/>
    <mergeCell ref="A4:P4"/>
    <mergeCell ref="C55:P55"/>
    <mergeCell ref="C48:P48"/>
    <mergeCell ref="C49:P49"/>
    <mergeCell ref="C50:P50"/>
    <mergeCell ref="C51:P51"/>
    <mergeCell ref="C46:P46"/>
    <mergeCell ref="A41:P41"/>
    <mergeCell ref="A42:A71"/>
    <mergeCell ref="C57:P57"/>
    <mergeCell ref="C58:P58"/>
    <mergeCell ref="C59:P59"/>
    <mergeCell ref="C60:P60"/>
    <mergeCell ref="C67:P67"/>
  </mergeCells>
  <phoneticPr fontId="15"/>
  <printOptions horizontalCentered="1"/>
  <pageMargins left="0.59055118110236227" right="0.39370078740157483" top="0.39370078740157483" bottom="0.39370078740157483" header="0" footer="0"/>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104"/>
  <sheetViews>
    <sheetView showGridLines="0" view="pageBreakPreview" zoomScale="80" zoomScaleNormal="100" zoomScaleSheetLayoutView="80" workbookViewId="0"/>
  </sheetViews>
  <sheetFormatPr defaultRowHeight="14.25" x14ac:dyDescent="0.15"/>
  <cols>
    <col min="1" max="3" width="3.25" style="68" customWidth="1"/>
    <col min="4" max="15" width="3.125" style="68" customWidth="1"/>
    <col min="16" max="18" width="25" style="68" customWidth="1"/>
    <col min="19" max="19" width="25.125" style="68" customWidth="1"/>
    <col min="20" max="16384" width="9" style="68"/>
  </cols>
  <sheetData>
    <row r="1" spans="1:20" s="22" customFormat="1" ht="26.25" customHeight="1" x14ac:dyDescent="0.15">
      <c r="A1" s="83" t="s">
        <v>825</v>
      </c>
      <c r="P1" s="82"/>
      <c r="Q1" s="82"/>
      <c r="R1" s="615" t="str">
        <f>'1_資金収入'!S2</f>
        <v>令和3年4月1日から令和4年3月31日まで</v>
      </c>
      <c r="S1" s="615"/>
      <c r="T1" s="104"/>
    </row>
    <row r="2" spans="1:20" s="22" customFormat="1" ht="18" customHeight="1" thickBot="1" x14ac:dyDescent="0.2">
      <c r="A2" s="82"/>
      <c r="P2" s="82"/>
      <c r="Q2" s="82"/>
      <c r="S2" s="82"/>
    </row>
    <row r="3" spans="1:20" s="22" customFormat="1" ht="22.5" customHeight="1" thickBot="1" x14ac:dyDescent="0.2">
      <c r="A3" s="568" t="s">
        <v>208</v>
      </c>
      <c r="B3" s="569"/>
      <c r="C3" s="569"/>
      <c r="D3" s="569"/>
      <c r="E3" s="569"/>
      <c r="F3" s="569"/>
      <c r="G3" s="569"/>
      <c r="H3" s="569"/>
      <c r="I3" s="569"/>
      <c r="J3" s="569"/>
      <c r="K3" s="569"/>
      <c r="L3" s="569"/>
      <c r="M3" s="569"/>
      <c r="N3" s="569"/>
      <c r="O3" s="570"/>
      <c r="P3" s="523" t="str">
        <f>'1_資金収入'!O3</f>
        <v>-</v>
      </c>
      <c r="Q3" s="508"/>
      <c r="R3" s="508"/>
      <c r="S3" s="256" t="str">
        <f>'1_資金収入'!T3</f>
        <v>-</v>
      </c>
      <c r="T3" s="208"/>
    </row>
    <row r="4" spans="1:20" s="22" customFormat="1" ht="22.5" customHeight="1" thickBot="1" x14ac:dyDescent="0.2">
      <c r="A4" s="568" t="s">
        <v>207</v>
      </c>
      <c r="B4" s="569"/>
      <c r="C4" s="569"/>
      <c r="D4" s="569"/>
      <c r="E4" s="569"/>
      <c r="F4" s="569"/>
      <c r="G4" s="569"/>
      <c r="H4" s="569"/>
      <c r="I4" s="569"/>
      <c r="J4" s="569"/>
      <c r="K4" s="569"/>
      <c r="L4" s="569"/>
      <c r="M4" s="569"/>
      <c r="N4" s="569"/>
      <c r="O4" s="570"/>
      <c r="P4" s="523" t="str">
        <f>'1_資金収入'!O4</f>
        <v>（学校名を選択してください）※学校番号順</v>
      </c>
      <c r="Q4" s="508"/>
      <c r="R4" s="508"/>
      <c r="S4" s="256" t="str">
        <f>'1_資金収入'!T4</f>
        <v>-</v>
      </c>
      <c r="T4" s="209"/>
    </row>
    <row r="5" spans="1:20" s="22" customFormat="1" ht="18.75" customHeight="1" thickBot="1" x14ac:dyDescent="0.2">
      <c r="A5" s="62"/>
      <c r="B5" s="62"/>
      <c r="C5" s="62"/>
      <c r="D5" s="62"/>
      <c r="E5" s="62"/>
      <c r="F5" s="62"/>
      <c r="G5" s="62"/>
      <c r="H5" s="62"/>
      <c r="I5" s="62"/>
      <c r="J5" s="62"/>
      <c r="K5" s="62"/>
      <c r="L5" s="62"/>
      <c r="M5" s="62"/>
      <c r="N5" s="62"/>
      <c r="O5" s="62"/>
      <c r="R5" s="85"/>
      <c r="S5" s="66" t="s">
        <v>385</v>
      </c>
    </row>
    <row r="6" spans="1:20" ht="22.5" customHeight="1" thickBot="1" x14ac:dyDescent="0.2">
      <c r="A6" s="616" t="s">
        <v>384</v>
      </c>
      <c r="B6" s="617"/>
      <c r="C6" s="617"/>
      <c r="D6" s="617"/>
      <c r="E6" s="617"/>
      <c r="F6" s="617"/>
      <c r="G6" s="617"/>
      <c r="H6" s="617"/>
      <c r="I6" s="617"/>
      <c r="J6" s="617"/>
      <c r="K6" s="617"/>
      <c r="L6" s="617"/>
      <c r="M6" s="617"/>
      <c r="N6" s="617"/>
      <c r="O6" s="618"/>
      <c r="P6" s="107" t="s">
        <v>282</v>
      </c>
      <c r="Q6" s="277" t="s">
        <v>826</v>
      </c>
      <c r="R6" s="97" t="s">
        <v>283</v>
      </c>
      <c r="S6" s="105" t="s">
        <v>383</v>
      </c>
    </row>
    <row r="7" spans="1:20" ht="22.5" customHeight="1" x14ac:dyDescent="0.15">
      <c r="A7" s="585" t="s">
        <v>760</v>
      </c>
      <c r="B7" s="534" t="s">
        <v>761</v>
      </c>
      <c r="C7" s="579" t="s">
        <v>415</v>
      </c>
      <c r="D7" s="580"/>
      <c r="E7" s="580"/>
      <c r="F7" s="580"/>
      <c r="G7" s="580"/>
      <c r="H7" s="580"/>
      <c r="I7" s="580"/>
      <c r="J7" s="580"/>
      <c r="K7" s="580"/>
      <c r="L7" s="580"/>
      <c r="M7" s="580"/>
      <c r="N7" s="580"/>
      <c r="O7" s="581"/>
      <c r="P7" s="211">
        <f>SUM(P8:P12)</f>
        <v>0</v>
      </c>
      <c r="Q7" s="212">
        <f>SUM(Q8:Q12)</f>
        <v>0</v>
      </c>
      <c r="R7" s="212">
        <f>SUM(R8:R12)</f>
        <v>0</v>
      </c>
      <c r="S7" s="231">
        <f>SUM(P7:R7)</f>
        <v>0</v>
      </c>
    </row>
    <row r="8" spans="1:20" ht="22.5" customHeight="1" x14ac:dyDescent="0.15">
      <c r="A8" s="586"/>
      <c r="B8" s="535"/>
      <c r="C8" s="206"/>
      <c r="D8" s="515" t="s">
        <v>134</v>
      </c>
      <c r="E8" s="515"/>
      <c r="F8" s="515"/>
      <c r="G8" s="515"/>
      <c r="H8" s="515"/>
      <c r="I8" s="515"/>
      <c r="J8" s="515"/>
      <c r="K8" s="515"/>
      <c r="L8" s="515"/>
      <c r="M8" s="515"/>
      <c r="N8" s="515"/>
      <c r="O8" s="571"/>
      <c r="P8" s="289">
        <v>0</v>
      </c>
      <c r="Q8" s="218">
        <v>0</v>
      </c>
      <c r="R8" s="218">
        <v>0</v>
      </c>
      <c r="S8" s="223">
        <f t="shared" ref="S8:S71" si="0">SUM(P8:R8)</f>
        <v>0</v>
      </c>
    </row>
    <row r="9" spans="1:20" ht="22.5" customHeight="1" x14ac:dyDescent="0.15">
      <c r="A9" s="586"/>
      <c r="B9" s="535"/>
      <c r="C9" s="206"/>
      <c r="D9" s="515" t="s">
        <v>135</v>
      </c>
      <c r="E9" s="515"/>
      <c r="F9" s="515"/>
      <c r="G9" s="515"/>
      <c r="H9" s="515"/>
      <c r="I9" s="515"/>
      <c r="J9" s="515"/>
      <c r="K9" s="515"/>
      <c r="L9" s="515"/>
      <c r="M9" s="515"/>
      <c r="N9" s="515"/>
      <c r="O9" s="571"/>
      <c r="P9" s="217">
        <v>0</v>
      </c>
      <c r="Q9" s="218">
        <v>0</v>
      </c>
      <c r="R9" s="218">
        <v>0</v>
      </c>
      <c r="S9" s="223">
        <f>SUM(P9:R9)</f>
        <v>0</v>
      </c>
    </row>
    <row r="10" spans="1:20" ht="22.5" customHeight="1" x14ac:dyDescent="0.15">
      <c r="A10" s="586"/>
      <c r="B10" s="535"/>
      <c r="C10" s="206"/>
      <c r="D10" s="515" t="s">
        <v>762</v>
      </c>
      <c r="E10" s="515"/>
      <c r="F10" s="515"/>
      <c r="G10" s="515"/>
      <c r="H10" s="515"/>
      <c r="I10" s="515"/>
      <c r="J10" s="515"/>
      <c r="K10" s="515"/>
      <c r="L10" s="515"/>
      <c r="M10" s="515"/>
      <c r="N10" s="515"/>
      <c r="O10" s="571"/>
      <c r="P10" s="217">
        <v>0</v>
      </c>
      <c r="Q10" s="218">
        <v>0</v>
      </c>
      <c r="R10" s="218">
        <v>0</v>
      </c>
      <c r="S10" s="223">
        <f t="shared" si="0"/>
        <v>0</v>
      </c>
    </row>
    <row r="11" spans="1:20" ht="22.5" customHeight="1" x14ac:dyDescent="0.15">
      <c r="A11" s="586"/>
      <c r="B11" s="535"/>
      <c r="C11" s="206"/>
      <c r="D11" s="515" t="s">
        <v>136</v>
      </c>
      <c r="E11" s="515"/>
      <c r="F11" s="515"/>
      <c r="G11" s="515"/>
      <c r="H11" s="515"/>
      <c r="I11" s="515"/>
      <c r="J11" s="515"/>
      <c r="K11" s="515"/>
      <c r="L11" s="515"/>
      <c r="M11" s="515"/>
      <c r="N11" s="515"/>
      <c r="O11" s="571"/>
      <c r="P11" s="217">
        <v>0</v>
      </c>
      <c r="Q11" s="218">
        <v>0</v>
      </c>
      <c r="R11" s="218">
        <v>0</v>
      </c>
      <c r="S11" s="223">
        <f t="shared" si="0"/>
        <v>0</v>
      </c>
    </row>
    <row r="12" spans="1:20" ht="22.5" customHeight="1" x14ac:dyDescent="0.15">
      <c r="A12" s="586"/>
      <c r="B12" s="535"/>
      <c r="C12" s="206"/>
      <c r="D12" s="515" t="s">
        <v>844</v>
      </c>
      <c r="E12" s="515"/>
      <c r="F12" s="515"/>
      <c r="G12" s="515"/>
      <c r="H12" s="515"/>
      <c r="I12" s="515"/>
      <c r="J12" s="515"/>
      <c r="K12" s="515"/>
      <c r="L12" s="515"/>
      <c r="M12" s="515"/>
      <c r="N12" s="515"/>
      <c r="O12" s="571"/>
      <c r="P12" s="217">
        <v>0</v>
      </c>
      <c r="Q12" s="218">
        <v>0</v>
      </c>
      <c r="R12" s="218">
        <v>0</v>
      </c>
      <c r="S12" s="223">
        <f t="shared" si="0"/>
        <v>0</v>
      </c>
    </row>
    <row r="13" spans="1:20" ht="22.5" customHeight="1" x14ac:dyDescent="0.15">
      <c r="A13" s="586"/>
      <c r="B13" s="535"/>
      <c r="C13" s="573" t="s">
        <v>417</v>
      </c>
      <c r="D13" s="574"/>
      <c r="E13" s="574"/>
      <c r="F13" s="574"/>
      <c r="G13" s="574"/>
      <c r="H13" s="574"/>
      <c r="I13" s="574"/>
      <c r="J13" s="574"/>
      <c r="K13" s="574"/>
      <c r="L13" s="574"/>
      <c r="M13" s="574"/>
      <c r="N13" s="574"/>
      <c r="O13" s="575"/>
      <c r="P13" s="214">
        <f>SUM(P14:P17)</f>
        <v>0</v>
      </c>
      <c r="Q13" s="215">
        <f>SUM(Q14:Q17)</f>
        <v>0</v>
      </c>
      <c r="R13" s="215">
        <f>SUM(R14:R17)</f>
        <v>0</v>
      </c>
      <c r="S13" s="223">
        <f t="shared" si="0"/>
        <v>0</v>
      </c>
    </row>
    <row r="14" spans="1:20" ht="22.5" customHeight="1" x14ac:dyDescent="0.15">
      <c r="A14" s="586"/>
      <c r="B14" s="535"/>
      <c r="C14" s="206"/>
      <c r="D14" s="515" t="s">
        <v>763</v>
      </c>
      <c r="E14" s="515"/>
      <c r="F14" s="515"/>
      <c r="G14" s="515"/>
      <c r="H14" s="515"/>
      <c r="I14" s="515"/>
      <c r="J14" s="515"/>
      <c r="K14" s="515"/>
      <c r="L14" s="515"/>
      <c r="M14" s="515"/>
      <c r="N14" s="515"/>
      <c r="O14" s="571"/>
      <c r="P14" s="217">
        <v>0</v>
      </c>
      <c r="Q14" s="218">
        <v>0</v>
      </c>
      <c r="R14" s="218">
        <v>0</v>
      </c>
      <c r="S14" s="223">
        <f t="shared" si="0"/>
        <v>0</v>
      </c>
    </row>
    <row r="15" spans="1:20" ht="22.5" customHeight="1" x14ac:dyDescent="0.15">
      <c r="A15" s="586"/>
      <c r="B15" s="535"/>
      <c r="C15" s="206"/>
      <c r="D15" s="515" t="s">
        <v>764</v>
      </c>
      <c r="E15" s="515"/>
      <c r="F15" s="515"/>
      <c r="G15" s="515"/>
      <c r="H15" s="515"/>
      <c r="I15" s="515"/>
      <c r="J15" s="515"/>
      <c r="K15" s="515"/>
      <c r="L15" s="515"/>
      <c r="M15" s="515"/>
      <c r="N15" s="515"/>
      <c r="O15" s="571"/>
      <c r="P15" s="217">
        <v>0</v>
      </c>
      <c r="Q15" s="218">
        <v>0</v>
      </c>
      <c r="R15" s="218">
        <v>0</v>
      </c>
      <c r="S15" s="223">
        <f t="shared" si="0"/>
        <v>0</v>
      </c>
    </row>
    <row r="16" spans="1:20" ht="22.5" customHeight="1" x14ac:dyDescent="0.15">
      <c r="A16" s="586"/>
      <c r="B16" s="535"/>
      <c r="C16" s="206"/>
      <c r="D16" s="515" t="s">
        <v>765</v>
      </c>
      <c r="E16" s="515"/>
      <c r="F16" s="515"/>
      <c r="G16" s="515"/>
      <c r="H16" s="515"/>
      <c r="I16" s="515"/>
      <c r="J16" s="515"/>
      <c r="K16" s="515"/>
      <c r="L16" s="515"/>
      <c r="M16" s="515"/>
      <c r="N16" s="515"/>
      <c r="O16" s="571"/>
      <c r="P16" s="217">
        <v>0</v>
      </c>
      <c r="Q16" s="218">
        <v>0</v>
      </c>
      <c r="R16" s="218">
        <v>0</v>
      </c>
      <c r="S16" s="223">
        <f t="shared" si="0"/>
        <v>0</v>
      </c>
    </row>
    <row r="17" spans="1:19" ht="22.5" customHeight="1" x14ac:dyDescent="0.15">
      <c r="A17" s="586"/>
      <c r="B17" s="535"/>
      <c r="C17" s="206"/>
      <c r="D17" s="515" t="s">
        <v>844</v>
      </c>
      <c r="E17" s="515"/>
      <c r="F17" s="515"/>
      <c r="G17" s="515"/>
      <c r="H17" s="515"/>
      <c r="I17" s="515"/>
      <c r="J17" s="515"/>
      <c r="K17" s="515"/>
      <c r="L17" s="515"/>
      <c r="M17" s="515"/>
      <c r="N17" s="515"/>
      <c r="O17" s="571"/>
      <c r="P17" s="217">
        <v>0</v>
      </c>
      <c r="Q17" s="218">
        <v>0</v>
      </c>
      <c r="R17" s="218">
        <v>0</v>
      </c>
      <c r="S17" s="223">
        <f t="shared" si="0"/>
        <v>0</v>
      </c>
    </row>
    <row r="18" spans="1:19" ht="22.5" customHeight="1" x14ac:dyDescent="0.15">
      <c r="A18" s="586"/>
      <c r="B18" s="535"/>
      <c r="C18" s="573" t="s">
        <v>766</v>
      </c>
      <c r="D18" s="574"/>
      <c r="E18" s="574"/>
      <c r="F18" s="574"/>
      <c r="G18" s="574"/>
      <c r="H18" s="574"/>
      <c r="I18" s="574"/>
      <c r="J18" s="574"/>
      <c r="K18" s="574"/>
      <c r="L18" s="574"/>
      <c r="M18" s="574"/>
      <c r="N18" s="574"/>
      <c r="O18" s="575"/>
      <c r="P18" s="213">
        <f>SUM(P19:P21)</f>
        <v>0</v>
      </c>
      <c r="Q18" s="213">
        <f>SUM(Q19:Q21)</f>
        <v>0</v>
      </c>
      <c r="R18" s="213">
        <f>SUM(R19:R21)</f>
        <v>0</v>
      </c>
      <c r="S18" s="223">
        <f t="shared" si="0"/>
        <v>0</v>
      </c>
    </row>
    <row r="19" spans="1:19" ht="22.5" customHeight="1" x14ac:dyDescent="0.15">
      <c r="A19" s="586"/>
      <c r="B19" s="535"/>
      <c r="C19" s="206"/>
      <c r="D19" s="515" t="s">
        <v>767</v>
      </c>
      <c r="E19" s="515"/>
      <c r="F19" s="515"/>
      <c r="G19" s="515"/>
      <c r="H19" s="515"/>
      <c r="I19" s="515"/>
      <c r="J19" s="515"/>
      <c r="K19" s="515"/>
      <c r="L19" s="515"/>
      <c r="M19" s="515"/>
      <c r="N19" s="515"/>
      <c r="O19" s="571"/>
      <c r="P19" s="217">
        <v>0</v>
      </c>
      <c r="Q19" s="218">
        <v>0</v>
      </c>
      <c r="R19" s="218">
        <v>0</v>
      </c>
      <c r="S19" s="223">
        <f t="shared" si="0"/>
        <v>0</v>
      </c>
    </row>
    <row r="20" spans="1:19" ht="22.5" customHeight="1" x14ac:dyDescent="0.15">
      <c r="A20" s="586"/>
      <c r="B20" s="535"/>
      <c r="C20" s="206"/>
      <c r="D20" s="515" t="s">
        <v>768</v>
      </c>
      <c r="E20" s="515"/>
      <c r="F20" s="515"/>
      <c r="G20" s="515"/>
      <c r="H20" s="515"/>
      <c r="I20" s="515"/>
      <c r="J20" s="515"/>
      <c r="K20" s="515"/>
      <c r="L20" s="515"/>
      <c r="M20" s="515"/>
      <c r="N20" s="515"/>
      <c r="O20" s="571"/>
      <c r="P20" s="217">
        <v>0</v>
      </c>
      <c r="Q20" s="218">
        <v>0</v>
      </c>
      <c r="R20" s="218">
        <v>0</v>
      </c>
      <c r="S20" s="223">
        <f t="shared" si="0"/>
        <v>0</v>
      </c>
    </row>
    <row r="21" spans="1:19" ht="22.5" customHeight="1" x14ac:dyDescent="0.15">
      <c r="A21" s="586"/>
      <c r="B21" s="535"/>
      <c r="C21" s="206"/>
      <c r="D21" s="515" t="s">
        <v>769</v>
      </c>
      <c r="E21" s="515"/>
      <c r="F21" s="515"/>
      <c r="G21" s="515"/>
      <c r="H21" s="515"/>
      <c r="I21" s="515"/>
      <c r="J21" s="515"/>
      <c r="K21" s="515"/>
      <c r="L21" s="515"/>
      <c r="M21" s="515"/>
      <c r="N21" s="515"/>
      <c r="O21" s="571"/>
      <c r="P21" s="217">
        <v>0</v>
      </c>
      <c r="Q21" s="218">
        <v>0</v>
      </c>
      <c r="R21" s="218">
        <v>0</v>
      </c>
      <c r="S21" s="223">
        <f t="shared" si="0"/>
        <v>0</v>
      </c>
    </row>
    <row r="22" spans="1:19" ht="22.5" customHeight="1" x14ac:dyDescent="0.15">
      <c r="A22" s="586"/>
      <c r="B22" s="535"/>
      <c r="C22" s="573" t="s">
        <v>770</v>
      </c>
      <c r="D22" s="574"/>
      <c r="E22" s="574"/>
      <c r="F22" s="574"/>
      <c r="G22" s="574"/>
      <c r="H22" s="574"/>
      <c r="I22" s="574"/>
      <c r="J22" s="574"/>
      <c r="K22" s="574"/>
      <c r="L22" s="574"/>
      <c r="M22" s="574"/>
      <c r="N22" s="574"/>
      <c r="O22" s="575"/>
      <c r="P22" s="216">
        <f>SUM(P23:P25)</f>
        <v>0</v>
      </c>
      <c r="Q22" s="213">
        <f>SUM(Q23:Q25)</f>
        <v>0</v>
      </c>
      <c r="R22" s="213">
        <f>SUM(R23:R25)</f>
        <v>0</v>
      </c>
      <c r="S22" s="223">
        <f t="shared" si="0"/>
        <v>0</v>
      </c>
    </row>
    <row r="23" spans="1:19" ht="22.5" customHeight="1" x14ac:dyDescent="0.15">
      <c r="A23" s="586"/>
      <c r="B23" s="535"/>
      <c r="C23" s="206"/>
      <c r="D23" s="515" t="s">
        <v>771</v>
      </c>
      <c r="E23" s="515"/>
      <c r="F23" s="515"/>
      <c r="G23" s="515"/>
      <c r="H23" s="515"/>
      <c r="I23" s="515"/>
      <c r="J23" s="515"/>
      <c r="K23" s="515"/>
      <c r="L23" s="515"/>
      <c r="M23" s="515"/>
      <c r="N23" s="515"/>
      <c r="O23" s="571"/>
      <c r="P23" s="217">
        <v>0</v>
      </c>
      <c r="Q23" s="218">
        <v>0</v>
      </c>
      <c r="R23" s="218">
        <v>0</v>
      </c>
      <c r="S23" s="223">
        <f t="shared" si="0"/>
        <v>0</v>
      </c>
    </row>
    <row r="24" spans="1:19" ht="22.5" customHeight="1" x14ac:dyDescent="0.15">
      <c r="A24" s="586"/>
      <c r="B24" s="535"/>
      <c r="C24" s="206"/>
      <c r="D24" s="515" t="s">
        <v>772</v>
      </c>
      <c r="E24" s="515"/>
      <c r="F24" s="515"/>
      <c r="G24" s="515"/>
      <c r="H24" s="515"/>
      <c r="I24" s="515"/>
      <c r="J24" s="515"/>
      <c r="K24" s="515"/>
      <c r="L24" s="515"/>
      <c r="M24" s="515"/>
      <c r="N24" s="515"/>
      <c r="O24" s="571"/>
      <c r="P24" s="217">
        <v>0</v>
      </c>
      <c r="Q24" s="218">
        <v>0</v>
      </c>
      <c r="R24" s="218">
        <v>0</v>
      </c>
      <c r="S24" s="223">
        <f t="shared" si="0"/>
        <v>0</v>
      </c>
    </row>
    <row r="25" spans="1:19" ht="22.5" customHeight="1" x14ac:dyDescent="0.15">
      <c r="A25" s="586"/>
      <c r="B25" s="535"/>
      <c r="C25" s="206"/>
      <c r="D25" s="515" t="s">
        <v>844</v>
      </c>
      <c r="E25" s="515"/>
      <c r="F25" s="515"/>
      <c r="G25" s="515"/>
      <c r="H25" s="515"/>
      <c r="I25" s="515"/>
      <c r="J25" s="515"/>
      <c r="K25" s="515"/>
      <c r="L25" s="515"/>
      <c r="M25" s="515"/>
      <c r="N25" s="515"/>
      <c r="O25" s="571"/>
      <c r="P25" s="217">
        <v>0</v>
      </c>
      <c r="Q25" s="218">
        <v>0</v>
      </c>
      <c r="R25" s="218">
        <v>0</v>
      </c>
      <c r="S25" s="223">
        <f t="shared" si="0"/>
        <v>0</v>
      </c>
    </row>
    <row r="26" spans="1:19" ht="22.5" customHeight="1" x14ac:dyDescent="0.15">
      <c r="A26" s="586"/>
      <c r="B26" s="535"/>
      <c r="C26" s="573" t="s">
        <v>714</v>
      </c>
      <c r="D26" s="574"/>
      <c r="E26" s="574"/>
      <c r="F26" s="574"/>
      <c r="G26" s="574"/>
      <c r="H26" s="574"/>
      <c r="I26" s="574"/>
      <c r="J26" s="574"/>
      <c r="K26" s="574"/>
      <c r="L26" s="574"/>
      <c r="M26" s="574"/>
      <c r="N26" s="574"/>
      <c r="O26" s="575"/>
      <c r="P26" s="216">
        <f>SUM(P27:P30)</f>
        <v>0</v>
      </c>
      <c r="Q26" s="213">
        <f>SUM(Q27:Q30)</f>
        <v>0</v>
      </c>
      <c r="R26" s="213">
        <f>SUM(R27:R30)</f>
        <v>0</v>
      </c>
      <c r="S26" s="223">
        <f t="shared" si="0"/>
        <v>0</v>
      </c>
    </row>
    <row r="27" spans="1:19" ht="22.5" customHeight="1" x14ac:dyDescent="0.15">
      <c r="A27" s="586"/>
      <c r="B27" s="535"/>
      <c r="C27" s="206"/>
      <c r="D27" s="515" t="s">
        <v>773</v>
      </c>
      <c r="E27" s="515"/>
      <c r="F27" s="515"/>
      <c r="G27" s="515"/>
      <c r="H27" s="515"/>
      <c r="I27" s="515"/>
      <c r="J27" s="515"/>
      <c r="K27" s="515"/>
      <c r="L27" s="515"/>
      <c r="M27" s="515"/>
      <c r="N27" s="515"/>
      <c r="O27" s="571"/>
      <c r="P27" s="217">
        <v>0</v>
      </c>
      <c r="Q27" s="218">
        <v>0</v>
      </c>
      <c r="R27" s="218">
        <v>0</v>
      </c>
      <c r="S27" s="223">
        <f t="shared" si="0"/>
        <v>0</v>
      </c>
    </row>
    <row r="28" spans="1:19" ht="22.5" customHeight="1" x14ac:dyDescent="0.15">
      <c r="A28" s="586"/>
      <c r="B28" s="535"/>
      <c r="C28" s="206"/>
      <c r="D28" s="515" t="s">
        <v>774</v>
      </c>
      <c r="E28" s="515"/>
      <c r="F28" s="515"/>
      <c r="G28" s="515"/>
      <c r="H28" s="515"/>
      <c r="I28" s="515"/>
      <c r="J28" s="515"/>
      <c r="K28" s="515"/>
      <c r="L28" s="515"/>
      <c r="M28" s="515"/>
      <c r="N28" s="515"/>
      <c r="O28" s="571"/>
      <c r="P28" s="217">
        <v>0</v>
      </c>
      <c r="Q28" s="218">
        <v>0</v>
      </c>
      <c r="R28" s="218">
        <v>0</v>
      </c>
      <c r="S28" s="223">
        <f t="shared" si="0"/>
        <v>0</v>
      </c>
    </row>
    <row r="29" spans="1:19" ht="22.5" customHeight="1" x14ac:dyDescent="0.15">
      <c r="A29" s="586"/>
      <c r="B29" s="535"/>
      <c r="C29" s="206"/>
      <c r="D29" s="515" t="s">
        <v>775</v>
      </c>
      <c r="E29" s="515"/>
      <c r="F29" s="515"/>
      <c r="G29" s="515"/>
      <c r="H29" s="515"/>
      <c r="I29" s="515"/>
      <c r="J29" s="515"/>
      <c r="K29" s="515"/>
      <c r="L29" s="515"/>
      <c r="M29" s="515"/>
      <c r="N29" s="515"/>
      <c r="O29" s="571"/>
      <c r="P29" s="217">
        <v>0</v>
      </c>
      <c r="Q29" s="218">
        <v>0</v>
      </c>
      <c r="R29" s="218">
        <v>0</v>
      </c>
      <c r="S29" s="223">
        <f t="shared" si="0"/>
        <v>0</v>
      </c>
    </row>
    <row r="30" spans="1:19" ht="22.5" customHeight="1" x14ac:dyDescent="0.15">
      <c r="A30" s="586"/>
      <c r="B30" s="535"/>
      <c r="C30" s="206"/>
      <c r="D30" s="515" t="s">
        <v>844</v>
      </c>
      <c r="E30" s="515"/>
      <c r="F30" s="515"/>
      <c r="G30" s="515"/>
      <c r="H30" s="515"/>
      <c r="I30" s="515"/>
      <c r="J30" s="515"/>
      <c r="K30" s="515"/>
      <c r="L30" s="515"/>
      <c r="M30" s="515"/>
      <c r="N30" s="515"/>
      <c r="O30" s="571"/>
      <c r="P30" s="217">
        <v>0</v>
      </c>
      <c r="Q30" s="218">
        <v>0</v>
      </c>
      <c r="R30" s="218">
        <v>0</v>
      </c>
      <c r="S30" s="223">
        <f t="shared" si="0"/>
        <v>0</v>
      </c>
    </row>
    <row r="31" spans="1:19" ht="22.5" customHeight="1" x14ac:dyDescent="0.15">
      <c r="A31" s="586"/>
      <c r="B31" s="535"/>
      <c r="C31" s="573" t="s">
        <v>715</v>
      </c>
      <c r="D31" s="574"/>
      <c r="E31" s="574"/>
      <c r="F31" s="574"/>
      <c r="G31" s="574"/>
      <c r="H31" s="574"/>
      <c r="I31" s="574"/>
      <c r="J31" s="574"/>
      <c r="K31" s="574"/>
      <c r="L31" s="574"/>
      <c r="M31" s="574"/>
      <c r="N31" s="574"/>
      <c r="O31" s="575"/>
      <c r="P31" s="216">
        <f>SUM(P32:P34)</f>
        <v>0</v>
      </c>
      <c r="Q31" s="213">
        <f>SUM(Q32:Q34)</f>
        <v>0</v>
      </c>
      <c r="R31" s="213">
        <f>SUM(R32:R34)</f>
        <v>0</v>
      </c>
      <c r="S31" s="223">
        <f t="shared" si="0"/>
        <v>0</v>
      </c>
    </row>
    <row r="32" spans="1:19" ht="22.5" customHeight="1" x14ac:dyDescent="0.15">
      <c r="A32" s="586"/>
      <c r="B32" s="535"/>
      <c r="C32" s="206"/>
      <c r="D32" s="515" t="s">
        <v>776</v>
      </c>
      <c r="E32" s="515"/>
      <c r="F32" s="515"/>
      <c r="G32" s="515"/>
      <c r="H32" s="515"/>
      <c r="I32" s="515"/>
      <c r="J32" s="515"/>
      <c r="K32" s="515"/>
      <c r="L32" s="515"/>
      <c r="M32" s="515"/>
      <c r="N32" s="515"/>
      <c r="O32" s="571"/>
      <c r="P32" s="217">
        <v>0</v>
      </c>
      <c r="Q32" s="218">
        <v>0</v>
      </c>
      <c r="R32" s="218">
        <v>0</v>
      </c>
      <c r="S32" s="223">
        <f t="shared" si="0"/>
        <v>0</v>
      </c>
    </row>
    <row r="33" spans="1:19" ht="22.5" customHeight="1" x14ac:dyDescent="0.15">
      <c r="A33" s="586"/>
      <c r="B33" s="535"/>
      <c r="C33" s="206"/>
      <c r="D33" s="515" t="s">
        <v>777</v>
      </c>
      <c r="E33" s="515"/>
      <c r="F33" s="515"/>
      <c r="G33" s="515"/>
      <c r="H33" s="515"/>
      <c r="I33" s="515"/>
      <c r="J33" s="515"/>
      <c r="K33" s="515"/>
      <c r="L33" s="515"/>
      <c r="M33" s="515"/>
      <c r="N33" s="515"/>
      <c r="O33" s="571"/>
      <c r="P33" s="217">
        <v>0</v>
      </c>
      <c r="Q33" s="218">
        <v>0</v>
      </c>
      <c r="R33" s="218">
        <v>0</v>
      </c>
      <c r="S33" s="223">
        <f t="shared" si="0"/>
        <v>0</v>
      </c>
    </row>
    <row r="34" spans="1:19" ht="22.5" customHeight="1" x14ac:dyDescent="0.15">
      <c r="A34" s="586"/>
      <c r="B34" s="535"/>
      <c r="C34" s="207"/>
      <c r="D34" s="515" t="s">
        <v>844</v>
      </c>
      <c r="E34" s="515"/>
      <c r="F34" s="515"/>
      <c r="G34" s="515"/>
      <c r="H34" s="515"/>
      <c r="I34" s="515"/>
      <c r="J34" s="515"/>
      <c r="K34" s="515"/>
      <c r="L34" s="515"/>
      <c r="M34" s="515"/>
      <c r="N34" s="515"/>
      <c r="O34" s="571"/>
      <c r="P34" s="217">
        <v>0</v>
      </c>
      <c r="Q34" s="218">
        <v>0</v>
      </c>
      <c r="R34" s="218">
        <v>0</v>
      </c>
      <c r="S34" s="232">
        <f>SUM(P34:R34)</f>
        <v>0</v>
      </c>
    </row>
    <row r="35" spans="1:19" ht="22.5" customHeight="1" thickBot="1" x14ac:dyDescent="0.2">
      <c r="A35" s="586"/>
      <c r="B35" s="558"/>
      <c r="C35" s="577" t="s">
        <v>778</v>
      </c>
      <c r="D35" s="560"/>
      <c r="E35" s="560"/>
      <c r="F35" s="560"/>
      <c r="G35" s="560"/>
      <c r="H35" s="560"/>
      <c r="I35" s="560"/>
      <c r="J35" s="560"/>
      <c r="K35" s="560"/>
      <c r="L35" s="560"/>
      <c r="M35" s="560"/>
      <c r="N35" s="560"/>
      <c r="O35" s="578"/>
      <c r="P35" s="356">
        <f>P7+P13+P18+P22+P26+P31</f>
        <v>0</v>
      </c>
      <c r="Q35" s="355">
        <f>Q7+Q13+Q18+Q22+Q26+Q31</f>
        <v>0</v>
      </c>
      <c r="R35" s="219">
        <f>R7+R13+R18+R22+R26+R31</f>
        <v>0</v>
      </c>
      <c r="S35" s="233">
        <f t="shared" si="0"/>
        <v>0</v>
      </c>
    </row>
    <row r="36" spans="1:19" ht="22.5" customHeight="1" x14ac:dyDescent="0.15">
      <c r="A36" s="586"/>
      <c r="B36" s="534" t="s">
        <v>779</v>
      </c>
      <c r="C36" s="596" t="s">
        <v>416</v>
      </c>
      <c r="D36" s="597"/>
      <c r="E36" s="597"/>
      <c r="F36" s="597"/>
      <c r="G36" s="597"/>
      <c r="H36" s="597"/>
      <c r="I36" s="597"/>
      <c r="J36" s="597"/>
      <c r="K36" s="597"/>
      <c r="L36" s="597"/>
      <c r="M36" s="597"/>
      <c r="N36" s="597"/>
      <c r="O36" s="598"/>
      <c r="P36" s="222">
        <f>SUM(P37:P42)</f>
        <v>0</v>
      </c>
      <c r="Q36" s="222">
        <f>SUM(Q37:Q42)</f>
        <v>0</v>
      </c>
      <c r="R36" s="222">
        <f>SUM(R37:R42)</f>
        <v>0</v>
      </c>
      <c r="S36" s="231">
        <f t="shared" si="0"/>
        <v>0</v>
      </c>
    </row>
    <row r="37" spans="1:19" ht="22.5" customHeight="1" x14ac:dyDescent="0.15">
      <c r="A37" s="586"/>
      <c r="B37" s="535"/>
      <c r="C37" s="206"/>
      <c r="D37" s="515" t="s">
        <v>76</v>
      </c>
      <c r="E37" s="515"/>
      <c r="F37" s="515"/>
      <c r="G37" s="515"/>
      <c r="H37" s="515"/>
      <c r="I37" s="515"/>
      <c r="J37" s="515"/>
      <c r="K37" s="515"/>
      <c r="L37" s="515"/>
      <c r="M37" s="515"/>
      <c r="N37" s="515"/>
      <c r="O37" s="571"/>
      <c r="P37" s="217">
        <v>0</v>
      </c>
      <c r="Q37" s="218">
        <v>0</v>
      </c>
      <c r="R37" s="218">
        <v>0</v>
      </c>
      <c r="S37" s="223">
        <f t="shared" si="0"/>
        <v>0</v>
      </c>
    </row>
    <row r="38" spans="1:19" ht="22.5" customHeight="1" x14ac:dyDescent="0.15">
      <c r="A38" s="586"/>
      <c r="B38" s="535"/>
      <c r="C38" s="206"/>
      <c r="D38" s="515" t="s">
        <v>77</v>
      </c>
      <c r="E38" s="515"/>
      <c r="F38" s="515"/>
      <c r="G38" s="515"/>
      <c r="H38" s="515"/>
      <c r="I38" s="515"/>
      <c r="J38" s="515"/>
      <c r="K38" s="515"/>
      <c r="L38" s="515"/>
      <c r="M38" s="515"/>
      <c r="N38" s="515"/>
      <c r="O38" s="571"/>
      <c r="P38" s="217">
        <v>0</v>
      </c>
      <c r="Q38" s="218">
        <v>0</v>
      </c>
      <c r="R38" s="218">
        <v>0</v>
      </c>
      <c r="S38" s="223">
        <f t="shared" si="0"/>
        <v>0</v>
      </c>
    </row>
    <row r="39" spans="1:19" ht="22.5" customHeight="1" x14ac:dyDescent="0.15">
      <c r="A39" s="586"/>
      <c r="B39" s="535"/>
      <c r="C39" s="206"/>
      <c r="D39" s="515" t="s">
        <v>78</v>
      </c>
      <c r="E39" s="515"/>
      <c r="F39" s="515"/>
      <c r="G39" s="515"/>
      <c r="H39" s="515"/>
      <c r="I39" s="515"/>
      <c r="J39" s="515"/>
      <c r="K39" s="515"/>
      <c r="L39" s="515"/>
      <c r="M39" s="515"/>
      <c r="N39" s="515"/>
      <c r="O39" s="571"/>
      <c r="P39" s="217">
        <v>0</v>
      </c>
      <c r="Q39" s="218">
        <v>0</v>
      </c>
      <c r="R39" s="218">
        <v>0</v>
      </c>
      <c r="S39" s="223">
        <f t="shared" si="0"/>
        <v>0</v>
      </c>
    </row>
    <row r="40" spans="1:19" ht="22.5" customHeight="1" x14ac:dyDescent="0.15">
      <c r="A40" s="586"/>
      <c r="B40" s="535"/>
      <c r="C40" s="206"/>
      <c r="D40" s="515" t="s">
        <v>780</v>
      </c>
      <c r="E40" s="515"/>
      <c r="F40" s="515"/>
      <c r="G40" s="515"/>
      <c r="H40" s="515"/>
      <c r="I40" s="515"/>
      <c r="J40" s="515"/>
      <c r="K40" s="515"/>
      <c r="L40" s="515"/>
      <c r="M40" s="515"/>
      <c r="N40" s="515"/>
      <c r="O40" s="571"/>
      <c r="P40" s="217">
        <v>0</v>
      </c>
      <c r="Q40" s="218">
        <v>0</v>
      </c>
      <c r="R40" s="218">
        <v>0</v>
      </c>
      <c r="S40" s="223">
        <f t="shared" si="0"/>
        <v>0</v>
      </c>
    </row>
    <row r="41" spans="1:19" ht="22.5" customHeight="1" x14ac:dyDescent="0.15">
      <c r="A41" s="586"/>
      <c r="B41" s="535"/>
      <c r="C41" s="206"/>
      <c r="D41" s="515" t="s">
        <v>79</v>
      </c>
      <c r="E41" s="515"/>
      <c r="F41" s="515"/>
      <c r="G41" s="515"/>
      <c r="H41" s="515"/>
      <c r="I41" s="515"/>
      <c r="J41" s="515"/>
      <c r="K41" s="515"/>
      <c r="L41" s="515"/>
      <c r="M41" s="515"/>
      <c r="N41" s="515"/>
      <c r="O41" s="571"/>
      <c r="P41" s="217">
        <v>0</v>
      </c>
      <c r="Q41" s="218">
        <v>0</v>
      </c>
      <c r="R41" s="218">
        <v>0</v>
      </c>
      <c r="S41" s="223">
        <f t="shared" si="0"/>
        <v>0</v>
      </c>
    </row>
    <row r="42" spans="1:19" ht="22.5" customHeight="1" x14ac:dyDescent="0.15">
      <c r="A42" s="586"/>
      <c r="B42" s="535"/>
      <c r="C42" s="206"/>
      <c r="D42" s="515" t="s">
        <v>844</v>
      </c>
      <c r="E42" s="515"/>
      <c r="F42" s="515"/>
      <c r="G42" s="515"/>
      <c r="H42" s="515"/>
      <c r="I42" s="515"/>
      <c r="J42" s="515"/>
      <c r="K42" s="515"/>
      <c r="L42" s="515"/>
      <c r="M42" s="515"/>
      <c r="N42" s="515"/>
      <c r="O42" s="571"/>
      <c r="P42" s="217">
        <v>0</v>
      </c>
      <c r="Q42" s="218">
        <v>0</v>
      </c>
      <c r="R42" s="218">
        <v>0</v>
      </c>
      <c r="S42" s="223">
        <f t="shared" si="0"/>
        <v>0</v>
      </c>
    </row>
    <row r="43" spans="1:19" ht="22.5" customHeight="1" x14ac:dyDescent="0.15">
      <c r="A43" s="586"/>
      <c r="B43" s="535"/>
      <c r="C43" s="573" t="s">
        <v>781</v>
      </c>
      <c r="D43" s="574"/>
      <c r="E43" s="574"/>
      <c r="F43" s="574"/>
      <c r="G43" s="574"/>
      <c r="H43" s="574"/>
      <c r="I43" s="574"/>
      <c r="J43" s="574"/>
      <c r="K43" s="574"/>
      <c r="L43" s="574"/>
      <c r="M43" s="574"/>
      <c r="N43" s="574"/>
      <c r="O43" s="575"/>
      <c r="P43" s="213">
        <f>SUM(P44:P49)</f>
        <v>0</v>
      </c>
      <c r="Q43" s="213">
        <f>SUM(Q44:Q49)</f>
        <v>0</v>
      </c>
      <c r="R43" s="213">
        <f>SUM(R44:R49)</f>
        <v>0</v>
      </c>
      <c r="S43" s="223">
        <f t="shared" si="0"/>
        <v>0</v>
      </c>
    </row>
    <row r="44" spans="1:19" ht="22.5" customHeight="1" x14ac:dyDescent="0.15">
      <c r="A44" s="586"/>
      <c r="B44" s="535"/>
      <c r="C44" s="206"/>
      <c r="D44" s="515" t="s">
        <v>782</v>
      </c>
      <c r="E44" s="515"/>
      <c r="F44" s="515"/>
      <c r="G44" s="515"/>
      <c r="H44" s="515"/>
      <c r="I44" s="515"/>
      <c r="J44" s="515"/>
      <c r="K44" s="515"/>
      <c r="L44" s="515"/>
      <c r="M44" s="515"/>
      <c r="N44" s="515"/>
      <c r="O44" s="571"/>
      <c r="P44" s="217">
        <v>0</v>
      </c>
      <c r="Q44" s="218">
        <v>0</v>
      </c>
      <c r="R44" s="218">
        <v>0</v>
      </c>
      <c r="S44" s="223">
        <f t="shared" si="0"/>
        <v>0</v>
      </c>
    </row>
    <row r="45" spans="1:19" ht="22.5" customHeight="1" x14ac:dyDescent="0.15">
      <c r="A45" s="586"/>
      <c r="B45" s="535"/>
      <c r="C45" s="206"/>
      <c r="D45" s="515" t="s">
        <v>783</v>
      </c>
      <c r="E45" s="515"/>
      <c r="F45" s="515"/>
      <c r="G45" s="515"/>
      <c r="H45" s="515"/>
      <c r="I45" s="515"/>
      <c r="J45" s="515"/>
      <c r="K45" s="515"/>
      <c r="L45" s="515"/>
      <c r="M45" s="515"/>
      <c r="N45" s="515"/>
      <c r="O45" s="571"/>
      <c r="P45" s="217">
        <v>0</v>
      </c>
      <c r="Q45" s="218">
        <v>0</v>
      </c>
      <c r="R45" s="218">
        <v>0</v>
      </c>
      <c r="S45" s="223">
        <f t="shared" si="0"/>
        <v>0</v>
      </c>
    </row>
    <row r="46" spans="1:19" ht="22.5" customHeight="1" x14ac:dyDescent="0.15">
      <c r="A46" s="586"/>
      <c r="B46" s="535"/>
      <c r="C46" s="206"/>
      <c r="D46" s="515" t="s">
        <v>784</v>
      </c>
      <c r="E46" s="515"/>
      <c r="F46" s="515"/>
      <c r="G46" s="515"/>
      <c r="H46" s="515"/>
      <c r="I46" s="515"/>
      <c r="J46" s="515"/>
      <c r="K46" s="515"/>
      <c r="L46" s="515"/>
      <c r="M46" s="515"/>
      <c r="N46" s="515"/>
      <c r="O46" s="571"/>
      <c r="P46" s="217">
        <v>0</v>
      </c>
      <c r="Q46" s="218">
        <v>0</v>
      </c>
      <c r="R46" s="218">
        <v>0</v>
      </c>
      <c r="S46" s="223">
        <f t="shared" si="0"/>
        <v>0</v>
      </c>
    </row>
    <row r="47" spans="1:19" ht="22.5" customHeight="1" x14ac:dyDescent="0.15">
      <c r="A47" s="586"/>
      <c r="B47" s="535"/>
      <c r="C47" s="206"/>
      <c r="D47" s="515" t="s">
        <v>785</v>
      </c>
      <c r="E47" s="515"/>
      <c r="F47" s="515"/>
      <c r="G47" s="515"/>
      <c r="H47" s="515"/>
      <c r="I47" s="515"/>
      <c r="J47" s="515"/>
      <c r="K47" s="515"/>
      <c r="L47" s="515"/>
      <c r="M47" s="515"/>
      <c r="N47" s="515"/>
      <c r="O47" s="571"/>
      <c r="P47" s="290">
        <v>0</v>
      </c>
      <c r="Q47" s="218">
        <v>0</v>
      </c>
      <c r="R47" s="218">
        <v>0</v>
      </c>
      <c r="S47" s="223">
        <f t="shared" si="0"/>
        <v>0</v>
      </c>
    </row>
    <row r="48" spans="1:19" ht="22.5" customHeight="1" x14ac:dyDescent="0.15">
      <c r="A48" s="586"/>
      <c r="B48" s="535"/>
      <c r="C48" s="206"/>
      <c r="D48" s="515" t="s">
        <v>786</v>
      </c>
      <c r="E48" s="515"/>
      <c r="F48" s="515"/>
      <c r="G48" s="515"/>
      <c r="H48" s="515"/>
      <c r="I48" s="515"/>
      <c r="J48" s="515"/>
      <c r="K48" s="515"/>
      <c r="L48" s="515"/>
      <c r="M48" s="515"/>
      <c r="N48" s="515"/>
      <c r="O48" s="571"/>
      <c r="P48" s="290">
        <v>0</v>
      </c>
      <c r="Q48" s="218">
        <v>0</v>
      </c>
      <c r="R48" s="218">
        <v>0</v>
      </c>
      <c r="S48" s="223">
        <f t="shared" si="0"/>
        <v>0</v>
      </c>
    </row>
    <row r="49" spans="1:19" ht="22.5" customHeight="1" x14ac:dyDescent="0.15">
      <c r="A49" s="586"/>
      <c r="B49" s="535"/>
      <c r="C49" s="206"/>
      <c r="D49" s="515" t="s">
        <v>844</v>
      </c>
      <c r="E49" s="515"/>
      <c r="F49" s="515"/>
      <c r="G49" s="515"/>
      <c r="H49" s="515"/>
      <c r="I49" s="515"/>
      <c r="J49" s="515"/>
      <c r="K49" s="515"/>
      <c r="L49" s="515"/>
      <c r="M49" s="515"/>
      <c r="N49" s="515"/>
      <c r="O49" s="571"/>
      <c r="P49" s="290">
        <v>0</v>
      </c>
      <c r="Q49" s="218">
        <v>0</v>
      </c>
      <c r="R49" s="218">
        <v>0</v>
      </c>
      <c r="S49" s="223">
        <f t="shared" si="0"/>
        <v>0</v>
      </c>
    </row>
    <row r="50" spans="1:19" ht="22.5" customHeight="1" x14ac:dyDescent="0.15">
      <c r="A50" s="586"/>
      <c r="B50" s="535"/>
      <c r="C50" s="573" t="s">
        <v>422</v>
      </c>
      <c r="D50" s="574"/>
      <c r="E50" s="574"/>
      <c r="F50" s="574"/>
      <c r="G50" s="574"/>
      <c r="H50" s="574"/>
      <c r="I50" s="574"/>
      <c r="J50" s="574"/>
      <c r="K50" s="574"/>
      <c r="L50" s="574"/>
      <c r="M50" s="574"/>
      <c r="N50" s="574"/>
      <c r="O50" s="575"/>
      <c r="P50" s="213">
        <f>SUM(P51:P55)</f>
        <v>0</v>
      </c>
      <c r="Q50" s="213">
        <f>SUM(Q51:Q55)</f>
        <v>0</v>
      </c>
      <c r="R50" s="213">
        <f>SUM(R51:R55)</f>
        <v>0</v>
      </c>
      <c r="S50" s="223">
        <f t="shared" si="0"/>
        <v>0</v>
      </c>
    </row>
    <row r="51" spans="1:19" ht="22.5" customHeight="1" x14ac:dyDescent="0.15">
      <c r="A51" s="586"/>
      <c r="B51" s="535"/>
      <c r="C51" s="206"/>
      <c r="D51" s="515" t="s">
        <v>782</v>
      </c>
      <c r="E51" s="515"/>
      <c r="F51" s="515"/>
      <c r="G51" s="515"/>
      <c r="H51" s="515"/>
      <c r="I51" s="515"/>
      <c r="J51" s="515"/>
      <c r="K51" s="515"/>
      <c r="L51" s="515"/>
      <c r="M51" s="515"/>
      <c r="N51" s="515"/>
      <c r="O51" s="571"/>
      <c r="P51" s="290">
        <v>0</v>
      </c>
      <c r="Q51" s="218">
        <v>0</v>
      </c>
      <c r="R51" s="218">
        <v>0</v>
      </c>
      <c r="S51" s="223">
        <f t="shared" si="0"/>
        <v>0</v>
      </c>
    </row>
    <row r="52" spans="1:19" ht="22.5" customHeight="1" x14ac:dyDescent="0.15">
      <c r="A52" s="586"/>
      <c r="B52" s="535"/>
      <c r="C52" s="206"/>
      <c r="D52" s="515" t="s">
        <v>783</v>
      </c>
      <c r="E52" s="515"/>
      <c r="F52" s="515"/>
      <c r="G52" s="515"/>
      <c r="H52" s="515"/>
      <c r="I52" s="515"/>
      <c r="J52" s="515"/>
      <c r="K52" s="515"/>
      <c r="L52" s="515"/>
      <c r="M52" s="515"/>
      <c r="N52" s="515"/>
      <c r="O52" s="571"/>
      <c r="P52" s="217">
        <v>0</v>
      </c>
      <c r="Q52" s="218">
        <v>0</v>
      </c>
      <c r="R52" s="218">
        <v>0</v>
      </c>
      <c r="S52" s="223">
        <f t="shared" si="0"/>
        <v>0</v>
      </c>
    </row>
    <row r="53" spans="1:19" ht="22.5" customHeight="1" x14ac:dyDescent="0.15">
      <c r="A53" s="586"/>
      <c r="B53" s="535"/>
      <c r="C53" s="206"/>
      <c r="D53" s="515" t="s">
        <v>784</v>
      </c>
      <c r="E53" s="515"/>
      <c r="F53" s="515"/>
      <c r="G53" s="515"/>
      <c r="H53" s="515"/>
      <c r="I53" s="515"/>
      <c r="J53" s="515"/>
      <c r="K53" s="515"/>
      <c r="L53" s="515"/>
      <c r="M53" s="515"/>
      <c r="N53" s="515"/>
      <c r="O53" s="571"/>
      <c r="P53" s="217">
        <v>0</v>
      </c>
      <c r="Q53" s="218">
        <v>0</v>
      </c>
      <c r="R53" s="218">
        <v>0</v>
      </c>
      <c r="S53" s="223">
        <f t="shared" si="0"/>
        <v>0</v>
      </c>
    </row>
    <row r="54" spans="1:19" ht="22.5" customHeight="1" x14ac:dyDescent="0.15">
      <c r="A54" s="586"/>
      <c r="B54" s="535"/>
      <c r="C54" s="206"/>
      <c r="D54" s="515" t="s">
        <v>786</v>
      </c>
      <c r="E54" s="515"/>
      <c r="F54" s="515"/>
      <c r="G54" s="515"/>
      <c r="H54" s="515"/>
      <c r="I54" s="515"/>
      <c r="J54" s="515"/>
      <c r="K54" s="515"/>
      <c r="L54" s="515"/>
      <c r="M54" s="515"/>
      <c r="N54" s="515"/>
      <c r="O54" s="571"/>
      <c r="P54" s="217">
        <v>0</v>
      </c>
      <c r="Q54" s="218">
        <v>0</v>
      </c>
      <c r="R54" s="218">
        <v>0</v>
      </c>
      <c r="S54" s="223">
        <f t="shared" si="0"/>
        <v>0</v>
      </c>
    </row>
    <row r="55" spans="1:19" ht="22.5" customHeight="1" x14ac:dyDescent="0.15">
      <c r="A55" s="586"/>
      <c r="B55" s="535"/>
      <c r="C55" s="206"/>
      <c r="D55" s="515" t="s">
        <v>844</v>
      </c>
      <c r="E55" s="515"/>
      <c r="F55" s="515"/>
      <c r="G55" s="515"/>
      <c r="H55" s="515"/>
      <c r="I55" s="515"/>
      <c r="J55" s="515"/>
      <c r="K55" s="515"/>
      <c r="L55" s="515"/>
      <c r="M55" s="515"/>
      <c r="N55" s="515"/>
      <c r="O55" s="571"/>
      <c r="P55" s="217">
        <v>0</v>
      </c>
      <c r="Q55" s="218">
        <v>0</v>
      </c>
      <c r="R55" s="218">
        <v>0</v>
      </c>
      <c r="S55" s="223">
        <f t="shared" si="0"/>
        <v>0</v>
      </c>
    </row>
    <row r="56" spans="1:19" ht="22.5" customHeight="1" x14ac:dyDescent="0.15">
      <c r="A56" s="586"/>
      <c r="B56" s="535"/>
      <c r="C56" s="573" t="s">
        <v>787</v>
      </c>
      <c r="D56" s="574"/>
      <c r="E56" s="574"/>
      <c r="F56" s="574"/>
      <c r="G56" s="574"/>
      <c r="H56" s="574"/>
      <c r="I56" s="574"/>
      <c r="J56" s="574"/>
      <c r="K56" s="574"/>
      <c r="L56" s="574"/>
      <c r="M56" s="574"/>
      <c r="N56" s="574"/>
      <c r="O56" s="575"/>
      <c r="P56" s="213">
        <f>SUM(P57:P58)</f>
        <v>0</v>
      </c>
      <c r="Q56" s="213">
        <f>SUM(Q57:Q58)</f>
        <v>0</v>
      </c>
      <c r="R56" s="213">
        <f>SUM(R57:R58)</f>
        <v>0</v>
      </c>
      <c r="S56" s="223">
        <f t="shared" si="0"/>
        <v>0</v>
      </c>
    </row>
    <row r="57" spans="1:19" ht="22.5" customHeight="1" x14ac:dyDescent="0.15">
      <c r="A57" s="586"/>
      <c r="B57" s="535"/>
      <c r="C57" s="206"/>
      <c r="D57" s="515" t="s">
        <v>788</v>
      </c>
      <c r="E57" s="515"/>
      <c r="F57" s="515"/>
      <c r="G57" s="515"/>
      <c r="H57" s="515"/>
      <c r="I57" s="515"/>
      <c r="J57" s="515"/>
      <c r="K57" s="515"/>
      <c r="L57" s="515"/>
      <c r="M57" s="515"/>
      <c r="N57" s="515"/>
      <c r="O57" s="571"/>
      <c r="P57" s="217">
        <v>0</v>
      </c>
      <c r="Q57" s="218">
        <v>0</v>
      </c>
      <c r="R57" s="218">
        <v>0</v>
      </c>
      <c r="S57" s="223">
        <f t="shared" si="0"/>
        <v>0</v>
      </c>
    </row>
    <row r="58" spans="1:19" ht="22.5" customHeight="1" x14ac:dyDescent="0.15">
      <c r="A58" s="586"/>
      <c r="B58" s="535"/>
      <c r="C58" s="207"/>
      <c r="D58" s="517" t="s">
        <v>425</v>
      </c>
      <c r="E58" s="517"/>
      <c r="F58" s="517"/>
      <c r="G58" s="517"/>
      <c r="H58" s="517"/>
      <c r="I58" s="517"/>
      <c r="J58" s="517"/>
      <c r="K58" s="517"/>
      <c r="L58" s="517"/>
      <c r="M58" s="517"/>
      <c r="N58" s="517"/>
      <c r="O58" s="572"/>
      <c r="P58" s="224">
        <v>0</v>
      </c>
      <c r="Q58" s="225">
        <v>0</v>
      </c>
      <c r="R58" s="225">
        <v>0</v>
      </c>
      <c r="S58" s="232">
        <f t="shared" si="0"/>
        <v>0</v>
      </c>
    </row>
    <row r="59" spans="1:19" ht="22.5" customHeight="1" thickBot="1" x14ac:dyDescent="0.2">
      <c r="A59" s="586"/>
      <c r="B59" s="558"/>
      <c r="C59" s="577" t="s">
        <v>789</v>
      </c>
      <c r="D59" s="560"/>
      <c r="E59" s="560"/>
      <c r="F59" s="560"/>
      <c r="G59" s="560"/>
      <c r="H59" s="560"/>
      <c r="I59" s="560"/>
      <c r="J59" s="560"/>
      <c r="K59" s="560"/>
      <c r="L59" s="560"/>
      <c r="M59" s="560"/>
      <c r="N59" s="560"/>
      <c r="O59" s="578"/>
      <c r="P59" s="226">
        <f>P36+P43+P50+P56</f>
        <v>0</v>
      </c>
      <c r="Q59" s="227">
        <f>Q36+Q43+Q50+Q56</f>
        <v>0</v>
      </c>
      <c r="R59" s="227">
        <f>R36+R43+R50+R56</f>
        <v>0</v>
      </c>
      <c r="S59" s="234">
        <f t="shared" si="0"/>
        <v>0</v>
      </c>
    </row>
    <row r="60" spans="1:19" ht="22.5" customHeight="1" thickBot="1" x14ac:dyDescent="0.2">
      <c r="A60" s="587"/>
      <c r="B60" s="533" t="s">
        <v>790</v>
      </c>
      <c r="C60" s="533"/>
      <c r="D60" s="533"/>
      <c r="E60" s="533"/>
      <c r="F60" s="533"/>
      <c r="G60" s="533"/>
      <c r="H60" s="533"/>
      <c r="I60" s="533"/>
      <c r="J60" s="533"/>
      <c r="K60" s="533"/>
      <c r="L60" s="533"/>
      <c r="M60" s="533"/>
      <c r="N60" s="533"/>
      <c r="O60" s="603"/>
      <c r="P60" s="272">
        <f>P35-P59</f>
        <v>0</v>
      </c>
      <c r="Q60" s="228">
        <f>Q35-Q59</f>
        <v>0</v>
      </c>
      <c r="R60" s="228">
        <f>R35-R59</f>
        <v>0</v>
      </c>
      <c r="S60" s="92">
        <f t="shared" si="0"/>
        <v>0</v>
      </c>
    </row>
    <row r="61" spans="1:19" ht="22.5" customHeight="1" x14ac:dyDescent="0.15">
      <c r="A61" s="590" t="s">
        <v>791</v>
      </c>
      <c r="B61" s="534" t="s">
        <v>792</v>
      </c>
      <c r="C61" s="579" t="s">
        <v>793</v>
      </c>
      <c r="D61" s="580"/>
      <c r="E61" s="580"/>
      <c r="F61" s="580"/>
      <c r="G61" s="580"/>
      <c r="H61" s="580"/>
      <c r="I61" s="580"/>
      <c r="J61" s="580"/>
      <c r="K61" s="580"/>
      <c r="L61" s="580"/>
      <c r="M61" s="580"/>
      <c r="N61" s="580"/>
      <c r="O61" s="581"/>
      <c r="P61" s="298">
        <f>SUM(P62:P63)</f>
        <v>0</v>
      </c>
      <c r="Q61" s="298">
        <f>SUM(Q62:Q63)</f>
        <v>0</v>
      </c>
      <c r="R61" s="298">
        <f>SUM(R62:R63)</f>
        <v>0</v>
      </c>
      <c r="S61" s="231">
        <f t="shared" si="0"/>
        <v>0</v>
      </c>
    </row>
    <row r="62" spans="1:19" ht="22.5" customHeight="1" x14ac:dyDescent="0.15">
      <c r="A62" s="591"/>
      <c r="B62" s="535"/>
      <c r="C62" s="206"/>
      <c r="D62" s="515" t="s">
        <v>794</v>
      </c>
      <c r="E62" s="515"/>
      <c r="F62" s="515"/>
      <c r="G62" s="515"/>
      <c r="H62" s="515"/>
      <c r="I62" s="515"/>
      <c r="J62" s="515"/>
      <c r="K62" s="515"/>
      <c r="L62" s="515"/>
      <c r="M62" s="515"/>
      <c r="N62" s="515"/>
      <c r="O62" s="571"/>
      <c r="P62" s="217">
        <v>0</v>
      </c>
      <c r="Q62" s="218">
        <v>0</v>
      </c>
      <c r="R62" s="218">
        <v>0</v>
      </c>
      <c r="S62" s="223">
        <f t="shared" si="0"/>
        <v>0</v>
      </c>
    </row>
    <row r="63" spans="1:19" ht="22.5" customHeight="1" x14ac:dyDescent="0.15">
      <c r="A63" s="591"/>
      <c r="B63" s="535"/>
      <c r="C63" s="206"/>
      <c r="D63" s="515" t="s">
        <v>795</v>
      </c>
      <c r="E63" s="515"/>
      <c r="F63" s="515"/>
      <c r="G63" s="515"/>
      <c r="H63" s="515"/>
      <c r="I63" s="515"/>
      <c r="J63" s="515"/>
      <c r="K63" s="515"/>
      <c r="L63" s="515"/>
      <c r="M63" s="515"/>
      <c r="N63" s="515"/>
      <c r="O63" s="571"/>
      <c r="P63" s="217">
        <v>0</v>
      </c>
      <c r="Q63" s="218">
        <v>0</v>
      </c>
      <c r="R63" s="218">
        <v>0</v>
      </c>
      <c r="S63" s="223">
        <f t="shared" si="0"/>
        <v>0</v>
      </c>
    </row>
    <row r="64" spans="1:19" ht="22.5" customHeight="1" x14ac:dyDescent="0.15">
      <c r="A64" s="591"/>
      <c r="B64" s="535"/>
      <c r="C64" s="573" t="s">
        <v>796</v>
      </c>
      <c r="D64" s="574"/>
      <c r="E64" s="574"/>
      <c r="F64" s="574"/>
      <c r="G64" s="574"/>
      <c r="H64" s="574"/>
      <c r="I64" s="574"/>
      <c r="J64" s="574"/>
      <c r="K64" s="574"/>
      <c r="L64" s="574"/>
      <c r="M64" s="574"/>
      <c r="N64" s="574"/>
      <c r="O64" s="575"/>
      <c r="P64" s="252">
        <f>SUM(P65:P66)</f>
        <v>0</v>
      </c>
      <c r="Q64" s="253">
        <f>SUM(Q65:Q66)</f>
        <v>0</v>
      </c>
      <c r="R64" s="254">
        <f>SUM(R65:R66)</f>
        <v>0</v>
      </c>
      <c r="S64" s="223">
        <f t="shared" si="0"/>
        <v>0</v>
      </c>
    </row>
    <row r="65" spans="1:19" ht="22.5" customHeight="1" x14ac:dyDescent="0.15">
      <c r="A65" s="591"/>
      <c r="B65" s="535"/>
      <c r="C65" s="206"/>
      <c r="D65" s="515" t="s">
        <v>63</v>
      </c>
      <c r="E65" s="515"/>
      <c r="F65" s="515"/>
      <c r="G65" s="515"/>
      <c r="H65" s="515"/>
      <c r="I65" s="515"/>
      <c r="J65" s="515"/>
      <c r="K65" s="515"/>
      <c r="L65" s="515"/>
      <c r="M65" s="515"/>
      <c r="N65" s="515"/>
      <c r="O65" s="571"/>
      <c r="P65" s="217">
        <v>0</v>
      </c>
      <c r="Q65" s="218">
        <v>0</v>
      </c>
      <c r="R65" s="218">
        <v>0</v>
      </c>
      <c r="S65" s="223">
        <f t="shared" si="0"/>
        <v>0</v>
      </c>
    </row>
    <row r="66" spans="1:19" ht="22.5" customHeight="1" x14ac:dyDescent="0.15">
      <c r="A66" s="591"/>
      <c r="B66" s="535"/>
      <c r="C66" s="207"/>
      <c r="D66" s="515" t="s">
        <v>844</v>
      </c>
      <c r="E66" s="515"/>
      <c r="F66" s="515"/>
      <c r="G66" s="515"/>
      <c r="H66" s="515"/>
      <c r="I66" s="515"/>
      <c r="J66" s="515"/>
      <c r="K66" s="515"/>
      <c r="L66" s="515"/>
      <c r="M66" s="515"/>
      <c r="N66" s="515"/>
      <c r="O66" s="571"/>
      <c r="P66" s="224">
        <v>0</v>
      </c>
      <c r="Q66" s="225">
        <v>0</v>
      </c>
      <c r="R66" s="225">
        <v>0</v>
      </c>
      <c r="S66" s="232">
        <f t="shared" si="0"/>
        <v>0</v>
      </c>
    </row>
    <row r="67" spans="1:19" ht="22.5" customHeight="1" thickBot="1" x14ac:dyDescent="0.2">
      <c r="A67" s="591"/>
      <c r="B67" s="558"/>
      <c r="C67" s="577" t="s">
        <v>797</v>
      </c>
      <c r="D67" s="560"/>
      <c r="E67" s="560"/>
      <c r="F67" s="560"/>
      <c r="G67" s="560"/>
      <c r="H67" s="560"/>
      <c r="I67" s="560"/>
      <c r="J67" s="560"/>
      <c r="K67" s="560"/>
      <c r="L67" s="560"/>
      <c r="M67" s="560"/>
      <c r="N67" s="560"/>
      <c r="O67" s="578"/>
      <c r="P67" s="219">
        <f>P61+P64</f>
        <v>0</v>
      </c>
      <c r="Q67" s="219">
        <f>Q61+Q64</f>
        <v>0</v>
      </c>
      <c r="R67" s="219">
        <f>R61+R64</f>
        <v>0</v>
      </c>
      <c r="S67" s="234">
        <f t="shared" si="0"/>
        <v>0</v>
      </c>
    </row>
    <row r="68" spans="1:19" ht="22.5" customHeight="1" x14ac:dyDescent="0.15">
      <c r="A68" s="591"/>
      <c r="B68" s="593" t="s">
        <v>779</v>
      </c>
      <c r="C68" s="579" t="s">
        <v>423</v>
      </c>
      <c r="D68" s="580"/>
      <c r="E68" s="580"/>
      <c r="F68" s="580"/>
      <c r="G68" s="580"/>
      <c r="H68" s="580"/>
      <c r="I68" s="580"/>
      <c r="J68" s="580"/>
      <c r="K68" s="580"/>
      <c r="L68" s="580"/>
      <c r="M68" s="580"/>
      <c r="N68" s="580"/>
      <c r="O68" s="581"/>
      <c r="P68" s="222">
        <f>SUM(P69:P70)</f>
        <v>0</v>
      </c>
      <c r="Q68" s="222">
        <f>SUM(Q69:Q70)</f>
        <v>0</v>
      </c>
      <c r="R68" s="222">
        <f>SUM(R69:R70)</f>
        <v>0</v>
      </c>
      <c r="S68" s="231">
        <f t="shared" si="0"/>
        <v>0</v>
      </c>
    </row>
    <row r="69" spans="1:19" ht="22.5" customHeight="1" x14ac:dyDescent="0.15">
      <c r="A69" s="591"/>
      <c r="B69" s="594"/>
      <c r="C69" s="206"/>
      <c r="D69" s="515" t="s">
        <v>798</v>
      </c>
      <c r="E69" s="515"/>
      <c r="F69" s="515"/>
      <c r="G69" s="515"/>
      <c r="H69" s="515"/>
      <c r="I69" s="515"/>
      <c r="J69" s="515"/>
      <c r="K69" s="515"/>
      <c r="L69" s="515"/>
      <c r="M69" s="515"/>
      <c r="N69" s="515"/>
      <c r="O69" s="571"/>
      <c r="P69" s="217">
        <v>0</v>
      </c>
      <c r="Q69" s="218">
        <v>0</v>
      </c>
      <c r="R69" s="218">
        <v>0</v>
      </c>
      <c r="S69" s="223">
        <f t="shared" si="0"/>
        <v>0</v>
      </c>
    </row>
    <row r="70" spans="1:19" ht="22.5" customHeight="1" x14ac:dyDescent="0.15">
      <c r="A70" s="591"/>
      <c r="B70" s="594"/>
      <c r="C70" s="206"/>
      <c r="D70" s="515" t="s">
        <v>799</v>
      </c>
      <c r="E70" s="515"/>
      <c r="F70" s="515"/>
      <c r="G70" s="515"/>
      <c r="H70" s="515"/>
      <c r="I70" s="515"/>
      <c r="J70" s="515"/>
      <c r="K70" s="515"/>
      <c r="L70" s="515"/>
      <c r="M70" s="515"/>
      <c r="N70" s="515"/>
      <c r="O70" s="571"/>
      <c r="P70" s="217">
        <v>0</v>
      </c>
      <c r="Q70" s="218">
        <v>0</v>
      </c>
      <c r="R70" s="218">
        <v>0</v>
      </c>
      <c r="S70" s="223">
        <f t="shared" si="0"/>
        <v>0</v>
      </c>
    </row>
    <row r="71" spans="1:19" ht="22.5" customHeight="1" x14ac:dyDescent="0.15">
      <c r="A71" s="591"/>
      <c r="B71" s="594"/>
      <c r="C71" s="573" t="s">
        <v>800</v>
      </c>
      <c r="D71" s="574"/>
      <c r="E71" s="574"/>
      <c r="F71" s="574"/>
      <c r="G71" s="574"/>
      <c r="H71" s="574"/>
      <c r="I71" s="574"/>
      <c r="J71" s="574"/>
      <c r="K71" s="574"/>
      <c r="L71" s="574"/>
      <c r="M71" s="574"/>
      <c r="N71" s="574"/>
      <c r="O71" s="575"/>
      <c r="P71" s="214">
        <f>P72</f>
        <v>0</v>
      </c>
      <c r="Q71" s="215">
        <f>Q72</f>
        <v>0</v>
      </c>
      <c r="R71" s="215">
        <f>R72</f>
        <v>0</v>
      </c>
      <c r="S71" s="223">
        <f t="shared" si="0"/>
        <v>0</v>
      </c>
    </row>
    <row r="72" spans="1:19" ht="22.5" customHeight="1" x14ac:dyDescent="0.15">
      <c r="A72" s="591"/>
      <c r="B72" s="594"/>
      <c r="C72" s="206"/>
      <c r="D72" s="515" t="s">
        <v>844</v>
      </c>
      <c r="E72" s="515"/>
      <c r="F72" s="515"/>
      <c r="G72" s="515"/>
      <c r="H72" s="515"/>
      <c r="I72" s="515"/>
      <c r="J72" s="515"/>
      <c r="K72" s="515"/>
      <c r="L72" s="515"/>
      <c r="M72" s="515"/>
      <c r="N72" s="515"/>
      <c r="O72" s="571"/>
      <c r="P72" s="224">
        <v>0</v>
      </c>
      <c r="Q72" s="225">
        <v>0</v>
      </c>
      <c r="R72" s="225">
        <v>0</v>
      </c>
      <c r="S72" s="232">
        <f t="shared" ref="S72:S104" si="1">SUM(P72:R72)</f>
        <v>0</v>
      </c>
    </row>
    <row r="73" spans="1:19" ht="22.5" customHeight="1" thickBot="1" x14ac:dyDescent="0.2">
      <c r="A73" s="591"/>
      <c r="B73" s="595"/>
      <c r="C73" s="582" t="s">
        <v>801</v>
      </c>
      <c r="D73" s="583"/>
      <c r="E73" s="583"/>
      <c r="F73" s="583"/>
      <c r="G73" s="583"/>
      <c r="H73" s="583"/>
      <c r="I73" s="583"/>
      <c r="J73" s="583"/>
      <c r="K73" s="583"/>
      <c r="L73" s="583"/>
      <c r="M73" s="583"/>
      <c r="N73" s="583"/>
      <c r="O73" s="584"/>
      <c r="P73" s="230">
        <f>P68+P71</f>
        <v>0</v>
      </c>
      <c r="Q73" s="230">
        <f>Q68+Q71</f>
        <v>0</v>
      </c>
      <c r="R73" s="230">
        <f>R68+R71</f>
        <v>0</v>
      </c>
      <c r="S73" s="234">
        <f t="shared" si="1"/>
        <v>0</v>
      </c>
    </row>
    <row r="74" spans="1:19" ht="22.5" customHeight="1" thickBot="1" x14ac:dyDescent="0.2">
      <c r="A74" s="592"/>
      <c r="B74" s="604" t="s">
        <v>802</v>
      </c>
      <c r="C74" s="604"/>
      <c r="D74" s="604"/>
      <c r="E74" s="604"/>
      <c r="F74" s="604"/>
      <c r="G74" s="604"/>
      <c r="H74" s="604"/>
      <c r="I74" s="604"/>
      <c r="J74" s="604"/>
      <c r="K74" s="604"/>
      <c r="L74" s="604"/>
      <c r="M74" s="604"/>
      <c r="N74" s="604"/>
      <c r="O74" s="605"/>
      <c r="P74" s="228">
        <f>P67-P73</f>
        <v>0</v>
      </c>
      <c r="Q74" s="228">
        <f>Q67-Q73</f>
        <v>0</v>
      </c>
      <c r="R74" s="228">
        <f>R67-R73</f>
        <v>0</v>
      </c>
      <c r="S74" s="231">
        <f t="shared" si="1"/>
        <v>0</v>
      </c>
    </row>
    <row r="75" spans="1:19" ht="22.5" customHeight="1" thickBot="1" x14ac:dyDescent="0.2">
      <c r="A75" s="532" t="s">
        <v>803</v>
      </c>
      <c r="B75" s="533"/>
      <c r="C75" s="533"/>
      <c r="D75" s="533"/>
      <c r="E75" s="533"/>
      <c r="F75" s="533"/>
      <c r="G75" s="533"/>
      <c r="H75" s="533"/>
      <c r="I75" s="533"/>
      <c r="J75" s="533"/>
      <c r="K75" s="533"/>
      <c r="L75" s="533"/>
      <c r="M75" s="533"/>
      <c r="N75" s="533"/>
      <c r="O75" s="603"/>
      <c r="P75" s="90">
        <f>P60+P74</f>
        <v>0</v>
      </c>
      <c r="Q75" s="91">
        <f>Q60+Q74</f>
        <v>0</v>
      </c>
      <c r="R75" s="91">
        <f>R60+R74</f>
        <v>0</v>
      </c>
      <c r="S75" s="92">
        <f t="shared" si="1"/>
        <v>0</v>
      </c>
    </row>
    <row r="76" spans="1:19" ht="22.5" customHeight="1" x14ac:dyDescent="0.15">
      <c r="A76" s="588" t="s">
        <v>804</v>
      </c>
      <c r="B76" s="534" t="s">
        <v>792</v>
      </c>
      <c r="C76" s="579" t="s">
        <v>421</v>
      </c>
      <c r="D76" s="580"/>
      <c r="E76" s="580"/>
      <c r="F76" s="580"/>
      <c r="G76" s="580"/>
      <c r="H76" s="580"/>
      <c r="I76" s="580"/>
      <c r="J76" s="580"/>
      <c r="K76" s="580"/>
      <c r="L76" s="580"/>
      <c r="M76" s="580"/>
      <c r="N76" s="580"/>
      <c r="O76" s="581"/>
      <c r="P76" s="220">
        <f>P77</f>
        <v>0</v>
      </c>
      <c r="Q76" s="221">
        <f>Q77</f>
        <v>0</v>
      </c>
      <c r="R76" s="222">
        <f>R77</f>
        <v>0</v>
      </c>
      <c r="S76" s="231">
        <f t="shared" si="1"/>
        <v>0</v>
      </c>
    </row>
    <row r="77" spans="1:19" ht="22.5" customHeight="1" x14ac:dyDescent="0.15">
      <c r="A77" s="589"/>
      <c r="B77" s="535"/>
      <c r="C77" s="206"/>
      <c r="D77" s="515" t="s">
        <v>844</v>
      </c>
      <c r="E77" s="515"/>
      <c r="F77" s="515"/>
      <c r="G77" s="515"/>
      <c r="H77" s="515"/>
      <c r="I77" s="515"/>
      <c r="J77" s="515"/>
      <c r="K77" s="515"/>
      <c r="L77" s="515"/>
      <c r="M77" s="515"/>
      <c r="N77" s="515"/>
      <c r="O77" s="571"/>
      <c r="P77" s="217">
        <v>0</v>
      </c>
      <c r="Q77" s="218">
        <v>0</v>
      </c>
      <c r="R77" s="218">
        <v>0</v>
      </c>
      <c r="S77" s="223">
        <f t="shared" si="1"/>
        <v>0</v>
      </c>
    </row>
    <row r="78" spans="1:19" ht="22.5" customHeight="1" x14ac:dyDescent="0.15">
      <c r="A78" s="589"/>
      <c r="B78" s="535"/>
      <c r="C78" s="573" t="s">
        <v>805</v>
      </c>
      <c r="D78" s="574"/>
      <c r="E78" s="574"/>
      <c r="F78" s="574"/>
      <c r="G78" s="574"/>
      <c r="H78" s="574"/>
      <c r="I78" s="574"/>
      <c r="J78" s="574"/>
      <c r="K78" s="574"/>
      <c r="L78" s="574"/>
      <c r="M78" s="574"/>
      <c r="N78" s="574"/>
      <c r="O78" s="575"/>
      <c r="P78" s="213">
        <f>SUM(P79:P83)</f>
        <v>0</v>
      </c>
      <c r="Q78" s="213">
        <f>SUM(Q79:Q83)</f>
        <v>0</v>
      </c>
      <c r="R78" s="213">
        <f>SUM(R79:R83)</f>
        <v>0</v>
      </c>
      <c r="S78" s="223">
        <f t="shared" si="1"/>
        <v>0</v>
      </c>
    </row>
    <row r="79" spans="1:19" ht="22.5" customHeight="1" x14ac:dyDescent="0.15">
      <c r="A79" s="589"/>
      <c r="B79" s="535"/>
      <c r="C79" s="206"/>
      <c r="D79" s="515" t="s">
        <v>806</v>
      </c>
      <c r="E79" s="515"/>
      <c r="F79" s="515"/>
      <c r="G79" s="515"/>
      <c r="H79" s="515"/>
      <c r="I79" s="515"/>
      <c r="J79" s="515"/>
      <c r="K79" s="515"/>
      <c r="L79" s="515"/>
      <c r="M79" s="515"/>
      <c r="N79" s="515"/>
      <c r="O79" s="571"/>
      <c r="P79" s="217">
        <v>0</v>
      </c>
      <c r="Q79" s="218">
        <v>0</v>
      </c>
      <c r="R79" s="218">
        <v>0</v>
      </c>
      <c r="S79" s="223">
        <f t="shared" si="1"/>
        <v>0</v>
      </c>
    </row>
    <row r="80" spans="1:19" ht="22.5" customHeight="1" x14ac:dyDescent="0.15">
      <c r="A80" s="589"/>
      <c r="B80" s="535"/>
      <c r="C80" s="206"/>
      <c r="D80" s="515" t="s">
        <v>807</v>
      </c>
      <c r="E80" s="515"/>
      <c r="F80" s="515"/>
      <c r="G80" s="515"/>
      <c r="H80" s="515"/>
      <c r="I80" s="515"/>
      <c r="J80" s="515"/>
      <c r="K80" s="515"/>
      <c r="L80" s="515"/>
      <c r="M80" s="515"/>
      <c r="N80" s="515"/>
      <c r="O80" s="571"/>
      <c r="P80" s="217">
        <v>0</v>
      </c>
      <c r="Q80" s="218">
        <v>0</v>
      </c>
      <c r="R80" s="218">
        <v>0</v>
      </c>
      <c r="S80" s="223">
        <f t="shared" si="1"/>
        <v>0</v>
      </c>
    </row>
    <row r="81" spans="1:19" ht="22.5" customHeight="1" x14ac:dyDescent="0.15">
      <c r="A81" s="589"/>
      <c r="B81" s="535"/>
      <c r="C81" s="206"/>
      <c r="D81" s="515" t="s">
        <v>808</v>
      </c>
      <c r="E81" s="515"/>
      <c r="F81" s="515"/>
      <c r="G81" s="515"/>
      <c r="H81" s="515"/>
      <c r="I81" s="515"/>
      <c r="J81" s="515"/>
      <c r="K81" s="515"/>
      <c r="L81" s="515"/>
      <c r="M81" s="515"/>
      <c r="N81" s="515"/>
      <c r="O81" s="571"/>
      <c r="P81" s="217">
        <v>0</v>
      </c>
      <c r="Q81" s="218">
        <v>0</v>
      </c>
      <c r="R81" s="218">
        <v>0</v>
      </c>
      <c r="S81" s="223">
        <f t="shared" si="1"/>
        <v>0</v>
      </c>
    </row>
    <row r="82" spans="1:19" ht="22.5" customHeight="1" x14ac:dyDescent="0.15">
      <c r="A82" s="589"/>
      <c r="B82" s="535"/>
      <c r="C82" s="206"/>
      <c r="D82" s="515" t="s">
        <v>809</v>
      </c>
      <c r="E82" s="515"/>
      <c r="F82" s="515"/>
      <c r="G82" s="515"/>
      <c r="H82" s="515"/>
      <c r="I82" s="515"/>
      <c r="J82" s="515"/>
      <c r="K82" s="515"/>
      <c r="L82" s="515"/>
      <c r="M82" s="515"/>
      <c r="N82" s="515"/>
      <c r="O82" s="571"/>
      <c r="P82" s="217">
        <v>0</v>
      </c>
      <c r="Q82" s="218">
        <v>0</v>
      </c>
      <c r="R82" s="218">
        <v>0</v>
      </c>
      <c r="S82" s="223">
        <f t="shared" si="1"/>
        <v>0</v>
      </c>
    </row>
    <row r="83" spans="1:19" ht="22.5" customHeight="1" x14ac:dyDescent="0.15">
      <c r="A83" s="589"/>
      <c r="B83" s="535"/>
      <c r="C83" s="207"/>
      <c r="D83" s="515" t="s">
        <v>844</v>
      </c>
      <c r="E83" s="515"/>
      <c r="F83" s="515"/>
      <c r="G83" s="515"/>
      <c r="H83" s="515"/>
      <c r="I83" s="515"/>
      <c r="J83" s="515"/>
      <c r="K83" s="515"/>
      <c r="L83" s="515"/>
      <c r="M83" s="515"/>
      <c r="N83" s="515"/>
      <c r="O83" s="571"/>
      <c r="P83" s="291">
        <v>0</v>
      </c>
      <c r="Q83" s="225">
        <v>0</v>
      </c>
      <c r="R83" s="225">
        <v>0</v>
      </c>
      <c r="S83" s="232">
        <f t="shared" si="1"/>
        <v>0</v>
      </c>
    </row>
    <row r="84" spans="1:19" ht="22.5" customHeight="1" thickBot="1" x14ac:dyDescent="0.2">
      <c r="A84" s="589"/>
      <c r="B84" s="558"/>
      <c r="C84" s="577" t="s">
        <v>810</v>
      </c>
      <c r="D84" s="560"/>
      <c r="E84" s="560"/>
      <c r="F84" s="560"/>
      <c r="G84" s="560"/>
      <c r="H84" s="560"/>
      <c r="I84" s="560"/>
      <c r="J84" s="560"/>
      <c r="K84" s="560"/>
      <c r="L84" s="560"/>
      <c r="M84" s="560"/>
      <c r="N84" s="560"/>
      <c r="O84" s="578"/>
      <c r="P84" s="219">
        <f>P76+P78</f>
        <v>0</v>
      </c>
      <c r="Q84" s="219">
        <f>Q76+Q78</f>
        <v>0</v>
      </c>
      <c r="R84" s="219">
        <f>R76+R78</f>
        <v>0</v>
      </c>
      <c r="S84" s="234">
        <f t="shared" si="1"/>
        <v>0</v>
      </c>
    </row>
    <row r="85" spans="1:19" ht="22.5" customHeight="1" x14ac:dyDescent="0.15">
      <c r="A85" s="589"/>
      <c r="B85" s="534" t="s">
        <v>779</v>
      </c>
      <c r="C85" s="579" t="s">
        <v>811</v>
      </c>
      <c r="D85" s="580"/>
      <c r="E85" s="580"/>
      <c r="F85" s="580"/>
      <c r="G85" s="580"/>
      <c r="H85" s="580"/>
      <c r="I85" s="580"/>
      <c r="J85" s="580"/>
      <c r="K85" s="580"/>
      <c r="L85" s="580"/>
      <c r="M85" s="580"/>
      <c r="N85" s="580"/>
      <c r="O85" s="581"/>
      <c r="P85" s="222">
        <f>SUM(P86:P87)</f>
        <v>0</v>
      </c>
      <c r="Q85" s="222">
        <f>SUM(Q86:Q87)</f>
        <v>0</v>
      </c>
      <c r="R85" s="222">
        <f>SUM(R86:R87)</f>
        <v>0</v>
      </c>
      <c r="S85" s="231">
        <f>SUM(P85:R85)</f>
        <v>0</v>
      </c>
    </row>
    <row r="86" spans="1:19" ht="22.5" customHeight="1" x14ac:dyDescent="0.15">
      <c r="A86" s="589"/>
      <c r="B86" s="535"/>
      <c r="C86" s="206"/>
      <c r="D86" s="515" t="s">
        <v>848</v>
      </c>
      <c r="E86" s="515"/>
      <c r="F86" s="515"/>
      <c r="G86" s="515"/>
      <c r="H86" s="515"/>
      <c r="I86" s="515"/>
      <c r="J86" s="515"/>
      <c r="K86" s="515"/>
      <c r="L86" s="515"/>
      <c r="M86" s="515"/>
      <c r="N86" s="515"/>
      <c r="O86" s="571"/>
      <c r="P86" s="290">
        <v>0</v>
      </c>
      <c r="Q86" s="218">
        <v>0</v>
      </c>
      <c r="R86" s="218">
        <v>0</v>
      </c>
      <c r="S86" s="223">
        <f t="shared" si="1"/>
        <v>0</v>
      </c>
    </row>
    <row r="87" spans="1:19" ht="22.5" customHeight="1" x14ac:dyDescent="0.15">
      <c r="A87" s="589"/>
      <c r="B87" s="535"/>
      <c r="C87" s="206"/>
      <c r="D87" s="515" t="s">
        <v>849</v>
      </c>
      <c r="E87" s="515"/>
      <c r="F87" s="515"/>
      <c r="G87" s="515"/>
      <c r="H87" s="515"/>
      <c r="I87" s="515"/>
      <c r="J87" s="515"/>
      <c r="K87" s="515"/>
      <c r="L87" s="515"/>
      <c r="M87" s="515"/>
      <c r="N87" s="515"/>
      <c r="O87" s="571"/>
      <c r="P87" s="290">
        <v>0</v>
      </c>
      <c r="Q87" s="218">
        <v>0</v>
      </c>
      <c r="R87" s="218">
        <v>0</v>
      </c>
      <c r="S87" s="223">
        <f t="shared" si="1"/>
        <v>0</v>
      </c>
    </row>
    <row r="88" spans="1:19" ht="22.5" customHeight="1" x14ac:dyDescent="0.15">
      <c r="A88" s="589"/>
      <c r="B88" s="535"/>
      <c r="C88" s="573" t="s">
        <v>812</v>
      </c>
      <c r="D88" s="574"/>
      <c r="E88" s="574"/>
      <c r="F88" s="574"/>
      <c r="G88" s="574"/>
      <c r="H88" s="574"/>
      <c r="I88" s="574"/>
      <c r="J88" s="574"/>
      <c r="K88" s="574"/>
      <c r="L88" s="574"/>
      <c r="M88" s="574"/>
      <c r="N88" s="574"/>
      <c r="O88" s="575"/>
      <c r="P88" s="213">
        <f>SUM(P89:P93)</f>
        <v>0</v>
      </c>
      <c r="Q88" s="213">
        <f>SUM(Q89:Q93)</f>
        <v>0</v>
      </c>
      <c r="R88" s="213">
        <f>SUM(R89:R93)</f>
        <v>0</v>
      </c>
      <c r="S88" s="223">
        <f t="shared" si="1"/>
        <v>0</v>
      </c>
    </row>
    <row r="89" spans="1:19" ht="22.5" customHeight="1" x14ac:dyDescent="0.15">
      <c r="A89" s="589"/>
      <c r="B89" s="535"/>
      <c r="C89" s="206"/>
      <c r="D89" s="515" t="s">
        <v>813</v>
      </c>
      <c r="E89" s="515"/>
      <c r="F89" s="515"/>
      <c r="G89" s="515"/>
      <c r="H89" s="515"/>
      <c r="I89" s="515"/>
      <c r="J89" s="515"/>
      <c r="K89" s="515"/>
      <c r="L89" s="515"/>
      <c r="M89" s="515"/>
      <c r="N89" s="515"/>
      <c r="O89" s="571"/>
      <c r="P89" s="217">
        <v>0</v>
      </c>
      <c r="Q89" s="218">
        <v>0</v>
      </c>
      <c r="R89" s="218">
        <v>0</v>
      </c>
      <c r="S89" s="223">
        <f t="shared" si="1"/>
        <v>0</v>
      </c>
    </row>
    <row r="90" spans="1:19" ht="22.5" customHeight="1" x14ac:dyDescent="0.15">
      <c r="A90" s="589"/>
      <c r="B90" s="535"/>
      <c r="C90" s="206"/>
      <c r="D90" s="515" t="s">
        <v>809</v>
      </c>
      <c r="E90" s="515"/>
      <c r="F90" s="515"/>
      <c r="G90" s="515"/>
      <c r="H90" s="515"/>
      <c r="I90" s="515"/>
      <c r="J90" s="515"/>
      <c r="K90" s="515"/>
      <c r="L90" s="515"/>
      <c r="M90" s="515"/>
      <c r="N90" s="515"/>
      <c r="O90" s="571"/>
      <c r="P90" s="217">
        <v>0</v>
      </c>
      <c r="Q90" s="218">
        <v>0</v>
      </c>
      <c r="R90" s="218">
        <v>0</v>
      </c>
      <c r="S90" s="223">
        <f t="shared" si="1"/>
        <v>0</v>
      </c>
    </row>
    <row r="91" spans="1:19" ht="22.5" customHeight="1" x14ac:dyDescent="0.15">
      <c r="A91" s="589"/>
      <c r="B91" s="535"/>
      <c r="C91" s="206"/>
      <c r="D91" s="515" t="s">
        <v>850</v>
      </c>
      <c r="E91" s="515"/>
      <c r="F91" s="515"/>
      <c r="G91" s="515"/>
      <c r="H91" s="515"/>
      <c r="I91" s="515"/>
      <c r="J91" s="515"/>
      <c r="K91" s="515"/>
      <c r="L91" s="515"/>
      <c r="M91" s="515"/>
      <c r="N91" s="515"/>
      <c r="O91" s="571"/>
      <c r="P91" s="217">
        <v>0</v>
      </c>
      <c r="Q91" s="218">
        <v>0</v>
      </c>
      <c r="R91" s="218">
        <v>0</v>
      </c>
      <c r="S91" s="223">
        <f t="shared" si="1"/>
        <v>0</v>
      </c>
    </row>
    <row r="92" spans="1:19" ht="22.5" customHeight="1" x14ac:dyDescent="0.15">
      <c r="A92" s="589"/>
      <c r="B92" s="535"/>
      <c r="C92" s="206"/>
      <c r="D92" s="515" t="s">
        <v>851</v>
      </c>
      <c r="E92" s="515"/>
      <c r="F92" s="515"/>
      <c r="G92" s="515"/>
      <c r="H92" s="515"/>
      <c r="I92" s="515"/>
      <c r="J92" s="515"/>
      <c r="K92" s="515"/>
      <c r="L92" s="515"/>
      <c r="M92" s="515"/>
      <c r="N92" s="515"/>
      <c r="O92" s="571"/>
      <c r="P92" s="217">
        <v>0</v>
      </c>
      <c r="Q92" s="218">
        <v>0</v>
      </c>
      <c r="R92" s="218">
        <v>0</v>
      </c>
      <c r="S92" s="223">
        <f t="shared" si="1"/>
        <v>0</v>
      </c>
    </row>
    <row r="93" spans="1:19" ht="22.5" customHeight="1" x14ac:dyDescent="0.15">
      <c r="A93" s="589"/>
      <c r="B93" s="535"/>
      <c r="C93" s="207"/>
      <c r="D93" s="517" t="s">
        <v>852</v>
      </c>
      <c r="E93" s="517"/>
      <c r="F93" s="517"/>
      <c r="G93" s="517"/>
      <c r="H93" s="517"/>
      <c r="I93" s="517"/>
      <c r="J93" s="517"/>
      <c r="K93" s="517"/>
      <c r="L93" s="517"/>
      <c r="M93" s="517"/>
      <c r="N93" s="517"/>
      <c r="O93" s="572"/>
      <c r="P93" s="224">
        <v>0</v>
      </c>
      <c r="Q93" s="225">
        <v>0</v>
      </c>
      <c r="R93" s="225">
        <v>0</v>
      </c>
      <c r="S93" s="232">
        <f t="shared" si="1"/>
        <v>0</v>
      </c>
    </row>
    <row r="94" spans="1:19" ht="22.5" customHeight="1" thickBot="1" x14ac:dyDescent="0.2">
      <c r="A94" s="589"/>
      <c r="B94" s="558"/>
      <c r="C94" s="577" t="s">
        <v>814</v>
      </c>
      <c r="D94" s="560"/>
      <c r="E94" s="560"/>
      <c r="F94" s="560"/>
      <c r="G94" s="560"/>
      <c r="H94" s="560"/>
      <c r="I94" s="560"/>
      <c r="J94" s="560"/>
      <c r="K94" s="560"/>
      <c r="L94" s="560"/>
      <c r="M94" s="560"/>
      <c r="N94" s="560"/>
      <c r="O94" s="578"/>
      <c r="P94" s="219">
        <f>P85+P88</f>
        <v>0</v>
      </c>
      <c r="Q94" s="219">
        <f>Q85+Q88</f>
        <v>0</v>
      </c>
      <c r="R94" s="219">
        <f>R85+R88</f>
        <v>0</v>
      </c>
      <c r="S94" s="234">
        <f t="shared" si="1"/>
        <v>0</v>
      </c>
    </row>
    <row r="95" spans="1:19" ht="22.5" customHeight="1" thickBot="1" x14ac:dyDescent="0.2">
      <c r="A95" s="587"/>
      <c r="B95" s="613" t="s">
        <v>815</v>
      </c>
      <c r="C95" s="540"/>
      <c r="D95" s="541"/>
      <c r="E95" s="541"/>
      <c r="F95" s="541"/>
      <c r="G95" s="541"/>
      <c r="H95" s="541"/>
      <c r="I95" s="541"/>
      <c r="J95" s="541"/>
      <c r="K95" s="541"/>
      <c r="L95" s="541"/>
      <c r="M95" s="541"/>
      <c r="N95" s="541"/>
      <c r="O95" s="614"/>
      <c r="P95" s="90">
        <f>P84-P94</f>
        <v>0</v>
      </c>
      <c r="Q95" s="91">
        <f>Q84-Q94</f>
        <v>0</v>
      </c>
      <c r="R95" s="91">
        <f>R84-R94</f>
        <v>0</v>
      </c>
      <c r="S95" s="231">
        <f t="shared" si="1"/>
        <v>0</v>
      </c>
    </row>
    <row r="96" spans="1:19" ht="22.5" customHeight="1" x14ac:dyDescent="0.15">
      <c r="A96" s="609" t="s">
        <v>816</v>
      </c>
      <c r="B96" s="610"/>
      <c r="C96" s="610"/>
      <c r="D96" s="611"/>
      <c r="E96" s="611"/>
      <c r="F96" s="611"/>
      <c r="G96" s="611"/>
      <c r="H96" s="611"/>
      <c r="I96" s="611"/>
      <c r="J96" s="611"/>
      <c r="K96" s="611"/>
      <c r="L96" s="611"/>
      <c r="M96" s="611"/>
      <c r="N96" s="611"/>
      <c r="O96" s="612"/>
      <c r="P96" s="295">
        <f>SUM(P60,P74,P95)</f>
        <v>0</v>
      </c>
      <c r="Q96" s="295">
        <f>SUM(Q60,Q74,Q95)</f>
        <v>0</v>
      </c>
      <c r="R96" s="295">
        <f>SUM(R60,R74,R95)</f>
        <v>0</v>
      </c>
      <c r="S96" s="87">
        <f t="shared" si="1"/>
        <v>0</v>
      </c>
    </row>
    <row r="97" spans="1:19" ht="22.5" customHeight="1" x14ac:dyDescent="0.15">
      <c r="A97" s="599" t="s">
        <v>817</v>
      </c>
      <c r="B97" s="600"/>
      <c r="C97" s="600"/>
      <c r="D97" s="601"/>
      <c r="E97" s="601"/>
      <c r="F97" s="601"/>
      <c r="G97" s="601"/>
      <c r="H97" s="601"/>
      <c r="I97" s="601"/>
      <c r="J97" s="601"/>
      <c r="K97" s="601"/>
      <c r="L97" s="601"/>
      <c r="M97" s="601"/>
      <c r="N97" s="601"/>
      <c r="O97" s="602"/>
      <c r="P97" s="147">
        <v>0</v>
      </c>
      <c r="Q97" s="148">
        <v>0</v>
      </c>
      <c r="R97" s="148">
        <v>0</v>
      </c>
      <c r="S97" s="88">
        <f t="shared" si="1"/>
        <v>0</v>
      </c>
    </row>
    <row r="98" spans="1:19" ht="22.5" customHeight="1" x14ac:dyDescent="0.15">
      <c r="A98" s="599" t="s">
        <v>818</v>
      </c>
      <c r="B98" s="600"/>
      <c r="C98" s="600"/>
      <c r="D98" s="601"/>
      <c r="E98" s="601"/>
      <c r="F98" s="601"/>
      <c r="G98" s="601"/>
      <c r="H98" s="601"/>
      <c r="I98" s="601"/>
      <c r="J98" s="601"/>
      <c r="K98" s="601"/>
      <c r="L98" s="601"/>
      <c r="M98" s="601"/>
      <c r="N98" s="601"/>
      <c r="O98" s="602"/>
      <c r="P98" s="293">
        <f>SUM(P96:P97)</f>
        <v>0</v>
      </c>
      <c r="Q98" s="293">
        <f>SUM(Q96:Q97)</f>
        <v>0</v>
      </c>
      <c r="R98" s="293">
        <f>SUM(R96:R97)</f>
        <v>0</v>
      </c>
      <c r="S98" s="88">
        <f t="shared" si="1"/>
        <v>0</v>
      </c>
    </row>
    <row r="99" spans="1:19" ht="22.5" customHeight="1" x14ac:dyDescent="0.15">
      <c r="A99" s="599" t="s">
        <v>819</v>
      </c>
      <c r="B99" s="600"/>
      <c r="C99" s="600"/>
      <c r="D99" s="601"/>
      <c r="E99" s="601"/>
      <c r="F99" s="601"/>
      <c r="G99" s="601"/>
      <c r="H99" s="601"/>
      <c r="I99" s="601"/>
      <c r="J99" s="601"/>
      <c r="K99" s="601"/>
      <c r="L99" s="601"/>
      <c r="M99" s="601"/>
      <c r="N99" s="601"/>
      <c r="O99" s="602"/>
      <c r="P99" s="147">
        <v>0</v>
      </c>
      <c r="Q99" s="148">
        <v>0</v>
      </c>
      <c r="R99" s="148">
        <v>0</v>
      </c>
      <c r="S99" s="88">
        <f t="shared" si="1"/>
        <v>0</v>
      </c>
    </row>
    <row r="100" spans="1:19" ht="22.5" customHeight="1" x14ac:dyDescent="0.15">
      <c r="A100" s="599" t="s">
        <v>820</v>
      </c>
      <c r="B100" s="600"/>
      <c r="C100" s="600"/>
      <c r="D100" s="601"/>
      <c r="E100" s="601"/>
      <c r="F100" s="601"/>
      <c r="G100" s="601"/>
      <c r="H100" s="601"/>
      <c r="I100" s="601"/>
      <c r="J100" s="601"/>
      <c r="K100" s="601"/>
      <c r="L100" s="601"/>
      <c r="M100" s="601"/>
      <c r="N100" s="601"/>
      <c r="O100" s="602"/>
      <c r="P100" s="147">
        <v>0</v>
      </c>
      <c r="Q100" s="148">
        <v>0</v>
      </c>
      <c r="R100" s="148">
        <v>0</v>
      </c>
      <c r="S100" s="88">
        <f t="shared" si="1"/>
        <v>0</v>
      </c>
    </row>
    <row r="101" spans="1:19" ht="22.5" customHeight="1" thickBot="1" x14ac:dyDescent="0.2">
      <c r="A101" s="576" t="s">
        <v>821</v>
      </c>
      <c r="B101" s="577"/>
      <c r="C101" s="577"/>
      <c r="D101" s="560"/>
      <c r="E101" s="560"/>
      <c r="F101" s="560"/>
      <c r="G101" s="560"/>
      <c r="H101" s="560"/>
      <c r="I101" s="560"/>
      <c r="J101" s="560"/>
      <c r="K101" s="560"/>
      <c r="L101" s="560"/>
      <c r="M101" s="560"/>
      <c r="N101" s="560"/>
      <c r="O101" s="578"/>
      <c r="P101" s="294">
        <f>P98+P99+P100</f>
        <v>0</v>
      </c>
      <c r="Q101" s="294">
        <f>Q98+Q99+Q100</f>
        <v>0</v>
      </c>
      <c r="R101" s="294">
        <f>R98+R99+R100</f>
        <v>0</v>
      </c>
      <c r="S101" s="233">
        <f t="shared" si="1"/>
        <v>0</v>
      </c>
    </row>
    <row r="102" spans="1:19" ht="22.5" customHeight="1" thickBot="1" x14ac:dyDescent="0.2">
      <c r="A102" s="567" t="s">
        <v>822</v>
      </c>
      <c r="B102" s="567"/>
      <c r="C102" s="567"/>
      <c r="D102" s="567"/>
      <c r="E102" s="567"/>
      <c r="F102" s="567"/>
      <c r="G102" s="567"/>
      <c r="H102" s="567"/>
      <c r="I102" s="567"/>
      <c r="J102" s="567"/>
      <c r="K102" s="567"/>
      <c r="L102" s="567"/>
      <c r="M102" s="567"/>
      <c r="N102" s="567"/>
      <c r="O102" s="567"/>
      <c r="P102" s="210"/>
      <c r="Q102" s="210"/>
      <c r="R102" s="210"/>
      <c r="S102" s="210"/>
    </row>
    <row r="103" spans="1:19" ht="22.5" customHeight="1" x14ac:dyDescent="0.15">
      <c r="A103" s="606" t="s">
        <v>823</v>
      </c>
      <c r="B103" s="607"/>
      <c r="C103" s="607"/>
      <c r="D103" s="608"/>
      <c r="E103" s="608"/>
      <c r="F103" s="608"/>
      <c r="G103" s="608"/>
      <c r="H103" s="608"/>
      <c r="I103" s="608"/>
      <c r="J103" s="608"/>
      <c r="K103" s="608"/>
      <c r="L103" s="608"/>
      <c r="M103" s="608"/>
      <c r="N103" s="608"/>
      <c r="O103" s="608"/>
      <c r="P103" s="361">
        <f>P35+P67+P84</f>
        <v>0</v>
      </c>
      <c r="Q103" s="295">
        <f>Q35+Q67+Q84</f>
        <v>0</v>
      </c>
      <c r="R103" s="295">
        <f>R35+R67+R84</f>
        <v>0</v>
      </c>
      <c r="S103" s="87">
        <f t="shared" si="1"/>
        <v>0</v>
      </c>
    </row>
    <row r="104" spans="1:19" ht="22.5" customHeight="1" thickBot="1" x14ac:dyDescent="0.2">
      <c r="A104" s="576" t="s">
        <v>824</v>
      </c>
      <c r="B104" s="577"/>
      <c r="C104" s="577"/>
      <c r="D104" s="560"/>
      <c r="E104" s="560"/>
      <c r="F104" s="560"/>
      <c r="G104" s="560"/>
      <c r="H104" s="560"/>
      <c r="I104" s="560"/>
      <c r="J104" s="560"/>
      <c r="K104" s="560"/>
      <c r="L104" s="560"/>
      <c r="M104" s="560"/>
      <c r="N104" s="560"/>
      <c r="O104" s="560"/>
      <c r="P104" s="296">
        <f>P59+P73+P94</f>
        <v>0</v>
      </c>
      <c r="Q104" s="297">
        <f>Q59+Q73+Q94</f>
        <v>0</v>
      </c>
      <c r="R104" s="297">
        <f>R59+R73+R94</f>
        <v>0</v>
      </c>
      <c r="S104" s="229">
        <f t="shared" si="1"/>
        <v>0</v>
      </c>
    </row>
  </sheetData>
  <sheetProtection algorithmName="SHA-512" hashValue="TdlMrrVxEe34r9kyGUDUXHgC6Gz907oOREDWwLBKu6VjPxU+R4dNcmV7kDPUgjfI2Qjys36Iw7rxj/VRkVKnzQ==" saltValue="PbEYIWiCAsC5p0+Zzs+s6A==" spinCount="100000" sheet="1" formatCells="0" formatColumns="0" formatRows="0" insertColumns="0" insertRows="0" insertHyperlinks="0" deleteColumns="0" deleteRows="0" sort="0" autoFilter="0" pivotTables="0"/>
  <mergeCells count="113">
    <mergeCell ref="R1:S1"/>
    <mergeCell ref="A6:O6"/>
    <mergeCell ref="D44:O44"/>
    <mergeCell ref="D45:O45"/>
    <mergeCell ref="D46:O46"/>
    <mergeCell ref="D47:O47"/>
    <mergeCell ref="C31:O31"/>
    <mergeCell ref="D12:O12"/>
    <mergeCell ref="C18:O18"/>
    <mergeCell ref="C13:O13"/>
    <mergeCell ref="D15:O15"/>
    <mergeCell ref="D16:O16"/>
    <mergeCell ref="D17:O17"/>
    <mergeCell ref="D19:O19"/>
    <mergeCell ref="D20:O20"/>
    <mergeCell ref="D41:O41"/>
    <mergeCell ref="D42:O42"/>
    <mergeCell ref="A103:O103"/>
    <mergeCell ref="C22:O22"/>
    <mergeCell ref="C56:O56"/>
    <mergeCell ref="D27:O27"/>
    <mergeCell ref="D28:O28"/>
    <mergeCell ref="D29:O29"/>
    <mergeCell ref="D30:O30"/>
    <mergeCell ref="D39:O39"/>
    <mergeCell ref="C88:O88"/>
    <mergeCell ref="C85:O85"/>
    <mergeCell ref="A96:O96"/>
    <mergeCell ref="A97:O97"/>
    <mergeCell ref="A98:O98"/>
    <mergeCell ref="A99:O99"/>
    <mergeCell ref="B95:O95"/>
    <mergeCell ref="C94:O94"/>
    <mergeCell ref="D89:O89"/>
    <mergeCell ref="D90:O90"/>
    <mergeCell ref="D24:O24"/>
    <mergeCell ref="C68:O68"/>
    <mergeCell ref="C67:O67"/>
    <mergeCell ref="C64:O64"/>
    <mergeCell ref="D63:O63"/>
    <mergeCell ref="D51:O51"/>
    <mergeCell ref="A100:O100"/>
    <mergeCell ref="A101:O101"/>
    <mergeCell ref="D91:O91"/>
    <mergeCell ref="D92:O92"/>
    <mergeCell ref="D93:O93"/>
    <mergeCell ref="B7:B35"/>
    <mergeCell ref="B36:B59"/>
    <mergeCell ref="D9:O9"/>
    <mergeCell ref="D10:O10"/>
    <mergeCell ref="D11:O11"/>
    <mergeCell ref="D80:O80"/>
    <mergeCell ref="D81:O81"/>
    <mergeCell ref="B61:B67"/>
    <mergeCell ref="A75:O75"/>
    <mergeCell ref="B74:O74"/>
    <mergeCell ref="B76:B84"/>
    <mergeCell ref="B85:B94"/>
    <mergeCell ref="C71:O71"/>
    <mergeCell ref="D8:O8"/>
    <mergeCell ref="C7:O7"/>
    <mergeCell ref="B60:O60"/>
    <mergeCell ref="C61:O61"/>
    <mergeCell ref="C59:O59"/>
    <mergeCell ref="D40:O40"/>
    <mergeCell ref="A104:O104"/>
    <mergeCell ref="C84:O84"/>
    <mergeCell ref="C78:O78"/>
    <mergeCell ref="C76:O76"/>
    <mergeCell ref="C73:O73"/>
    <mergeCell ref="D32:O32"/>
    <mergeCell ref="D33:O33"/>
    <mergeCell ref="D34:O34"/>
    <mergeCell ref="D37:O37"/>
    <mergeCell ref="D38:O38"/>
    <mergeCell ref="D82:O82"/>
    <mergeCell ref="D83:O83"/>
    <mergeCell ref="D86:O86"/>
    <mergeCell ref="D87:O87"/>
    <mergeCell ref="A7:A60"/>
    <mergeCell ref="A76:A95"/>
    <mergeCell ref="A61:A74"/>
    <mergeCell ref="B68:B73"/>
    <mergeCell ref="C50:O50"/>
    <mergeCell ref="C43:O43"/>
    <mergeCell ref="C36:O36"/>
    <mergeCell ref="C35:O35"/>
    <mergeCell ref="D21:O21"/>
    <mergeCell ref="D23:O23"/>
    <mergeCell ref="A102:O102"/>
    <mergeCell ref="A3:O3"/>
    <mergeCell ref="A4:O4"/>
    <mergeCell ref="P3:R3"/>
    <mergeCell ref="P4:R4"/>
    <mergeCell ref="D69:O69"/>
    <mergeCell ref="D70:O70"/>
    <mergeCell ref="D72:O72"/>
    <mergeCell ref="D77:O77"/>
    <mergeCell ref="D79:O79"/>
    <mergeCell ref="D65:O65"/>
    <mergeCell ref="D66:O66"/>
    <mergeCell ref="D52:O52"/>
    <mergeCell ref="D53:O53"/>
    <mergeCell ref="D54:O54"/>
    <mergeCell ref="D55:O55"/>
    <mergeCell ref="D57:O57"/>
    <mergeCell ref="D25:O25"/>
    <mergeCell ref="D58:O58"/>
    <mergeCell ref="D62:O62"/>
    <mergeCell ref="C26:O26"/>
    <mergeCell ref="D48:O48"/>
    <mergeCell ref="D49:O49"/>
    <mergeCell ref="D14:O14"/>
  </mergeCells>
  <phoneticPr fontId="4"/>
  <dataValidations count="1">
    <dataValidation type="whole" imeMode="halfAlpha" allowBlank="1" showInputMessage="1" showErrorMessage="1" error="半角整数値又は半角文字(-)で入力してください。（小数点不可）_x000a_" sqref="P7:S104">
      <formula1>-1000000000000</formula1>
      <formula2>1000000000000</formula2>
    </dataValidation>
  </dataValidations>
  <printOptions horizontalCentered="1" gridLinesSet="0"/>
  <pageMargins left="0.59055118110236227" right="0.39370078740157483" top="0.39370078740157483" bottom="0.39370078740157483" header="0" footer="0"/>
  <pageSetup paperSize="9" scale="64" fitToHeight="0" orientation="portrait" horizontalDpi="4294967292" verticalDpi="360" r:id="rId1"/>
  <headerFooter alignWithMargins="0"/>
  <rowBreaks count="1" manualBreakCount="1">
    <brk id="60"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64"/>
  <sheetViews>
    <sheetView showGridLines="0" view="pageBreakPreview" zoomScale="70" zoomScaleNormal="100" zoomScaleSheetLayoutView="70" workbookViewId="0">
      <pane xSplit="3" ySplit="6" topLeftCell="D7" activePane="bottomRight" state="frozen"/>
      <selection activeCell="AB4" sqref="AB4"/>
      <selection pane="topRight" activeCell="AB4" sqref="AB4"/>
      <selection pane="bottomLeft" activeCell="AB4" sqref="AB4"/>
      <selection pane="bottomRight" activeCell="K19" sqref="K19"/>
    </sheetView>
  </sheetViews>
  <sheetFormatPr defaultRowHeight="14.25" x14ac:dyDescent="0.15"/>
  <cols>
    <col min="1" max="2" width="3.25" style="22" customWidth="1"/>
    <col min="3" max="3" width="28.75" style="22" customWidth="1"/>
    <col min="4" max="4" width="35" style="22" customWidth="1"/>
    <col min="5" max="6" width="3.25" style="22" customWidth="1"/>
    <col min="7" max="7" width="28.75" style="22" customWidth="1"/>
    <col min="8" max="8" width="35" style="22" customWidth="1"/>
    <col min="9" max="16384" width="9" style="22"/>
  </cols>
  <sheetData>
    <row r="1" spans="1:8" ht="22.5" customHeight="1" x14ac:dyDescent="0.15">
      <c r="A1" s="106" t="s">
        <v>217</v>
      </c>
      <c r="G1" s="651" t="str">
        <f>'1_資金収入'!S2</f>
        <v>令和3年4月1日から令和4年3月31日まで</v>
      </c>
      <c r="H1" s="651"/>
    </row>
    <row r="2" spans="1:8" ht="18.75" customHeight="1" thickBot="1" x14ac:dyDescent="0.2">
      <c r="A2" s="62"/>
      <c r="B2" s="62"/>
      <c r="C2" s="62"/>
    </row>
    <row r="3" spans="1:8" ht="22.5" customHeight="1" thickBot="1" x14ac:dyDescent="0.2">
      <c r="A3" s="616" t="s">
        <v>208</v>
      </c>
      <c r="B3" s="617"/>
      <c r="C3" s="618"/>
      <c r="D3" s="652" t="str">
        <f>'1_資金収入'!O3</f>
        <v>-</v>
      </c>
      <c r="E3" s="653"/>
      <c r="F3" s="653"/>
      <c r="G3" s="653"/>
      <c r="H3" s="256" t="str">
        <f>'1_資金収入'!T3</f>
        <v>-</v>
      </c>
    </row>
    <row r="4" spans="1:8" ht="22.5" customHeight="1" thickBot="1" x14ac:dyDescent="0.2">
      <c r="A4" s="616" t="s">
        <v>207</v>
      </c>
      <c r="B4" s="617"/>
      <c r="C4" s="618"/>
      <c r="D4" s="652" t="str">
        <f>'1_資金収入'!O4</f>
        <v>（学校名を選択してください）※学校番号順</v>
      </c>
      <c r="E4" s="653"/>
      <c r="F4" s="653"/>
      <c r="G4" s="653"/>
      <c r="H4" s="256" t="str">
        <f>'1_資金収入'!T4</f>
        <v>-</v>
      </c>
    </row>
    <row r="5" spans="1:8" ht="18.75" customHeight="1" thickBot="1" x14ac:dyDescent="0.2">
      <c r="A5" s="62"/>
      <c r="B5" s="62"/>
      <c r="C5" s="62"/>
      <c r="H5" s="66" t="s">
        <v>214</v>
      </c>
    </row>
    <row r="6" spans="1:8" ht="22.5" customHeight="1" thickBot="1" x14ac:dyDescent="0.2">
      <c r="A6" s="616" t="s">
        <v>384</v>
      </c>
      <c r="B6" s="617"/>
      <c r="C6" s="618"/>
      <c r="D6" s="107" t="s">
        <v>204</v>
      </c>
      <c r="E6" s="500" t="s">
        <v>205</v>
      </c>
      <c r="F6" s="500"/>
      <c r="G6" s="500"/>
      <c r="H6" s="96" t="s">
        <v>206</v>
      </c>
    </row>
    <row r="7" spans="1:8" ht="20.25" customHeight="1" x14ac:dyDescent="0.15">
      <c r="A7" s="257" t="s">
        <v>154</v>
      </c>
      <c r="B7" s="255"/>
      <c r="C7" s="258"/>
      <c r="D7" s="259">
        <f>D8+D18+D22</f>
        <v>0</v>
      </c>
      <c r="E7" s="654">
        <f>E8+E18+E22</f>
        <v>0</v>
      </c>
      <c r="F7" s="624"/>
      <c r="G7" s="625"/>
      <c r="H7" s="260">
        <f>D7-E7</f>
        <v>0</v>
      </c>
    </row>
    <row r="8" spans="1:8" ht="20.25" customHeight="1" x14ac:dyDescent="0.15">
      <c r="A8" s="80"/>
      <c r="B8" s="235" t="s">
        <v>155</v>
      </c>
      <c r="C8" s="239"/>
      <c r="D8" s="108">
        <f>SUM(D9:D17)</f>
        <v>0</v>
      </c>
      <c r="E8" s="645">
        <f>SUM(E9:E17)</f>
        <v>0</v>
      </c>
      <c r="F8" s="646">
        <f>SUM(F9:F17)</f>
        <v>0</v>
      </c>
      <c r="G8" s="647">
        <f>SUM(G9:G17)</f>
        <v>0</v>
      </c>
      <c r="H8" s="70">
        <f t="shared" ref="H8:H64" si="0">D8-E8</f>
        <v>0</v>
      </c>
    </row>
    <row r="9" spans="1:8" ht="20.25" customHeight="1" x14ac:dyDescent="0.15">
      <c r="A9" s="80"/>
      <c r="B9" s="235"/>
      <c r="C9" s="239" t="s">
        <v>88</v>
      </c>
      <c r="D9" s="154">
        <v>0</v>
      </c>
      <c r="E9" s="636">
        <v>0</v>
      </c>
      <c r="F9" s="636"/>
      <c r="G9" s="636"/>
      <c r="H9" s="70">
        <f t="shared" si="0"/>
        <v>0</v>
      </c>
    </row>
    <row r="10" spans="1:8" ht="20.25" customHeight="1" x14ac:dyDescent="0.15">
      <c r="A10" s="80"/>
      <c r="B10" s="235"/>
      <c r="C10" s="239" t="s">
        <v>89</v>
      </c>
      <c r="D10" s="154">
        <v>0</v>
      </c>
      <c r="E10" s="636">
        <v>0</v>
      </c>
      <c r="F10" s="636"/>
      <c r="G10" s="636"/>
      <c r="H10" s="70">
        <f t="shared" si="0"/>
        <v>0</v>
      </c>
    </row>
    <row r="11" spans="1:8" ht="20.25" customHeight="1" x14ac:dyDescent="0.15">
      <c r="A11" s="80"/>
      <c r="B11" s="235"/>
      <c r="C11" s="239" t="s">
        <v>90</v>
      </c>
      <c r="D11" s="154">
        <v>0</v>
      </c>
      <c r="E11" s="636">
        <v>0</v>
      </c>
      <c r="F11" s="636"/>
      <c r="G11" s="636"/>
      <c r="H11" s="70">
        <f t="shared" si="0"/>
        <v>0</v>
      </c>
    </row>
    <row r="12" spans="1:8" ht="20.25" customHeight="1" x14ac:dyDescent="0.15">
      <c r="A12" s="80"/>
      <c r="B12" s="235"/>
      <c r="C12" s="239" t="s">
        <v>93</v>
      </c>
      <c r="D12" s="154">
        <v>0</v>
      </c>
      <c r="E12" s="636">
        <v>0</v>
      </c>
      <c r="F12" s="636"/>
      <c r="G12" s="636"/>
      <c r="H12" s="70">
        <f t="shared" si="0"/>
        <v>0</v>
      </c>
    </row>
    <row r="13" spans="1:8" ht="20.25" customHeight="1" x14ac:dyDescent="0.15">
      <c r="A13" s="80"/>
      <c r="B13" s="235"/>
      <c r="C13" s="239" t="s">
        <v>827</v>
      </c>
      <c r="D13" s="154">
        <v>0</v>
      </c>
      <c r="E13" s="636">
        <v>0</v>
      </c>
      <c r="F13" s="636"/>
      <c r="G13" s="636"/>
      <c r="H13" s="70">
        <f t="shared" si="0"/>
        <v>0</v>
      </c>
    </row>
    <row r="14" spans="1:8" ht="20.25" customHeight="1" x14ac:dyDescent="0.15">
      <c r="A14" s="80"/>
      <c r="B14" s="235"/>
      <c r="C14" s="239" t="s">
        <v>95</v>
      </c>
      <c r="D14" s="154">
        <v>0</v>
      </c>
      <c r="E14" s="636">
        <v>0</v>
      </c>
      <c r="F14" s="636"/>
      <c r="G14" s="636"/>
      <c r="H14" s="70">
        <f t="shared" si="0"/>
        <v>0</v>
      </c>
    </row>
    <row r="15" spans="1:8" ht="20.25" customHeight="1" x14ac:dyDescent="0.15">
      <c r="A15" s="80"/>
      <c r="B15" s="235"/>
      <c r="C15" s="239" t="s">
        <v>209</v>
      </c>
      <c r="D15" s="154">
        <v>0</v>
      </c>
      <c r="E15" s="636">
        <v>0</v>
      </c>
      <c r="F15" s="636"/>
      <c r="G15" s="636"/>
      <c r="H15" s="70">
        <f t="shared" si="0"/>
        <v>0</v>
      </c>
    </row>
    <row r="16" spans="1:8" ht="20.25" customHeight="1" x14ac:dyDescent="0.15">
      <c r="A16" s="80"/>
      <c r="B16" s="235"/>
      <c r="C16" s="239" t="s">
        <v>91</v>
      </c>
      <c r="D16" s="154">
        <v>0</v>
      </c>
      <c r="E16" s="636">
        <v>0</v>
      </c>
      <c r="F16" s="636"/>
      <c r="G16" s="636"/>
      <c r="H16" s="70">
        <f t="shared" si="0"/>
        <v>0</v>
      </c>
    </row>
    <row r="17" spans="1:8" ht="20.25" customHeight="1" x14ac:dyDescent="0.15">
      <c r="A17" s="80"/>
      <c r="B17" s="235"/>
      <c r="C17" s="239" t="s">
        <v>284</v>
      </c>
      <c r="D17" s="154">
        <v>0</v>
      </c>
      <c r="E17" s="636">
        <v>0</v>
      </c>
      <c r="F17" s="636"/>
      <c r="G17" s="636"/>
      <c r="H17" s="70">
        <f t="shared" si="0"/>
        <v>0</v>
      </c>
    </row>
    <row r="18" spans="1:8" ht="20.25" customHeight="1" x14ac:dyDescent="0.15">
      <c r="A18" s="80"/>
      <c r="B18" s="235" t="s">
        <v>828</v>
      </c>
      <c r="C18" s="239"/>
      <c r="D18" s="109">
        <f>SUM(D19:D21)</f>
        <v>0</v>
      </c>
      <c r="E18" s="645">
        <f>SUM(E19:E21)</f>
        <v>0</v>
      </c>
      <c r="F18" s="646">
        <f>SUM(F19:F21)</f>
        <v>0</v>
      </c>
      <c r="G18" s="647">
        <f>SUM(G19:G21)</f>
        <v>0</v>
      </c>
      <c r="H18" s="70">
        <f>D18-E18</f>
        <v>0</v>
      </c>
    </row>
    <row r="19" spans="1:8" ht="20.25" customHeight="1" x14ac:dyDescent="0.15">
      <c r="A19" s="80"/>
      <c r="B19" s="235"/>
      <c r="C19" s="239" t="s">
        <v>829</v>
      </c>
      <c r="D19" s="154">
        <v>0</v>
      </c>
      <c r="E19" s="636">
        <v>0</v>
      </c>
      <c r="F19" s="636"/>
      <c r="G19" s="636"/>
      <c r="H19" s="70">
        <f t="shared" si="0"/>
        <v>0</v>
      </c>
    </row>
    <row r="20" spans="1:8" ht="20.25" customHeight="1" x14ac:dyDescent="0.15">
      <c r="A20" s="80"/>
      <c r="B20" s="235"/>
      <c r="C20" s="239" t="s">
        <v>830</v>
      </c>
      <c r="D20" s="154">
        <v>0</v>
      </c>
      <c r="E20" s="636">
        <v>0</v>
      </c>
      <c r="F20" s="636"/>
      <c r="G20" s="636"/>
      <c r="H20" s="70">
        <f t="shared" si="0"/>
        <v>0</v>
      </c>
    </row>
    <row r="21" spans="1:8" ht="20.25" customHeight="1" x14ac:dyDescent="0.15">
      <c r="A21" s="80"/>
      <c r="B21" s="235"/>
      <c r="C21" s="239" t="s">
        <v>831</v>
      </c>
      <c r="D21" s="154">
        <v>0</v>
      </c>
      <c r="E21" s="636">
        <v>0</v>
      </c>
      <c r="F21" s="636"/>
      <c r="G21" s="636"/>
      <c r="H21" s="70">
        <f t="shared" si="0"/>
        <v>0</v>
      </c>
    </row>
    <row r="22" spans="1:8" ht="20.25" customHeight="1" x14ac:dyDescent="0.15">
      <c r="A22" s="80"/>
      <c r="B22" s="235" t="s">
        <v>832</v>
      </c>
      <c r="C22" s="239"/>
      <c r="D22" s="109">
        <f>SUM(D23:D30)</f>
        <v>0</v>
      </c>
      <c r="E22" s="645">
        <f>SUM(E23:E30)</f>
        <v>0</v>
      </c>
      <c r="F22" s="646">
        <f>SUM(F23:F30)</f>
        <v>0</v>
      </c>
      <c r="G22" s="647">
        <f>SUM(G23:G30)</f>
        <v>0</v>
      </c>
      <c r="H22" s="70">
        <f t="shared" si="0"/>
        <v>0</v>
      </c>
    </row>
    <row r="23" spans="1:8" ht="20.25" customHeight="1" x14ac:dyDescent="0.15">
      <c r="A23" s="80"/>
      <c r="B23" s="235"/>
      <c r="C23" s="239" t="s">
        <v>210</v>
      </c>
      <c r="D23" s="154">
        <v>0</v>
      </c>
      <c r="E23" s="636">
        <v>0</v>
      </c>
      <c r="F23" s="636"/>
      <c r="G23" s="636"/>
      <c r="H23" s="70">
        <f t="shared" si="0"/>
        <v>0</v>
      </c>
    </row>
    <row r="24" spans="1:8" ht="20.25" customHeight="1" x14ac:dyDescent="0.15">
      <c r="A24" s="80"/>
      <c r="B24" s="235"/>
      <c r="C24" s="239" t="s">
        <v>211</v>
      </c>
      <c r="D24" s="154">
        <v>0</v>
      </c>
      <c r="E24" s="636">
        <v>0</v>
      </c>
      <c r="F24" s="636"/>
      <c r="G24" s="636"/>
      <c r="H24" s="70">
        <f t="shared" si="0"/>
        <v>0</v>
      </c>
    </row>
    <row r="25" spans="1:8" ht="20.25" customHeight="1" x14ac:dyDescent="0.15">
      <c r="A25" s="80"/>
      <c r="B25" s="235"/>
      <c r="C25" s="239" t="s">
        <v>285</v>
      </c>
      <c r="D25" s="154">
        <v>0</v>
      </c>
      <c r="E25" s="636">
        <v>0</v>
      </c>
      <c r="F25" s="636"/>
      <c r="G25" s="636"/>
      <c r="H25" s="70">
        <f t="shared" si="0"/>
        <v>0</v>
      </c>
    </row>
    <row r="26" spans="1:8" ht="20.25" customHeight="1" x14ac:dyDescent="0.15">
      <c r="A26" s="80"/>
      <c r="B26" s="235"/>
      <c r="C26" s="239" t="s">
        <v>833</v>
      </c>
      <c r="D26" s="154">
        <v>0</v>
      </c>
      <c r="E26" s="636">
        <v>0</v>
      </c>
      <c r="F26" s="636"/>
      <c r="G26" s="636"/>
      <c r="H26" s="70">
        <f t="shared" si="0"/>
        <v>0</v>
      </c>
    </row>
    <row r="27" spans="1:8" ht="20.25" customHeight="1" x14ac:dyDescent="0.15">
      <c r="A27" s="80"/>
      <c r="B27" s="235"/>
      <c r="C27" s="239" t="s">
        <v>212</v>
      </c>
      <c r="D27" s="154">
        <v>0</v>
      </c>
      <c r="E27" s="636">
        <v>0</v>
      </c>
      <c r="F27" s="636"/>
      <c r="G27" s="636"/>
      <c r="H27" s="70">
        <f t="shared" si="0"/>
        <v>0</v>
      </c>
    </row>
    <row r="28" spans="1:8" ht="20.25" customHeight="1" x14ac:dyDescent="0.15">
      <c r="A28" s="80"/>
      <c r="B28" s="235"/>
      <c r="C28" s="239" t="s">
        <v>286</v>
      </c>
      <c r="D28" s="154">
        <v>0</v>
      </c>
      <c r="E28" s="636">
        <v>0</v>
      </c>
      <c r="F28" s="636"/>
      <c r="G28" s="636"/>
      <c r="H28" s="70">
        <f t="shared" si="0"/>
        <v>0</v>
      </c>
    </row>
    <row r="29" spans="1:8" ht="20.25" customHeight="1" x14ac:dyDescent="0.15">
      <c r="A29" s="80"/>
      <c r="B29" s="235"/>
      <c r="C29" s="239" t="s">
        <v>287</v>
      </c>
      <c r="D29" s="154">
        <v>0</v>
      </c>
      <c r="E29" s="636">
        <v>0</v>
      </c>
      <c r="F29" s="636"/>
      <c r="G29" s="636"/>
      <c r="H29" s="70">
        <f t="shared" si="0"/>
        <v>0</v>
      </c>
    </row>
    <row r="30" spans="1:8" ht="20.25" customHeight="1" x14ac:dyDescent="0.15">
      <c r="A30" s="80"/>
      <c r="B30" s="235"/>
      <c r="C30" s="239" t="s">
        <v>834</v>
      </c>
      <c r="D30" s="155">
        <v>0</v>
      </c>
      <c r="E30" s="648">
        <v>0</v>
      </c>
      <c r="F30" s="649"/>
      <c r="G30" s="650"/>
      <c r="H30" s="70">
        <f t="shared" si="0"/>
        <v>0</v>
      </c>
    </row>
    <row r="31" spans="1:8" ht="20.25" customHeight="1" x14ac:dyDescent="0.15">
      <c r="A31" s="80" t="s">
        <v>166</v>
      </c>
      <c r="B31" s="235"/>
      <c r="C31" s="239"/>
      <c r="D31" s="109">
        <f>SUM(D32:D39)</f>
        <v>0</v>
      </c>
      <c r="E31" s="645">
        <f>SUM(E32:E39)</f>
        <v>0</v>
      </c>
      <c r="F31" s="646">
        <f>SUM(F32:F39)</f>
        <v>0</v>
      </c>
      <c r="G31" s="647">
        <f>SUM(G32:G39)</f>
        <v>0</v>
      </c>
      <c r="H31" s="70">
        <f t="shared" si="0"/>
        <v>0</v>
      </c>
    </row>
    <row r="32" spans="1:8" ht="20.25" customHeight="1" x14ac:dyDescent="0.15">
      <c r="A32" s="80"/>
      <c r="B32" s="235"/>
      <c r="C32" s="239" t="s">
        <v>167</v>
      </c>
      <c r="D32" s="154">
        <v>0</v>
      </c>
      <c r="E32" s="636">
        <v>0</v>
      </c>
      <c r="F32" s="636"/>
      <c r="G32" s="636"/>
      <c r="H32" s="70">
        <f t="shared" si="0"/>
        <v>0</v>
      </c>
    </row>
    <row r="33" spans="1:8" ht="20.25" customHeight="1" x14ac:dyDescent="0.15">
      <c r="A33" s="80"/>
      <c r="B33" s="235"/>
      <c r="C33" s="239" t="s">
        <v>168</v>
      </c>
      <c r="D33" s="154">
        <v>0</v>
      </c>
      <c r="E33" s="636">
        <v>0</v>
      </c>
      <c r="F33" s="636"/>
      <c r="G33" s="636"/>
      <c r="H33" s="70">
        <f t="shared" si="0"/>
        <v>0</v>
      </c>
    </row>
    <row r="34" spans="1:8" ht="20.25" customHeight="1" x14ac:dyDescent="0.15">
      <c r="A34" s="80"/>
      <c r="B34" s="235"/>
      <c r="C34" s="239" t="s">
        <v>169</v>
      </c>
      <c r="D34" s="154">
        <v>0</v>
      </c>
      <c r="E34" s="636">
        <v>0</v>
      </c>
      <c r="F34" s="636"/>
      <c r="G34" s="636"/>
      <c r="H34" s="70">
        <f t="shared" si="0"/>
        <v>0</v>
      </c>
    </row>
    <row r="35" spans="1:8" ht="20.25" customHeight="1" x14ac:dyDescent="0.15">
      <c r="A35" s="80"/>
      <c r="B35" s="235"/>
      <c r="C35" s="239" t="s">
        <v>170</v>
      </c>
      <c r="D35" s="154">
        <v>0</v>
      </c>
      <c r="E35" s="636">
        <v>0</v>
      </c>
      <c r="F35" s="636"/>
      <c r="G35" s="636"/>
      <c r="H35" s="70">
        <f t="shared" si="0"/>
        <v>0</v>
      </c>
    </row>
    <row r="36" spans="1:8" ht="20.25" customHeight="1" x14ac:dyDescent="0.15">
      <c r="A36" s="80"/>
      <c r="B36" s="235"/>
      <c r="C36" s="239" t="s">
        <v>212</v>
      </c>
      <c r="D36" s="154">
        <v>0</v>
      </c>
      <c r="E36" s="636">
        <v>0</v>
      </c>
      <c r="F36" s="636"/>
      <c r="G36" s="636"/>
      <c r="H36" s="70">
        <f t="shared" si="0"/>
        <v>0</v>
      </c>
    </row>
    <row r="37" spans="1:8" ht="20.25" customHeight="1" x14ac:dyDescent="0.15">
      <c r="A37" s="80"/>
      <c r="B37" s="235"/>
      <c r="C37" s="239" t="s">
        <v>172</v>
      </c>
      <c r="D37" s="154">
        <v>0</v>
      </c>
      <c r="E37" s="636">
        <v>0</v>
      </c>
      <c r="F37" s="636"/>
      <c r="G37" s="636"/>
      <c r="H37" s="70">
        <f t="shared" si="0"/>
        <v>0</v>
      </c>
    </row>
    <row r="38" spans="1:8" ht="20.25" customHeight="1" x14ac:dyDescent="0.15">
      <c r="A38" s="80"/>
      <c r="B38" s="235"/>
      <c r="C38" s="239" t="s">
        <v>173</v>
      </c>
      <c r="D38" s="151">
        <v>0</v>
      </c>
      <c r="E38" s="626">
        <v>0</v>
      </c>
      <c r="F38" s="626"/>
      <c r="G38" s="626"/>
      <c r="H38" s="74">
        <f t="shared" si="0"/>
        <v>0</v>
      </c>
    </row>
    <row r="39" spans="1:8" ht="20.25" customHeight="1" thickBot="1" x14ac:dyDescent="0.2">
      <c r="A39" s="241"/>
      <c r="B39" s="242"/>
      <c r="C39" s="243" t="s">
        <v>213</v>
      </c>
      <c r="D39" s="292">
        <v>0</v>
      </c>
      <c r="E39" s="627">
        <v>0</v>
      </c>
      <c r="F39" s="628"/>
      <c r="G39" s="629"/>
      <c r="H39" s="251">
        <f t="shared" si="0"/>
        <v>0</v>
      </c>
    </row>
    <row r="40" spans="1:8" ht="20.25" customHeight="1" thickBot="1" x14ac:dyDescent="0.2">
      <c r="A40" s="244" t="s">
        <v>835</v>
      </c>
      <c r="B40" s="245"/>
      <c r="C40" s="246"/>
      <c r="D40" s="250">
        <f>D7+D31</f>
        <v>0</v>
      </c>
      <c r="E40" s="620">
        <f>E7+E31</f>
        <v>0</v>
      </c>
      <c r="F40" s="621"/>
      <c r="G40" s="622"/>
      <c r="H40" s="103">
        <f t="shared" si="0"/>
        <v>0</v>
      </c>
    </row>
    <row r="41" spans="1:8" ht="20.25" customHeight="1" x14ac:dyDescent="0.15">
      <c r="A41" s="236" t="s">
        <v>176</v>
      </c>
      <c r="B41" s="237"/>
      <c r="C41" s="238"/>
      <c r="D41" s="240">
        <f>SUM(D42:D46)</f>
        <v>0</v>
      </c>
      <c r="E41" s="640">
        <f>SUM(E42:E46)</f>
        <v>0</v>
      </c>
      <c r="F41" s="640">
        <f>SUM(F42:F46)</f>
        <v>0</v>
      </c>
      <c r="G41" s="640">
        <f>SUM(G42:G46)</f>
        <v>0</v>
      </c>
      <c r="H41" s="70">
        <f t="shared" si="0"/>
        <v>0</v>
      </c>
    </row>
    <row r="42" spans="1:8" ht="20.25" customHeight="1" x14ac:dyDescent="0.15">
      <c r="A42" s="80"/>
      <c r="B42" s="235"/>
      <c r="C42" s="239" t="s">
        <v>177</v>
      </c>
      <c r="D42" s="154">
        <v>0</v>
      </c>
      <c r="E42" s="636">
        <v>0</v>
      </c>
      <c r="F42" s="636"/>
      <c r="G42" s="636"/>
      <c r="H42" s="70">
        <f t="shared" si="0"/>
        <v>0</v>
      </c>
    </row>
    <row r="43" spans="1:8" ht="20.25" customHeight="1" x14ac:dyDescent="0.15">
      <c r="A43" s="80"/>
      <c r="B43" s="235"/>
      <c r="C43" s="239" t="s">
        <v>178</v>
      </c>
      <c r="D43" s="154">
        <v>0</v>
      </c>
      <c r="E43" s="636">
        <v>0</v>
      </c>
      <c r="F43" s="636"/>
      <c r="G43" s="636"/>
      <c r="H43" s="70">
        <f t="shared" si="0"/>
        <v>0</v>
      </c>
    </row>
    <row r="44" spans="1:8" ht="20.25" customHeight="1" x14ac:dyDescent="0.15">
      <c r="A44" s="80"/>
      <c r="B44" s="235"/>
      <c r="C44" s="239" t="s">
        <v>836</v>
      </c>
      <c r="D44" s="154">
        <v>0</v>
      </c>
      <c r="E44" s="636">
        <v>0</v>
      </c>
      <c r="F44" s="636"/>
      <c r="G44" s="636"/>
      <c r="H44" s="70">
        <f t="shared" si="0"/>
        <v>0</v>
      </c>
    </row>
    <row r="45" spans="1:8" ht="20.25" customHeight="1" x14ac:dyDescent="0.15">
      <c r="A45" s="80"/>
      <c r="B45" s="235"/>
      <c r="C45" s="239" t="s">
        <v>837</v>
      </c>
      <c r="D45" s="155">
        <v>0</v>
      </c>
      <c r="E45" s="648">
        <v>0</v>
      </c>
      <c r="F45" s="649"/>
      <c r="G45" s="650"/>
      <c r="H45" s="70">
        <f>D45-E45</f>
        <v>0</v>
      </c>
    </row>
    <row r="46" spans="1:8" ht="20.25" customHeight="1" x14ac:dyDescent="0.15">
      <c r="A46" s="80"/>
      <c r="B46" s="235"/>
      <c r="C46" s="239" t="s">
        <v>288</v>
      </c>
      <c r="D46" s="154">
        <v>0</v>
      </c>
      <c r="E46" s="636">
        <v>0</v>
      </c>
      <c r="F46" s="636"/>
      <c r="G46" s="636"/>
      <c r="H46" s="70">
        <f>D46-E46</f>
        <v>0</v>
      </c>
    </row>
    <row r="47" spans="1:8" ht="20.25" customHeight="1" x14ac:dyDescent="0.15">
      <c r="A47" s="80" t="s">
        <v>180</v>
      </c>
      <c r="B47" s="235"/>
      <c r="C47" s="239"/>
      <c r="D47" s="108">
        <f>SUM(D48:D54)</f>
        <v>0</v>
      </c>
      <c r="E47" s="637">
        <f>SUM(E48:E54)</f>
        <v>0</v>
      </c>
      <c r="F47" s="638">
        <f>SUM(F48:F54)</f>
        <v>0</v>
      </c>
      <c r="G47" s="639">
        <f>SUM(G48:G54)</f>
        <v>0</v>
      </c>
      <c r="H47" s="70">
        <f t="shared" si="0"/>
        <v>0</v>
      </c>
    </row>
    <row r="48" spans="1:8" ht="20.25" customHeight="1" x14ac:dyDescent="0.15">
      <c r="A48" s="80"/>
      <c r="B48" s="235"/>
      <c r="C48" s="239" t="s">
        <v>181</v>
      </c>
      <c r="D48" s="154">
        <v>0</v>
      </c>
      <c r="E48" s="636">
        <v>0</v>
      </c>
      <c r="F48" s="636"/>
      <c r="G48" s="636"/>
      <c r="H48" s="70">
        <f t="shared" si="0"/>
        <v>0</v>
      </c>
    </row>
    <row r="49" spans="1:8" ht="20.25" customHeight="1" x14ac:dyDescent="0.15">
      <c r="A49" s="80"/>
      <c r="B49" s="235"/>
      <c r="C49" s="239" t="s">
        <v>838</v>
      </c>
      <c r="D49" s="154">
        <v>0</v>
      </c>
      <c r="E49" s="636">
        <v>0</v>
      </c>
      <c r="F49" s="636"/>
      <c r="G49" s="636"/>
      <c r="H49" s="70">
        <f t="shared" si="0"/>
        <v>0</v>
      </c>
    </row>
    <row r="50" spans="1:8" ht="20.25" customHeight="1" x14ac:dyDescent="0.15">
      <c r="A50" s="80"/>
      <c r="B50" s="235"/>
      <c r="C50" s="239" t="s">
        <v>182</v>
      </c>
      <c r="D50" s="154">
        <v>0</v>
      </c>
      <c r="E50" s="636">
        <v>0</v>
      </c>
      <c r="F50" s="636"/>
      <c r="G50" s="636"/>
      <c r="H50" s="70">
        <f t="shared" si="0"/>
        <v>0</v>
      </c>
    </row>
    <row r="51" spans="1:8" ht="20.25" customHeight="1" x14ac:dyDescent="0.15">
      <c r="A51" s="80"/>
      <c r="B51" s="235"/>
      <c r="C51" s="239" t="s">
        <v>183</v>
      </c>
      <c r="D51" s="154">
        <v>0</v>
      </c>
      <c r="E51" s="636">
        <v>0</v>
      </c>
      <c r="F51" s="636"/>
      <c r="G51" s="636"/>
      <c r="H51" s="70">
        <f t="shared" si="0"/>
        <v>0</v>
      </c>
    </row>
    <row r="52" spans="1:8" ht="20.25" customHeight="1" x14ac:dyDescent="0.15">
      <c r="A52" s="80"/>
      <c r="B52" s="235"/>
      <c r="C52" s="239" t="s">
        <v>184</v>
      </c>
      <c r="D52" s="154">
        <v>0</v>
      </c>
      <c r="E52" s="636">
        <v>0</v>
      </c>
      <c r="F52" s="636"/>
      <c r="G52" s="636"/>
      <c r="H52" s="70">
        <f t="shared" si="0"/>
        <v>0</v>
      </c>
    </row>
    <row r="53" spans="1:8" ht="20.25" customHeight="1" x14ac:dyDescent="0.15">
      <c r="A53" s="80"/>
      <c r="B53" s="235"/>
      <c r="C53" s="239" t="s">
        <v>185</v>
      </c>
      <c r="D53" s="154">
        <v>0</v>
      </c>
      <c r="E53" s="636">
        <v>0</v>
      </c>
      <c r="F53" s="636"/>
      <c r="G53" s="636"/>
      <c r="H53" s="70">
        <f t="shared" si="0"/>
        <v>0</v>
      </c>
    </row>
    <row r="54" spans="1:8" ht="20.25" customHeight="1" thickBot="1" x14ac:dyDescent="0.2">
      <c r="A54" s="241"/>
      <c r="B54" s="242"/>
      <c r="C54" s="243" t="s">
        <v>289</v>
      </c>
      <c r="D54" s="154">
        <v>0</v>
      </c>
      <c r="E54" s="636">
        <v>0</v>
      </c>
      <c r="F54" s="636"/>
      <c r="G54" s="636"/>
      <c r="H54" s="110">
        <f t="shared" si="0"/>
        <v>0</v>
      </c>
    </row>
    <row r="55" spans="1:8" ht="20.25" customHeight="1" thickBot="1" x14ac:dyDescent="0.2">
      <c r="A55" s="247" t="s">
        <v>839</v>
      </c>
      <c r="B55" s="245"/>
      <c r="C55" s="246"/>
      <c r="D55" s="111">
        <f>D41+D47</f>
        <v>0</v>
      </c>
      <c r="E55" s="620">
        <f>E41+E47</f>
        <v>0</v>
      </c>
      <c r="F55" s="621">
        <f>F41+F47</f>
        <v>0</v>
      </c>
      <c r="G55" s="622">
        <f>G41+G47</f>
        <v>0</v>
      </c>
      <c r="H55" s="103">
        <f t="shared" si="0"/>
        <v>0</v>
      </c>
    </row>
    <row r="56" spans="1:8" ht="20.25" customHeight="1" x14ac:dyDescent="0.15">
      <c r="A56" s="641" t="s">
        <v>840</v>
      </c>
      <c r="B56" s="642"/>
      <c r="C56" s="643"/>
      <c r="D56" s="249">
        <f>SUM(D57:D60)</f>
        <v>0</v>
      </c>
      <c r="E56" s="623">
        <f>SUM(E57:E60)</f>
        <v>0</v>
      </c>
      <c r="F56" s="624">
        <f>SUM(F57:F60)</f>
        <v>0</v>
      </c>
      <c r="G56" s="625">
        <f>SUM(G57:G60)</f>
        <v>0</v>
      </c>
      <c r="H56" s="70">
        <f t="shared" si="0"/>
        <v>0</v>
      </c>
    </row>
    <row r="57" spans="1:8" ht="20.25" customHeight="1" x14ac:dyDescent="0.15">
      <c r="A57" s="80"/>
      <c r="B57" s="235"/>
      <c r="C57" s="239" t="s">
        <v>290</v>
      </c>
      <c r="D57" s="155">
        <v>0</v>
      </c>
      <c r="E57" s="636">
        <v>0</v>
      </c>
      <c r="F57" s="636"/>
      <c r="G57" s="636"/>
      <c r="H57" s="70">
        <f t="shared" si="0"/>
        <v>0</v>
      </c>
    </row>
    <row r="58" spans="1:8" ht="20.25" customHeight="1" x14ac:dyDescent="0.15">
      <c r="A58" s="236"/>
      <c r="B58" s="235"/>
      <c r="C58" s="239" t="s">
        <v>291</v>
      </c>
      <c r="D58" s="154">
        <v>0</v>
      </c>
      <c r="E58" s="636">
        <v>0</v>
      </c>
      <c r="F58" s="636"/>
      <c r="G58" s="636"/>
      <c r="H58" s="70">
        <f t="shared" si="0"/>
        <v>0</v>
      </c>
    </row>
    <row r="59" spans="1:8" ht="20.25" customHeight="1" x14ac:dyDescent="0.15">
      <c r="A59" s="236"/>
      <c r="B59" s="235"/>
      <c r="C59" s="239" t="s">
        <v>292</v>
      </c>
      <c r="D59" s="154">
        <v>0</v>
      </c>
      <c r="E59" s="626">
        <v>0</v>
      </c>
      <c r="F59" s="626"/>
      <c r="G59" s="626"/>
      <c r="H59" s="74">
        <f t="shared" si="0"/>
        <v>0</v>
      </c>
    </row>
    <row r="60" spans="1:8" ht="20.25" customHeight="1" thickBot="1" x14ac:dyDescent="0.2">
      <c r="A60" s="262"/>
      <c r="B60" s="263"/>
      <c r="C60" s="264" t="s">
        <v>293</v>
      </c>
      <c r="D60" s="292">
        <v>0</v>
      </c>
      <c r="E60" s="627">
        <v>0</v>
      </c>
      <c r="F60" s="628"/>
      <c r="G60" s="629"/>
      <c r="H60" s="251">
        <f t="shared" si="0"/>
        <v>0</v>
      </c>
    </row>
    <row r="61" spans="1:8" ht="20.25" customHeight="1" thickBot="1" x14ac:dyDescent="0.2">
      <c r="A61" s="247" t="s">
        <v>841</v>
      </c>
      <c r="B61" s="245"/>
      <c r="C61" s="246"/>
      <c r="D61" s="299">
        <f>D62</f>
        <v>0</v>
      </c>
      <c r="E61" s="630">
        <f>E62</f>
        <v>0</v>
      </c>
      <c r="F61" s="631"/>
      <c r="G61" s="632"/>
      <c r="H61" s="103">
        <f t="shared" si="0"/>
        <v>0</v>
      </c>
    </row>
    <row r="62" spans="1:8" ht="20.25" customHeight="1" thickBot="1" x14ac:dyDescent="0.2">
      <c r="A62" s="248"/>
      <c r="B62" s="245"/>
      <c r="C62" s="301" t="s">
        <v>865</v>
      </c>
      <c r="D62" s="300">
        <v>0</v>
      </c>
      <c r="E62" s="619">
        <v>0</v>
      </c>
      <c r="F62" s="619"/>
      <c r="G62" s="619"/>
      <c r="H62" s="110">
        <f t="shared" si="0"/>
        <v>0</v>
      </c>
    </row>
    <row r="63" spans="1:8" ht="20.25" customHeight="1" thickBot="1" x14ac:dyDescent="0.2">
      <c r="A63" s="244" t="s">
        <v>842</v>
      </c>
      <c r="B63" s="261"/>
      <c r="C63" s="246"/>
      <c r="D63" s="302">
        <f>SUM(D56,D61)</f>
        <v>0</v>
      </c>
      <c r="E63" s="644">
        <f>SUM(E56,E61)</f>
        <v>0</v>
      </c>
      <c r="F63" s="631"/>
      <c r="G63" s="632"/>
      <c r="H63" s="103">
        <f t="shared" si="0"/>
        <v>0</v>
      </c>
    </row>
    <row r="64" spans="1:8" ht="20.25" customHeight="1" thickBot="1" x14ac:dyDescent="0.2">
      <c r="A64" s="633" t="s">
        <v>843</v>
      </c>
      <c r="B64" s="634"/>
      <c r="C64" s="635"/>
      <c r="D64" s="302">
        <f>SUM(D55,D63)</f>
        <v>0</v>
      </c>
      <c r="E64" s="644">
        <f>SUM(E55,E63)</f>
        <v>0</v>
      </c>
      <c r="F64" s="631"/>
      <c r="G64" s="632"/>
      <c r="H64" s="103">
        <f t="shared" si="0"/>
        <v>0</v>
      </c>
    </row>
  </sheetData>
  <sheetProtection algorithmName="SHA-512" hashValue="IVhMpuy94Yf6DX+fdBSIEHZ9gpnDsoqSmMuyKevspYfv1A00yOuWyrZk4kBmPRg6J/w0mz9zSRpC5ngQS4xFSA==" saltValue="vG7aCajakwIeIcGitUNRYQ==" spinCount="100000" sheet="1" formatCells="0" formatColumns="0" formatRows="0" insertColumns="0" insertRows="0" insertHyperlinks="0" deleteColumns="0" deleteRows="0" sort="0" autoFilter="0" pivotTables="0"/>
  <mergeCells count="67">
    <mergeCell ref="A4:C4"/>
    <mergeCell ref="A3:C3"/>
    <mergeCell ref="E7:G7"/>
    <mergeCell ref="A6:C6"/>
    <mergeCell ref="D4:G4"/>
    <mergeCell ref="G1:H1"/>
    <mergeCell ref="E8:G8"/>
    <mergeCell ref="E9:G9"/>
    <mergeCell ref="E11:G11"/>
    <mergeCell ref="E12:G12"/>
    <mergeCell ref="D3:G3"/>
    <mergeCell ref="E17:G17"/>
    <mergeCell ref="E18:G18"/>
    <mergeCell ref="E6:G6"/>
    <mergeCell ref="E25:G25"/>
    <mergeCell ref="E27:G27"/>
    <mergeCell ref="E10:G10"/>
    <mergeCell ref="E22:G22"/>
    <mergeCell ref="E13:G13"/>
    <mergeCell ref="E16:G16"/>
    <mergeCell ref="E19:G19"/>
    <mergeCell ref="E21:G21"/>
    <mergeCell ref="E23:G23"/>
    <mergeCell ref="E24:G24"/>
    <mergeCell ref="E36:G36"/>
    <mergeCell ref="E37:G37"/>
    <mergeCell ref="E28:G28"/>
    <mergeCell ref="E30:G30"/>
    <mergeCell ref="E26:G26"/>
    <mergeCell ref="E48:G48"/>
    <mergeCell ref="E51:G51"/>
    <mergeCell ref="E35:G35"/>
    <mergeCell ref="E14:G14"/>
    <mergeCell ref="E15:G15"/>
    <mergeCell ref="E20:G20"/>
    <mergeCell ref="E49:G49"/>
    <mergeCell ref="E38:G38"/>
    <mergeCell ref="E31:G31"/>
    <mergeCell ref="E42:G42"/>
    <mergeCell ref="E34:G34"/>
    <mergeCell ref="E43:G43"/>
    <mergeCell ref="E29:G29"/>
    <mergeCell ref="E44:G44"/>
    <mergeCell ref="E46:G46"/>
    <mergeCell ref="E45:G45"/>
    <mergeCell ref="A64:C64"/>
    <mergeCell ref="E32:G32"/>
    <mergeCell ref="E54:G54"/>
    <mergeCell ref="E47:G47"/>
    <mergeCell ref="E53:G53"/>
    <mergeCell ref="E41:G41"/>
    <mergeCell ref="E33:G33"/>
    <mergeCell ref="E58:G58"/>
    <mergeCell ref="E52:G52"/>
    <mergeCell ref="A56:C56"/>
    <mergeCell ref="E39:G39"/>
    <mergeCell ref="E40:G40"/>
    <mergeCell ref="E64:G64"/>
    <mergeCell ref="E63:G63"/>
    <mergeCell ref="E50:G50"/>
    <mergeCell ref="E57:G57"/>
    <mergeCell ref="E62:G62"/>
    <mergeCell ref="E55:G55"/>
    <mergeCell ref="E56:G56"/>
    <mergeCell ref="E59:G59"/>
    <mergeCell ref="E60:G60"/>
    <mergeCell ref="E61:G61"/>
  </mergeCells>
  <phoneticPr fontId="4"/>
  <dataValidations count="1">
    <dataValidation imeMode="halfAlpha" allowBlank="1" showInputMessage="1" showErrorMessage="1" sqref="D7:D64 E7:H60 E61 H61 E64 E62:H62 H63:H64 E63"/>
  </dataValidations>
  <printOptions horizontalCentered="1" gridLinesSet="0"/>
  <pageMargins left="0.59055118110236227" right="0.39370078740157483" top="0.59055118110236227" bottom="0.19685039370078741" header="0" footer="0"/>
  <pageSetup paperSize="9" scale="61" orientation="portrait" horizontalDpi="4294967292"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08"/>
  <sheetViews>
    <sheetView view="pageBreakPreview" zoomScale="70" zoomScaleNormal="100" zoomScaleSheetLayoutView="70" workbookViewId="0">
      <selection activeCell="J26" sqref="J26:M26"/>
    </sheetView>
  </sheetViews>
  <sheetFormatPr defaultColWidth="8" defaultRowHeight="14.25" x14ac:dyDescent="0.15"/>
  <cols>
    <col min="1" max="1" width="4.375" style="113" customWidth="1"/>
    <col min="2" max="2" width="9.25" style="113" customWidth="1"/>
    <col min="3" max="3" width="6.875" style="113" customWidth="1"/>
    <col min="4" max="4" width="9.875" style="113" customWidth="1"/>
    <col min="5" max="5" width="8.75" style="113" customWidth="1"/>
    <col min="6" max="6" width="10" style="113" customWidth="1"/>
    <col min="7" max="7" width="42.5" style="113" customWidth="1"/>
    <col min="8" max="10" width="15" style="113" customWidth="1"/>
    <col min="11" max="12" width="15.25" style="113" customWidth="1"/>
    <col min="13" max="13" width="13.125" style="113" customWidth="1"/>
    <col min="14" max="16384" width="8" style="113"/>
  </cols>
  <sheetData>
    <row r="1" spans="1:1" ht="22.5" customHeight="1" x14ac:dyDescent="0.15">
      <c r="A1" s="112" t="s">
        <v>32</v>
      </c>
    </row>
    <row r="2" spans="1:1" ht="8.25" customHeight="1" x14ac:dyDescent="0.15"/>
    <row r="3" spans="1:1" ht="8.25" customHeight="1" x14ac:dyDescent="0.15">
      <c r="A3" s="171"/>
    </row>
    <row r="4" spans="1:1" ht="8.25" customHeight="1" x14ac:dyDescent="0.15">
      <c r="A4" s="114"/>
    </row>
    <row r="5" spans="1:1" ht="15" customHeight="1" x14ac:dyDescent="0.15">
      <c r="A5" s="171" t="s">
        <v>570</v>
      </c>
    </row>
    <row r="6" spans="1:1" ht="15" customHeight="1" x14ac:dyDescent="0.15">
      <c r="A6" s="114" t="s">
        <v>445</v>
      </c>
    </row>
    <row r="7" spans="1:1" ht="15" customHeight="1" x14ac:dyDescent="0.15">
      <c r="A7" s="114" t="s">
        <v>438</v>
      </c>
    </row>
    <row r="8" spans="1:1" ht="15" customHeight="1" x14ac:dyDescent="0.15">
      <c r="A8" s="114" t="s">
        <v>439</v>
      </c>
    </row>
    <row r="9" spans="1:1" ht="15" customHeight="1" x14ac:dyDescent="0.15">
      <c r="A9" s="114" t="s">
        <v>28</v>
      </c>
    </row>
    <row r="10" spans="1:1" ht="15" customHeight="1" x14ac:dyDescent="0.15">
      <c r="A10" s="114" t="s">
        <v>933</v>
      </c>
    </row>
    <row r="11" spans="1:1" ht="15" customHeight="1" x14ac:dyDescent="0.15">
      <c r="A11" s="114"/>
    </row>
    <row r="12" spans="1:1" ht="15" customHeight="1" x14ac:dyDescent="0.15">
      <c r="A12" s="114" t="s">
        <v>453</v>
      </c>
    </row>
    <row r="13" spans="1:1" ht="15" customHeight="1" x14ac:dyDescent="0.15">
      <c r="A13" s="114" t="s">
        <v>454</v>
      </c>
    </row>
    <row r="14" spans="1:1" ht="15" customHeight="1" x14ac:dyDescent="0.15">
      <c r="A14" s="114" t="s">
        <v>444</v>
      </c>
    </row>
    <row r="15" spans="1:1" ht="15" customHeight="1" x14ac:dyDescent="0.15">
      <c r="A15" s="114" t="s">
        <v>452</v>
      </c>
    </row>
    <row r="16" spans="1:1" ht="15" customHeight="1" x14ac:dyDescent="0.15">
      <c r="A16" s="114" t="s">
        <v>581</v>
      </c>
    </row>
    <row r="17" spans="1:13" ht="15" customHeight="1" x14ac:dyDescent="0.15">
      <c r="A17" s="114" t="s">
        <v>31</v>
      </c>
    </row>
    <row r="18" spans="1:13" ht="15" customHeight="1" x14ac:dyDescent="0.15">
      <c r="A18" s="114"/>
    </row>
    <row r="19" spans="1:13" ht="15" customHeight="1" thickBot="1" x14ac:dyDescent="0.2">
      <c r="A19" s="114"/>
    </row>
    <row r="20" spans="1:13" ht="22.5" customHeight="1" thickBot="1" x14ac:dyDescent="0.2">
      <c r="A20" s="671" t="s">
        <v>208</v>
      </c>
      <c r="B20" s="672"/>
      <c r="C20" s="672"/>
      <c r="D20" s="672"/>
      <c r="E20" s="673" t="str">
        <f>'1_資金収入'!O3</f>
        <v>-</v>
      </c>
      <c r="F20" s="673"/>
      <c r="G20" s="674"/>
      <c r="H20" s="84" t="str">
        <f>'1_資金収入'!T3</f>
        <v>-</v>
      </c>
      <c r="I20" s="667" t="s">
        <v>450</v>
      </c>
      <c r="J20" s="668"/>
      <c r="K20" s="115">
        <f>SUM(M:M)</f>
        <v>0</v>
      </c>
      <c r="L20" s="116" t="s">
        <v>441</v>
      </c>
      <c r="M20" s="117" t="s">
        <v>9</v>
      </c>
    </row>
    <row r="21" spans="1:13" ht="22.5" customHeight="1" thickBot="1" x14ac:dyDescent="0.2">
      <c r="A21" s="671" t="s">
        <v>207</v>
      </c>
      <c r="B21" s="672"/>
      <c r="C21" s="672"/>
      <c r="D21" s="672"/>
      <c r="E21" s="673" t="str">
        <f>'1_資金収入'!O4</f>
        <v>（学校名を選択してください）※学校番号順</v>
      </c>
      <c r="F21" s="673"/>
      <c r="G21" s="674"/>
      <c r="H21" s="84" t="str">
        <f>'1_資金収入'!T4</f>
        <v>-</v>
      </c>
      <c r="I21" s="669" t="s">
        <v>451</v>
      </c>
      <c r="J21" s="670"/>
      <c r="K21" s="115">
        <f>SUM(L:L)</f>
        <v>0</v>
      </c>
      <c r="L21" s="116" t="s">
        <v>441</v>
      </c>
      <c r="M21" s="118" t="str">
        <f>IF(('1_資金収入'!P27+'1_資金収入'!P29)&gt;0,"提出要","")</f>
        <v/>
      </c>
    </row>
    <row r="22" spans="1:13" ht="14.25" customHeight="1" thickBot="1" x14ac:dyDescent="0.2">
      <c r="A22" s="119"/>
      <c r="B22" s="119"/>
      <c r="C22" s="119"/>
      <c r="D22" s="119"/>
      <c r="E22" s="119"/>
      <c r="F22" s="120"/>
      <c r="G22" s="120"/>
      <c r="H22" s="121"/>
      <c r="I22" s="122"/>
      <c r="J22" s="123"/>
      <c r="K22" s="124"/>
      <c r="L22" s="125"/>
      <c r="M22" s="126"/>
    </row>
    <row r="23" spans="1:13" ht="22.5" customHeight="1" x14ac:dyDescent="0.15">
      <c r="A23" s="119"/>
      <c r="B23" s="119"/>
      <c r="C23" s="119"/>
      <c r="D23" s="119"/>
      <c r="E23" s="119"/>
      <c r="F23" s="120"/>
      <c r="G23" s="120"/>
      <c r="H23" s="127"/>
      <c r="I23" s="662" t="s">
        <v>447</v>
      </c>
      <c r="J23" s="661" t="s">
        <v>442</v>
      </c>
      <c r="K23" s="661"/>
      <c r="L23" s="156"/>
      <c r="M23" s="116" t="s">
        <v>441</v>
      </c>
    </row>
    <row r="24" spans="1:13" ht="22.5" customHeight="1" thickBot="1" x14ac:dyDescent="0.2">
      <c r="A24" s="119"/>
      <c r="B24" s="119"/>
      <c r="C24" s="119"/>
      <c r="D24" s="119"/>
      <c r="E24" s="119"/>
      <c r="F24" s="120"/>
      <c r="G24" s="120"/>
      <c r="H24" s="127"/>
      <c r="I24" s="663"/>
      <c r="J24" s="664" t="s">
        <v>443</v>
      </c>
      <c r="K24" s="664"/>
      <c r="L24" s="157"/>
      <c r="M24" s="116" t="s">
        <v>441</v>
      </c>
    </row>
    <row r="25" spans="1:13" ht="13.5" customHeight="1" x14ac:dyDescent="0.15">
      <c r="A25" s="119"/>
      <c r="B25" s="119"/>
      <c r="C25" s="119"/>
      <c r="D25" s="119"/>
      <c r="E25" s="119"/>
      <c r="F25" s="120"/>
      <c r="G25" s="120"/>
      <c r="H25" s="121"/>
      <c r="I25" s="122"/>
      <c r="J25" s="123"/>
      <c r="K25" s="124"/>
      <c r="L25" s="125"/>
      <c r="M25" s="126"/>
    </row>
    <row r="26" spans="1:13" ht="18.75" customHeight="1" thickBot="1" x14ac:dyDescent="0.2">
      <c r="J26" s="679" t="str">
        <f>'1_資金収入'!S2</f>
        <v>令和3年4月1日から令和4年3月31日まで</v>
      </c>
      <c r="K26" s="679"/>
      <c r="L26" s="679"/>
      <c r="M26" s="679"/>
    </row>
    <row r="27" spans="1:13" ht="22.5" customHeight="1" x14ac:dyDescent="0.15">
      <c r="A27" s="655" t="s">
        <v>427</v>
      </c>
      <c r="B27" s="675" t="s">
        <v>26</v>
      </c>
      <c r="C27" s="128"/>
      <c r="D27" s="129"/>
      <c r="E27" s="675" t="s">
        <v>25</v>
      </c>
      <c r="F27" s="129"/>
      <c r="G27" s="657" t="s">
        <v>23</v>
      </c>
      <c r="H27" s="659" t="s">
        <v>428</v>
      </c>
      <c r="I27" s="659" t="s">
        <v>29</v>
      </c>
      <c r="J27" s="659" t="s">
        <v>30</v>
      </c>
      <c r="K27" s="665" t="s">
        <v>446</v>
      </c>
      <c r="L27" s="666"/>
      <c r="M27" s="677" t="s">
        <v>449</v>
      </c>
    </row>
    <row r="28" spans="1:13" s="133" customFormat="1" ht="33.75" customHeight="1" thickBot="1" x14ac:dyDescent="0.2">
      <c r="A28" s="656"/>
      <c r="B28" s="676"/>
      <c r="C28" s="130" t="s">
        <v>435</v>
      </c>
      <c r="D28" s="130" t="s">
        <v>440</v>
      </c>
      <c r="E28" s="676"/>
      <c r="F28" s="130" t="s">
        <v>436</v>
      </c>
      <c r="G28" s="658"/>
      <c r="H28" s="660"/>
      <c r="I28" s="660"/>
      <c r="J28" s="660"/>
      <c r="K28" s="131" t="s">
        <v>27</v>
      </c>
      <c r="L28" s="132" t="s">
        <v>448</v>
      </c>
      <c r="M28" s="678"/>
    </row>
    <row r="29" spans="1:13" ht="18.75" customHeight="1" x14ac:dyDescent="0.15">
      <c r="A29" s="134">
        <f>ROW($A29)-ROW($A$28)</f>
        <v>1</v>
      </c>
      <c r="B29" s="158" t="s">
        <v>218</v>
      </c>
      <c r="C29" s="158" t="s">
        <v>434</v>
      </c>
      <c r="D29" s="158" t="s">
        <v>437</v>
      </c>
      <c r="E29" s="159" t="s">
        <v>457</v>
      </c>
      <c r="F29" s="158" t="s">
        <v>24</v>
      </c>
      <c r="G29" s="160"/>
      <c r="H29" s="161"/>
      <c r="I29" s="162"/>
      <c r="J29" s="162"/>
      <c r="K29" s="158"/>
      <c r="L29" s="163"/>
      <c r="M29" s="164"/>
    </row>
    <row r="30" spans="1:13" ht="18.75" customHeight="1" x14ac:dyDescent="0.15">
      <c r="A30" s="135">
        <f t="shared" ref="A30:A78" si="0">ROW($A30)-ROW($A$28)</f>
        <v>2</v>
      </c>
      <c r="B30" s="165"/>
      <c r="C30" s="165"/>
      <c r="D30" s="165"/>
      <c r="E30" s="165"/>
      <c r="F30" s="165"/>
      <c r="G30" s="166"/>
      <c r="H30" s="167"/>
      <c r="I30" s="168"/>
      <c r="J30" s="168"/>
      <c r="K30" s="165"/>
      <c r="L30" s="169"/>
      <c r="M30" s="170"/>
    </row>
    <row r="31" spans="1:13" ht="18.75" customHeight="1" x14ac:dyDescent="0.15">
      <c r="A31" s="135">
        <f t="shared" si="0"/>
        <v>3</v>
      </c>
      <c r="B31" s="165"/>
      <c r="C31" s="165"/>
      <c r="D31" s="165"/>
      <c r="E31" s="165"/>
      <c r="F31" s="165"/>
      <c r="G31" s="166"/>
      <c r="H31" s="167"/>
      <c r="I31" s="168"/>
      <c r="J31" s="168"/>
      <c r="K31" s="165"/>
      <c r="L31" s="169"/>
      <c r="M31" s="170"/>
    </row>
    <row r="32" spans="1:13" ht="18.75" customHeight="1" x14ac:dyDescent="0.15">
      <c r="A32" s="135">
        <f t="shared" si="0"/>
        <v>4</v>
      </c>
      <c r="B32" s="165"/>
      <c r="C32" s="165"/>
      <c r="D32" s="165"/>
      <c r="E32" s="165"/>
      <c r="F32" s="165"/>
      <c r="G32" s="166"/>
      <c r="H32" s="167"/>
      <c r="I32" s="168"/>
      <c r="J32" s="168"/>
      <c r="K32" s="165"/>
      <c r="L32" s="169"/>
      <c r="M32" s="170"/>
    </row>
    <row r="33" spans="1:13" ht="18.75" customHeight="1" x14ac:dyDescent="0.15">
      <c r="A33" s="135">
        <f t="shared" si="0"/>
        <v>5</v>
      </c>
      <c r="B33" s="165"/>
      <c r="C33" s="165"/>
      <c r="D33" s="165"/>
      <c r="E33" s="165"/>
      <c r="F33" s="165"/>
      <c r="G33" s="166"/>
      <c r="H33" s="167"/>
      <c r="I33" s="168"/>
      <c r="J33" s="168"/>
      <c r="K33" s="165"/>
      <c r="L33" s="169"/>
      <c r="M33" s="170"/>
    </row>
    <row r="34" spans="1:13" ht="18.75" customHeight="1" x14ac:dyDescent="0.15">
      <c r="A34" s="135">
        <f t="shared" si="0"/>
        <v>6</v>
      </c>
      <c r="B34" s="165"/>
      <c r="C34" s="165"/>
      <c r="D34" s="165"/>
      <c r="E34" s="165"/>
      <c r="F34" s="165"/>
      <c r="G34" s="166"/>
      <c r="H34" s="167"/>
      <c r="I34" s="168"/>
      <c r="J34" s="168"/>
      <c r="K34" s="165"/>
      <c r="L34" s="169"/>
      <c r="M34" s="170"/>
    </row>
    <row r="35" spans="1:13" ht="18.75" customHeight="1" x14ac:dyDescent="0.15">
      <c r="A35" s="135">
        <f t="shared" si="0"/>
        <v>7</v>
      </c>
      <c r="B35" s="165"/>
      <c r="C35" s="165"/>
      <c r="D35" s="165"/>
      <c r="E35" s="165"/>
      <c r="F35" s="165"/>
      <c r="G35" s="166"/>
      <c r="H35" s="167"/>
      <c r="I35" s="168"/>
      <c r="J35" s="168"/>
      <c r="K35" s="165"/>
      <c r="L35" s="169"/>
      <c r="M35" s="170"/>
    </row>
    <row r="36" spans="1:13" ht="18.75" customHeight="1" x14ac:dyDescent="0.15">
      <c r="A36" s="135">
        <f t="shared" si="0"/>
        <v>8</v>
      </c>
      <c r="B36" s="165"/>
      <c r="C36" s="165"/>
      <c r="D36" s="165"/>
      <c r="E36" s="165"/>
      <c r="F36" s="165"/>
      <c r="G36" s="166"/>
      <c r="H36" s="167"/>
      <c r="I36" s="168"/>
      <c r="J36" s="168"/>
      <c r="K36" s="165"/>
      <c r="L36" s="169"/>
      <c r="M36" s="170"/>
    </row>
    <row r="37" spans="1:13" ht="18.75" customHeight="1" x14ac:dyDescent="0.15">
      <c r="A37" s="135">
        <f t="shared" si="0"/>
        <v>9</v>
      </c>
      <c r="B37" s="165"/>
      <c r="C37" s="165"/>
      <c r="D37" s="165"/>
      <c r="E37" s="165"/>
      <c r="F37" s="165"/>
      <c r="G37" s="166"/>
      <c r="H37" s="167"/>
      <c r="I37" s="168"/>
      <c r="J37" s="168"/>
      <c r="K37" s="165"/>
      <c r="L37" s="169"/>
      <c r="M37" s="170"/>
    </row>
    <row r="38" spans="1:13" ht="18.75" customHeight="1" x14ac:dyDescent="0.15">
      <c r="A38" s="135">
        <f t="shared" si="0"/>
        <v>10</v>
      </c>
      <c r="B38" s="165"/>
      <c r="C38" s="165"/>
      <c r="D38" s="165"/>
      <c r="E38" s="165"/>
      <c r="F38" s="165"/>
      <c r="G38" s="166"/>
      <c r="H38" s="167"/>
      <c r="I38" s="168"/>
      <c r="J38" s="168"/>
      <c r="K38" s="165"/>
      <c r="L38" s="169"/>
      <c r="M38" s="170"/>
    </row>
    <row r="39" spans="1:13" ht="18.75" customHeight="1" x14ac:dyDescent="0.15">
      <c r="A39" s="135">
        <f t="shared" si="0"/>
        <v>11</v>
      </c>
      <c r="B39" s="165"/>
      <c r="C39" s="165"/>
      <c r="D39" s="165"/>
      <c r="E39" s="165"/>
      <c r="F39" s="165"/>
      <c r="G39" s="166"/>
      <c r="H39" s="167"/>
      <c r="I39" s="168"/>
      <c r="J39" s="168"/>
      <c r="K39" s="165"/>
      <c r="L39" s="169"/>
      <c r="M39" s="170"/>
    </row>
    <row r="40" spans="1:13" ht="18.75" customHeight="1" x14ac:dyDescent="0.15">
      <c r="A40" s="135">
        <f t="shared" si="0"/>
        <v>12</v>
      </c>
      <c r="B40" s="165"/>
      <c r="C40" s="165"/>
      <c r="D40" s="165"/>
      <c r="E40" s="165"/>
      <c r="F40" s="165"/>
      <c r="G40" s="166"/>
      <c r="H40" s="167"/>
      <c r="I40" s="168"/>
      <c r="J40" s="168"/>
      <c r="K40" s="165"/>
      <c r="L40" s="169"/>
      <c r="M40" s="170"/>
    </row>
    <row r="41" spans="1:13" ht="18.75" customHeight="1" x14ac:dyDescent="0.15">
      <c r="A41" s="135">
        <f t="shared" si="0"/>
        <v>13</v>
      </c>
      <c r="B41" s="165"/>
      <c r="C41" s="165"/>
      <c r="D41" s="165"/>
      <c r="E41" s="165"/>
      <c r="F41" s="165"/>
      <c r="G41" s="166"/>
      <c r="H41" s="167"/>
      <c r="I41" s="168"/>
      <c r="J41" s="168"/>
      <c r="K41" s="165"/>
      <c r="L41" s="169"/>
      <c r="M41" s="170"/>
    </row>
    <row r="42" spans="1:13" ht="18.75" customHeight="1" x14ac:dyDescent="0.15">
      <c r="A42" s="135">
        <f t="shared" si="0"/>
        <v>14</v>
      </c>
      <c r="B42" s="165"/>
      <c r="C42" s="165"/>
      <c r="D42" s="165"/>
      <c r="E42" s="165"/>
      <c r="F42" s="165"/>
      <c r="G42" s="166"/>
      <c r="H42" s="167"/>
      <c r="I42" s="168"/>
      <c r="J42" s="168"/>
      <c r="K42" s="165"/>
      <c r="L42" s="169"/>
      <c r="M42" s="170"/>
    </row>
    <row r="43" spans="1:13" ht="18.75" customHeight="1" x14ac:dyDescent="0.15">
      <c r="A43" s="135">
        <f t="shared" si="0"/>
        <v>15</v>
      </c>
      <c r="B43" s="165"/>
      <c r="C43" s="165"/>
      <c r="D43" s="165"/>
      <c r="E43" s="165"/>
      <c r="F43" s="165"/>
      <c r="G43" s="166"/>
      <c r="H43" s="167"/>
      <c r="I43" s="168"/>
      <c r="J43" s="168"/>
      <c r="K43" s="165"/>
      <c r="L43" s="169"/>
      <c r="M43" s="170"/>
    </row>
    <row r="44" spans="1:13" ht="18.75" customHeight="1" x14ac:dyDescent="0.15">
      <c r="A44" s="135">
        <f t="shared" si="0"/>
        <v>16</v>
      </c>
      <c r="B44" s="165"/>
      <c r="C44" s="165"/>
      <c r="D44" s="165"/>
      <c r="E44" s="165"/>
      <c r="F44" s="165"/>
      <c r="G44" s="166"/>
      <c r="H44" s="167"/>
      <c r="I44" s="168"/>
      <c r="J44" s="168"/>
      <c r="K44" s="165"/>
      <c r="L44" s="169"/>
      <c r="M44" s="170"/>
    </row>
    <row r="45" spans="1:13" ht="18.75" customHeight="1" x14ac:dyDescent="0.15">
      <c r="A45" s="135">
        <f t="shared" si="0"/>
        <v>17</v>
      </c>
      <c r="B45" s="165"/>
      <c r="C45" s="165"/>
      <c r="D45" s="165"/>
      <c r="E45" s="165"/>
      <c r="F45" s="165"/>
      <c r="G45" s="166"/>
      <c r="H45" s="167"/>
      <c r="I45" s="168"/>
      <c r="J45" s="168"/>
      <c r="K45" s="165"/>
      <c r="L45" s="169"/>
      <c r="M45" s="170"/>
    </row>
    <row r="46" spans="1:13" ht="18.75" customHeight="1" x14ac:dyDescent="0.15">
      <c r="A46" s="135">
        <f t="shared" si="0"/>
        <v>18</v>
      </c>
      <c r="B46" s="165"/>
      <c r="C46" s="165"/>
      <c r="D46" s="165"/>
      <c r="E46" s="165"/>
      <c r="F46" s="165"/>
      <c r="G46" s="166"/>
      <c r="H46" s="167"/>
      <c r="I46" s="168"/>
      <c r="J46" s="168"/>
      <c r="K46" s="165"/>
      <c r="L46" s="169"/>
      <c r="M46" s="170"/>
    </row>
    <row r="47" spans="1:13" ht="18.75" customHeight="1" x14ac:dyDescent="0.15">
      <c r="A47" s="135">
        <f t="shared" si="0"/>
        <v>19</v>
      </c>
      <c r="B47" s="165"/>
      <c r="C47" s="165"/>
      <c r="D47" s="165"/>
      <c r="E47" s="165"/>
      <c r="F47" s="165"/>
      <c r="G47" s="166"/>
      <c r="H47" s="167"/>
      <c r="I47" s="168"/>
      <c r="J47" s="168"/>
      <c r="K47" s="165"/>
      <c r="L47" s="169"/>
      <c r="M47" s="170"/>
    </row>
    <row r="48" spans="1:13" ht="18.75" customHeight="1" x14ac:dyDescent="0.15">
      <c r="A48" s="135">
        <f t="shared" si="0"/>
        <v>20</v>
      </c>
      <c r="B48" s="165"/>
      <c r="C48" s="165"/>
      <c r="D48" s="165"/>
      <c r="E48" s="165"/>
      <c r="F48" s="165"/>
      <c r="G48" s="166"/>
      <c r="H48" s="167"/>
      <c r="I48" s="168"/>
      <c r="J48" s="168"/>
      <c r="K48" s="165"/>
      <c r="L48" s="169"/>
      <c r="M48" s="170"/>
    </row>
    <row r="49" spans="1:13" ht="18.75" customHeight="1" x14ac:dyDescent="0.15">
      <c r="A49" s="135">
        <f t="shared" si="0"/>
        <v>21</v>
      </c>
      <c r="B49" s="165"/>
      <c r="C49" s="165"/>
      <c r="D49" s="165"/>
      <c r="E49" s="165"/>
      <c r="F49" s="165"/>
      <c r="G49" s="166"/>
      <c r="H49" s="167"/>
      <c r="I49" s="168"/>
      <c r="J49" s="168"/>
      <c r="K49" s="165"/>
      <c r="L49" s="169"/>
      <c r="M49" s="170"/>
    </row>
    <row r="50" spans="1:13" ht="18.75" customHeight="1" x14ac:dyDescent="0.15">
      <c r="A50" s="135">
        <f t="shared" si="0"/>
        <v>22</v>
      </c>
      <c r="B50" s="165"/>
      <c r="C50" s="165"/>
      <c r="D50" s="165"/>
      <c r="E50" s="165"/>
      <c r="F50" s="165"/>
      <c r="G50" s="166"/>
      <c r="H50" s="167"/>
      <c r="I50" s="168"/>
      <c r="J50" s="168"/>
      <c r="K50" s="165"/>
      <c r="L50" s="169"/>
      <c r="M50" s="170"/>
    </row>
    <row r="51" spans="1:13" ht="18.75" customHeight="1" x14ac:dyDescent="0.15">
      <c r="A51" s="135">
        <f t="shared" si="0"/>
        <v>23</v>
      </c>
      <c r="B51" s="165"/>
      <c r="C51" s="165"/>
      <c r="D51" s="165"/>
      <c r="E51" s="165"/>
      <c r="F51" s="165"/>
      <c r="G51" s="166"/>
      <c r="H51" s="167"/>
      <c r="I51" s="168"/>
      <c r="J51" s="168"/>
      <c r="K51" s="165"/>
      <c r="L51" s="169"/>
      <c r="M51" s="170"/>
    </row>
    <row r="52" spans="1:13" ht="18.75" customHeight="1" x14ac:dyDescent="0.15">
      <c r="A52" s="135">
        <f t="shared" si="0"/>
        <v>24</v>
      </c>
      <c r="B52" s="165"/>
      <c r="C52" s="165"/>
      <c r="D52" s="165"/>
      <c r="E52" s="165"/>
      <c r="F52" s="165"/>
      <c r="G52" s="166"/>
      <c r="H52" s="167"/>
      <c r="I52" s="168"/>
      <c r="J52" s="168"/>
      <c r="K52" s="165"/>
      <c r="L52" s="169"/>
      <c r="M52" s="170"/>
    </row>
    <row r="53" spans="1:13" ht="18.75" customHeight="1" x14ac:dyDescent="0.15">
      <c r="A53" s="135">
        <f t="shared" si="0"/>
        <v>25</v>
      </c>
      <c r="B53" s="165"/>
      <c r="C53" s="165"/>
      <c r="D53" s="165"/>
      <c r="E53" s="165"/>
      <c r="F53" s="165"/>
      <c r="G53" s="166"/>
      <c r="H53" s="167"/>
      <c r="I53" s="168"/>
      <c r="J53" s="168"/>
      <c r="K53" s="165"/>
      <c r="L53" s="169"/>
      <c r="M53" s="170"/>
    </row>
    <row r="54" spans="1:13" ht="18.75" customHeight="1" x14ac:dyDescent="0.15">
      <c r="A54" s="135">
        <f t="shared" si="0"/>
        <v>26</v>
      </c>
      <c r="B54" s="165"/>
      <c r="C54" s="165"/>
      <c r="D54" s="165"/>
      <c r="E54" s="165"/>
      <c r="F54" s="165"/>
      <c r="G54" s="166"/>
      <c r="H54" s="167"/>
      <c r="I54" s="168"/>
      <c r="J54" s="168"/>
      <c r="K54" s="165"/>
      <c r="L54" s="169"/>
      <c r="M54" s="170"/>
    </row>
    <row r="55" spans="1:13" ht="18.75" customHeight="1" x14ac:dyDescent="0.15">
      <c r="A55" s="135">
        <f t="shared" si="0"/>
        <v>27</v>
      </c>
      <c r="B55" s="165"/>
      <c r="C55" s="165"/>
      <c r="D55" s="165"/>
      <c r="E55" s="165"/>
      <c r="F55" s="165"/>
      <c r="G55" s="166"/>
      <c r="H55" s="167"/>
      <c r="I55" s="168"/>
      <c r="J55" s="168"/>
      <c r="K55" s="165"/>
      <c r="L55" s="169"/>
      <c r="M55" s="170"/>
    </row>
    <row r="56" spans="1:13" ht="18.75" customHeight="1" x14ac:dyDescent="0.15">
      <c r="A56" s="135">
        <f t="shared" si="0"/>
        <v>28</v>
      </c>
      <c r="B56" s="165"/>
      <c r="C56" s="165"/>
      <c r="D56" s="165"/>
      <c r="E56" s="165"/>
      <c r="F56" s="165"/>
      <c r="G56" s="166"/>
      <c r="H56" s="167"/>
      <c r="I56" s="168"/>
      <c r="J56" s="168"/>
      <c r="K56" s="165"/>
      <c r="L56" s="169"/>
      <c r="M56" s="170"/>
    </row>
    <row r="57" spans="1:13" ht="18.75" customHeight="1" x14ac:dyDescent="0.15">
      <c r="A57" s="135">
        <f t="shared" si="0"/>
        <v>29</v>
      </c>
      <c r="B57" s="165"/>
      <c r="C57" s="165"/>
      <c r="D57" s="165"/>
      <c r="E57" s="165"/>
      <c r="F57" s="165"/>
      <c r="G57" s="166"/>
      <c r="H57" s="167"/>
      <c r="I57" s="168"/>
      <c r="J57" s="168"/>
      <c r="K57" s="165"/>
      <c r="L57" s="169"/>
      <c r="M57" s="170"/>
    </row>
    <row r="58" spans="1:13" ht="18.75" customHeight="1" x14ac:dyDescent="0.15">
      <c r="A58" s="135">
        <f t="shared" si="0"/>
        <v>30</v>
      </c>
      <c r="B58" s="165"/>
      <c r="C58" s="165"/>
      <c r="D58" s="165"/>
      <c r="E58" s="165"/>
      <c r="F58" s="165"/>
      <c r="G58" s="166"/>
      <c r="H58" s="167"/>
      <c r="I58" s="168"/>
      <c r="J58" s="168"/>
      <c r="K58" s="165"/>
      <c r="L58" s="169"/>
      <c r="M58" s="170"/>
    </row>
    <row r="59" spans="1:13" ht="18.75" customHeight="1" x14ac:dyDescent="0.15">
      <c r="A59" s="135">
        <f t="shared" si="0"/>
        <v>31</v>
      </c>
      <c r="B59" s="165"/>
      <c r="C59" s="165"/>
      <c r="D59" s="165"/>
      <c r="E59" s="165"/>
      <c r="F59" s="165"/>
      <c r="G59" s="166"/>
      <c r="H59" s="167"/>
      <c r="I59" s="168"/>
      <c r="J59" s="168"/>
      <c r="K59" s="165"/>
      <c r="L59" s="169"/>
      <c r="M59" s="170"/>
    </row>
    <row r="60" spans="1:13" ht="18.75" customHeight="1" x14ac:dyDescent="0.15">
      <c r="A60" s="135">
        <f t="shared" si="0"/>
        <v>32</v>
      </c>
      <c r="B60" s="165"/>
      <c r="C60" s="165"/>
      <c r="D60" s="165"/>
      <c r="E60" s="165"/>
      <c r="F60" s="165"/>
      <c r="G60" s="166"/>
      <c r="H60" s="167"/>
      <c r="I60" s="168"/>
      <c r="J60" s="168"/>
      <c r="K60" s="165"/>
      <c r="L60" s="169"/>
      <c r="M60" s="170"/>
    </row>
    <row r="61" spans="1:13" ht="18.75" customHeight="1" x14ac:dyDescent="0.15">
      <c r="A61" s="135">
        <f t="shared" si="0"/>
        <v>33</v>
      </c>
      <c r="B61" s="165"/>
      <c r="C61" s="165"/>
      <c r="D61" s="165"/>
      <c r="E61" s="165"/>
      <c r="F61" s="165"/>
      <c r="G61" s="166"/>
      <c r="H61" s="167"/>
      <c r="I61" s="168"/>
      <c r="J61" s="168"/>
      <c r="K61" s="165"/>
      <c r="L61" s="169"/>
      <c r="M61" s="170"/>
    </row>
    <row r="62" spans="1:13" ht="18.75" customHeight="1" x14ac:dyDescent="0.15">
      <c r="A62" s="135">
        <f t="shared" si="0"/>
        <v>34</v>
      </c>
      <c r="B62" s="165"/>
      <c r="C62" s="165"/>
      <c r="D62" s="165"/>
      <c r="E62" s="165"/>
      <c r="F62" s="165"/>
      <c r="G62" s="166"/>
      <c r="H62" s="167"/>
      <c r="I62" s="168"/>
      <c r="J62" s="168"/>
      <c r="K62" s="165"/>
      <c r="L62" s="169"/>
      <c r="M62" s="170"/>
    </row>
    <row r="63" spans="1:13" ht="18.75" customHeight="1" x14ac:dyDescent="0.15">
      <c r="A63" s="135">
        <f t="shared" si="0"/>
        <v>35</v>
      </c>
      <c r="B63" s="165"/>
      <c r="C63" s="165"/>
      <c r="D63" s="165"/>
      <c r="E63" s="165"/>
      <c r="F63" s="165"/>
      <c r="G63" s="166"/>
      <c r="H63" s="167"/>
      <c r="I63" s="168"/>
      <c r="J63" s="168"/>
      <c r="K63" s="165"/>
      <c r="L63" s="169"/>
      <c r="M63" s="170"/>
    </row>
    <row r="64" spans="1:13" ht="18.75" customHeight="1" x14ac:dyDescent="0.15">
      <c r="A64" s="135">
        <f t="shared" si="0"/>
        <v>36</v>
      </c>
      <c r="B64" s="165"/>
      <c r="C64" s="165"/>
      <c r="D64" s="165"/>
      <c r="E64" s="165"/>
      <c r="F64" s="165"/>
      <c r="G64" s="166"/>
      <c r="H64" s="167"/>
      <c r="I64" s="168"/>
      <c r="J64" s="168"/>
      <c r="K64" s="165"/>
      <c r="L64" s="169"/>
      <c r="M64" s="170"/>
    </row>
    <row r="65" spans="1:13" ht="18.75" customHeight="1" x14ac:dyDescent="0.15">
      <c r="A65" s="135">
        <f t="shared" si="0"/>
        <v>37</v>
      </c>
      <c r="B65" s="165"/>
      <c r="C65" s="165"/>
      <c r="D65" s="165"/>
      <c r="E65" s="165"/>
      <c r="F65" s="165"/>
      <c r="G65" s="166"/>
      <c r="H65" s="167"/>
      <c r="I65" s="168"/>
      <c r="J65" s="168"/>
      <c r="K65" s="165"/>
      <c r="L65" s="169"/>
      <c r="M65" s="170"/>
    </row>
    <row r="66" spans="1:13" ht="18.75" customHeight="1" x14ac:dyDescent="0.15">
      <c r="A66" s="135">
        <f t="shared" si="0"/>
        <v>38</v>
      </c>
      <c r="B66" s="165"/>
      <c r="C66" s="165"/>
      <c r="D66" s="165"/>
      <c r="E66" s="165"/>
      <c r="F66" s="165"/>
      <c r="G66" s="166"/>
      <c r="H66" s="167"/>
      <c r="I66" s="168"/>
      <c r="J66" s="168"/>
      <c r="K66" s="165"/>
      <c r="L66" s="169"/>
      <c r="M66" s="170"/>
    </row>
    <row r="67" spans="1:13" ht="18.75" customHeight="1" x14ac:dyDescent="0.15">
      <c r="A67" s="135">
        <f t="shared" si="0"/>
        <v>39</v>
      </c>
      <c r="B67" s="165"/>
      <c r="C67" s="165"/>
      <c r="D67" s="165"/>
      <c r="E67" s="165"/>
      <c r="F67" s="165"/>
      <c r="G67" s="166"/>
      <c r="H67" s="167"/>
      <c r="I67" s="168"/>
      <c r="J67" s="168"/>
      <c r="K67" s="165"/>
      <c r="L67" s="169"/>
      <c r="M67" s="170"/>
    </row>
    <row r="68" spans="1:13" ht="18.75" customHeight="1" x14ac:dyDescent="0.15">
      <c r="A68" s="135">
        <f t="shared" si="0"/>
        <v>40</v>
      </c>
      <c r="B68" s="165"/>
      <c r="C68" s="165"/>
      <c r="D68" s="165"/>
      <c r="E68" s="165"/>
      <c r="F68" s="165"/>
      <c r="G68" s="166"/>
      <c r="H68" s="167"/>
      <c r="I68" s="168"/>
      <c r="J68" s="168"/>
      <c r="K68" s="165"/>
      <c r="L68" s="169"/>
      <c r="M68" s="170"/>
    </row>
    <row r="69" spans="1:13" ht="18.75" customHeight="1" x14ac:dyDescent="0.15">
      <c r="A69" s="135">
        <f t="shared" si="0"/>
        <v>41</v>
      </c>
      <c r="B69" s="165"/>
      <c r="C69" s="165"/>
      <c r="D69" s="165"/>
      <c r="E69" s="165"/>
      <c r="F69" s="165"/>
      <c r="G69" s="166"/>
      <c r="H69" s="167"/>
      <c r="I69" s="168"/>
      <c r="J69" s="168"/>
      <c r="K69" s="165"/>
      <c r="L69" s="169"/>
      <c r="M69" s="170"/>
    </row>
    <row r="70" spans="1:13" ht="18.75" customHeight="1" x14ac:dyDescent="0.15">
      <c r="A70" s="135">
        <f t="shared" si="0"/>
        <v>42</v>
      </c>
      <c r="B70" s="165"/>
      <c r="C70" s="165"/>
      <c r="D70" s="165"/>
      <c r="E70" s="165"/>
      <c r="F70" s="165"/>
      <c r="G70" s="166"/>
      <c r="H70" s="167"/>
      <c r="I70" s="168"/>
      <c r="J70" s="168"/>
      <c r="K70" s="165"/>
      <c r="L70" s="169"/>
      <c r="M70" s="170"/>
    </row>
    <row r="71" spans="1:13" ht="18.75" customHeight="1" x14ac:dyDescent="0.15">
      <c r="A71" s="135">
        <f t="shared" si="0"/>
        <v>43</v>
      </c>
      <c r="B71" s="165"/>
      <c r="C71" s="165"/>
      <c r="D71" s="165"/>
      <c r="E71" s="165"/>
      <c r="F71" s="165"/>
      <c r="G71" s="166"/>
      <c r="H71" s="167"/>
      <c r="I71" s="168"/>
      <c r="J71" s="168"/>
      <c r="K71" s="165"/>
      <c r="L71" s="169"/>
      <c r="M71" s="170"/>
    </row>
    <row r="72" spans="1:13" ht="18.75" customHeight="1" x14ac:dyDescent="0.15">
      <c r="A72" s="135">
        <f t="shared" si="0"/>
        <v>44</v>
      </c>
      <c r="B72" s="165"/>
      <c r="C72" s="165"/>
      <c r="D72" s="165"/>
      <c r="E72" s="165"/>
      <c r="F72" s="165"/>
      <c r="G72" s="166"/>
      <c r="H72" s="167"/>
      <c r="I72" s="168"/>
      <c r="J72" s="168"/>
      <c r="K72" s="165"/>
      <c r="L72" s="169"/>
      <c r="M72" s="170"/>
    </row>
    <row r="73" spans="1:13" ht="18.75" customHeight="1" x14ac:dyDescent="0.15">
      <c r="A73" s="135">
        <f t="shared" si="0"/>
        <v>45</v>
      </c>
      <c r="B73" s="165"/>
      <c r="C73" s="165"/>
      <c r="D73" s="165"/>
      <c r="E73" s="165"/>
      <c r="F73" s="165"/>
      <c r="G73" s="166"/>
      <c r="H73" s="167"/>
      <c r="I73" s="168"/>
      <c r="J73" s="168"/>
      <c r="K73" s="165"/>
      <c r="L73" s="169"/>
      <c r="M73" s="170"/>
    </row>
    <row r="74" spans="1:13" ht="18.75" customHeight="1" x14ac:dyDescent="0.15">
      <c r="A74" s="135">
        <f t="shared" si="0"/>
        <v>46</v>
      </c>
      <c r="B74" s="165"/>
      <c r="C74" s="165"/>
      <c r="D74" s="165"/>
      <c r="E74" s="165"/>
      <c r="F74" s="165"/>
      <c r="G74" s="166"/>
      <c r="H74" s="167"/>
      <c r="I74" s="168"/>
      <c r="J74" s="168"/>
      <c r="K74" s="165"/>
      <c r="L74" s="169"/>
      <c r="M74" s="170"/>
    </row>
    <row r="75" spans="1:13" ht="18.75" customHeight="1" x14ac:dyDescent="0.15">
      <c r="A75" s="135">
        <f t="shared" si="0"/>
        <v>47</v>
      </c>
      <c r="B75" s="165"/>
      <c r="C75" s="165"/>
      <c r="D75" s="165"/>
      <c r="E75" s="165"/>
      <c r="F75" s="165"/>
      <c r="G75" s="166"/>
      <c r="H75" s="167"/>
      <c r="I75" s="168"/>
      <c r="J75" s="168"/>
      <c r="K75" s="165"/>
      <c r="L75" s="169"/>
      <c r="M75" s="170"/>
    </row>
    <row r="76" spans="1:13" ht="18.75" customHeight="1" x14ac:dyDescent="0.15">
      <c r="A76" s="135">
        <f t="shared" si="0"/>
        <v>48</v>
      </c>
      <c r="B76" s="165"/>
      <c r="C76" s="165"/>
      <c r="D76" s="165"/>
      <c r="E76" s="165"/>
      <c r="F76" s="165"/>
      <c r="G76" s="166"/>
      <c r="H76" s="167"/>
      <c r="I76" s="168"/>
      <c r="J76" s="168"/>
      <c r="K76" s="165"/>
      <c r="L76" s="169"/>
      <c r="M76" s="170"/>
    </row>
    <row r="77" spans="1:13" ht="18.75" customHeight="1" x14ac:dyDescent="0.15">
      <c r="A77" s="135">
        <f t="shared" si="0"/>
        <v>49</v>
      </c>
      <c r="B77" s="165"/>
      <c r="C77" s="165"/>
      <c r="D77" s="165"/>
      <c r="E77" s="165"/>
      <c r="F77" s="165"/>
      <c r="G77" s="166"/>
      <c r="H77" s="167"/>
      <c r="I77" s="168"/>
      <c r="J77" s="168"/>
      <c r="K77" s="165"/>
      <c r="L77" s="169"/>
      <c r="M77" s="170"/>
    </row>
    <row r="78" spans="1:13" ht="18.75" customHeight="1" x14ac:dyDescent="0.15">
      <c r="A78" s="135">
        <f t="shared" si="0"/>
        <v>50</v>
      </c>
      <c r="B78" s="165"/>
      <c r="C78" s="165"/>
      <c r="D78" s="165"/>
      <c r="E78" s="165"/>
      <c r="F78" s="165"/>
      <c r="G78" s="166"/>
      <c r="H78" s="167"/>
      <c r="I78" s="168"/>
      <c r="J78" s="168"/>
      <c r="K78" s="165"/>
      <c r="L78" s="169"/>
      <c r="M78" s="170"/>
    </row>
    <row r="79" spans="1:13" ht="15" customHeight="1" x14ac:dyDescent="0.15"/>
    <row r="80" spans="1:13"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sheetData>
  <sheetProtection algorithmName="SHA-512" hashValue="B6s4WAjgYi4ReIqFrE8TIotDkWBph5ffy9wDeQP7BqFkzAd/eV3qTea5HllmNvxZTmR8oH2MjN2e6s46uACg/Q==" saltValue="eMl/RZcv6EK7EWchmvgT1A==" spinCount="100000" sheet="1" formatCells="0" formatColumns="0" formatRows="0" insertColumns="0" insertRows="0" insertHyperlinks="0" deleteColumns="0" deleteRows="0" sort="0" autoFilter="0" pivotTables="0"/>
  <mergeCells count="19">
    <mergeCell ref="M27:M28"/>
    <mergeCell ref="J26:M26"/>
    <mergeCell ref="I20:J20"/>
    <mergeCell ref="I21:J21"/>
    <mergeCell ref="A20:D20"/>
    <mergeCell ref="A21:D21"/>
    <mergeCell ref="E20:G20"/>
    <mergeCell ref="E21:G21"/>
    <mergeCell ref="A27:A28"/>
    <mergeCell ref="G27:G28"/>
    <mergeCell ref="H27:H28"/>
    <mergeCell ref="J23:K23"/>
    <mergeCell ref="I23:I24"/>
    <mergeCell ref="J24:K24"/>
    <mergeCell ref="J27:J28"/>
    <mergeCell ref="K27:L27"/>
    <mergeCell ref="I27:I28"/>
    <mergeCell ref="B27:B28"/>
    <mergeCell ref="E27:E28"/>
  </mergeCells>
  <phoneticPr fontId="12"/>
  <dataValidations count="6">
    <dataValidation type="list" allowBlank="1" showInputMessage="1" showErrorMessage="1" sqref="K29:K78">
      <formula1>"高等課程,専門課程,一般課程"</formula1>
    </dataValidation>
    <dataValidation type="list" allowBlank="1" showInputMessage="1" showErrorMessage="1" sqref="E29:E78">
      <formula1>"理事長,理事"</formula1>
    </dataValidation>
    <dataValidation type="list" allowBlank="1" showInputMessage="1" showErrorMessage="1" sqref="C29:C78">
      <formula1>"専任,兼任"</formula1>
    </dataValidation>
    <dataValidation type="list" allowBlank="1" showInputMessage="1" showErrorMessage="1" sqref="F29:F78">
      <formula1>"常勤,非常勤"</formula1>
    </dataValidation>
    <dataValidation type="list" allowBlank="1" showInputMessage="1" showErrorMessage="1" sqref="B29:B78">
      <formula1>"校長,教員,助手,職員,校医"</formula1>
    </dataValidation>
    <dataValidation type="list" allowBlank="1" showInputMessage="1" showErrorMessage="1" sqref="D29:D78">
      <formula1>"校長,教員,助手,職員,校医,その他"</formula1>
    </dataValidation>
  </dataValidations>
  <printOptions horizontalCentered="1"/>
  <pageMargins left="0.59055118110236227" right="0.39370078740157483" top="0.39370078740157483" bottom="0.39370078740157483" header="0" footer="0"/>
  <pageSetup paperSize="9" scale="7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U545"/>
  <sheetViews>
    <sheetView workbookViewId="0">
      <selection activeCell="A12" sqref="A12"/>
    </sheetView>
  </sheetViews>
  <sheetFormatPr defaultRowHeight="13.5" x14ac:dyDescent="0.15"/>
  <cols>
    <col min="2" max="2" width="10.375" customWidth="1"/>
    <col min="3" max="3" width="10.875" customWidth="1"/>
    <col min="4" max="98" width="10.625" customWidth="1"/>
  </cols>
  <sheetData>
    <row r="1" spans="1:99" x14ac:dyDescent="0.15">
      <c r="A1" s="18" t="s">
        <v>219</v>
      </c>
    </row>
    <row r="2" spans="1:99" x14ac:dyDescent="0.15">
      <c r="A2" s="1" t="s">
        <v>49</v>
      </c>
      <c r="B2" s="1" t="s">
        <v>50</v>
      </c>
      <c r="C2" s="1" t="s">
        <v>51</v>
      </c>
      <c r="D2" s="14" t="s">
        <v>415</v>
      </c>
      <c r="E2" s="14" t="s">
        <v>52</v>
      </c>
      <c r="F2" s="14" t="s">
        <v>53</v>
      </c>
      <c r="G2" s="14" t="s">
        <v>54</v>
      </c>
      <c r="H2" s="14" t="s">
        <v>55</v>
      </c>
      <c r="I2" s="14" t="s">
        <v>403</v>
      </c>
      <c r="J2" s="14" t="s">
        <v>404</v>
      </c>
      <c r="K2" s="14" t="s">
        <v>405</v>
      </c>
      <c r="L2" s="14" t="s">
        <v>56</v>
      </c>
      <c r="M2" s="14" t="s">
        <v>57</v>
      </c>
      <c r="N2" s="14" t="s">
        <v>58</v>
      </c>
      <c r="O2" s="14" t="s">
        <v>59</v>
      </c>
      <c r="P2" s="14" t="s">
        <v>202</v>
      </c>
      <c r="Q2" s="14" t="s">
        <v>203</v>
      </c>
      <c r="R2" s="14" t="s">
        <v>60</v>
      </c>
      <c r="S2" s="14" t="s">
        <v>61</v>
      </c>
      <c r="T2" s="14" t="s">
        <v>62</v>
      </c>
      <c r="U2" s="14" t="s">
        <v>406</v>
      </c>
      <c r="V2" s="14" t="s">
        <v>407</v>
      </c>
      <c r="W2" s="14" t="s">
        <v>408</v>
      </c>
      <c r="X2" s="14" t="s">
        <v>63</v>
      </c>
      <c r="Y2" s="14" t="s">
        <v>64</v>
      </c>
      <c r="Z2" s="14" t="s">
        <v>409</v>
      </c>
      <c r="AA2" s="14" t="s">
        <v>410</v>
      </c>
      <c r="AB2" s="14" t="s">
        <v>65</v>
      </c>
      <c r="AC2" s="14" t="s">
        <v>66</v>
      </c>
      <c r="AD2" s="14" t="s">
        <v>67</v>
      </c>
      <c r="AE2" s="14" t="s">
        <v>68</v>
      </c>
      <c r="AF2" s="14" t="s">
        <v>411</v>
      </c>
      <c r="AG2" s="14" t="s">
        <v>69</v>
      </c>
      <c r="AH2" s="14" t="s">
        <v>70</v>
      </c>
      <c r="AI2" s="14" t="s">
        <v>71</v>
      </c>
      <c r="AJ2" s="14" t="s">
        <v>72</v>
      </c>
      <c r="AK2" s="14" t="s">
        <v>73</v>
      </c>
      <c r="AL2" s="14" t="s">
        <v>414</v>
      </c>
      <c r="AM2" s="14" t="s">
        <v>74</v>
      </c>
      <c r="AN2" s="14" t="s">
        <v>75</v>
      </c>
      <c r="AO2" s="14" t="s">
        <v>76</v>
      </c>
      <c r="AP2" s="14" t="s">
        <v>77</v>
      </c>
      <c r="AQ2" s="14" t="s">
        <v>78</v>
      </c>
      <c r="AR2" s="14" t="s">
        <v>79</v>
      </c>
      <c r="AS2" s="14" t="s">
        <v>80</v>
      </c>
      <c r="AT2" s="14" t="s">
        <v>81</v>
      </c>
      <c r="AU2" s="14" t="s">
        <v>82</v>
      </c>
      <c r="AV2" s="14" t="s">
        <v>83</v>
      </c>
      <c r="AW2" s="14" t="s">
        <v>84</v>
      </c>
      <c r="AX2" s="14" t="s">
        <v>85</v>
      </c>
      <c r="AY2" s="14" t="s">
        <v>86</v>
      </c>
      <c r="AZ2" s="14" t="s">
        <v>87</v>
      </c>
      <c r="BA2" s="14" t="s">
        <v>88</v>
      </c>
      <c r="BB2" s="14" t="s">
        <v>89</v>
      </c>
      <c r="BC2" s="14" t="s">
        <v>90</v>
      </c>
      <c r="BD2" s="14" t="s">
        <v>91</v>
      </c>
      <c r="BE2" s="14" t="s">
        <v>92</v>
      </c>
      <c r="BF2" s="14" t="s">
        <v>93</v>
      </c>
      <c r="BG2" s="14" t="s">
        <v>94</v>
      </c>
      <c r="BH2" s="14" t="s">
        <v>95</v>
      </c>
      <c r="BI2" s="14" t="s">
        <v>96</v>
      </c>
      <c r="BJ2" s="14" t="s">
        <v>97</v>
      </c>
      <c r="BK2" s="14" t="s">
        <v>98</v>
      </c>
      <c r="BL2" s="14" t="s">
        <v>99</v>
      </c>
      <c r="BM2" s="14" t="s">
        <v>100</v>
      </c>
      <c r="BN2" s="14" t="s">
        <v>101</v>
      </c>
      <c r="BO2" s="14" t="s">
        <v>102</v>
      </c>
      <c r="BP2" s="14" t="s">
        <v>103</v>
      </c>
      <c r="BQ2" s="14" t="s">
        <v>104</v>
      </c>
      <c r="BR2" s="14" t="s">
        <v>105</v>
      </c>
      <c r="BS2" s="14" t="s">
        <v>106</v>
      </c>
      <c r="BT2" s="14" t="s">
        <v>107</v>
      </c>
      <c r="BU2" s="14" t="s">
        <v>108</v>
      </c>
      <c r="BV2" s="14" t="s">
        <v>109</v>
      </c>
      <c r="BW2" s="14" t="s">
        <v>110</v>
      </c>
      <c r="BX2" s="14" t="s">
        <v>111</v>
      </c>
      <c r="BY2" s="14" t="s">
        <v>112</v>
      </c>
      <c r="BZ2" s="14" t="s">
        <v>113</v>
      </c>
      <c r="CA2" s="14" t="s">
        <v>114</v>
      </c>
      <c r="CB2" s="14" t="s">
        <v>115</v>
      </c>
      <c r="CC2" s="14" t="s">
        <v>116</v>
      </c>
      <c r="CD2" s="14" t="s">
        <v>117</v>
      </c>
      <c r="CE2" s="14" t="s">
        <v>118</v>
      </c>
      <c r="CF2" s="14" t="s">
        <v>119</v>
      </c>
      <c r="CG2" s="14" t="s">
        <v>120</v>
      </c>
      <c r="CH2" s="14" t="s">
        <v>121</v>
      </c>
      <c r="CI2" s="14" t="s">
        <v>122</v>
      </c>
      <c r="CJ2" s="14" t="s">
        <v>123</v>
      </c>
      <c r="CK2" s="14" t="s">
        <v>124</v>
      </c>
      <c r="CL2" s="14" t="s">
        <v>125</v>
      </c>
      <c r="CM2" s="14" t="s">
        <v>126</v>
      </c>
      <c r="CN2" s="14" t="s">
        <v>127</v>
      </c>
      <c r="CO2" s="14" t="s">
        <v>128</v>
      </c>
      <c r="CP2" s="14" t="s">
        <v>129</v>
      </c>
      <c r="CQ2" s="14" t="s">
        <v>130</v>
      </c>
      <c r="CR2" s="14" t="s">
        <v>131</v>
      </c>
      <c r="CS2" s="14" t="s">
        <v>132</v>
      </c>
      <c r="CT2" s="14" t="s">
        <v>133</v>
      </c>
    </row>
    <row r="3" spans="1:99" x14ac:dyDescent="0.15">
      <c r="A3" s="2" t="e">
        <f>要領!#REF!</f>
        <v>#REF!</v>
      </c>
      <c r="B3" s="2" t="e">
        <f>要領!#REF!</f>
        <v>#REF!</v>
      </c>
      <c r="C3" s="21">
        <v>1</v>
      </c>
      <c r="D3" s="3" t="e">
        <f>#REF!</f>
        <v>#REF!</v>
      </c>
      <c r="E3" s="3" t="e">
        <f>#REF!</f>
        <v>#REF!</v>
      </c>
      <c r="F3" s="3" t="e">
        <f>#REF!</f>
        <v>#REF!</v>
      </c>
      <c r="G3" s="3" t="e">
        <f>#REF!</f>
        <v>#REF!</v>
      </c>
      <c r="H3" s="3" t="e">
        <f>#REF!</f>
        <v>#REF!</v>
      </c>
      <c r="I3" s="3" t="e">
        <f>#REF!</f>
        <v>#REF!</v>
      </c>
      <c r="J3" s="3" t="e">
        <f>#REF!</f>
        <v>#REF!</v>
      </c>
      <c r="K3" s="3" t="e">
        <f>#REF!</f>
        <v>#REF!</v>
      </c>
      <c r="L3" s="3" t="e">
        <f>#REF!</f>
        <v>#REF!</v>
      </c>
      <c r="M3" s="3" t="e">
        <f>#REF!</f>
        <v>#REF!</v>
      </c>
      <c r="N3" s="3" t="e">
        <f>#REF!</f>
        <v>#REF!</v>
      </c>
      <c r="O3" s="3" t="e">
        <f>#REF!</f>
        <v>#REF!</v>
      </c>
      <c r="P3" s="3" t="e">
        <f>#REF!</f>
        <v>#REF!</v>
      </c>
      <c r="Q3" s="3" t="e">
        <f>#REF!</f>
        <v>#REF!</v>
      </c>
      <c r="R3" s="3" t="e">
        <f>#REF!</f>
        <v>#REF!</v>
      </c>
      <c r="S3" s="3" t="e">
        <f>#REF!</f>
        <v>#REF!</v>
      </c>
      <c r="T3" s="3" t="e">
        <f>#REF!</f>
        <v>#REF!</v>
      </c>
      <c r="U3" s="3" t="e">
        <f>#REF!</f>
        <v>#REF!</v>
      </c>
      <c r="V3" s="3" t="e">
        <f>#REF!</f>
        <v>#REF!</v>
      </c>
      <c r="W3" s="3" t="e">
        <f>#REF!</f>
        <v>#REF!</v>
      </c>
      <c r="X3" s="3" t="e">
        <f>#REF!</f>
        <v>#REF!</v>
      </c>
      <c r="Y3" s="3" t="e">
        <f>#REF!</f>
        <v>#REF!</v>
      </c>
      <c r="Z3" s="3" t="e">
        <f>#REF!</f>
        <v>#REF!</v>
      </c>
      <c r="AA3" s="3" t="e">
        <f>#REF!</f>
        <v>#REF!</v>
      </c>
      <c r="AB3" s="3" t="e">
        <f>#REF!</f>
        <v>#REF!</v>
      </c>
      <c r="AC3" s="3" t="e">
        <f>#REF!</f>
        <v>#REF!</v>
      </c>
      <c r="AD3" s="3" t="e">
        <f>#REF!</f>
        <v>#REF!</v>
      </c>
      <c r="AE3" s="3" t="e">
        <f>#REF!</f>
        <v>#REF!</v>
      </c>
      <c r="AF3" s="3" t="e">
        <f>#REF!</f>
        <v>#REF!</v>
      </c>
      <c r="AG3" s="3" t="e">
        <f>#REF!</f>
        <v>#REF!</v>
      </c>
      <c r="AH3" s="3" t="e">
        <f>#REF!</f>
        <v>#REF!</v>
      </c>
      <c r="AI3" s="3" t="e">
        <f>#REF!</f>
        <v>#REF!</v>
      </c>
      <c r="AJ3" s="3" t="e">
        <f>#REF!</f>
        <v>#REF!</v>
      </c>
      <c r="AK3" s="3" t="e">
        <f>#REF!</f>
        <v>#REF!</v>
      </c>
      <c r="AL3" s="3" t="e">
        <f>#REF!</f>
        <v>#REF!</v>
      </c>
      <c r="AM3" s="3" t="e">
        <f>#REF!</f>
        <v>#REF!</v>
      </c>
      <c r="AN3" s="3" t="e">
        <f>#REF!</f>
        <v>#REF!</v>
      </c>
      <c r="AO3" s="3" t="e">
        <f>#REF!</f>
        <v>#REF!</v>
      </c>
      <c r="AP3" s="3" t="e">
        <f>#REF!</f>
        <v>#REF!</v>
      </c>
      <c r="AQ3" s="3" t="e">
        <f>#REF!</f>
        <v>#REF!</v>
      </c>
      <c r="AR3" s="3" t="e">
        <f>#REF!</f>
        <v>#REF!</v>
      </c>
      <c r="AS3" s="3" t="e">
        <f>#REF!</f>
        <v>#REF!</v>
      </c>
      <c r="AT3" s="3" t="e">
        <f>#REF!</f>
        <v>#REF!</v>
      </c>
      <c r="AU3" s="3" t="e">
        <f>#REF!</f>
        <v>#REF!</v>
      </c>
      <c r="AV3" s="3" t="e">
        <f>#REF!</f>
        <v>#REF!</v>
      </c>
      <c r="AW3" s="3" t="e">
        <f>#REF!</f>
        <v>#REF!</v>
      </c>
      <c r="AX3" s="3" t="e">
        <f>#REF!</f>
        <v>#REF!</v>
      </c>
      <c r="AY3" s="3" t="e">
        <f>#REF!</f>
        <v>#REF!</v>
      </c>
      <c r="AZ3" s="3" t="e">
        <f>#REF!</f>
        <v>#REF!</v>
      </c>
      <c r="BA3" s="3" t="e">
        <f>#REF!</f>
        <v>#REF!</v>
      </c>
      <c r="BB3" s="3" t="e">
        <f>#REF!</f>
        <v>#REF!</v>
      </c>
      <c r="BC3" s="3" t="e">
        <f>#REF!</f>
        <v>#REF!</v>
      </c>
      <c r="BD3" s="3" t="e">
        <f>#REF!</f>
        <v>#REF!</v>
      </c>
      <c r="BE3" s="3" t="e">
        <f>#REF!</f>
        <v>#REF!</v>
      </c>
      <c r="BF3" s="3" t="e">
        <f>#REF!</f>
        <v>#REF!</v>
      </c>
      <c r="BG3" s="3" t="e">
        <f>#REF!</f>
        <v>#REF!</v>
      </c>
      <c r="BH3" s="3" t="e">
        <f>#REF!</f>
        <v>#REF!</v>
      </c>
      <c r="BI3" s="3" t="e">
        <f>#REF!</f>
        <v>#REF!</v>
      </c>
      <c r="BJ3" s="3" t="e">
        <f>#REF!</f>
        <v>#REF!</v>
      </c>
      <c r="BK3" s="3" t="e">
        <f>#REF!</f>
        <v>#REF!</v>
      </c>
      <c r="BL3" s="3" t="e">
        <f>#REF!</f>
        <v>#REF!</v>
      </c>
      <c r="BM3" s="3" t="e">
        <f>#REF!</f>
        <v>#REF!</v>
      </c>
      <c r="BN3" s="3" t="e">
        <f>#REF!</f>
        <v>#REF!</v>
      </c>
      <c r="BO3" s="3" t="e">
        <f>#REF!</f>
        <v>#REF!</v>
      </c>
      <c r="BP3" s="3" t="e">
        <f>#REF!</f>
        <v>#REF!</v>
      </c>
      <c r="BQ3" s="3" t="e">
        <f>#REF!</f>
        <v>#REF!</v>
      </c>
      <c r="BR3" s="3" t="e">
        <f>#REF!</f>
        <v>#REF!</v>
      </c>
      <c r="BS3" s="3" t="e">
        <f>#REF!</f>
        <v>#REF!</v>
      </c>
      <c r="BT3" s="3" t="e">
        <f>#REF!</f>
        <v>#REF!</v>
      </c>
      <c r="BU3" s="3" t="e">
        <f>#REF!</f>
        <v>#REF!</v>
      </c>
      <c r="BV3" s="3" t="e">
        <f>#REF!</f>
        <v>#REF!</v>
      </c>
      <c r="BW3" s="3" t="e">
        <f>#REF!</f>
        <v>#REF!</v>
      </c>
      <c r="BX3" s="3" t="e">
        <f>#REF!</f>
        <v>#REF!</v>
      </c>
      <c r="BY3" s="3" t="e">
        <f>#REF!</f>
        <v>#REF!</v>
      </c>
      <c r="BZ3" s="3" t="e">
        <f>#REF!</f>
        <v>#REF!</v>
      </c>
      <c r="CA3" s="3" t="e">
        <f>#REF!</f>
        <v>#REF!</v>
      </c>
      <c r="CB3" s="3" t="e">
        <f>#REF!</f>
        <v>#REF!</v>
      </c>
      <c r="CC3" s="3" t="e">
        <f>#REF!</f>
        <v>#REF!</v>
      </c>
      <c r="CD3" s="3" t="e">
        <f>#REF!</f>
        <v>#REF!</v>
      </c>
      <c r="CE3" s="3" t="e">
        <f>#REF!</f>
        <v>#REF!</v>
      </c>
      <c r="CF3" s="3" t="e">
        <f>#REF!</f>
        <v>#REF!</v>
      </c>
      <c r="CG3" s="3" t="e">
        <f>#REF!</f>
        <v>#REF!</v>
      </c>
      <c r="CH3" s="3" t="e">
        <f>#REF!</f>
        <v>#REF!</v>
      </c>
      <c r="CI3" s="3" t="e">
        <f>#REF!</f>
        <v>#REF!</v>
      </c>
      <c r="CJ3" s="3" t="e">
        <f>#REF!</f>
        <v>#REF!</v>
      </c>
      <c r="CK3" s="3" t="e">
        <f>#REF!</f>
        <v>#REF!</v>
      </c>
      <c r="CL3" s="3" t="e">
        <f>#REF!</f>
        <v>#REF!</v>
      </c>
      <c r="CM3" s="3" t="e">
        <f>#REF!</f>
        <v>#REF!</v>
      </c>
      <c r="CN3" s="3" t="e">
        <f>#REF!</f>
        <v>#REF!</v>
      </c>
      <c r="CO3" s="3" t="e">
        <f>#REF!</f>
        <v>#REF!</v>
      </c>
      <c r="CP3" s="3" t="e">
        <f>#REF!</f>
        <v>#REF!</v>
      </c>
      <c r="CQ3" s="3" t="e">
        <f>#REF!</f>
        <v>#REF!</v>
      </c>
      <c r="CR3" s="3" t="e">
        <f>#REF!</f>
        <v>#REF!</v>
      </c>
      <c r="CS3" s="3" t="e">
        <f>#REF!</f>
        <v>#REF!</v>
      </c>
      <c r="CT3" s="3" t="e">
        <f>#REF!</f>
        <v>#REF!</v>
      </c>
    </row>
    <row r="4" spans="1:99" x14ac:dyDescent="0.15">
      <c r="A4" s="2" t="e">
        <f>要領!#REF!</f>
        <v>#REF!</v>
      </c>
      <c r="B4" s="2" t="e">
        <f>要領!#REF!</f>
        <v>#REF!</v>
      </c>
      <c r="C4" s="21">
        <v>2</v>
      </c>
      <c r="D4" s="3" t="e">
        <f>#REF!</f>
        <v>#REF!</v>
      </c>
      <c r="E4" s="3" t="e">
        <f>#REF!</f>
        <v>#REF!</v>
      </c>
      <c r="F4" s="3" t="e">
        <f>#REF!</f>
        <v>#REF!</v>
      </c>
      <c r="G4" s="3" t="e">
        <f>#REF!</f>
        <v>#REF!</v>
      </c>
      <c r="H4" s="3" t="e">
        <f>#REF!</f>
        <v>#REF!</v>
      </c>
      <c r="I4" s="3" t="e">
        <f>#REF!</f>
        <v>#REF!</v>
      </c>
      <c r="J4" s="3" t="e">
        <f>#REF!</f>
        <v>#REF!</v>
      </c>
      <c r="K4" s="3" t="e">
        <f>#REF!</f>
        <v>#REF!</v>
      </c>
      <c r="L4" s="3" t="e">
        <f>#REF!</f>
        <v>#REF!</v>
      </c>
      <c r="M4" s="3" t="e">
        <f>#REF!</f>
        <v>#REF!</v>
      </c>
      <c r="N4" s="3" t="e">
        <f>#REF!</f>
        <v>#REF!</v>
      </c>
      <c r="O4" s="3" t="e">
        <f>#REF!</f>
        <v>#REF!</v>
      </c>
      <c r="P4" s="3" t="e">
        <f>#REF!</f>
        <v>#REF!</v>
      </c>
      <c r="Q4" s="3" t="e">
        <f>#REF!</f>
        <v>#REF!</v>
      </c>
      <c r="R4" s="3" t="e">
        <f>#REF!</f>
        <v>#REF!</v>
      </c>
      <c r="S4" s="3" t="e">
        <f>#REF!</f>
        <v>#REF!</v>
      </c>
      <c r="T4" s="3" t="e">
        <f>#REF!</f>
        <v>#REF!</v>
      </c>
      <c r="U4" s="3" t="e">
        <f>#REF!</f>
        <v>#REF!</v>
      </c>
      <c r="V4" s="3" t="e">
        <f>#REF!</f>
        <v>#REF!</v>
      </c>
      <c r="W4" s="3" t="e">
        <f>#REF!</f>
        <v>#REF!</v>
      </c>
      <c r="X4" s="3" t="e">
        <f>#REF!</f>
        <v>#REF!</v>
      </c>
      <c r="Y4" s="3" t="e">
        <f>#REF!</f>
        <v>#REF!</v>
      </c>
      <c r="Z4" s="3" t="e">
        <f>#REF!</f>
        <v>#REF!</v>
      </c>
      <c r="AA4" s="3" t="e">
        <f>#REF!</f>
        <v>#REF!</v>
      </c>
      <c r="AB4" s="3" t="e">
        <f>#REF!</f>
        <v>#REF!</v>
      </c>
      <c r="AC4" s="3" t="e">
        <f>#REF!</f>
        <v>#REF!</v>
      </c>
      <c r="AD4" s="3" t="e">
        <f>#REF!</f>
        <v>#REF!</v>
      </c>
      <c r="AE4" s="3" t="e">
        <f>#REF!</f>
        <v>#REF!</v>
      </c>
      <c r="AF4" s="3" t="e">
        <f>#REF!</f>
        <v>#REF!</v>
      </c>
      <c r="AG4" s="3" t="e">
        <f>#REF!</f>
        <v>#REF!</v>
      </c>
      <c r="AH4" s="3" t="e">
        <f>#REF!</f>
        <v>#REF!</v>
      </c>
      <c r="AI4" s="3" t="e">
        <f>#REF!</f>
        <v>#REF!</v>
      </c>
      <c r="AJ4" s="3" t="e">
        <f>#REF!</f>
        <v>#REF!</v>
      </c>
      <c r="AK4" s="3" t="e">
        <f>#REF!</f>
        <v>#REF!</v>
      </c>
      <c r="AL4" s="3" t="e">
        <f>#REF!</f>
        <v>#REF!</v>
      </c>
      <c r="AM4" s="3" t="e">
        <f>#REF!</f>
        <v>#REF!</v>
      </c>
      <c r="AN4" s="3" t="e">
        <f>#REF!</f>
        <v>#REF!</v>
      </c>
      <c r="AO4" s="3" t="e">
        <f>#REF!</f>
        <v>#REF!</v>
      </c>
      <c r="AP4" s="3" t="e">
        <f>#REF!</f>
        <v>#REF!</v>
      </c>
      <c r="AQ4" s="3" t="e">
        <f>#REF!</f>
        <v>#REF!</v>
      </c>
      <c r="AR4" s="3" t="e">
        <f>#REF!</f>
        <v>#REF!</v>
      </c>
      <c r="AS4" s="3" t="e">
        <f>#REF!</f>
        <v>#REF!</v>
      </c>
      <c r="AT4" s="3" t="e">
        <f>#REF!</f>
        <v>#REF!</v>
      </c>
      <c r="AU4" s="3" t="e">
        <f>#REF!</f>
        <v>#REF!</v>
      </c>
      <c r="AV4" s="3" t="e">
        <f>#REF!</f>
        <v>#REF!</v>
      </c>
      <c r="AW4" s="3" t="e">
        <f>#REF!</f>
        <v>#REF!</v>
      </c>
      <c r="AX4" s="3" t="e">
        <f>#REF!</f>
        <v>#REF!</v>
      </c>
      <c r="AY4" s="3" t="e">
        <f>#REF!</f>
        <v>#REF!</v>
      </c>
      <c r="AZ4" s="3" t="e">
        <f>#REF!</f>
        <v>#REF!</v>
      </c>
      <c r="BA4" s="3" t="e">
        <f>#REF!</f>
        <v>#REF!</v>
      </c>
      <c r="BB4" s="3" t="e">
        <f>#REF!</f>
        <v>#REF!</v>
      </c>
      <c r="BC4" s="3" t="e">
        <f>#REF!</f>
        <v>#REF!</v>
      </c>
      <c r="BD4" s="3" t="e">
        <f>#REF!</f>
        <v>#REF!</v>
      </c>
      <c r="BE4" s="3" t="e">
        <f>#REF!</f>
        <v>#REF!</v>
      </c>
      <c r="BF4" s="3" t="e">
        <f>#REF!</f>
        <v>#REF!</v>
      </c>
      <c r="BG4" s="3" t="e">
        <f>#REF!</f>
        <v>#REF!</v>
      </c>
      <c r="BH4" s="3" t="e">
        <f>#REF!</f>
        <v>#REF!</v>
      </c>
      <c r="BI4" s="3" t="e">
        <f>#REF!</f>
        <v>#REF!</v>
      </c>
      <c r="BJ4" s="3" t="e">
        <f>#REF!</f>
        <v>#REF!</v>
      </c>
      <c r="BK4" s="3" t="e">
        <f>#REF!</f>
        <v>#REF!</v>
      </c>
      <c r="BL4" s="3" t="e">
        <f>#REF!</f>
        <v>#REF!</v>
      </c>
      <c r="BM4" s="3" t="e">
        <f>#REF!</f>
        <v>#REF!</v>
      </c>
      <c r="BN4" s="3" t="e">
        <f>#REF!</f>
        <v>#REF!</v>
      </c>
      <c r="BO4" s="3" t="e">
        <f>#REF!</f>
        <v>#REF!</v>
      </c>
      <c r="BP4" s="3" t="e">
        <f>#REF!</f>
        <v>#REF!</v>
      </c>
      <c r="BQ4" s="3" t="e">
        <f>#REF!</f>
        <v>#REF!</v>
      </c>
      <c r="BR4" s="3" t="e">
        <f>#REF!</f>
        <v>#REF!</v>
      </c>
      <c r="BS4" s="3" t="e">
        <f>#REF!</f>
        <v>#REF!</v>
      </c>
      <c r="BT4" s="3" t="e">
        <f>#REF!</f>
        <v>#REF!</v>
      </c>
      <c r="BU4" s="3" t="e">
        <f>#REF!</f>
        <v>#REF!</v>
      </c>
      <c r="BV4" s="3" t="e">
        <f>#REF!</f>
        <v>#REF!</v>
      </c>
      <c r="BW4" s="3" t="e">
        <f>#REF!</f>
        <v>#REF!</v>
      </c>
      <c r="BX4" s="3" t="e">
        <f>#REF!</f>
        <v>#REF!</v>
      </c>
      <c r="BY4" s="3" t="e">
        <f>#REF!</f>
        <v>#REF!</v>
      </c>
      <c r="BZ4" s="3" t="e">
        <f>#REF!</f>
        <v>#REF!</v>
      </c>
      <c r="CA4" s="3" t="e">
        <f>#REF!</f>
        <v>#REF!</v>
      </c>
      <c r="CB4" s="3" t="e">
        <f>#REF!</f>
        <v>#REF!</v>
      </c>
      <c r="CC4" s="3" t="e">
        <f>#REF!</f>
        <v>#REF!</v>
      </c>
      <c r="CD4" s="3" t="e">
        <f>#REF!</f>
        <v>#REF!</v>
      </c>
      <c r="CE4" s="3" t="e">
        <f>#REF!</f>
        <v>#REF!</v>
      </c>
      <c r="CF4" s="3" t="e">
        <f>#REF!</f>
        <v>#REF!</v>
      </c>
      <c r="CG4" s="3" t="e">
        <f>#REF!</f>
        <v>#REF!</v>
      </c>
      <c r="CH4" s="3" t="e">
        <f>#REF!</f>
        <v>#REF!</v>
      </c>
      <c r="CI4" s="3" t="e">
        <f>#REF!</f>
        <v>#REF!</v>
      </c>
      <c r="CJ4" s="3" t="e">
        <f>#REF!</f>
        <v>#REF!</v>
      </c>
      <c r="CK4" s="3" t="e">
        <f>#REF!</f>
        <v>#REF!</v>
      </c>
      <c r="CL4" s="3" t="e">
        <f>#REF!</f>
        <v>#REF!</v>
      </c>
      <c r="CM4" s="3" t="e">
        <f>#REF!</f>
        <v>#REF!</v>
      </c>
      <c r="CN4" s="3" t="e">
        <f>#REF!</f>
        <v>#REF!</v>
      </c>
      <c r="CO4" s="3" t="e">
        <f>#REF!</f>
        <v>#REF!</v>
      </c>
      <c r="CP4" s="3" t="e">
        <f>#REF!</f>
        <v>#REF!</v>
      </c>
      <c r="CQ4" s="3" t="e">
        <f>#REF!</f>
        <v>#REF!</v>
      </c>
      <c r="CR4" s="3" t="e">
        <f>#REF!</f>
        <v>#REF!</v>
      </c>
      <c r="CS4" s="3" t="e">
        <f>#REF!</f>
        <v>#REF!</v>
      </c>
      <c r="CT4" s="3" t="e">
        <f>#REF!</f>
        <v>#REF!</v>
      </c>
      <c r="CU4" s="3"/>
    </row>
    <row r="5" spans="1:99" x14ac:dyDescent="0.15">
      <c r="A5" s="2" t="e">
        <f>要領!#REF!</f>
        <v>#REF!</v>
      </c>
      <c r="B5" s="2" t="e">
        <f>要領!#REF!</f>
        <v>#REF!</v>
      </c>
      <c r="C5" s="2">
        <v>3</v>
      </c>
      <c r="D5" s="3" t="e">
        <f>#REF!</f>
        <v>#REF!</v>
      </c>
      <c r="E5" s="3" t="e">
        <f>#REF!</f>
        <v>#REF!</v>
      </c>
      <c r="F5" s="3" t="e">
        <f>#REF!</f>
        <v>#REF!</v>
      </c>
      <c r="G5" s="3" t="e">
        <f>#REF!</f>
        <v>#REF!</v>
      </c>
      <c r="H5" s="3" t="e">
        <f>#REF!</f>
        <v>#REF!</v>
      </c>
      <c r="I5" s="3" t="e">
        <f>#REF!</f>
        <v>#REF!</v>
      </c>
      <c r="J5" s="3" t="e">
        <f>#REF!</f>
        <v>#REF!</v>
      </c>
      <c r="K5" s="3" t="e">
        <f>#REF!</f>
        <v>#REF!</v>
      </c>
      <c r="L5" s="3" t="e">
        <f>#REF!</f>
        <v>#REF!</v>
      </c>
      <c r="M5" s="3" t="e">
        <f>#REF!</f>
        <v>#REF!</v>
      </c>
      <c r="N5" s="3" t="e">
        <f>#REF!</f>
        <v>#REF!</v>
      </c>
      <c r="O5" s="3" t="e">
        <f>#REF!</f>
        <v>#REF!</v>
      </c>
      <c r="P5" s="3" t="e">
        <f>#REF!</f>
        <v>#REF!</v>
      </c>
      <c r="Q5" s="3" t="e">
        <f>#REF!</f>
        <v>#REF!</v>
      </c>
      <c r="R5" s="3" t="e">
        <f>#REF!</f>
        <v>#REF!</v>
      </c>
      <c r="S5" s="3" t="e">
        <f>#REF!</f>
        <v>#REF!</v>
      </c>
      <c r="T5" s="3" t="e">
        <f>#REF!</f>
        <v>#REF!</v>
      </c>
      <c r="U5" s="3" t="e">
        <f>#REF!</f>
        <v>#REF!</v>
      </c>
      <c r="V5" s="3" t="e">
        <f>#REF!</f>
        <v>#REF!</v>
      </c>
      <c r="W5" s="3" t="e">
        <f>#REF!</f>
        <v>#REF!</v>
      </c>
      <c r="X5" s="3" t="e">
        <f>#REF!</f>
        <v>#REF!</v>
      </c>
      <c r="Y5" s="3" t="e">
        <f>#REF!</f>
        <v>#REF!</v>
      </c>
      <c r="Z5" s="3" t="e">
        <f>#REF!</f>
        <v>#REF!</v>
      </c>
      <c r="AA5" s="3" t="e">
        <f>#REF!</f>
        <v>#REF!</v>
      </c>
      <c r="AB5" s="3" t="e">
        <f>#REF!</f>
        <v>#REF!</v>
      </c>
      <c r="AC5" s="3" t="e">
        <f>#REF!</f>
        <v>#REF!</v>
      </c>
      <c r="AD5" s="3" t="e">
        <f>#REF!</f>
        <v>#REF!</v>
      </c>
      <c r="AE5" s="3" t="e">
        <f>#REF!</f>
        <v>#REF!</v>
      </c>
      <c r="AF5" s="3" t="e">
        <f>#REF!</f>
        <v>#REF!</v>
      </c>
      <c r="AG5" s="3" t="e">
        <f>#REF!</f>
        <v>#REF!</v>
      </c>
      <c r="AH5" s="3" t="e">
        <f>#REF!</f>
        <v>#REF!</v>
      </c>
      <c r="AI5" s="3" t="e">
        <f>#REF!</f>
        <v>#REF!</v>
      </c>
      <c r="AJ5" s="3" t="e">
        <f>#REF!</f>
        <v>#REF!</v>
      </c>
      <c r="AK5" s="3" t="e">
        <f>#REF!</f>
        <v>#REF!</v>
      </c>
      <c r="AL5" s="3" t="e">
        <f>#REF!</f>
        <v>#REF!</v>
      </c>
      <c r="AM5" s="3" t="e">
        <f>#REF!</f>
        <v>#REF!</v>
      </c>
      <c r="AN5" s="3" t="e">
        <f>#REF!</f>
        <v>#REF!</v>
      </c>
      <c r="AO5" s="3" t="e">
        <f>#REF!</f>
        <v>#REF!</v>
      </c>
      <c r="AP5" s="3" t="e">
        <f>#REF!</f>
        <v>#REF!</v>
      </c>
      <c r="AQ5" s="3" t="e">
        <f>#REF!</f>
        <v>#REF!</v>
      </c>
      <c r="AR5" s="3" t="e">
        <f>#REF!</f>
        <v>#REF!</v>
      </c>
      <c r="AS5" s="3" t="e">
        <f>#REF!</f>
        <v>#REF!</v>
      </c>
      <c r="AT5" s="3" t="e">
        <f>#REF!</f>
        <v>#REF!</v>
      </c>
      <c r="AU5" s="3" t="e">
        <f>#REF!</f>
        <v>#REF!</v>
      </c>
      <c r="AV5" s="3" t="e">
        <f>#REF!</f>
        <v>#REF!</v>
      </c>
      <c r="AW5" s="3" t="e">
        <f>#REF!</f>
        <v>#REF!</v>
      </c>
      <c r="AX5" s="3" t="e">
        <f>#REF!</f>
        <v>#REF!</v>
      </c>
      <c r="AY5" s="3" t="e">
        <f>#REF!</f>
        <v>#REF!</v>
      </c>
      <c r="AZ5" s="3" t="e">
        <f>#REF!</f>
        <v>#REF!</v>
      </c>
      <c r="BA5" s="3" t="e">
        <f>#REF!</f>
        <v>#REF!</v>
      </c>
      <c r="BB5" s="3" t="e">
        <f>#REF!</f>
        <v>#REF!</v>
      </c>
      <c r="BC5" s="3" t="e">
        <f>#REF!</f>
        <v>#REF!</v>
      </c>
      <c r="BD5" s="3" t="e">
        <f>#REF!</f>
        <v>#REF!</v>
      </c>
      <c r="BE5" s="3" t="e">
        <f>#REF!</f>
        <v>#REF!</v>
      </c>
      <c r="BF5" s="3" t="e">
        <f>#REF!</f>
        <v>#REF!</v>
      </c>
      <c r="BG5" s="3" t="e">
        <f>#REF!</f>
        <v>#REF!</v>
      </c>
      <c r="BH5" s="3" t="e">
        <f>#REF!</f>
        <v>#REF!</v>
      </c>
      <c r="BI5" s="3" t="e">
        <f>#REF!</f>
        <v>#REF!</v>
      </c>
      <c r="BJ5" s="3" t="e">
        <f>#REF!</f>
        <v>#REF!</v>
      </c>
      <c r="BK5" s="3" t="e">
        <f>#REF!</f>
        <v>#REF!</v>
      </c>
      <c r="BL5" s="3" t="e">
        <f>#REF!</f>
        <v>#REF!</v>
      </c>
      <c r="BM5" s="3" t="e">
        <f>#REF!</f>
        <v>#REF!</v>
      </c>
      <c r="BN5" s="3" t="e">
        <f>#REF!</f>
        <v>#REF!</v>
      </c>
      <c r="BO5" s="3" t="e">
        <f>#REF!</f>
        <v>#REF!</v>
      </c>
      <c r="BP5" s="3" t="e">
        <f>#REF!</f>
        <v>#REF!</v>
      </c>
      <c r="BQ5" s="3" t="e">
        <f>#REF!</f>
        <v>#REF!</v>
      </c>
      <c r="BR5" s="3" t="e">
        <f>#REF!</f>
        <v>#REF!</v>
      </c>
      <c r="BS5" s="3" t="e">
        <f>#REF!</f>
        <v>#REF!</v>
      </c>
      <c r="BT5" s="3" t="e">
        <f>#REF!</f>
        <v>#REF!</v>
      </c>
      <c r="BU5" s="3" t="e">
        <f>#REF!</f>
        <v>#REF!</v>
      </c>
      <c r="BV5" s="3" t="e">
        <f>#REF!</f>
        <v>#REF!</v>
      </c>
      <c r="BW5" s="3" t="e">
        <f>#REF!</f>
        <v>#REF!</v>
      </c>
      <c r="BX5" s="3" t="e">
        <f>#REF!</f>
        <v>#REF!</v>
      </c>
      <c r="BY5" s="3" t="e">
        <f>#REF!</f>
        <v>#REF!</v>
      </c>
      <c r="BZ5" s="3" t="e">
        <f>#REF!</f>
        <v>#REF!</v>
      </c>
      <c r="CA5" s="3" t="e">
        <f>#REF!</f>
        <v>#REF!</v>
      </c>
      <c r="CB5" s="3" t="e">
        <f>#REF!</f>
        <v>#REF!</v>
      </c>
      <c r="CC5" s="3" t="e">
        <f>#REF!</f>
        <v>#REF!</v>
      </c>
      <c r="CD5" s="3" t="e">
        <f>#REF!</f>
        <v>#REF!</v>
      </c>
      <c r="CE5" s="3" t="e">
        <f>#REF!</f>
        <v>#REF!</v>
      </c>
      <c r="CF5" s="3" t="e">
        <f>#REF!</f>
        <v>#REF!</v>
      </c>
      <c r="CG5" s="3" t="e">
        <f>#REF!</f>
        <v>#REF!</v>
      </c>
      <c r="CH5" s="3" t="e">
        <f>#REF!</f>
        <v>#REF!</v>
      </c>
      <c r="CI5" s="3" t="e">
        <f>#REF!</f>
        <v>#REF!</v>
      </c>
      <c r="CJ5" s="3" t="e">
        <f>#REF!</f>
        <v>#REF!</v>
      </c>
      <c r="CK5" s="3" t="e">
        <f>#REF!</f>
        <v>#REF!</v>
      </c>
      <c r="CL5" s="3" t="e">
        <f>#REF!</f>
        <v>#REF!</v>
      </c>
      <c r="CM5" s="3" t="e">
        <f>#REF!</f>
        <v>#REF!</v>
      </c>
      <c r="CN5" s="3" t="e">
        <f>#REF!</f>
        <v>#REF!</v>
      </c>
      <c r="CO5" s="3" t="e">
        <f>#REF!</f>
        <v>#REF!</v>
      </c>
      <c r="CP5" s="3" t="e">
        <f>#REF!</f>
        <v>#REF!</v>
      </c>
      <c r="CQ5" s="3" t="e">
        <f>#REF!</f>
        <v>#REF!</v>
      </c>
      <c r="CR5" s="3" t="e">
        <f>#REF!</f>
        <v>#REF!</v>
      </c>
      <c r="CS5" s="3" t="e">
        <f>#REF!</f>
        <v>#REF!</v>
      </c>
      <c r="CT5" s="3" t="e">
        <f>#REF!</f>
        <v>#REF!</v>
      </c>
    </row>
    <row r="6" spans="1:99" x14ac:dyDescent="0.15">
      <c r="A6" s="2" t="e">
        <f>要領!#REF!</f>
        <v>#REF!</v>
      </c>
      <c r="B6" s="2" t="e">
        <f>要領!#REF!</f>
        <v>#REF!</v>
      </c>
      <c r="C6" s="21">
        <v>4</v>
      </c>
      <c r="D6" s="3" t="e">
        <f>#REF!</f>
        <v>#REF!</v>
      </c>
      <c r="E6" s="3" t="e">
        <f>#REF!</f>
        <v>#REF!</v>
      </c>
      <c r="F6" s="3" t="e">
        <f>#REF!</f>
        <v>#REF!</v>
      </c>
      <c r="G6" s="3" t="e">
        <f>#REF!</f>
        <v>#REF!</v>
      </c>
      <c r="H6" s="3" t="e">
        <f>#REF!</f>
        <v>#REF!</v>
      </c>
      <c r="I6" s="3" t="e">
        <f>#REF!</f>
        <v>#REF!</v>
      </c>
      <c r="J6" s="3" t="e">
        <f>#REF!</f>
        <v>#REF!</v>
      </c>
      <c r="K6" s="3" t="e">
        <f>#REF!</f>
        <v>#REF!</v>
      </c>
      <c r="L6" s="3" t="e">
        <f>#REF!</f>
        <v>#REF!</v>
      </c>
      <c r="M6" s="3" t="e">
        <f>#REF!</f>
        <v>#REF!</v>
      </c>
      <c r="N6" s="3" t="e">
        <f>#REF!</f>
        <v>#REF!</v>
      </c>
      <c r="O6" s="3" t="e">
        <f>#REF!</f>
        <v>#REF!</v>
      </c>
      <c r="P6" s="3" t="e">
        <f>#REF!</f>
        <v>#REF!</v>
      </c>
      <c r="Q6" s="3" t="e">
        <f>#REF!</f>
        <v>#REF!</v>
      </c>
      <c r="R6" s="3" t="e">
        <f>#REF!</f>
        <v>#REF!</v>
      </c>
      <c r="S6" s="3" t="e">
        <f>#REF!</f>
        <v>#REF!</v>
      </c>
      <c r="T6" s="3" t="e">
        <f>#REF!</f>
        <v>#REF!</v>
      </c>
      <c r="U6" s="3" t="e">
        <f>#REF!</f>
        <v>#REF!</v>
      </c>
      <c r="V6" s="3" t="e">
        <f>#REF!</f>
        <v>#REF!</v>
      </c>
      <c r="W6" s="3" t="e">
        <f>#REF!</f>
        <v>#REF!</v>
      </c>
      <c r="X6" s="3" t="e">
        <f>#REF!</f>
        <v>#REF!</v>
      </c>
      <c r="Y6" s="3" t="e">
        <f>#REF!</f>
        <v>#REF!</v>
      </c>
      <c r="Z6" s="3" t="e">
        <f>#REF!</f>
        <v>#REF!</v>
      </c>
      <c r="AA6" s="3" t="e">
        <f>#REF!</f>
        <v>#REF!</v>
      </c>
      <c r="AB6" s="3" t="e">
        <f>#REF!</f>
        <v>#REF!</v>
      </c>
      <c r="AC6" s="3" t="e">
        <f>#REF!</f>
        <v>#REF!</v>
      </c>
      <c r="AD6" s="3" t="e">
        <f>#REF!</f>
        <v>#REF!</v>
      </c>
      <c r="AE6" s="3" t="e">
        <f>#REF!</f>
        <v>#REF!</v>
      </c>
      <c r="AF6" s="3" t="e">
        <f>#REF!</f>
        <v>#REF!</v>
      </c>
      <c r="AG6" s="3" t="e">
        <f>#REF!</f>
        <v>#REF!</v>
      </c>
      <c r="AH6" s="3" t="e">
        <f>#REF!</f>
        <v>#REF!</v>
      </c>
      <c r="AI6" s="3" t="e">
        <f>#REF!</f>
        <v>#REF!</v>
      </c>
      <c r="AJ6" s="3" t="e">
        <f>#REF!</f>
        <v>#REF!</v>
      </c>
      <c r="AK6" s="3" t="e">
        <f>#REF!</f>
        <v>#REF!</v>
      </c>
      <c r="AL6" s="3" t="e">
        <f>#REF!</f>
        <v>#REF!</v>
      </c>
      <c r="AM6" s="3" t="e">
        <f>#REF!</f>
        <v>#REF!</v>
      </c>
      <c r="AN6" s="3" t="e">
        <f>#REF!</f>
        <v>#REF!</v>
      </c>
      <c r="AO6" s="3" t="e">
        <f>#REF!</f>
        <v>#REF!</v>
      </c>
      <c r="AP6" s="3" t="e">
        <f>#REF!</f>
        <v>#REF!</v>
      </c>
      <c r="AQ6" s="3" t="e">
        <f>#REF!</f>
        <v>#REF!</v>
      </c>
      <c r="AR6" s="3" t="e">
        <f>#REF!</f>
        <v>#REF!</v>
      </c>
      <c r="AS6" s="3" t="e">
        <f>#REF!</f>
        <v>#REF!</v>
      </c>
      <c r="AT6" s="3" t="e">
        <f>#REF!</f>
        <v>#REF!</v>
      </c>
      <c r="AU6" s="3" t="e">
        <f>#REF!</f>
        <v>#REF!</v>
      </c>
      <c r="AV6" s="3" t="e">
        <f>#REF!</f>
        <v>#REF!</v>
      </c>
      <c r="AW6" s="3" t="e">
        <f>#REF!</f>
        <v>#REF!</v>
      </c>
      <c r="AX6" s="3" t="e">
        <f>#REF!</f>
        <v>#REF!</v>
      </c>
      <c r="AY6" s="3" t="e">
        <f>#REF!</f>
        <v>#REF!</v>
      </c>
      <c r="AZ6" s="3" t="e">
        <f>#REF!</f>
        <v>#REF!</v>
      </c>
      <c r="BA6" s="3" t="e">
        <f>#REF!</f>
        <v>#REF!</v>
      </c>
      <c r="BB6" s="3" t="e">
        <f>#REF!</f>
        <v>#REF!</v>
      </c>
      <c r="BC6" s="3" t="e">
        <f>#REF!</f>
        <v>#REF!</v>
      </c>
      <c r="BD6" s="3" t="e">
        <f>#REF!</f>
        <v>#REF!</v>
      </c>
      <c r="BE6" s="3" t="e">
        <f>#REF!</f>
        <v>#REF!</v>
      </c>
      <c r="BF6" s="3" t="e">
        <f>#REF!</f>
        <v>#REF!</v>
      </c>
      <c r="BG6" s="3" t="e">
        <f>#REF!</f>
        <v>#REF!</v>
      </c>
      <c r="BH6" s="3" t="e">
        <f>#REF!</f>
        <v>#REF!</v>
      </c>
      <c r="BI6" s="3" t="e">
        <f>#REF!</f>
        <v>#REF!</v>
      </c>
      <c r="BJ6" s="3" t="e">
        <f>#REF!</f>
        <v>#REF!</v>
      </c>
      <c r="BK6" s="3" t="e">
        <f>#REF!</f>
        <v>#REF!</v>
      </c>
      <c r="BL6" s="3" t="e">
        <f>#REF!</f>
        <v>#REF!</v>
      </c>
      <c r="BM6" s="3" t="e">
        <f>#REF!</f>
        <v>#REF!</v>
      </c>
      <c r="BN6" s="3" t="e">
        <f>#REF!</f>
        <v>#REF!</v>
      </c>
      <c r="BO6" s="3" t="e">
        <f>#REF!</f>
        <v>#REF!</v>
      </c>
      <c r="BP6" s="3" t="e">
        <f>#REF!</f>
        <v>#REF!</v>
      </c>
      <c r="BQ6" s="3" t="e">
        <f>#REF!</f>
        <v>#REF!</v>
      </c>
      <c r="BR6" s="3" t="e">
        <f>#REF!</f>
        <v>#REF!</v>
      </c>
      <c r="BS6" s="3" t="e">
        <f>#REF!</f>
        <v>#REF!</v>
      </c>
      <c r="BT6" s="3" t="e">
        <f>#REF!</f>
        <v>#REF!</v>
      </c>
      <c r="BU6" s="3" t="e">
        <f>#REF!</f>
        <v>#REF!</v>
      </c>
      <c r="BV6" s="3" t="e">
        <f>#REF!</f>
        <v>#REF!</v>
      </c>
      <c r="BW6" s="3" t="e">
        <f>#REF!</f>
        <v>#REF!</v>
      </c>
      <c r="BX6" s="3" t="e">
        <f>#REF!</f>
        <v>#REF!</v>
      </c>
      <c r="BY6" s="3" t="e">
        <f>#REF!</f>
        <v>#REF!</v>
      </c>
      <c r="BZ6" s="3" t="e">
        <f>#REF!</f>
        <v>#REF!</v>
      </c>
      <c r="CA6" s="3" t="e">
        <f>#REF!</f>
        <v>#REF!</v>
      </c>
      <c r="CB6" s="3" t="e">
        <f>#REF!</f>
        <v>#REF!</v>
      </c>
      <c r="CC6" s="3" t="e">
        <f>#REF!</f>
        <v>#REF!</v>
      </c>
      <c r="CD6" s="3" t="e">
        <f>#REF!</f>
        <v>#REF!</v>
      </c>
      <c r="CE6" s="3" t="e">
        <f>#REF!</f>
        <v>#REF!</v>
      </c>
      <c r="CF6" s="3" t="e">
        <f>#REF!</f>
        <v>#REF!</v>
      </c>
      <c r="CG6" s="3" t="e">
        <f>#REF!</f>
        <v>#REF!</v>
      </c>
      <c r="CH6" s="3" t="e">
        <f>#REF!</f>
        <v>#REF!</v>
      </c>
      <c r="CI6" s="3" t="e">
        <f>#REF!</f>
        <v>#REF!</v>
      </c>
      <c r="CJ6" s="3" t="e">
        <f>#REF!</f>
        <v>#REF!</v>
      </c>
      <c r="CK6" s="3" t="e">
        <f>#REF!</f>
        <v>#REF!</v>
      </c>
      <c r="CL6" s="3" t="e">
        <f>#REF!</f>
        <v>#REF!</v>
      </c>
      <c r="CM6" s="3" t="e">
        <f>#REF!</f>
        <v>#REF!</v>
      </c>
      <c r="CN6" s="3" t="e">
        <f>#REF!</f>
        <v>#REF!</v>
      </c>
      <c r="CO6" s="3" t="e">
        <f>#REF!</f>
        <v>#REF!</v>
      </c>
      <c r="CP6" s="3" t="e">
        <f>#REF!</f>
        <v>#REF!</v>
      </c>
      <c r="CQ6" s="3" t="e">
        <f>#REF!</f>
        <v>#REF!</v>
      </c>
      <c r="CR6" s="3" t="e">
        <f>#REF!</f>
        <v>#REF!</v>
      </c>
      <c r="CS6" s="3" t="e">
        <f>#REF!</f>
        <v>#REF!</v>
      </c>
      <c r="CT6" s="3" t="e">
        <f>#REF!</f>
        <v>#REF!</v>
      </c>
    </row>
    <row r="7" spans="1:99" x14ac:dyDescent="0.15">
      <c r="A7" s="2"/>
      <c r="B7" s="2"/>
      <c r="C7" s="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row>
    <row r="8" spans="1:99" x14ac:dyDescent="0.15">
      <c r="A8" s="17"/>
      <c r="B8" s="2"/>
      <c r="C8" s="2"/>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row>
    <row r="9" spans="1:99" x14ac:dyDescent="0.15">
      <c r="A9" s="16" t="s">
        <v>220</v>
      </c>
      <c r="B9" s="2"/>
      <c r="C9" s="2"/>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row>
    <row r="10" spans="1:99" x14ac:dyDescent="0.15">
      <c r="A10" s="4" t="s">
        <v>49</v>
      </c>
      <c r="B10" s="4" t="s">
        <v>50</v>
      </c>
      <c r="C10" s="15" t="s">
        <v>415</v>
      </c>
      <c r="D10" s="15" t="s">
        <v>134</v>
      </c>
      <c r="E10" s="15" t="s">
        <v>135</v>
      </c>
      <c r="F10" s="15" t="s">
        <v>136</v>
      </c>
      <c r="G10" s="15" t="s">
        <v>137</v>
      </c>
      <c r="H10" s="15" t="s">
        <v>417</v>
      </c>
      <c r="I10" s="15" t="s">
        <v>418</v>
      </c>
      <c r="J10" s="15" t="s">
        <v>420</v>
      </c>
      <c r="K10" s="15" t="s">
        <v>56</v>
      </c>
      <c r="L10" s="15" t="s">
        <v>57</v>
      </c>
      <c r="M10" s="15" t="s">
        <v>58</v>
      </c>
      <c r="N10" s="15" t="s">
        <v>59</v>
      </c>
      <c r="O10" s="15" t="s">
        <v>138</v>
      </c>
      <c r="P10" s="15" t="s">
        <v>139</v>
      </c>
      <c r="Q10" s="15" t="s">
        <v>140</v>
      </c>
      <c r="R10" s="15" t="s">
        <v>141</v>
      </c>
      <c r="S10" s="15" t="s">
        <v>62</v>
      </c>
      <c r="T10" s="15" t="s">
        <v>406</v>
      </c>
      <c r="U10" s="15" t="s">
        <v>421</v>
      </c>
      <c r="V10" s="15" t="s">
        <v>408</v>
      </c>
      <c r="W10" s="15" t="s">
        <v>63</v>
      </c>
      <c r="X10" s="15" t="s">
        <v>64</v>
      </c>
      <c r="Y10" s="15" t="s">
        <v>409</v>
      </c>
      <c r="Z10" s="15" t="s">
        <v>142</v>
      </c>
      <c r="AA10" s="15" t="s">
        <v>143</v>
      </c>
      <c r="AB10" s="15" t="s">
        <v>144</v>
      </c>
      <c r="AC10" s="15" t="s">
        <v>416</v>
      </c>
      <c r="AD10" s="15" t="s">
        <v>76</v>
      </c>
      <c r="AE10" s="15" t="s">
        <v>77</v>
      </c>
      <c r="AF10" s="15" t="s">
        <v>78</v>
      </c>
      <c r="AG10" s="15" t="s">
        <v>79</v>
      </c>
      <c r="AH10" s="15" t="s">
        <v>80</v>
      </c>
      <c r="AI10" s="15" t="s">
        <v>419</v>
      </c>
      <c r="AJ10" s="15" t="s">
        <v>106</v>
      </c>
      <c r="AK10" s="15" t="s">
        <v>107</v>
      </c>
      <c r="AL10" s="15" t="s">
        <v>108</v>
      </c>
      <c r="AM10" s="15" t="s">
        <v>109</v>
      </c>
      <c r="AN10" s="15" t="s">
        <v>110</v>
      </c>
      <c r="AO10" s="15" t="s">
        <v>111</v>
      </c>
      <c r="AP10" s="15" t="s">
        <v>112</v>
      </c>
      <c r="AQ10" s="15" t="s">
        <v>113</v>
      </c>
      <c r="AR10" s="15" t="s">
        <v>114</v>
      </c>
      <c r="AS10" s="15" t="s">
        <v>115</v>
      </c>
      <c r="AT10" s="15" t="s">
        <v>145</v>
      </c>
      <c r="AU10" s="15" t="s">
        <v>118</v>
      </c>
      <c r="AV10" s="15" t="s">
        <v>422</v>
      </c>
      <c r="AW10" s="15" t="s">
        <v>120</v>
      </c>
      <c r="AX10" s="15" t="s">
        <v>121</v>
      </c>
      <c r="AY10" s="15" t="s">
        <v>122</v>
      </c>
      <c r="AZ10" s="15" t="s">
        <v>123</v>
      </c>
      <c r="BA10" s="15" t="s">
        <v>124</v>
      </c>
      <c r="BB10" s="15" t="s">
        <v>125</v>
      </c>
      <c r="BC10" s="15" t="s">
        <v>126</v>
      </c>
      <c r="BD10" s="15" t="s">
        <v>127</v>
      </c>
      <c r="BE10" s="15" t="s">
        <v>128</v>
      </c>
      <c r="BF10" s="15" t="s">
        <v>129</v>
      </c>
      <c r="BG10" s="15" t="s">
        <v>146</v>
      </c>
      <c r="BH10" s="15" t="s">
        <v>132</v>
      </c>
      <c r="BI10" s="15" t="s">
        <v>423</v>
      </c>
      <c r="BJ10" s="15" t="s">
        <v>424</v>
      </c>
      <c r="BK10" s="15" t="s">
        <v>425</v>
      </c>
      <c r="BL10" s="15" t="s">
        <v>147</v>
      </c>
      <c r="BM10" s="15" t="s">
        <v>148</v>
      </c>
      <c r="BN10" s="15" t="s">
        <v>149</v>
      </c>
      <c r="BO10" s="15" t="s">
        <v>150</v>
      </c>
      <c r="BP10" s="15" t="s">
        <v>151</v>
      </c>
      <c r="BQ10" s="15" t="s">
        <v>152</v>
      </c>
      <c r="BR10" s="15" t="s">
        <v>153</v>
      </c>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row>
    <row r="11" spans="1:99" x14ac:dyDescent="0.15">
      <c r="A11" s="5" t="e">
        <f>要領!#REF!</f>
        <v>#REF!</v>
      </c>
      <c r="B11" s="5" t="e">
        <f>要領!#REF!</f>
        <v>#REF!</v>
      </c>
      <c r="C11" s="6" t="e">
        <f>#REF!</f>
        <v>#REF!</v>
      </c>
      <c r="D11" s="6" t="e">
        <f>#REF!</f>
        <v>#REF!</v>
      </c>
      <c r="E11" s="6" t="e">
        <f>#REF!</f>
        <v>#REF!</v>
      </c>
      <c r="F11" s="6" t="e">
        <f>#REF!</f>
        <v>#REF!</v>
      </c>
      <c r="G11" s="6" t="e">
        <f>#REF!</f>
        <v>#REF!</v>
      </c>
      <c r="H11" s="6" t="e">
        <f>#REF!</f>
        <v>#REF!</v>
      </c>
      <c r="I11" s="6" t="e">
        <f>#REF!</f>
        <v>#REF!</v>
      </c>
      <c r="J11" s="6" t="e">
        <f>#REF!</f>
        <v>#REF!</v>
      </c>
      <c r="K11" s="6" t="e">
        <f>#REF!</f>
        <v>#REF!</v>
      </c>
      <c r="L11" s="6" t="e">
        <f>#REF!</f>
        <v>#REF!</v>
      </c>
      <c r="M11" s="6" t="e">
        <f>#REF!</f>
        <v>#REF!</v>
      </c>
      <c r="N11" s="6" t="e">
        <f>#REF!</f>
        <v>#REF!</v>
      </c>
      <c r="O11" s="6" t="e">
        <f>#REF!</f>
        <v>#REF!</v>
      </c>
      <c r="P11" s="6" t="e">
        <f>#REF!</f>
        <v>#REF!</v>
      </c>
      <c r="Q11" s="6" t="e">
        <f>#REF!</f>
        <v>#REF!</v>
      </c>
      <c r="R11" s="6" t="e">
        <f>#REF!</f>
        <v>#REF!</v>
      </c>
      <c r="S11" s="6" t="e">
        <f>#REF!</f>
        <v>#REF!</v>
      </c>
      <c r="T11" s="6" t="e">
        <f>#REF!</f>
        <v>#REF!</v>
      </c>
      <c r="U11" s="6" t="e">
        <f>#REF!</f>
        <v>#REF!</v>
      </c>
      <c r="V11" s="6" t="e">
        <f>#REF!</f>
        <v>#REF!</v>
      </c>
      <c r="W11" s="6" t="e">
        <f>#REF!</f>
        <v>#REF!</v>
      </c>
      <c r="X11" s="6" t="e">
        <f>#REF!</f>
        <v>#REF!</v>
      </c>
      <c r="Y11" s="6" t="e">
        <f>#REF!</f>
        <v>#REF!</v>
      </c>
      <c r="Z11" s="6" t="e">
        <f>#REF!</f>
        <v>#REF!</v>
      </c>
      <c r="AA11" s="6" t="e">
        <f>#REF!</f>
        <v>#REF!</v>
      </c>
      <c r="AB11" s="6" t="e">
        <f>#REF!</f>
        <v>#REF!</v>
      </c>
      <c r="AC11" s="6" t="e">
        <f>#REF!</f>
        <v>#REF!</v>
      </c>
      <c r="AD11" s="6" t="e">
        <f>#REF!</f>
        <v>#REF!</v>
      </c>
      <c r="AE11" s="6" t="e">
        <f>#REF!</f>
        <v>#REF!</v>
      </c>
      <c r="AF11" s="6" t="e">
        <f>#REF!</f>
        <v>#REF!</v>
      </c>
      <c r="AG11" s="6" t="e">
        <f>#REF!</f>
        <v>#REF!</v>
      </c>
      <c r="AH11" s="6" t="e">
        <f>#REF!</f>
        <v>#REF!</v>
      </c>
      <c r="AI11" s="6" t="e">
        <f>#REF!</f>
        <v>#REF!</v>
      </c>
      <c r="AJ11" s="6" t="e">
        <f>#REF!</f>
        <v>#REF!</v>
      </c>
      <c r="AK11" s="6" t="e">
        <f>#REF!</f>
        <v>#REF!</v>
      </c>
      <c r="AL11" s="6" t="e">
        <f>#REF!</f>
        <v>#REF!</v>
      </c>
      <c r="AM11" s="6" t="e">
        <f>#REF!</f>
        <v>#REF!</v>
      </c>
      <c r="AN11" s="6" t="e">
        <f>#REF!</f>
        <v>#REF!</v>
      </c>
      <c r="AO11" s="6" t="e">
        <f>#REF!</f>
        <v>#REF!</v>
      </c>
      <c r="AP11" s="6" t="e">
        <f>#REF!</f>
        <v>#REF!</v>
      </c>
      <c r="AQ11" s="6" t="e">
        <f>#REF!</f>
        <v>#REF!</v>
      </c>
      <c r="AR11" s="6" t="e">
        <f>#REF!</f>
        <v>#REF!</v>
      </c>
      <c r="AS11" s="6" t="e">
        <f>#REF!</f>
        <v>#REF!</v>
      </c>
      <c r="AT11" s="6" t="e">
        <f>#REF!</f>
        <v>#REF!</v>
      </c>
      <c r="AU11" s="6" t="e">
        <f>#REF!</f>
        <v>#REF!</v>
      </c>
      <c r="AV11" s="6" t="e">
        <f>#REF!</f>
        <v>#REF!</v>
      </c>
      <c r="AW11" s="6" t="e">
        <f>#REF!</f>
        <v>#REF!</v>
      </c>
      <c r="AX11" s="6" t="e">
        <f>#REF!</f>
        <v>#REF!</v>
      </c>
      <c r="AY11" s="6" t="e">
        <f>#REF!</f>
        <v>#REF!</v>
      </c>
      <c r="AZ11" s="6" t="e">
        <f>#REF!</f>
        <v>#REF!</v>
      </c>
      <c r="BA11" s="6" t="e">
        <f>#REF!</f>
        <v>#REF!</v>
      </c>
      <c r="BB11" s="6" t="e">
        <f>#REF!</f>
        <v>#REF!</v>
      </c>
      <c r="BC11" s="6" t="e">
        <f>#REF!</f>
        <v>#REF!</v>
      </c>
      <c r="BD11" s="6" t="e">
        <f>#REF!</f>
        <v>#REF!</v>
      </c>
      <c r="BE11" s="6" t="e">
        <f>#REF!</f>
        <v>#REF!</v>
      </c>
      <c r="BF11" s="6" t="e">
        <f>#REF!</f>
        <v>#REF!</v>
      </c>
      <c r="BG11" s="6" t="e">
        <f>#REF!</f>
        <v>#REF!</v>
      </c>
      <c r="BH11" s="6" t="e">
        <f>#REF!</f>
        <v>#REF!</v>
      </c>
      <c r="BI11" s="6" t="e">
        <f>#REF!</f>
        <v>#REF!</v>
      </c>
      <c r="BJ11" s="6" t="e">
        <f>#REF!</f>
        <v>#REF!</v>
      </c>
      <c r="BK11" s="6" t="e">
        <f>#REF!</f>
        <v>#REF!</v>
      </c>
      <c r="BL11" s="6" t="e">
        <f>#REF!</f>
        <v>#REF!</v>
      </c>
      <c r="BM11" s="6" t="e">
        <f>#REF!</f>
        <v>#REF!</v>
      </c>
      <c r="BN11" s="6">
        <v>0</v>
      </c>
      <c r="BO11" s="6">
        <v>0</v>
      </c>
      <c r="BP11" s="6">
        <v>0</v>
      </c>
      <c r="BQ11" s="6">
        <v>0</v>
      </c>
      <c r="BR11" s="6">
        <v>0</v>
      </c>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row>
    <row r="12" spans="1:99" x14ac:dyDescent="0.15">
      <c r="A12" s="5">
        <v>9999</v>
      </c>
      <c r="B12" s="5" t="e">
        <f>要領!#REF!</f>
        <v>#REF!</v>
      </c>
      <c r="C12" s="6" t="e">
        <f>#REF!</f>
        <v>#REF!</v>
      </c>
      <c r="D12" s="6" t="e">
        <f>#REF!</f>
        <v>#REF!</v>
      </c>
      <c r="E12" s="6" t="e">
        <f>#REF!</f>
        <v>#REF!</v>
      </c>
      <c r="F12" s="6" t="e">
        <f>#REF!</f>
        <v>#REF!</v>
      </c>
      <c r="G12" s="6" t="e">
        <f>#REF!</f>
        <v>#REF!</v>
      </c>
      <c r="H12" s="6" t="e">
        <f>#REF!</f>
        <v>#REF!</v>
      </c>
      <c r="I12" s="6" t="e">
        <f>#REF!</f>
        <v>#REF!</v>
      </c>
      <c r="J12" s="6" t="e">
        <f>#REF!</f>
        <v>#REF!</v>
      </c>
      <c r="K12" s="6" t="e">
        <f>#REF!</f>
        <v>#REF!</v>
      </c>
      <c r="L12" s="6" t="e">
        <f>#REF!</f>
        <v>#REF!</v>
      </c>
      <c r="M12" s="6" t="e">
        <f>#REF!</f>
        <v>#REF!</v>
      </c>
      <c r="N12" s="6" t="e">
        <f>#REF!</f>
        <v>#REF!</v>
      </c>
      <c r="O12" s="6" t="e">
        <f>#REF!</f>
        <v>#REF!</v>
      </c>
      <c r="P12" s="6" t="e">
        <f>#REF!</f>
        <v>#REF!</v>
      </c>
      <c r="Q12" s="6" t="e">
        <f>#REF!</f>
        <v>#REF!</v>
      </c>
      <c r="R12" s="6" t="e">
        <f>#REF!</f>
        <v>#REF!</v>
      </c>
      <c r="S12" s="6" t="e">
        <f>#REF!</f>
        <v>#REF!</v>
      </c>
      <c r="T12" s="6" t="e">
        <f>#REF!</f>
        <v>#REF!</v>
      </c>
      <c r="U12" s="6" t="e">
        <f>#REF!</f>
        <v>#REF!</v>
      </c>
      <c r="V12" s="6" t="e">
        <f>#REF!</f>
        <v>#REF!</v>
      </c>
      <c r="W12" s="6" t="e">
        <f>#REF!</f>
        <v>#REF!</v>
      </c>
      <c r="X12" s="6" t="e">
        <f>#REF!</f>
        <v>#REF!</v>
      </c>
      <c r="Y12" s="6" t="e">
        <f>#REF!</f>
        <v>#REF!</v>
      </c>
      <c r="Z12" s="6" t="e">
        <f>#REF!</f>
        <v>#REF!</v>
      </c>
      <c r="AA12" s="6" t="e">
        <f>#REF!</f>
        <v>#REF!</v>
      </c>
      <c r="AB12" s="6" t="e">
        <f>#REF!</f>
        <v>#REF!</v>
      </c>
      <c r="AC12" s="6" t="e">
        <f>#REF!</f>
        <v>#REF!</v>
      </c>
      <c r="AD12" s="6" t="e">
        <f>#REF!</f>
        <v>#REF!</v>
      </c>
      <c r="AE12" s="6" t="e">
        <f>#REF!</f>
        <v>#REF!</v>
      </c>
      <c r="AF12" s="6" t="e">
        <f>#REF!</f>
        <v>#REF!</v>
      </c>
      <c r="AG12" s="6" t="e">
        <f>#REF!</f>
        <v>#REF!</v>
      </c>
      <c r="AH12" s="6" t="e">
        <f>#REF!</f>
        <v>#REF!</v>
      </c>
      <c r="AI12" s="6" t="e">
        <f>#REF!</f>
        <v>#REF!</v>
      </c>
      <c r="AJ12" s="6" t="e">
        <f>#REF!</f>
        <v>#REF!</v>
      </c>
      <c r="AK12" s="6" t="e">
        <f>#REF!</f>
        <v>#REF!</v>
      </c>
      <c r="AL12" s="6" t="e">
        <f>#REF!</f>
        <v>#REF!</v>
      </c>
      <c r="AM12" s="6" t="e">
        <f>#REF!</f>
        <v>#REF!</v>
      </c>
      <c r="AN12" s="6" t="e">
        <f>#REF!</f>
        <v>#REF!</v>
      </c>
      <c r="AO12" s="6" t="e">
        <f>#REF!</f>
        <v>#REF!</v>
      </c>
      <c r="AP12" s="6" t="e">
        <f>#REF!</f>
        <v>#REF!</v>
      </c>
      <c r="AQ12" s="6" t="e">
        <f>#REF!</f>
        <v>#REF!</v>
      </c>
      <c r="AR12" s="6" t="e">
        <f>#REF!</f>
        <v>#REF!</v>
      </c>
      <c r="AS12" s="6" t="e">
        <f>#REF!</f>
        <v>#REF!</v>
      </c>
      <c r="AT12" s="6" t="e">
        <f>#REF!</f>
        <v>#REF!</v>
      </c>
      <c r="AU12" s="6" t="e">
        <f>#REF!</f>
        <v>#REF!</v>
      </c>
      <c r="AV12" s="6" t="e">
        <f>#REF!</f>
        <v>#REF!</v>
      </c>
      <c r="AW12" s="6" t="e">
        <f>#REF!</f>
        <v>#REF!</v>
      </c>
      <c r="AX12" s="6" t="e">
        <f>#REF!</f>
        <v>#REF!</v>
      </c>
      <c r="AY12" s="6" t="e">
        <f>#REF!</f>
        <v>#REF!</v>
      </c>
      <c r="AZ12" s="6" t="e">
        <f>#REF!</f>
        <v>#REF!</v>
      </c>
      <c r="BA12" s="6" t="e">
        <f>#REF!</f>
        <v>#REF!</v>
      </c>
      <c r="BB12" s="6" t="e">
        <f>#REF!</f>
        <v>#REF!</v>
      </c>
      <c r="BC12" s="6" t="e">
        <f>#REF!</f>
        <v>#REF!</v>
      </c>
      <c r="BD12" s="6" t="e">
        <f>#REF!</f>
        <v>#REF!</v>
      </c>
      <c r="BE12" s="6" t="e">
        <f>#REF!</f>
        <v>#REF!</v>
      </c>
      <c r="BF12" s="6" t="e">
        <f>#REF!</f>
        <v>#REF!</v>
      </c>
      <c r="BG12" s="6" t="e">
        <f>#REF!</f>
        <v>#REF!</v>
      </c>
      <c r="BH12" s="6" t="e">
        <f>#REF!</f>
        <v>#REF!</v>
      </c>
      <c r="BI12" s="6" t="e">
        <f>#REF!</f>
        <v>#REF!</v>
      </c>
      <c r="BJ12" s="6" t="e">
        <f>#REF!</f>
        <v>#REF!</v>
      </c>
      <c r="BK12" s="6" t="e">
        <f>#REF!</f>
        <v>#REF!</v>
      </c>
      <c r="BL12" s="6" t="e">
        <f>#REF!</f>
        <v>#REF!</v>
      </c>
      <c r="BM12" s="6" t="e">
        <f>#REF!</f>
        <v>#REF!</v>
      </c>
      <c r="BN12" s="6" t="e">
        <f>#REF!</f>
        <v>#REF!</v>
      </c>
      <c r="BO12" s="6" t="e">
        <f>#REF!</f>
        <v>#REF!</v>
      </c>
      <c r="BP12" s="6" t="e">
        <f>#REF!</f>
        <v>#REF!</v>
      </c>
      <c r="BQ12" s="6" t="e">
        <f>#REF!</f>
        <v>#REF!</v>
      </c>
      <c r="BR12" s="6" t="e">
        <f>#REF!</f>
        <v>#REF!</v>
      </c>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row>
    <row r="13" spans="1:99" x14ac:dyDescent="0.15">
      <c r="A13" s="2"/>
      <c r="B13" s="2"/>
      <c r="C13" s="2"/>
      <c r="D13" s="2"/>
      <c r="E13" s="2"/>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row>
    <row r="14" spans="1:99" x14ac:dyDescent="0.15">
      <c r="A14" s="2"/>
      <c r="B14" s="2"/>
      <c r="C14" s="2"/>
      <c r="D14" s="3"/>
      <c r="E14" s="2"/>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row>
    <row r="15" spans="1:99" x14ac:dyDescent="0.15">
      <c r="A15" s="19" t="s">
        <v>221</v>
      </c>
      <c r="B15" s="2"/>
      <c r="C15" s="2"/>
      <c r="D15" s="3"/>
      <c r="E15" s="2"/>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row>
    <row r="16" spans="1:99" x14ac:dyDescent="0.15">
      <c r="A16" s="7" t="s">
        <v>50</v>
      </c>
      <c r="B16" s="7" t="s">
        <v>154</v>
      </c>
      <c r="C16" s="7" t="s">
        <v>155</v>
      </c>
      <c r="D16" s="7" t="s">
        <v>88</v>
      </c>
      <c r="E16" s="7" t="s">
        <v>89</v>
      </c>
      <c r="F16" s="7" t="s">
        <v>90</v>
      </c>
      <c r="G16" s="7" t="s">
        <v>93</v>
      </c>
      <c r="H16" s="7" t="s">
        <v>94</v>
      </c>
      <c r="I16" s="7" t="s">
        <v>95</v>
      </c>
      <c r="J16" s="7" t="s">
        <v>156</v>
      </c>
      <c r="K16" s="7" t="s">
        <v>157</v>
      </c>
      <c r="L16" s="7" t="s">
        <v>158</v>
      </c>
      <c r="M16" s="7" t="s">
        <v>159</v>
      </c>
      <c r="N16" s="7" t="s">
        <v>160</v>
      </c>
      <c r="O16" s="7" t="s">
        <v>161</v>
      </c>
      <c r="P16" s="7" t="s">
        <v>162</v>
      </c>
      <c r="Q16" s="7" t="s">
        <v>163</v>
      </c>
      <c r="R16" s="7" t="s">
        <v>164</v>
      </c>
      <c r="S16" s="7" t="s">
        <v>165</v>
      </c>
      <c r="T16" s="7" t="s">
        <v>426</v>
      </c>
      <c r="U16" s="7" t="s">
        <v>166</v>
      </c>
      <c r="V16" s="7" t="s">
        <v>167</v>
      </c>
      <c r="W16" s="7" t="s">
        <v>168</v>
      </c>
      <c r="X16" s="7" t="s">
        <v>169</v>
      </c>
      <c r="Y16" s="7" t="s">
        <v>170</v>
      </c>
      <c r="Z16" s="7" t="s">
        <v>171</v>
      </c>
      <c r="AA16" s="7" t="s">
        <v>172</v>
      </c>
      <c r="AB16" s="7" t="s">
        <v>173</v>
      </c>
      <c r="AC16" s="7" t="s">
        <v>174</v>
      </c>
      <c r="AD16" s="7" t="s">
        <v>175</v>
      </c>
      <c r="AE16" s="7" t="s">
        <v>176</v>
      </c>
      <c r="AF16" s="7" t="s">
        <v>177</v>
      </c>
      <c r="AG16" s="7" t="s">
        <v>178</v>
      </c>
      <c r="AH16" s="7" t="s">
        <v>179</v>
      </c>
      <c r="AI16" s="7" t="s">
        <v>180</v>
      </c>
      <c r="AJ16" s="7" t="s">
        <v>181</v>
      </c>
      <c r="AK16" s="7" t="s">
        <v>182</v>
      </c>
      <c r="AL16" s="7" t="s">
        <v>183</v>
      </c>
      <c r="AM16" s="7" t="s">
        <v>184</v>
      </c>
      <c r="AN16" s="7" t="s">
        <v>185</v>
      </c>
      <c r="AO16" s="7" t="s">
        <v>186</v>
      </c>
      <c r="AP16" s="7" t="s">
        <v>187</v>
      </c>
      <c r="AQ16" s="7" t="s">
        <v>188</v>
      </c>
      <c r="AR16" s="7" t="s">
        <v>189</v>
      </c>
      <c r="AS16" s="7" t="s">
        <v>153</v>
      </c>
      <c r="AT16" s="7" t="s">
        <v>190</v>
      </c>
      <c r="AU16" s="7" t="s">
        <v>191</v>
      </c>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row>
    <row r="17" spans="1:98" x14ac:dyDescent="0.15">
      <c r="A17" s="8" t="e">
        <f>要領!#REF!</f>
        <v>#REF!</v>
      </c>
      <c r="B17" s="9" t="e">
        <f>#REF!</f>
        <v>#REF!</v>
      </c>
      <c r="C17" s="9" t="e">
        <f>#REF!</f>
        <v>#REF!</v>
      </c>
      <c r="D17" s="9" t="e">
        <f>#REF!</f>
        <v>#REF!</v>
      </c>
      <c r="E17" s="9" t="e">
        <f>#REF!</f>
        <v>#REF!</v>
      </c>
      <c r="F17" s="9" t="e">
        <f>#REF!</f>
        <v>#REF!</v>
      </c>
      <c r="G17" s="9" t="e">
        <f>#REF!</f>
        <v>#REF!</v>
      </c>
      <c r="H17" s="9" t="e">
        <f>#REF!</f>
        <v>#REF!</v>
      </c>
      <c r="I17" s="9" t="e">
        <f>#REF!</f>
        <v>#REF!</v>
      </c>
      <c r="J17" s="9" t="e">
        <f>#REF!</f>
        <v>#REF!</v>
      </c>
      <c r="K17" s="9" t="e">
        <f>#REF!</f>
        <v>#REF!</v>
      </c>
      <c r="L17" s="9" t="e">
        <f>#REF!</f>
        <v>#REF!</v>
      </c>
      <c r="M17" s="9" t="e">
        <f>#REF!</f>
        <v>#REF!</v>
      </c>
      <c r="N17" s="9" t="e">
        <f>#REF!</f>
        <v>#REF!</v>
      </c>
      <c r="O17" s="9" t="e">
        <f>#REF!</f>
        <v>#REF!</v>
      </c>
      <c r="P17" s="9" t="e">
        <f>#REF!</f>
        <v>#REF!</v>
      </c>
      <c r="Q17" s="9" t="e">
        <f>#REF!</f>
        <v>#REF!</v>
      </c>
      <c r="R17" s="9" t="e">
        <f>#REF!</f>
        <v>#REF!</v>
      </c>
      <c r="S17" s="9" t="e">
        <f>#REF!</f>
        <v>#REF!</v>
      </c>
      <c r="T17" s="9" t="e">
        <f>#REF!</f>
        <v>#REF!</v>
      </c>
      <c r="U17" s="9" t="e">
        <f>#REF!</f>
        <v>#REF!</v>
      </c>
      <c r="V17" s="9" t="e">
        <f>#REF!</f>
        <v>#REF!</v>
      </c>
      <c r="W17" s="9" t="e">
        <f>#REF!</f>
        <v>#REF!</v>
      </c>
      <c r="X17" s="9" t="e">
        <f>#REF!</f>
        <v>#REF!</v>
      </c>
      <c r="Y17" s="9" t="e">
        <f>#REF!</f>
        <v>#REF!</v>
      </c>
      <c r="Z17" s="9" t="e">
        <f>#REF!</f>
        <v>#REF!</v>
      </c>
      <c r="AA17" s="9" t="e">
        <f>#REF!</f>
        <v>#REF!</v>
      </c>
      <c r="AB17" s="9" t="e">
        <f>#REF!</f>
        <v>#REF!</v>
      </c>
      <c r="AC17" s="9" t="e">
        <f>#REF!</f>
        <v>#REF!</v>
      </c>
      <c r="AD17" s="9" t="e">
        <f>#REF!</f>
        <v>#REF!</v>
      </c>
      <c r="AE17" s="9" t="e">
        <f>#REF!</f>
        <v>#REF!</v>
      </c>
      <c r="AF17" s="9" t="e">
        <f>#REF!</f>
        <v>#REF!</v>
      </c>
      <c r="AG17" s="9" t="e">
        <f>#REF!</f>
        <v>#REF!</v>
      </c>
      <c r="AH17" s="9" t="e">
        <f>#REF!</f>
        <v>#REF!</v>
      </c>
      <c r="AI17" s="9" t="e">
        <f>#REF!</f>
        <v>#REF!</v>
      </c>
      <c r="AJ17" s="9" t="e">
        <f>#REF!</f>
        <v>#REF!</v>
      </c>
      <c r="AK17" s="9" t="e">
        <f>#REF!</f>
        <v>#REF!</v>
      </c>
      <c r="AL17" s="9" t="e">
        <f>#REF!</f>
        <v>#REF!</v>
      </c>
      <c r="AM17" s="9" t="e">
        <f>#REF!</f>
        <v>#REF!</v>
      </c>
      <c r="AN17" s="9" t="e">
        <f>#REF!</f>
        <v>#REF!</v>
      </c>
      <c r="AO17" s="9" t="e">
        <f>#REF!</f>
        <v>#REF!</v>
      </c>
      <c r="AP17" s="9" t="e">
        <f>#REF!</f>
        <v>#REF!</v>
      </c>
      <c r="AQ17" s="9" t="e">
        <f>#REF!</f>
        <v>#REF!</v>
      </c>
      <c r="AR17" s="9" t="e">
        <f>#REF!</f>
        <v>#REF!</v>
      </c>
      <c r="AS17" s="9" t="e">
        <f>#REF!</f>
        <v>#REF!</v>
      </c>
      <c r="AT17" s="9" t="e">
        <f>#REF!</f>
        <v>#REF!</v>
      </c>
      <c r="AU17" s="9" t="e">
        <f>#REF!</f>
        <v>#REF!</v>
      </c>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row>
    <row r="18" spans="1:98" x14ac:dyDescent="0.15">
      <c r="A18" s="2"/>
      <c r="B18" s="2"/>
      <c r="C18" s="2"/>
      <c r="D18" s="3"/>
      <c r="E18" s="2"/>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row>
    <row r="19" spans="1:98" x14ac:dyDescent="0.15">
      <c r="A19" s="2"/>
      <c r="B19" s="2"/>
      <c r="C19" s="2"/>
      <c r="D19" s="3"/>
      <c r="E19" s="2"/>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x14ac:dyDescent="0.15">
      <c r="A20" s="20" t="s">
        <v>222</v>
      </c>
      <c r="B20" s="2"/>
      <c r="C20" s="2"/>
      <c r="D20" s="3"/>
      <c r="E20" s="2"/>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x14ac:dyDescent="0.15">
      <c r="A21" s="10" t="s">
        <v>50</v>
      </c>
      <c r="B21" s="10" t="s">
        <v>192</v>
      </c>
      <c r="C21" s="10" t="s">
        <v>193</v>
      </c>
      <c r="D21" s="10" t="s">
        <v>194</v>
      </c>
      <c r="E21" s="10" t="s">
        <v>195</v>
      </c>
      <c r="F21" s="10" t="s">
        <v>196</v>
      </c>
      <c r="G21" s="10" t="s">
        <v>197</v>
      </c>
      <c r="H21" s="10" t="s">
        <v>198</v>
      </c>
      <c r="I21" s="10" t="s">
        <v>199</v>
      </c>
      <c r="J21" s="10" t="s">
        <v>200</v>
      </c>
      <c r="K21" s="10" t="s">
        <v>201</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x14ac:dyDescent="0.15">
      <c r="A22" s="11" t="e">
        <f>要領!#REF!</f>
        <v>#REF!</v>
      </c>
      <c r="B22" s="12">
        <v>1</v>
      </c>
      <c r="C22" s="13" t="e">
        <f>#REF!</f>
        <v>#REF!</v>
      </c>
      <c r="D22" s="13" t="e">
        <f>#REF!</f>
        <v>#REF!</v>
      </c>
      <c r="E22" s="13" t="e">
        <f>#REF!</f>
        <v>#REF!</v>
      </c>
      <c r="F22" s="13" t="e">
        <f>#REF!</f>
        <v>#REF!</v>
      </c>
      <c r="G22" s="13" t="e">
        <f>#REF!</f>
        <v>#REF!</v>
      </c>
      <c r="H22" s="13" t="e">
        <f>#REF!</f>
        <v>#REF!</v>
      </c>
      <c r="I22" s="13" t="e">
        <f>#REF!</f>
        <v>#REF!</v>
      </c>
      <c r="J22" s="13" t="e">
        <f>#REF!</f>
        <v>#REF!</v>
      </c>
      <c r="K22" s="13" t="e">
        <f>#REF!</f>
        <v>#REF!</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row>
    <row r="23" spans="1:98" x14ac:dyDescent="0.15">
      <c r="A23" s="11" t="e">
        <f>要領!#REF!</f>
        <v>#REF!</v>
      </c>
      <c r="B23" s="12">
        <v>2</v>
      </c>
      <c r="C23" s="13" t="e">
        <f>#REF!</f>
        <v>#REF!</v>
      </c>
      <c r="D23" s="13" t="e">
        <f>#REF!</f>
        <v>#REF!</v>
      </c>
      <c r="E23" s="13" t="e">
        <f>#REF!</f>
        <v>#REF!</v>
      </c>
      <c r="F23" s="13" t="e">
        <f>#REF!</f>
        <v>#REF!</v>
      </c>
      <c r="G23" s="13" t="e">
        <f>#REF!</f>
        <v>#REF!</v>
      </c>
      <c r="H23" s="13" t="e">
        <f>#REF!</f>
        <v>#REF!</v>
      </c>
      <c r="I23" s="13" t="e">
        <f>#REF!</f>
        <v>#REF!</v>
      </c>
      <c r="J23" s="13" t="e">
        <f>#REF!</f>
        <v>#REF!</v>
      </c>
      <c r="K23" s="13" t="e">
        <f>#REF!</f>
        <v>#REF!</v>
      </c>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row>
    <row r="24" spans="1:98" x14ac:dyDescent="0.15">
      <c r="A24" s="11" t="e">
        <f>要領!#REF!</f>
        <v>#REF!</v>
      </c>
      <c r="B24" s="12">
        <v>3</v>
      </c>
      <c r="C24" s="13" t="e">
        <f>#REF!</f>
        <v>#REF!</v>
      </c>
      <c r="D24" s="13" t="e">
        <f>#REF!</f>
        <v>#REF!</v>
      </c>
      <c r="E24" s="13" t="e">
        <f>#REF!</f>
        <v>#REF!</v>
      </c>
      <c r="F24" s="13" t="e">
        <f>#REF!</f>
        <v>#REF!</v>
      </c>
      <c r="G24" s="13" t="e">
        <f>#REF!</f>
        <v>#REF!</v>
      </c>
      <c r="H24" s="13" t="e">
        <f>#REF!</f>
        <v>#REF!</v>
      </c>
      <c r="I24" s="13" t="e">
        <f>#REF!</f>
        <v>#REF!</v>
      </c>
      <c r="J24" s="13" t="e">
        <f>#REF!</f>
        <v>#REF!</v>
      </c>
      <c r="K24" s="13" t="e">
        <f>#REF!</f>
        <v>#REF!</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x14ac:dyDescent="0.15">
      <c r="A25" s="11" t="e">
        <f>要領!#REF!</f>
        <v>#REF!</v>
      </c>
      <c r="B25" s="12">
        <v>4</v>
      </c>
      <c r="C25" s="13" t="e">
        <f>#REF!</f>
        <v>#REF!</v>
      </c>
      <c r="D25" s="13" t="e">
        <f>#REF!</f>
        <v>#REF!</v>
      </c>
      <c r="E25" s="13" t="e">
        <f>#REF!</f>
        <v>#REF!</v>
      </c>
      <c r="F25" s="13" t="e">
        <f>#REF!</f>
        <v>#REF!</v>
      </c>
      <c r="G25" s="13" t="e">
        <f>#REF!</f>
        <v>#REF!</v>
      </c>
      <c r="H25" s="13" t="e">
        <f>#REF!</f>
        <v>#REF!</v>
      </c>
      <c r="I25" s="13" t="e">
        <f>#REF!</f>
        <v>#REF!</v>
      </c>
      <c r="J25" s="13" t="e">
        <f>#REF!</f>
        <v>#REF!</v>
      </c>
      <c r="K25" s="13" t="e">
        <f>#REF!</f>
        <v>#REF!</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row>
    <row r="26" spans="1:98" x14ac:dyDescent="0.15">
      <c r="A26" s="11" t="e">
        <f>要領!#REF!</f>
        <v>#REF!</v>
      </c>
      <c r="B26" s="12">
        <v>11</v>
      </c>
      <c r="C26" s="13" t="e">
        <f>#REF!</f>
        <v>#REF!</v>
      </c>
      <c r="D26" s="13" t="e">
        <f>#REF!</f>
        <v>#REF!</v>
      </c>
      <c r="E26" s="13" t="e">
        <f>#REF!</f>
        <v>#REF!</v>
      </c>
      <c r="F26" s="13" t="e">
        <f>#REF!</f>
        <v>#REF!</v>
      </c>
      <c r="G26" s="13">
        <v>0</v>
      </c>
      <c r="H26" s="13">
        <v>0</v>
      </c>
      <c r="I26" s="13">
        <v>0</v>
      </c>
      <c r="J26" s="13">
        <v>0</v>
      </c>
      <c r="K26" s="13">
        <v>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row>
    <row r="27" spans="1:98" x14ac:dyDescent="0.15">
      <c r="A27" s="11" t="e">
        <f>要領!#REF!</f>
        <v>#REF!</v>
      </c>
      <c r="B27" s="12">
        <v>12</v>
      </c>
      <c r="C27" s="13" t="e">
        <f>#REF!</f>
        <v>#REF!</v>
      </c>
      <c r="D27" s="13" t="e">
        <f>#REF!</f>
        <v>#REF!</v>
      </c>
      <c r="E27" s="13" t="e">
        <f>#REF!</f>
        <v>#REF!</v>
      </c>
      <c r="F27" s="13" t="e">
        <f>#REF!</f>
        <v>#REF!</v>
      </c>
      <c r="G27" s="13">
        <v>0</v>
      </c>
      <c r="H27" s="13">
        <v>0</v>
      </c>
      <c r="I27" s="13">
        <v>0</v>
      </c>
      <c r="J27" s="13">
        <v>0</v>
      </c>
      <c r="K27" s="13">
        <v>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row>
    <row r="28" spans="1:98" x14ac:dyDescent="0.15">
      <c r="A28" s="11" t="e">
        <f>要領!#REF!</f>
        <v>#REF!</v>
      </c>
      <c r="B28" s="12">
        <v>13</v>
      </c>
      <c r="C28" s="13" t="e">
        <f>#REF!</f>
        <v>#REF!</v>
      </c>
      <c r="D28" s="13" t="e">
        <f>#REF!</f>
        <v>#REF!</v>
      </c>
      <c r="E28" s="13" t="e">
        <f>#REF!</f>
        <v>#REF!</v>
      </c>
      <c r="F28" s="13" t="e">
        <f>#REF!</f>
        <v>#REF!</v>
      </c>
      <c r="G28" s="13">
        <v>0</v>
      </c>
      <c r="H28" s="13">
        <v>0</v>
      </c>
      <c r="I28" s="13">
        <v>0</v>
      </c>
      <c r="J28" s="13">
        <v>0</v>
      </c>
      <c r="K28" s="13">
        <v>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row>
    <row r="29" spans="1:98" x14ac:dyDescent="0.15">
      <c r="A29" s="11" t="e">
        <f>要領!#REF!</f>
        <v>#REF!</v>
      </c>
      <c r="B29" s="12">
        <v>14</v>
      </c>
      <c r="C29" s="13" t="e">
        <f>#REF!</f>
        <v>#REF!</v>
      </c>
      <c r="D29" s="13" t="e">
        <f>#REF!</f>
        <v>#REF!</v>
      </c>
      <c r="E29" s="13" t="e">
        <f>#REF!</f>
        <v>#REF!</v>
      </c>
      <c r="F29" s="13" t="e">
        <f>#REF!</f>
        <v>#REF!</v>
      </c>
      <c r="G29" s="13">
        <v>0</v>
      </c>
      <c r="H29" s="13">
        <v>0</v>
      </c>
      <c r="I29" s="13">
        <v>0</v>
      </c>
      <c r="J29" s="13">
        <v>0</v>
      </c>
      <c r="K29" s="13">
        <v>0</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row>
    <row r="30" spans="1:98" x14ac:dyDescent="0.15">
      <c r="A30" s="11" t="e">
        <f>要領!#REF!</f>
        <v>#REF!</v>
      </c>
      <c r="B30" s="12">
        <v>91</v>
      </c>
      <c r="C30" s="13" t="e">
        <f>#REF!</f>
        <v>#REF!</v>
      </c>
      <c r="D30" s="13" t="e">
        <f>#REF!</f>
        <v>#REF!</v>
      </c>
      <c r="E30" s="13" t="e">
        <f>#REF!</f>
        <v>#REF!</v>
      </c>
      <c r="F30" s="13" t="e">
        <f>#REF!</f>
        <v>#REF!</v>
      </c>
      <c r="G30" s="13">
        <v>0</v>
      </c>
      <c r="H30" s="13">
        <v>0</v>
      </c>
      <c r="I30" s="13">
        <v>0</v>
      </c>
      <c r="J30" s="13">
        <v>0</v>
      </c>
      <c r="K30" s="13">
        <v>0</v>
      </c>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row>
    <row r="31" spans="1:98" x14ac:dyDescent="0.15">
      <c r="A31" s="2"/>
      <c r="B31" s="2"/>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row>
    <row r="32" spans="1:98" x14ac:dyDescent="0.15">
      <c r="A32" s="2"/>
      <c r="B32" s="2"/>
      <c r="C32" s="2"/>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row>
    <row r="33" spans="1:98" x14ac:dyDescent="0.15">
      <c r="A33" s="2"/>
      <c r="B33" s="2"/>
      <c r="C33" s="2"/>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row>
    <row r="34" spans="1:98" x14ac:dyDescent="0.15">
      <c r="A34" s="2"/>
      <c r="B34" s="2"/>
      <c r="C34" s="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row>
    <row r="35" spans="1:98" x14ac:dyDescent="0.15">
      <c r="A35" s="2"/>
      <c r="B35" s="2"/>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row>
    <row r="36" spans="1:98" x14ac:dyDescent="0.15">
      <c r="A36" s="2"/>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row>
    <row r="37" spans="1:98" x14ac:dyDescent="0.15">
      <c r="A37" s="2"/>
      <c r="B37" s="2"/>
      <c r="C37" s="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row>
    <row r="38" spans="1:98" x14ac:dyDescent="0.15">
      <c r="A38" s="2"/>
      <c r="B38" s="2"/>
      <c r="C38" s="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row>
    <row r="39" spans="1:98" x14ac:dyDescent="0.15">
      <c r="A39" s="2"/>
      <c r="B39" s="2"/>
      <c r="C39" s="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row>
    <row r="40" spans="1:98" x14ac:dyDescent="0.15">
      <c r="A40" s="2"/>
      <c r="B40" s="2"/>
      <c r="C40" s="2"/>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row>
    <row r="41" spans="1:98" x14ac:dyDescent="0.15">
      <c r="A41" s="2"/>
      <c r="B41" s="2"/>
      <c r="C41" s="2"/>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row>
    <row r="42" spans="1:98" x14ac:dyDescent="0.15">
      <c r="A42" s="2"/>
      <c r="B42" s="2"/>
      <c r="C42" s="2"/>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row>
    <row r="43" spans="1:98" x14ac:dyDescent="0.15">
      <c r="A43" s="2"/>
      <c r="B43" s="2"/>
      <c r="C43" s="2"/>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row>
    <row r="44" spans="1:98" x14ac:dyDescent="0.15">
      <c r="A44" s="2"/>
      <c r="B44" s="2"/>
      <c r="C44" s="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row>
    <row r="45" spans="1:98" x14ac:dyDescent="0.15">
      <c r="A45" s="2"/>
      <c r="B45" s="2"/>
      <c r="C45" s="2"/>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row>
    <row r="46" spans="1:98" x14ac:dyDescent="0.15">
      <c r="A46" s="2"/>
      <c r="B46" s="2"/>
      <c r="C46" s="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row>
    <row r="47" spans="1:98" x14ac:dyDescent="0.15">
      <c r="A47" s="2"/>
      <c r="B47" s="2"/>
      <c r="C47" s="2"/>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row>
    <row r="48" spans="1:98" x14ac:dyDescent="0.15">
      <c r="A48" s="2"/>
      <c r="B48" s="2"/>
      <c r="C48" s="2"/>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row>
    <row r="49" spans="1:98" x14ac:dyDescent="0.15">
      <c r="A49" s="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row>
    <row r="50" spans="1:98" x14ac:dyDescent="0.15">
      <c r="A50" s="2"/>
      <c r="B50" s="2"/>
      <c r="C50" s="2"/>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row>
    <row r="51" spans="1:98" x14ac:dyDescent="0.15">
      <c r="A51" s="2"/>
      <c r="B51" s="2"/>
      <c r="C51" s="2"/>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row>
    <row r="52" spans="1:98" x14ac:dyDescent="0.15">
      <c r="A52" s="2"/>
      <c r="B52" s="2"/>
      <c r="C52" s="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row>
    <row r="53" spans="1:98" x14ac:dyDescent="0.15">
      <c r="A53" s="2"/>
      <c r="B53" s="2"/>
      <c r="C53" s="2"/>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row>
    <row r="54" spans="1:98" x14ac:dyDescent="0.15">
      <c r="A54" s="2"/>
      <c r="B54" s="2"/>
      <c r="C54" s="2"/>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row>
    <row r="55" spans="1:98" x14ac:dyDescent="0.15">
      <c r="A55" s="2"/>
      <c r="B55" s="2"/>
      <c r="C55" s="2"/>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row>
    <row r="56" spans="1:98" x14ac:dyDescent="0.15">
      <c r="A56" s="2"/>
      <c r="B56" s="2"/>
      <c r="C56" s="2"/>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row>
    <row r="57" spans="1:98" x14ac:dyDescent="0.15">
      <c r="A57" s="2"/>
      <c r="B57" s="2"/>
      <c r="C57" s="2"/>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row>
    <row r="58" spans="1:98" x14ac:dyDescent="0.15">
      <c r="A58" s="2"/>
      <c r="B58" s="2"/>
      <c r="C58" s="2"/>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row>
    <row r="59" spans="1:98" x14ac:dyDescent="0.15">
      <c r="A59" s="2"/>
      <c r="B59" s="2"/>
      <c r="C59" s="2"/>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row>
    <row r="60" spans="1:98" x14ac:dyDescent="0.15">
      <c r="A60" s="2"/>
      <c r="B60" s="2"/>
      <c r="C60" s="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row>
    <row r="61" spans="1:98" x14ac:dyDescent="0.15">
      <c r="A61" s="2"/>
      <c r="B61" s="2"/>
      <c r="C61" s="2"/>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row>
    <row r="62" spans="1:98" x14ac:dyDescent="0.15">
      <c r="A62" s="2"/>
      <c r="B62" s="2"/>
      <c r="C62" s="2"/>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row>
    <row r="63" spans="1:98" x14ac:dyDescent="0.15">
      <c r="A63" s="2"/>
      <c r="B63" s="2"/>
      <c r="C63" s="2"/>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row>
    <row r="64" spans="1:98" x14ac:dyDescent="0.15">
      <c r="A64" s="2"/>
      <c r="B64" s="2"/>
      <c r="C64" s="2"/>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row>
    <row r="65" spans="1:98" x14ac:dyDescent="0.15">
      <c r="A65" s="2"/>
      <c r="B65" s="2"/>
      <c r="C65" s="2"/>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row>
    <row r="66" spans="1:98" x14ac:dyDescent="0.15">
      <c r="A66" s="2"/>
      <c r="B66" s="2"/>
      <c r="C66" s="2"/>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row>
    <row r="67" spans="1:98" x14ac:dyDescent="0.15">
      <c r="A67" s="2"/>
      <c r="B67" s="2"/>
      <c r="C67" s="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row>
    <row r="68" spans="1:98" x14ac:dyDescent="0.15">
      <c r="A68" s="2"/>
      <c r="B68" s="2"/>
      <c r="C68" s="2"/>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row>
    <row r="69" spans="1:98" x14ac:dyDescent="0.15">
      <c r="A69" s="2"/>
      <c r="B69" s="2"/>
      <c r="C69" s="2"/>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row>
    <row r="70" spans="1:98" x14ac:dyDescent="0.15">
      <c r="A70" s="2"/>
      <c r="B70" s="2"/>
      <c r="C70" s="2"/>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row>
    <row r="71" spans="1:98" x14ac:dyDescent="0.15">
      <c r="A71" s="2"/>
      <c r="B71" s="2"/>
      <c r="C71" s="2"/>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row>
    <row r="72" spans="1:98" x14ac:dyDescent="0.15">
      <c r="A72" s="2"/>
      <c r="B72" s="2"/>
      <c r="C72" s="2"/>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row>
    <row r="73" spans="1:98" x14ac:dyDescent="0.15">
      <c r="A73" s="2"/>
      <c r="B73" s="2"/>
      <c r="C73" s="2"/>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row>
    <row r="74" spans="1:98" x14ac:dyDescent="0.15">
      <c r="A74" s="2"/>
      <c r="B74" s="2"/>
      <c r="C74" s="2"/>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row>
    <row r="75" spans="1:98" x14ac:dyDescent="0.15">
      <c r="A75" s="2"/>
      <c r="B75" s="2"/>
      <c r="C75" s="2"/>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row>
    <row r="76" spans="1:98" x14ac:dyDescent="0.15">
      <c r="A76" s="2"/>
      <c r="B76" s="2"/>
      <c r="C76" s="2"/>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row>
    <row r="77" spans="1:98" x14ac:dyDescent="0.15">
      <c r="A77" s="2"/>
      <c r="B77" s="2"/>
      <c r="C77" s="2"/>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row>
    <row r="78" spans="1:98" x14ac:dyDescent="0.15">
      <c r="A78" s="2"/>
      <c r="B78" s="2"/>
      <c r="C78" s="2"/>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row>
    <row r="79" spans="1:98" x14ac:dyDescent="0.15">
      <c r="A79" s="2"/>
      <c r="B79" s="2"/>
      <c r="C79" s="2"/>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row>
    <row r="80" spans="1:98" x14ac:dyDescent="0.15">
      <c r="A80" s="2"/>
      <c r="B80" s="2"/>
      <c r="C80" s="2"/>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row>
    <row r="81" spans="1:98" x14ac:dyDescent="0.15">
      <c r="A81" s="2"/>
      <c r="B81" s="2"/>
      <c r="C81" s="2"/>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row>
    <row r="82" spans="1:98" x14ac:dyDescent="0.15">
      <c r="A82" s="2"/>
      <c r="B82" s="2"/>
      <c r="C82" s="2"/>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row>
    <row r="83" spans="1:98" x14ac:dyDescent="0.15">
      <c r="A83" s="2"/>
      <c r="B83" s="2"/>
      <c r="C83" s="2"/>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row>
    <row r="84" spans="1:98" x14ac:dyDescent="0.15">
      <c r="A84" s="2"/>
      <c r="B84" s="2"/>
      <c r="C84" s="2"/>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row>
    <row r="85" spans="1:98" x14ac:dyDescent="0.15">
      <c r="A85" s="2"/>
      <c r="B85" s="2"/>
      <c r="C85" s="2"/>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row>
    <row r="86" spans="1:98" x14ac:dyDescent="0.15">
      <c r="A86" s="2"/>
      <c r="B86" s="2"/>
      <c r="C86" s="2"/>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row>
    <row r="87" spans="1:98" x14ac:dyDescent="0.15">
      <c r="A87" s="2"/>
      <c r="B87" s="2"/>
      <c r="C87" s="2"/>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row>
    <row r="88" spans="1:98" x14ac:dyDescent="0.15">
      <c r="A88" s="2"/>
      <c r="B88" s="2"/>
      <c r="C88" s="2"/>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row>
    <row r="89" spans="1:98" x14ac:dyDescent="0.15">
      <c r="A89" s="2"/>
      <c r="B89" s="2"/>
      <c r="C89" s="2"/>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row>
    <row r="90" spans="1:98" x14ac:dyDescent="0.15">
      <c r="A90" s="2"/>
      <c r="B90" s="2"/>
      <c r="C90" s="2"/>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row>
    <row r="91" spans="1:98" x14ac:dyDescent="0.15">
      <c r="A91" s="2"/>
      <c r="B91" s="2"/>
      <c r="C91" s="2"/>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row>
    <row r="92" spans="1:98" x14ac:dyDescent="0.15">
      <c r="A92" s="2"/>
      <c r="B92" s="2"/>
      <c r="C92" s="2"/>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row>
    <row r="93" spans="1:98" x14ac:dyDescent="0.15">
      <c r="A93" s="2"/>
      <c r="B93" s="2"/>
      <c r="C93" s="2"/>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row>
    <row r="94" spans="1:98" x14ac:dyDescent="0.15">
      <c r="A94" s="2"/>
      <c r="B94" s="2"/>
      <c r="C94" s="2"/>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row>
    <row r="95" spans="1:98" x14ac:dyDescent="0.15">
      <c r="A95" s="2"/>
      <c r="B95" s="2"/>
      <c r="C95" s="2"/>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row>
    <row r="96" spans="1:98" x14ac:dyDescent="0.15">
      <c r="A96" s="2"/>
      <c r="B96" s="2"/>
      <c r="C96" s="2"/>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row>
    <row r="97" spans="1:98" x14ac:dyDescent="0.15">
      <c r="A97" s="2"/>
      <c r="B97" s="2"/>
      <c r="C97" s="2"/>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row>
    <row r="98" spans="1:98" x14ac:dyDescent="0.15">
      <c r="A98" s="2"/>
      <c r="B98" s="2"/>
      <c r="C98" s="2"/>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row>
    <row r="99" spans="1:98" x14ac:dyDescent="0.15">
      <c r="A99" s="2"/>
      <c r="B99" s="2"/>
      <c r="C99" s="2"/>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row>
    <row r="100" spans="1:98" x14ac:dyDescent="0.15">
      <c r="A100" s="2"/>
      <c r="B100" s="2"/>
      <c r="C100" s="2"/>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row>
    <row r="101" spans="1:98" x14ac:dyDescent="0.15">
      <c r="A101" s="2"/>
      <c r="B101" s="2"/>
      <c r="C101" s="2"/>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row>
    <row r="102" spans="1:98" x14ac:dyDescent="0.15">
      <c r="A102" s="2"/>
      <c r="B102" s="2"/>
      <c r="C102" s="2"/>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row>
    <row r="103" spans="1:98" x14ac:dyDescent="0.15">
      <c r="A103" s="2"/>
      <c r="B103" s="2"/>
      <c r="C103" s="2"/>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row>
    <row r="104" spans="1:98" x14ac:dyDescent="0.15">
      <c r="A104" s="2"/>
      <c r="B104" s="2"/>
      <c r="C104" s="2"/>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row>
    <row r="105" spans="1:98" x14ac:dyDescent="0.15">
      <c r="A105" s="2"/>
      <c r="B105" s="2"/>
      <c r="C105" s="2"/>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row>
    <row r="106" spans="1:98" x14ac:dyDescent="0.15">
      <c r="A106" s="2"/>
      <c r="B106" s="2"/>
      <c r="C106" s="2"/>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row>
    <row r="107" spans="1:98" x14ac:dyDescent="0.15">
      <c r="A107" s="2"/>
      <c r="B107" s="2"/>
      <c r="C107" s="2"/>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row>
    <row r="108" spans="1:98" x14ac:dyDescent="0.15">
      <c r="A108" s="2"/>
      <c r="B108" s="2"/>
      <c r="C108" s="2"/>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row>
    <row r="109" spans="1:98" x14ac:dyDescent="0.15">
      <c r="A109" s="2"/>
      <c r="B109" s="2"/>
      <c r="C109" s="2"/>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row>
    <row r="110" spans="1:98" x14ac:dyDescent="0.15">
      <c r="A110" s="2"/>
      <c r="B110" s="2"/>
      <c r="C110" s="2"/>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row>
    <row r="111" spans="1:98" x14ac:dyDescent="0.15">
      <c r="A111" s="2"/>
      <c r="B111" s="2"/>
      <c r="C111" s="2"/>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row>
    <row r="112" spans="1:98" x14ac:dyDescent="0.15">
      <c r="A112" s="2"/>
      <c r="B112" s="2"/>
      <c r="C112" s="2"/>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row>
    <row r="113" spans="1:98" x14ac:dyDescent="0.15">
      <c r="A113" s="2"/>
      <c r="B113" s="2"/>
      <c r="C113" s="2"/>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row>
    <row r="114" spans="1:98" x14ac:dyDescent="0.15">
      <c r="A114" s="2"/>
      <c r="B114" s="2"/>
      <c r="C114" s="2"/>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row>
    <row r="115" spans="1:98" x14ac:dyDescent="0.15">
      <c r="A115" s="2"/>
      <c r="B115" s="2"/>
      <c r="C115" s="2"/>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row>
    <row r="116" spans="1:98" x14ac:dyDescent="0.15">
      <c r="A116" s="2"/>
      <c r="B116" s="2"/>
      <c r="C116" s="2"/>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row>
    <row r="117" spans="1:98" x14ac:dyDescent="0.15">
      <c r="A117" s="2"/>
      <c r="B117" s="2"/>
      <c r="C117" s="2"/>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row>
    <row r="118" spans="1:98" x14ac:dyDescent="0.15">
      <c r="A118" s="2"/>
      <c r="B118" s="2"/>
      <c r="C118" s="2"/>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row>
    <row r="119" spans="1:98" x14ac:dyDescent="0.15">
      <c r="A119" s="2"/>
      <c r="B119" s="2"/>
      <c r="C119" s="2"/>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row>
    <row r="120" spans="1:98" x14ac:dyDescent="0.15">
      <c r="A120" s="2"/>
      <c r="B120" s="2"/>
      <c r="C120" s="2"/>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row>
    <row r="121" spans="1:98" x14ac:dyDescent="0.15">
      <c r="A121" s="2"/>
      <c r="B121" s="2"/>
      <c r="C121" s="2"/>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row>
    <row r="122" spans="1:98" x14ac:dyDescent="0.15">
      <c r="A122" s="2"/>
      <c r="B122" s="2"/>
      <c r="C122" s="2"/>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row>
    <row r="123" spans="1:98" x14ac:dyDescent="0.15">
      <c r="A123" s="2"/>
      <c r="B123" s="2"/>
      <c r="C123" s="2"/>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row>
    <row r="124" spans="1:98" x14ac:dyDescent="0.15">
      <c r="A124" s="2"/>
      <c r="B124" s="2"/>
      <c r="C124" s="2"/>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row>
    <row r="125" spans="1:98" x14ac:dyDescent="0.15">
      <c r="A125" s="2"/>
      <c r="B125" s="2"/>
      <c r="C125" s="2"/>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row>
    <row r="126" spans="1:98" x14ac:dyDescent="0.15">
      <c r="A126" s="2"/>
      <c r="B126" s="2"/>
      <c r="C126" s="2"/>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row>
    <row r="127" spans="1:98" x14ac:dyDescent="0.15">
      <c r="A127" s="2"/>
      <c r="B127" s="2"/>
      <c r="C127" s="2"/>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row>
    <row r="128" spans="1:98" x14ac:dyDescent="0.15">
      <c r="A128" s="2"/>
      <c r="B128" s="2"/>
      <c r="C128" s="2"/>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row>
    <row r="129" spans="1:98" x14ac:dyDescent="0.15">
      <c r="A129" s="2"/>
      <c r="B129" s="2"/>
      <c r="C129" s="2"/>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row>
    <row r="130" spans="1:98" x14ac:dyDescent="0.15">
      <c r="A130" s="2"/>
      <c r="B130" s="2"/>
      <c r="C130" s="2"/>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row>
    <row r="131" spans="1:98" x14ac:dyDescent="0.15">
      <c r="A131" s="2"/>
      <c r="B131" s="2"/>
      <c r="C131" s="2"/>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row>
    <row r="132" spans="1:98" x14ac:dyDescent="0.15">
      <c r="A132" s="2"/>
      <c r="B132" s="2"/>
      <c r="C132" s="2"/>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row>
    <row r="133" spans="1:98" x14ac:dyDescent="0.15">
      <c r="A133" s="2"/>
      <c r="B133" s="2"/>
      <c r="C133" s="2"/>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row>
    <row r="134" spans="1:98" x14ac:dyDescent="0.15">
      <c r="A134" s="2"/>
      <c r="B134" s="2"/>
      <c r="C134" s="2"/>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row>
    <row r="135" spans="1:98" x14ac:dyDescent="0.15">
      <c r="A135" s="2"/>
      <c r="B135" s="2"/>
      <c r="C135" s="2"/>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row>
    <row r="136" spans="1:98" x14ac:dyDescent="0.15">
      <c r="A136" s="2"/>
      <c r="B136" s="2"/>
      <c r="C136" s="2"/>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row>
    <row r="137" spans="1:98" x14ac:dyDescent="0.15">
      <c r="A137" s="2"/>
      <c r="B137" s="2"/>
      <c r="C137" s="2"/>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row>
    <row r="138" spans="1:98" x14ac:dyDescent="0.15">
      <c r="A138" s="2"/>
      <c r="B138" s="2"/>
      <c r="C138" s="2"/>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row>
    <row r="139" spans="1:98" x14ac:dyDescent="0.15">
      <c r="A139" s="2"/>
      <c r="B139" s="2"/>
      <c r="C139" s="2"/>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row>
    <row r="140" spans="1:98" x14ac:dyDescent="0.15">
      <c r="A140" s="2"/>
      <c r="B140" s="2"/>
      <c r="C140" s="2"/>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row>
    <row r="141" spans="1:98" x14ac:dyDescent="0.15">
      <c r="A141" s="2"/>
      <c r="B141" s="2"/>
      <c r="C141" s="2"/>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row>
    <row r="142" spans="1:98" x14ac:dyDescent="0.15">
      <c r="A142" s="2"/>
      <c r="B142" s="2"/>
      <c r="C142" s="2"/>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row>
    <row r="143" spans="1:98" x14ac:dyDescent="0.15">
      <c r="A143" s="2"/>
      <c r="B143" s="2"/>
      <c r="C143" s="2"/>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row>
    <row r="144" spans="1:98" x14ac:dyDescent="0.15">
      <c r="A144" s="2"/>
      <c r="B144" s="2"/>
      <c r="C144" s="2"/>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row>
    <row r="145" spans="1:98" x14ac:dyDescent="0.15">
      <c r="A145" s="2"/>
      <c r="B145" s="2"/>
      <c r="C145" s="2"/>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row>
    <row r="146" spans="1:98" x14ac:dyDescent="0.15">
      <c r="A146" s="2"/>
      <c r="B146" s="2"/>
      <c r="C146" s="2"/>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row>
    <row r="147" spans="1:98" x14ac:dyDescent="0.15">
      <c r="A147" s="2"/>
      <c r="B147" s="2"/>
      <c r="C147" s="2"/>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row>
    <row r="148" spans="1:98" x14ac:dyDescent="0.15">
      <c r="A148" s="2"/>
      <c r="B148" s="2"/>
      <c r="C148" s="2"/>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row>
    <row r="149" spans="1:98" x14ac:dyDescent="0.15">
      <c r="A149" s="2"/>
      <c r="B149" s="2"/>
      <c r="C149" s="2"/>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row>
    <row r="150" spans="1:98" x14ac:dyDescent="0.15">
      <c r="A150" s="2"/>
      <c r="B150" s="2"/>
      <c r="C150" s="2"/>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row>
    <row r="151" spans="1:98" x14ac:dyDescent="0.15">
      <c r="A151" s="2"/>
      <c r="B151" s="2"/>
      <c r="C151" s="2"/>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row>
    <row r="152" spans="1:98" x14ac:dyDescent="0.15">
      <c r="A152" s="2"/>
      <c r="B152" s="2"/>
      <c r="C152" s="2"/>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row>
    <row r="153" spans="1:98" x14ac:dyDescent="0.15">
      <c r="A153" s="2"/>
      <c r="B153" s="2"/>
      <c r="C153" s="2"/>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row>
    <row r="154" spans="1:98" x14ac:dyDescent="0.15">
      <c r="A154" s="2"/>
      <c r="B154" s="2"/>
      <c r="C154" s="2"/>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row>
    <row r="155" spans="1:98" x14ac:dyDescent="0.15">
      <c r="A155" s="2"/>
      <c r="B155" s="2"/>
      <c r="C155" s="2"/>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row>
    <row r="156" spans="1:98" x14ac:dyDescent="0.15">
      <c r="A156" s="2"/>
      <c r="B156" s="2"/>
      <c r="C156" s="2"/>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row>
    <row r="157" spans="1:98" x14ac:dyDescent="0.15">
      <c r="A157" s="2"/>
      <c r="B157" s="2"/>
      <c r="C157" s="2"/>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row>
    <row r="158" spans="1:98" x14ac:dyDescent="0.15">
      <c r="A158" s="2"/>
      <c r="B158" s="2"/>
      <c r="C158" s="2"/>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row>
    <row r="159" spans="1:98" x14ac:dyDescent="0.15">
      <c r="A159" s="2"/>
      <c r="B159" s="2"/>
      <c r="C159" s="2"/>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row>
    <row r="160" spans="1:98" x14ac:dyDescent="0.15">
      <c r="A160" s="2"/>
      <c r="B160" s="2"/>
      <c r="C160" s="2"/>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row>
    <row r="161" spans="1:98" x14ac:dyDescent="0.15">
      <c r="A161" s="2"/>
      <c r="B161" s="2"/>
      <c r="C161" s="2"/>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row>
    <row r="162" spans="1:98" x14ac:dyDescent="0.15">
      <c r="A162" s="2"/>
      <c r="B162" s="2"/>
      <c r="C162" s="2"/>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row>
    <row r="163" spans="1:98" x14ac:dyDescent="0.15">
      <c r="A163" s="2"/>
      <c r="B163" s="2"/>
      <c r="C163" s="2"/>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row>
    <row r="164" spans="1:98" x14ac:dyDescent="0.15">
      <c r="A164" s="2"/>
      <c r="B164" s="2"/>
      <c r="C164" s="2"/>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row>
    <row r="165" spans="1:98" x14ac:dyDescent="0.15">
      <c r="A165" s="2"/>
      <c r="B165" s="2"/>
      <c r="C165" s="2"/>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row>
    <row r="166" spans="1:98" x14ac:dyDescent="0.15">
      <c r="A166" s="2"/>
      <c r="B166" s="2"/>
      <c r="C166" s="2"/>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row>
    <row r="167" spans="1:98" x14ac:dyDescent="0.15">
      <c r="A167" s="2"/>
      <c r="B167" s="2"/>
      <c r="C167" s="2"/>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row>
    <row r="168" spans="1:98" x14ac:dyDescent="0.15">
      <c r="A168" s="2"/>
      <c r="B168" s="2"/>
      <c r="C168" s="2"/>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row>
    <row r="169" spans="1:98" x14ac:dyDescent="0.15">
      <c r="A169" s="2"/>
      <c r="B169" s="2"/>
      <c r="C169" s="2"/>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row>
    <row r="170" spans="1:98" x14ac:dyDescent="0.15">
      <c r="A170" s="2"/>
      <c r="B170" s="2"/>
      <c r="C170" s="2"/>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row>
    <row r="171" spans="1:98" x14ac:dyDescent="0.15">
      <c r="A171" s="2"/>
      <c r="B171" s="2"/>
      <c r="C171" s="2"/>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row>
    <row r="172" spans="1:98" x14ac:dyDescent="0.15">
      <c r="A172" s="2"/>
      <c r="B172" s="2"/>
      <c r="C172" s="2"/>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row>
    <row r="173" spans="1:98" x14ac:dyDescent="0.15">
      <c r="A173" s="2"/>
      <c r="B173" s="2"/>
      <c r="C173" s="2"/>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row>
    <row r="174" spans="1:98" x14ac:dyDescent="0.15">
      <c r="A174" s="2"/>
      <c r="B174" s="2"/>
      <c r="C174" s="2"/>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row>
    <row r="175" spans="1:98" x14ac:dyDescent="0.15">
      <c r="A175" s="2"/>
      <c r="B175" s="2"/>
      <c r="C175" s="2"/>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row>
    <row r="176" spans="1:98" x14ac:dyDescent="0.15">
      <c r="A176" s="2"/>
      <c r="B176" s="2"/>
      <c r="C176" s="2"/>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row>
    <row r="177" spans="1:98" x14ac:dyDescent="0.15">
      <c r="A177" s="2"/>
      <c r="B177" s="2"/>
      <c r="C177" s="2"/>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row>
    <row r="178" spans="1:98" x14ac:dyDescent="0.15">
      <c r="A178" s="2"/>
      <c r="B178" s="2"/>
      <c r="C178" s="2"/>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row>
    <row r="179" spans="1:98" x14ac:dyDescent="0.15">
      <c r="A179" s="2"/>
      <c r="B179" s="2"/>
      <c r="C179" s="2"/>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row>
    <row r="180" spans="1:98" x14ac:dyDescent="0.15">
      <c r="A180" s="2"/>
      <c r="B180" s="2"/>
      <c r="C180" s="2"/>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row>
    <row r="181" spans="1:98" x14ac:dyDescent="0.15">
      <c r="A181" s="2"/>
      <c r="B181" s="2"/>
      <c r="C181" s="2"/>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row>
    <row r="182" spans="1:98" x14ac:dyDescent="0.15">
      <c r="A182" s="2"/>
      <c r="B182" s="2"/>
      <c r="C182" s="2"/>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row>
    <row r="183" spans="1:98" x14ac:dyDescent="0.15">
      <c r="A183" s="2"/>
      <c r="B183" s="2"/>
      <c r="C183" s="2"/>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row>
    <row r="184" spans="1:98" x14ac:dyDescent="0.15">
      <c r="A184" s="2"/>
      <c r="B184" s="2"/>
      <c r="C184" s="2"/>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row>
    <row r="185" spans="1:98" x14ac:dyDescent="0.15">
      <c r="A185" s="2"/>
      <c r="B185" s="2"/>
      <c r="C185" s="2"/>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row>
    <row r="186" spans="1:98" x14ac:dyDescent="0.15">
      <c r="A186" s="2"/>
      <c r="B186" s="2"/>
      <c r="C186" s="2"/>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row>
    <row r="187" spans="1:98" x14ac:dyDescent="0.15">
      <c r="A187" s="2"/>
      <c r="B187" s="2"/>
      <c r="C187" s="2"/>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row>
    <row r="188" spans="1:98" x14ac:dyDescent="0.15">
      <c r="A188" s="2"/>
      <c r="B188" s="2"/>
      <c r="C188" s="2"/>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row>
    <row r="189" spans="1:98" x14ac:dyDescent="0.15">
      <c r="A189" s="2"/>
      <c r="B189" s="2"/>
      <c r="C189" s="2"/>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row>
    <row r="190" spans="1:98" x14ac:dyDescent="0.15">
      <c r="A190" s="2"/>
      <c r="B190" s="2"/>
      <c r="C190" s="2"/>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row>
    <row r="191" spans="1:98" x14ac:dyDescent="0.15">
      <c r="A191" s="2"/>
      <c r="B191" s="2"/>
      <c r="C191" s="2"/>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row>
    <row r="192" spans="1:98" x14ac:dyDescent="0.15">
      <c r="A192" s="2"/>
      <c r="B192" s="2"/>
      <c r="C192" s="2"/>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row>
    <row r="193" spans="1:98" x14ac:dyDescent="0.15">
      <c r="A193" s="2"/>
      <c r="B193" s="2"/>
      <c r="C193" s="2"/>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row>
    <row r="194" spans="1:98" x14ac:dyDescent="0.15">
      <c r="A194" s="2"/>
      <c r="B194" s="2"/>
      <c r="C194" s="2"/>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row>
    <row r="195" spans="1:98" x14ac:dyDescent="0.15">
      <c r="A195" s="2"/>
      <c r="B195" s="2"/>
      <c r="C195" s="2"/>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row>
    <row r="196" spans="1:98" x14ac:dyDescent="0.15">
      <c r="A196" s="2"/>
      <c r="B196" s="2"/>
      <c r="C196" s="2"/>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row>
    <row r="197" spans="1:98" x14ac:dyDescent="0.15">
      <c r="A197" s="2"/>
      <c r="B197" s="2"/>
      <c r="C197" s="2"/>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row>
    <row r="198" spans="1:98" x14ac:dyDescent="0.15">
      <c r="A198" s="2"/>
      <c r="B198" s="2"/>
      <c r="C198" s="2"/>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row>
    <row r="199" spans="1:98" x14ac:dyDescent="0.15">
      <c r="A199" s="2"/>
      <c r="B199" s="2"/>
      <c r="C199" s="2"/>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row>
    <row r="200" spans="1:98" x14ac:dyDescent="0.15">
      <c r="A200" s="2"/>
      <c r="B200" s="2"/>
      <c r="C200" s="2"/>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row>
    <row r="201" spans="1:98" x14ac:dyDescent="0.15">
      <c r="A201" s="2"/>
      <c r="B201" s="2"/>
      <c r="C201" s="2"/>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row>
    <row r="202" spans="1:98" x14ac:dyDescent="0.15">
      <c r="A202" s="2"/>
      <c r="B202" s="2"/>
      <c r="C202" s="2"/>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row>
    <row r="203" spans="1:98" x14ac:dyDescent="0.15">
      <c r="A203" s="2"/>
      <c r="B203" s="2"/>
      <c r="C203" s="2"/>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row>
    <row r="204" spans="1:98" x14ac:dyDescent="0.15">
      <c r="A204" s="2"/>
      <c r="B204" s="2"/>
      <c r="C204" s="2"/>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row>
    <row r="205" spans="1:98" x14ac:dyDescent="0.15">
      <c r="A205" s="2"/>
      <c r="B205" s="2"/>
      <c r="C205" s="2"/>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row>
    <row r="206" spans="1:98" x14ac:dyDescent="0.15">
      <c r="A206" s="2"/>
      <c r="B206" s="2"/>
      <c r="C206" s="2"/>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row>
    <row r="207" spans="1:98" x14ac:dyDescent="0.15">
      <c r="A207" s="2"/>
      <c r="B207" s="2"/>
      <c r="C207" s="2"/>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row>
    <row r="208" spans="1:98" x14ac:dyDescent="0.15">
      <c r="A208" s="2"/>
      <c r="B208" s="2"/>
      <c r="C208" s="2"/>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row>
    <row r="209" spans="1:98" x14ac:dyDescent="0.15">
      <c r="A209" s="2"/>
      <c r="B209" s="2"/>
      <c r="C209" s="2"/>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row>
    <row r="210" spans="1:98" x14ac:dyDescent="0.15">
      <c r="A210" s="2"/>
      <c r="B210" s="2"/>
      <c r="C210" s="2"/>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row>
    <row r="211" spans="1:98" x14ac:dyDescent="0.15">
      <c r="A211" s="2"/>
      <c r="B211" s="2"/>
      <c r="C211" s="2"/>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row>
    <row r="212" spans="1:98" x14ac:dyDescent="0.15">
      <c r="A212" s="2"/>
      <c r="B212" s="2"/>
      <c r="C212" s="2"/>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row>
    <row r="213" spans="1:98" x14ac:dyDescent="0.15">
      <c r="A213" s="2"/>
      <c r="B213" s="2"/>
      <c r="C213" s="2"/>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row>
    <row r="214" spans="1:98" x14ac:dyDescent="0.15">
      <c r="A214" s="2"/>
      <c r="B214" s="2"/>
      <c r="C214" s="2"/>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row>
    <row r="215" spans="1:98" x14ac:dyDescent="0.15">
      <c r="A215" s="2"/>
      <c r="B215" s="2"/>
      <c r="C215" s="2"/>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row>
    <row r="216" spans="1:98" x14ac:dyDescent="0.15">
      <c r="A216" s="2"/>
      <c r="B216" s="2"/>
      <c r="C216" s="2"/>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row>
    <row r="217" spans="1:98" x14ac:dyDescent="0.15">
      <c r="A217" s="2"/>
      <c r="B217" s="2"/>
      <c r="C217" s="2"/>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row>
    <row r="218" spans="1:98" x14ac:dyDescent="0.15">
      <c r="A218" s="2"/>
      <c r="B218" s="2"/>
      <c r="C218" s="2"/>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row>
    <row r="219" spans="1:98" x14ac:dyDescent="0.15">
      <c r="A219" s="2"/>
      <c r="B219" s="2"/>
      <c r="C219" s="2"/>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row>
    <row r="220" spans="1:98" x14ac:dyDescent="0.15">
      <c r="A220" s="2"/>
      <c r="B220" s="2"/>
      <c r="C220" s="2"/>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row>
    <row r="221" spans="1:98" x14ac:dyDescent="0.15">
      <c r="A221" s="2"/>
      <c r="B221" s="2"/>
      <c r="C221" s="2"/>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row>
    <row r="222" spans="1:98" x14ac:dyDescent="0.15">
      <c r="A222" s="2"/>
      <c r="B222" s="2"/>
      <c r="C222" s="2"/>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row>
    <row r="223" spans="1:98" x14ac:dyDescent="0.15">
      <c r="A223" s="2"/>
      <c r="B223" s="2"/>
      <c r="C223" s="2"/>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row>
    <row r="224" spans="1:98" x14ac:dyDescent="0.15">
      <c r="A224" s="2"/>
      <c r="B224" s="2"/>
      <c r="C224" s="2"/>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row>
    <row r="225" spans="1:98" x14ac:dyDescent="0.15">
      <c r="A225" s="2"/>
      <c r="B225" s="2"/>
      <c r="C225" s="2"/>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row>
    <row r="226" spans="1:98" x14ac:dyDescent="0.15">
      <c r="A226" s="2"/>
      <c r="B226" s="2"/>
      <c r="C226" s="2"/>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row>
    <row r="227" spans="1:98" x14ac:dyDescent="0.15">
      <c r="A227" s="2"/>
      <c r="B227" s="2"/>
      <c r="C227" s="2"/>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row>
    <row r="228" spans="1:98" x14ac:dyDescent="0.15">
      <c r="A228" s="2"/>
      <c r="B228" s="2"/>
      <c r="C228" s="2"/>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row>
    <row r="229" spans="1:98" x14ac:dyDescent="0.15">
      <c r="A229" s="2"/>
      <c r="B229" s="2"/>
      <c r="C229" s="2"/>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row>
    <row r="230" spans="1:98" x14ac:dyDescent="0.15">
      <c r="A230" s="2"/>
      <c r="B230" s="2"/>
      <c r="C230" s="2"/>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row>
    <row r="231" spans="1:98" x14ac:dyDescent="0.15">
      <c r="A231" s="2"/>
      <c r="B231" s="2"/>
      <c r="C231" s="2"/>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row>
    <row r="232" spans="1:98" x14ac:dyDescent="0.15">
      <c r="A232" s="2"/>
      <c r="B232" s="2"/>
      <c r="C232" s="2"/>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row>
    <row r="233" spans="1:98" x14ac:dyDescent="0.15">
      <c r="A233" s="2"/>
      <c r="B233" s="2"/>
      <c r="C233" s="2"/>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row>
    <row r="234" spans="1:98" x14ac:dyDescent="0.15">
      <c r="A234" s="2"/>
      <c r="B234" s="2"/>
      <c r="C234" s="2"/>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row>
    <row r="235" spans="1:98" x14ac:dyDescent="0.15">
      <c r="A235" s="2"/>
      <c r="B235" s="2"/>
      <c r="C235" s="2"/>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row>
    <row r="236" spans="1:98" x14ac:dyDescent="0.15">
      <c r="A236" s="2"/>
      <c r="B236" s="2"/>
      <c r="C236" s="2"/>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row>
    <row r="237" spans="1:98" x14ac:dyDescent="0.15">
      <c r="A237" s="2"/>
      <c r="B237" s="2"/>
      <c r="C237" s="2"/>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row>
    <row r="238" spans="1:98" x14ac:dyDescent="0.15">
      <c r="A238" s="2"/>
      <c r="B238" s="2"/>
      <c r="C238" s="2"/>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row>
    <row r="239" spans="1:98" x14ac:dyDescent="0.15">
      <c r="A239" s="2"/>
      <c r="B239" s="2"/>
      <c r="C239" s="2"/>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row>
    <row r="240" spans="1:98" x14ac:dyDescent="0.15">
      <c r="A240" s="2"/>
      <c r="B240" s="2"/>
      <c r="C240" s="2"/>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row>
    <row r="241" spans="1:98" x14ac:dyDescent="0.15">
      <c r="A241" s="2"/>
      <c r="B241" s="2"/>
      <c r="C241" s="2"/>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row>
    <row r="242" spans="1:98" x14ac:dyDescent="0.15">
      <c r="A242" s="2"/>
      <c r="B242" s="2"/>
      <c r="C242" s="2"/>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row>
    <row r="243" spans="1:98" x14ac:dyDescent="0.15">
      <c r="A243" s="2"/>
      <c r="B243" s="2"/>
      <c r="C243" s="2"/>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row>
    <row r="244" spans="1:98" x14ac:dyDescent="0.15">
      <c r="A244" s="2"/>
      <c r="B244" s="2"/>
      <c r="C244" s="2"/>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row>
    <row r="245" spans="1:98" x14ac:dyDescent="0.15">
      <c r="A245" s="2"/>
      <c r="B245" s="2"/>
      <c r="C245" s="2"/>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row>
    <row r="246" spans="1:98" x14ac:dyDescent="0.15">
      <c r="A246" s="2"/>
      <c r="B246" s="2"/>
      <c r="C246" s="2"/>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row>
    <row r="247" spans="1:98" x14ac:dyDescent="0.15">
      <c r="A247" s="2"/>
      <c r="B247" s="2"/>
      <c r="C247" s="2"/>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row>
    <row r="248" spans="1:98" x14ac:dyDescent="0.15">
      <c r="A248" s="2"/>
      <c r="B248" s="2"/>
      <c r="C248" s="2"/>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row>
    <row r="249" spans="1:98" x14ac:dyDescent="0.15">
      <c r="A249" s="2"/>
      <c r="B249" s="2"/>
      <c r="C249" s="2"/>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row>
    <row r="250" spans="1:98" x14ac:dyDescent="0.15">
      <c r="A250" s="2"/>
      <c r="B250" s="2"/>
      <c r="C250" s="2"/>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row>
    <row r="251" spans="1:98" x14ac:dyDescent="0.15">
      <c r="A251" s="2"/>
      <c r="B251" s="2"/>
      <c r="C251" s="2"/>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row>
    <row r="252" spans="1:98" x14ac:dyDescent="0.15">
      <c r="A252" s="2"/>
      <c r="B252" s="2"/>
      <c r="C252" s="2"/>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row>
    <row r="253" spans="1:98" x14ac:dyDescent="0.15">
      <c r="A253" s="2"/>
      <c r="B253" s="2"/>
      <c r="C253" s="2"/>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row>
    <row r="254" spans="1:98" x14ac:dyDescent="0.15">
      <c r="A254" s="2"/>
      <c r="B254" s="2"/>
      <c r="C254" s="2"/>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row>
    <row r="255" spans="1:98" x14ac:dyDescent="0.15">
      <c r="A255" s="2"/>
      <c r="B255" s="2"/>
      <c r="C255" s="2"/>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row>
    <row r="256" spans="1:98" x14ac:dyDescent="0.15">
      <c r="A256" s="2"/>
      <c r="B256" s="2"/>
      <c r="C256" s="2"/>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row>
    <row r="257" spans="1:98" x14ac:dyDescent="0.15">
      <c r="A257" s="2"/>
      <c r="B257" s="2"/>
      <c r="C257" s="2"/>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row>
    <row r="258" spans="1:98" x14ac:dyDescent="0.15">
      <c r="A258" s="2"/>
      <c r="B258" s="2"/>
      <c r="C258" s="2"/>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row>
    <row r="259" spans="1:98" x14ac:dyDescent="0.15">
      <c r="A259" s="2"/>
      <c r="B259" s="2"/>
      <c r="C259" s="2"/>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row>
    <row r="260" spans="1:98" x14ac:dyDescent="0.15">
      <c r="A260" s="2"/>
      <c r="B260" s="2"/>
      <c r="C260" s="2"/>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row>
    <row r="261" spans="1:98" x14ac:dyDescent="0.15">
      <c r="A261" s="2"/>
      <c r="B261" s="2"/>
      <c r="C261" s="2"/>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row>
    <row r="262" spans="1:98" x14ac:dyDescent="0.15">
      <c r="A262" s="2"/>
      <c r="B262" s="2"/>
      <c r="C262" s="2"/>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row>
    <row r="263" spans="1:98" x14ac:dyDescent="0.15">
      <c r="A263" s="2"/>
      <c r="B263" s="2"/>
      <c r="C263" s="2"/>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row>
    <row r="264" spans="1:98" x14ac:dyDescent="0.15">
      <c r="A264" s="2"/>
      <c r="B264" s="2"/>
      <c r="C264" s="2"/>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row>
    <row r="265" spans="1:98" x14ac:dyDescent="0.15">
      <c r="A265" s="2"/>
      <c r="B265" s="2"/>
      <c r="C265" s="2"/>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row>
    <row r="266" spans="1:98" x14ac:dyDescent="0.15">
      <c r="A266" s="2"/>
      <c r="B266" s="2"/>
      <c r="C266" s="2"/>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row>
    <row r="267" spans="1:98" x14ac:dyDescent="0.15">
      <c r="A267" s="2"/>
      <c r="B267" s="2"/>
      <c r="C267" s="2"/>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row>
    <row r="268" spans="1:98" x14ac:dyDescent="0.15">
      <c r="A268" s="2"/>
      <c r="B268" s="2"/>
      <c r="C268" s="2"/>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row>
    <row r="269" spans="1:98" x14ac:dyDescent="0.15">
      <c r="A269" s="2"/>
      <c r="B269" s="2"/>
      <c r="C269" s="2"/>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row>
    <row r="270" spans="1:98" x14ac:dyDescent="0.15">
      <c r="A270" s="2"/>
      <c r="B270" s="2"/>
      <c r="C270" s="2"/>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row>
    <row r="271" spans="1:98" x14ac:dyDescent="0.15">
      <c r="A271" s="2"/>
      <c r="B271" s="2"/>
      <c r="C271" s="2"/>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row>
    <row r="272" spans="1:98" x14ac:dyDescent="0.15">
      <c r="A272" s="2"/>
      <c r="B272" s="2"/>
      <c r="C272" s="2"/>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row>
    <row r="273" spans="1:98" x14ac:dyDescent="0.15">
      <c r="A273" s="2"/>
      <c r="B273" s="2"/>
      <c r="C273" s="2"/>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row>
    <row r="274" spans="1:98" x14ac:dyDescent="0.15">
      <c r="A274" s="2"/>
      <c r="B274" s="2"/>
      <c r="C274" s="2"/>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row>
    <row r="275" spans="1:98" x14ac:dyDescent="0.15">
      <c r="A275" s="2"/>
      <c r="B275" s="2"/>
      <c r="C275" s="2"/>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row>
    <row r="276" spans="1:98" x14ac:dyDescent="0.15">
      <c r="A276" s="2"/>
      <c r="B276" s="2"/>
      <c r="C276" s="2"/>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row>
    <row r="277" spans="1:98" x14ac:dyDescent="0.15">
      <c r="A277" s="2"/>
      <c r="B277" s="2"/>
      <c r="C277" s="2"/>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row>
    <row r="278" spans="1:98" x14ac:dyDescent="0.15">
      <c r="A278" s="2"/>
      <c r="B278" s="2"/>
      <c r="C278" s="2"/>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row>
    <row r="279" spans="1:98" x14ac:dyDescent="0.15">
      <c r="A279" s="2"/>
      <c r="B279" s="2"/>
      <c r="C279" s="2"/>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row>
    <row r="280" spans="1:98" x14ac:dyDescent="0.15">
      <c r="A280" s="2"/>
      <c r="B280" s="2"/>
      <c r="C280" s="2"/>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row>
    <row r="281" spans="1:98" x14ac:dyDescent="0.15">
      <c r="A281" s="2"/>
      <c r="B281" s="2"/>
      <c r="C281" s="2"/>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row>
    <row r="282" spans="1:98" x14ac:dyDescent="0.15">
      <c r="A282" s="2"/>
      <c r="B282" s="2"/>
      <c r="C282" s="2"/>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row>
    <row r="283" spans="1:98" x14ac:dyDescent="0.15">
      <c r="A283" s="2"/>
      <c r="B283" s="2"/>
      <c r="C283" s="2"/>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row>
    <row r="284" spans="1:98" x14ac:dyDescent="0.15">
      <c r="A284" s="2"/>
      <c r="B284" s="2"/>
      <c r="C284" s="2"/>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row>
    <row r="285" spans="1:98" x14ac:dyDescent="0.15">
      <c r="A285" s="2"/>
      <c r="B285" s="2"/>
      <c r="C285" s="2"/>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row>
    <row r="286" spans="1:98" x14ac:dyDescent="0.15">
      <c r="A286" s="2"/>
      <c r="B286" s="2"/>
      <c r="C286" s="2"/>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row>
    <row r="287" spans="1:98" x14ac:dyDescent="0.15">
      <c r="A287" s="2"/>
      <c r="B287" s="2"/>
      <c r="C287" s="2"/>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row>
    <row r="288" spans="1:98" x14ac:dyDescent="0.15">
      <c r="A288" s="2"/>
      <c r="B288" s="2"/>
      <c r="C288" s="2"/>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row>
    <row r="289" spans="1:98" x14ac:dyDescent="0.15">
      <c r="A289" s="2"/>
      <c r="B289" s="2"/>
      <c r="C289" s="2"/>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row>
    <row r="290" spans="1:98" x14ac:dyDescent="0.15">
      <c r="A290" s="2"/>
      <c r="B290" s="2"/>
      <c r="C290" s="2"/>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row>
    <row r="291" spans="1:98" x14ac:dyDescent="0.15">
      <c r="A291" s="2"/>
      <c r="B291" s="2"/>
      <c r="C291" s="2"/>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row>
    <row r="292" spans="1:98" x14ac:dyDescent="0.15">
      <c r="A292" s="2"/>
      <c r="B292" s="2"/>
      <c r="C292" s="2"/>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row>
    <row r="293" spans="1:98" x14ac:dyDescent="0.15">
      <c r="A293" s="2"/>
      <c r="B293" s="2"/>
      <c r="C293" s="2"/>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row>
    <row r="294" spans="1:98" x14ac:dyDescent="0.15">
      <c r="A294" s="2"/>
      <c r="B294" s="2"/>
      <c r="C294" s="2"/>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row>
    <row r="295" spans="1:98" x14ac:dyDescent="0.15">
      <c r="A295" s="2"/>
      <c r="B295" s="2"/>
      <c r="C295" s="2"/>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row>
    <row r="296" spans="1:98" x14ac:dyDescent="0.15">
      <c r="A296" s="2"/>
      <c r="B296" s="2"/>
      <c r="C296" s="2"/>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row>
    <row r="297" spans="1:98" x14ac:dyDescent="0.15">
      <c r="A297" s="2"/>
      <c r="B297" s="2"/>
      <c r="C297" s="2"/>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row>
    <row r="298" spans="1:98" x14ac:dyDescent="0.15">
      <c r="A298" s="2"/>
      <c r="B298" s="2"/>
      <c r="C298" s="2"/>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row>
    <row r="299" spans="1:98" x14ac:dyDescent="0.15">
      <c r="A299" s="2"/>
      <c r="B299" s="2"/>
      <c r="C299" s="2"/>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row>
    <row r="300" spans="1:98" x14ac:dyDescent="0.15">
      <c r="A300" s="2"/>
      <c r="B300" s="2"/>
      <c r="C300" s="2"/>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row>
    <row r="301" spans="1:98" x14ac:dyDescent="0.15">
      <c r="A301" s="2"/>
      <c r="B301" s="2"/>
      <c r="C301" s="2"/>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row>
    <row r="302" spans="1:98" x14ac:dyDescent="0.15">
      <c r="A302" s="2"/>
      <c r="B302" s="2"/>
      <c r="C302" s="2"/>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row>
    <row r="303" spans="1:98" x14ac:dyDescent="0.15">
      <c r="A303" s="2"/>
      <c r="B303" s="2"/>
      <c r="C303" s="2"/>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row>
    <row r="304" spans="1:98" x14ac:dyDescent="0.15">
      <c r="A304" s="2"/>
      <c r="B304" s="2"/>
      <c r="C304" s="2"/>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row>
    <row r="305" spans="1:98" x14ac:dyDescent="0.15">
      <c r="A305" s="2"/>
      <c r="B305" s="2"/>
      <c r="C305" s="2"/>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row>
    <row r="306" spans="1:98" x14ac:dyDescent="0.15">
      <c r="A306" s="2"/>
      <c r="B306" s="2"/>
      <c r="C306" s="2"/>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row>
    <row r="307" spans="1:98" x14ac:dyDescent="0.15">
      <c r="A307" s="2"/>
      <c r="B307" s="2"/>
      <c r="C307" s="2"/>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row>
    <row r="308" spans="1:98" x14ac:dyDescent="0.15">
      <c r="A308" s="2"/>
      <c r="B308" s="2"/>
      <c r="C308" s="2"/>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row>
    <row r="309" spans="1:98" x14ac:dyDescent="0.15">
      <c r="A309" s="2"/>
      <c r="B309" s="2"/>
      <c r="C309" s="2"/>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row>
    <row r="310" spans="1:98" x14ac:dyDescent="0.15">
      <c r="A310" s="2"/>
      <c r="B310" s="2"/>
      <c r="C310" s="2"/>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row>
    <row r="311" spans="1:98" x14ac:dyDescent="0.15">
      <c r="A311" s="2"/>
      <c r="B311" s="2"/>
      <c r="C311" s="2"/>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row>
    <row r="312" spans="1:98" x14ac:dyDescent="0.15">
      <c r="A312" s="2"/>
      <c r="B312" s="2"/>
      <c r="C312" s="2"/>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row>
    <row r="313" spans="1:98" x14ac:dyDescent="0.15">
      <c r="A313" s="2"/>
      <c r="B313" s="2"/>
      <c r="C313" s="2"/>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row>
    <row r="314" spans="1:98" x14ac:dyDescent="0.15">
      <c r="A314" s="2"/>
      <c r="B314" s="2"/>
      <c r="C314" s="2"/>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row>
    <row r="315" spans="1:98" x14ac:dyDescent="0.15">
      <c r="A315" s="2"/>
      <c r="B315" s="2"/>
      <c r="C315" s="2"/>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row>
    <row r="316" spans="1:98" x14ac:dyDescent="0.15">
      <c r="A316" s="2"/>
      <c r="B316" s="2"/>
      <c r="C316" s="2"/>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row>
    <row r="317" spans="1:98" x14ac:dyDescent="0.15">
      <c r="A317" s="2"/>
      <c r="B317" s="2"/>
      <c r="C317" s="2"/>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row>
    <row r="318" spans="1:98" x14ac:dyDescent="0.15">
      <c r="A318" s="2"/>
      <c r="B318" s="2"/>
      <c r="C318" s="2"/>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row>
    <row r="319" spans="1:98" x14ac:dyDescent="0.15">
      <c r="A319" s="2"/>
      <c r="B319" s="2"/>
      <c r="C319" s="2"/>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c r="CJ319" s="3"/>
      <c r="CK319" s="3"/>
      <c r="CL319" s="3"/>
      <c r="CM319" s="3"/>
      <c r="CN319" s="3"/>
      <c r="CO319" s="3"/>
      <c r="CP319" s="3"/>
      <c r="CQ319" s="3"/>
      <c r="CR319" s="3"/>
      <c r="CS319" s="3"/>
      <c r="CT319" s="3"/>
    </row>
    <row r="320" spans="1:98" x14ac:dyDescent="0.15">
      <c r="A320" s="2"/>
      <c r="B320" s="2"/>
      <c r="C320" s="2"/>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c r="CJ320" s="3"/>
      <c r="CK320" s="3"/>
      <c r="CL320" s="3"/>
      <c r="CM320" s="3"/>
      <c r="CN320" s="3"/>
      <c r="CO320" s="3"/>
      <c r="CP320" s="3"/>
      <c r="CQ320" s="3"/>
      <c r="CR320" s="3"/>
      <c r="CS320" s="3"/>
      <c r="CT320" s="3"/>
    </row>
    <row r="321" spans="1:98" x14ac:dyDescent="0.15">
      <c r="A321" s="2"/>
      <c r="B321" s="2"/>
      <c r="C321" s="2"/>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c r="CJ321" s="3"/>
      <c r="CK321" s="3"/>
      <c r="CL321" s="3"/>
      <c r="CM321" s="3"/>
      <c r="CN321" s="3"/>
      <c r="CO321" s="3"/>
      <c r="CP321" s="3"/>
      <c r="CQ321" s="3"/>
      <c r="CR321" s="3"/>
      <c r="CS321" s="3"/>
      <c r="CT321" s="3"/>
    </row>
    <row r="322" spans="1:98" x14ac:dyDescent="0.15">
      <c r="A322" s="2"/>
      <c r="B322" s="2"/>
      <c r="C322" s="2"/>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row>
    <row r="323" spans="1:98" x14ac:dyDescent="0.15">
      <c r="A323" s="2"/>
      <c r="B323" s="2"/>
      <c r="C323" s="2"/>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c r="CN323" s="3"/>
      <c r="CO323" s="3"/>
      <c r="CP323" s="3"/>
      <c r="CQ323" s="3"/>
      <c r="CR323" s="3"/>
      <c r="CS323" s="3"/>
      <c r="CT323" s="3"/>
    </row>
    <row r="324" spans="1:98" x14ac:dyDescent="0.15">
      <c r="A324" s="2"/>
      <c r="B324" s="2"/>
      <c r="C324" s="2"/>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row>
    <row r="325" spans="1:98" x14ac:dyDescent="0.15">
      <c r="A325" s="2"/>
      <c r="B325" s="2"/>
      <c r="C325" s="2"/>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c r="CJ325" s="3"/>
      <c r="CK325" s="3"/>
      <c r="CL325" s="3"/>
      <c r="CM325" s="3"/>
      <c r="CN325" s="3"/>
      <c r="CO325" s="3"/>
      <c r="CP325" s="3"/>
      <c r="CQ325" s="3"/>
      <c r="CR325" s="3"/>
      <c r="CS325" s="3"/>
      <c r="CT325" s="3"/>
    </row>
    <row r="326" spans="1:98" x14ac:dyDescent="0.15">
      <c r="A326" s="2"/>
      <c r="B326" s="2"/>
      <c r="C326" s="2"/>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row>
    <row r="327" spans="1:98" x14ac:dyDescent="0.15">
      <c r="A327" s="2"/>
      <c r="B327" s="2"/>
      <c r="C327" s="2"/>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c r="CN327" s="3"/>
      <c r="CO327" s="3"/>
      <c r="CP327" s="3"/>
      <c r="CQ327" s="3"/>
      <c r="CR327" s="3"/>
      <c r="CS327" s="3"/>
      <c r="CT327" s="3"/>
    </row>
    <row r="328" spans="1:98" x14ac:dyDescent="0.15">
      <c r="A328" s="2"/>
      <c r="B328" s="2"/>
      <c r="C328" s="2"/>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c r="CJ328" s="3"/>
      <c r="CK328" s="3"/>
      <c r="CL328" s="3"/>
      <c r="CM328" s="3"/>
      <c r="CN328" s="3"/>
      <c r="CO328" s="3"/>
      <c r="CP328" s="3"/>
      <c r="CQ328" s="3"/>
      <c r="CR328" s="3"/>
      <c r="CS328" s="3"/>
      <c r="CT328" s="3"/>
    </row>
    <row r="329" spans="1:98" x14ac:dyDescent="0.15">
      <c r="A329" s="2"/>
      <c r="B329" s="2"/>
      <c r="C329" s="2"/>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c r="CJ329" s="3"/>
      <c r="CK329" s="3"/>
      <c r="CL329" s="3"/>
      <c r="CM329" s="3"/>
      <c r="CN329" s="3"/>
      <c r="CO329" s="3"/>
      <c r="CP329" s="3"/>
      <c r="CQ329" s="3"/>
      <c r="CR329" s="3"/>
      <c r="CS329" s="3"/>
      <c r="CT329" s="3"/>
    </row>
    <row r="330" spans="1:98" x14ac:dyDescent="0.15">
      <c r="A330" s="2"/>
      <c r="B330" s="2"/>
      <c r="C330" s="2"/>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row>
    <row r="331" spans="1:98" x14ac:dyDescent="0.15">
      <c r="A331" s="2"/>
      <c r="B331" s="2"/>
      <c r="C331" s="2"/>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c r="CJ331" s="3"/>
      <c r="CK331" s="3"/>
      <c r="CL331" s="3"/>
      <c r="CM331" s="3"/>
      <c r="CN331" s="3"/>
      <c r="CO331" s="3"/>
      <c r="CP331" s="3"/>
      <c r="CQ331" s="3"/>
      <c r="CR331" s="3"/>
      <c r="CS331" s="3"/>
      <c r="CT331" s="3"/>
    </row>
    <row r="332" spans="1:98" x14ac:dyDescent="0.15">
      <c r="A332" s="2"/>
      <c r="B332" s="2"/>
      <c r="C332" s="2"/>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c r="CI332" s="3"/>
      <c r="CJ332" s="3"/>
      <c r="CK332" s="3"/>
      <c r="CL332" s="3"/>
      <c r="CM332" s="3"/>
      <c r="CN332" s="3"/>
      <c r="CO332" s="3"/>
      <c r="CP332" s="3"/>
      <c r="CQ332" s="3"/>
      <c r="CR332" s="3"/>
      <c r="CS332" s="3"/>
      <c r="CT332" s="3"/>
    </row>
    <row r="333" spans="1:98" x14ac:dyDescent="0.15">
      <c r="A333" s="2"/>
      <c r="B333" s="2"/>
      <c r="C333" s="2"/>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c r="CJ333" s="3"/>
      <c r="CK333" s="3"/>
      <c r="CL333" s="3"/>
      <c r="CM333" s="3"/>
      <c r="CN333" s="3"/>
      <c r="CO333" s="3"/>
      <c r="CP333" s="3"/>
      <c r="CQ333" s="3"/>
      <c r="CR333" s="3"/>
      <c r="CS333" s="3"/>
      <c r="CT333" s="3"/>
    </row>
    <row r="334" spans="1:98" x14ac:dyDescent="0.15">
      <c r="A334" s="2"/>
      <c r="B334" s="2"/>
      <c r="C334" s="2"/>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c r="CJ334" s="3"/>
      <c r="CK334" s="3"/>
      <c r="CL334" s="3"/>
      <c r="CM334" s="3"/>
      <c r="CN334" s="3"/>
      <c r="CO334" s="3"/>
      <c r="CP334" s="3"/>
      <c r="CQ334" s="3"/>
      <c r="CR334" s="3"/>
      <c r="CS334" s="3"/>
      <c r="CT334" s="3"/>
    </row>
    <row r="335" spans="1:98" x14ac:dyDescent="0.15">
      <c r="A335" s="2"/>
      <c r="B335" s="2"/>
      <c r="C335" s="2"/>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c r="CJ335" s="3"/>
      <c r="CK335" s="3"/>
      <c r="CL335" s="3"/>
      <c r="CM335" s="3"/>
      <c r="CN335" s="3"/>
      <c r="CO335" s="3"/>
      <c r="CP335" s="3"/>
      <c r="CQ335" s="3"/>
      <c r="CR335" s="3"/>
      <c r="CS335" s="3"/>
      <c r="CT335" s="3"/>
    </row>
    <row r="336" spans="1:98" x14ac:dyDescent="0.15">
      <c r="A336" s="2"/>
      <c r="B336" s="2"/>
      <c r="C336" s="2"/>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c r="CJ336" s="3"/>
      <c r="CK336" s="3"/>
      <c r="CL336" s="3"/>
      <c r="CM336" s="3"/>
      <c r="CN336" s="3"/>
      <c r="CO336" s="3"/>
      <c r="CP336" s="3"/>
      <c r="CQ336" s="3"/>
      <c r="CR336" s="3"/>
      <c r="CS336" s="3"/>
      <c r="CT336" s="3"/>
    </row>
    <row r="337" spans="1:98" x14ac:dyDescent="0.15">
      <c r="A337" s="2"/>
      <c r="B337" s="2"/>
      <c r="C337" s="2"/>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c r="CJ337" s="3"/>
      <c r="CK337" s="3"/>
      <c r="CL337" s="3"/>
      <c r="CM337" s="3"/>
      <c r="CN337" s="3"/>
      <c r="CO337" s="3"/>
      <c r="CP337" s="3"/>
      <c r="CQ337" s="3"/>
      <c r="CR337" s="3"/>
      <c r="CS337" s="3"/>
      <c r="CT337" s="3"/>
    </row>
    <row r="338" spans="1:98" x14ac:dyDescent="0.15">
      <c r="A338" s="2"/>
      <c r="B338" s="2"/>
      <c r="C338" s="2"/>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c r="CJ338" s="3"/>
      <c r="CK338" s="3"/>
      <c r="CL338" s="3"/>
      <c r="CM338" s="3"/>
      <c r="CN338" s="3"/>
      <c r="CO338" s="3"/>
      <c r="CP338" s="3"/>
      <c r="CQ338" s="3"/>
      <c r="CR338" s="3"/>
      <c r="CS338" s="3"/>
      <c r="CT338" s="3"/>
    </row>
    <row r="339" spans="1:98" x14ac:dyDescent="0.15">
      <c r="A339" s="2"/>
      <c r="B339" s="2"/>
      <c r="C339" s="2"/>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c r="CJ339" s="3"/>
      <c r="CK339" s="3"/>
      <c r="CL339" s="3"/>
      <c r="CM339" s="3"/>
      <c r="CN339" s="3"/>
      <c r="CO339" s="3"/>
      <c r="CP339" s="3"/>
      <c r="CQ339" s="3"/>
      <c r="CR339" s="3"/>
      <c r="CS339" s="3"/>
      <c r="CT339" s="3"/>
    </row>
    <row r="340" spans="1:98" x14ac:dyDescent="0.15">
      <c r="A340" s="2"/>
      <c r="B340" s="2"/>
      <c r="C340" s="2"/>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c r="CJ340" s="3"/>
      <c r="CK340" s="3"/>
      <c r="CL340" s="3"/>
      <c r="CM340" s="3"/>
      <c r="CN340" s="3"/>
      <c r="CO340" s="3"/>
      <c r="CP340" s="3"/>
      <c r="CQ340" s="3"/>
      <c r="CR340" s="3"/>
      <c r="CS340" s="3"/>
      <c r="CT340" s="3"/>
    </row>
    <row r="341" spans="1:98" x14ac:dyDescent="0.15">
      <c r="A341" s="2"/>
      <c r="B341" s="2"/>
      <c r="C341" s="2"/>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row>
    <row r="342" spans="1:98" x14ac:dyDescent="0.15">
      <c r="A342" s="2"/>
      <c r="B342" s="2"/>
      <c r="C342" s="2"/>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row>
    <row r="343" spans="1:98" x14ac:dyDescent="0.15">
      <c r="A343" s="2"/>
      <c r="B343" s="2"/>
      <c r="C343" s="2"/>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c r="CJ343" s="3"/>
      <c r="CK343" s="3"/>
      <c r="CL343" s="3"/>
      <c r="CM343" s="3"/>
      <c r="CN343" s="3"/>
      <c r="CO343" s="3"/>
      <c r="CP343" s="3"/>
      <c r="CQ343" s="3"/>
      <c r="CR343" s="3"/>
      <c r="CS343" s="3"/>
      <c r="CT343" s="3"/>
    </row>
    <row r="344" spans="1:98" x14ac:dyDescent="0.15">
      <c r="A344" s="2"/>
      <c r="B344" s="2"/>
      <c r="C344" s="2"/>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c r="CJ344" s="3"/>
      <c r="CK344" s="3"/>
      <c r="CL344" s="3"/>
      <c r="CM344" s="3"/>
      <c r="CN344" s="3"/>
      <c r="CO344" s="3"/>
      <c r="CP344" s="3"/>
      <c r="CQ344" s="3"/>
      <c r="CR344" s="3"/>
      <c r="CS344" s="3"/>
      <c r="CT344" s="3"/>
    </row>
    <row r="345" spans="1:98" x14ac:dyDescent="0.15">
      <c r="A345" s="2"/>
      <c r="B345" s="2"/>
      <c r="C345" s="2"/>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c r="CJ345" s="3"/>
      <c r="CK345" s="3"/>
      <c r="CL345" s="3"/>
      <c r="CM345" s="3"/>
      <c r="CN345" s="3"/>
      <c r="CO345" s="3"/>
      <c r="CP345" s="3"/>
      <c r="CQ345" s="3"/>
      <c r="CR345" s="3"/>
      <c r="CS345" s="3"/>
      <c r="CT345" s="3"/>
    </row>
    <row r="346" spans="1:98" x14ac:dyDescent="0.15">
      <c r="A346" s="2"/>
      <c r="B346" s="2"/>
      <c r="C346" s="2"/>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c r="CJ346" s="3"/>
      <c r="CK346" s="3"/>
      <c r="CL346" s="3"/>
      <c r="CM346" s="3"/>
      <c r="CN346" s="3"/>
      <c r="CO346" s="3"/>
      <c r="CP346" s="3"/>
      <c r="CQ346" s="3"/>
      <c r="CR346" s="3"/>
      <c r="CS346" s="3"/>
      <c r="CT346" s="3"/>
    </row>
    <row r="347" spans="1:98" x14ac:dyDescent="0.15">
      <c r="A347" s="2"/>
      <c r="B347" s="2"/>
      <c r="C347" s="2"/>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c r="CJ347" s="3"/>
      <c r="CK347" s="3"/>
      <c r="CL347" s="3"/>
      <c r="CM347" s="3"/>
      <c r="CN347" s="3"/>
      <c r="CO347" s="3"/>
      <c r="CP347" s="3"/>
      <c r="CQ347" s="3"/>
      <c r="CR347" s="3"/>
      <c r="CS347" s="3"/>
      <c r="CT347" s="3"/>
    </row>
    <row r="348" spans="1:98" x14ac:dyDescent="0.15">
      <c r="A348" s="2"/>
      <c r="B348" s="2"/>
      <c r="C348" s="2"/>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c r="CJ348" s="3"/>
      <c r="CK348" s="3"/>
      <c r="CL348" s="3"/>
      <c r="CM348" s="3"/>
      <c r="CN348" s="3"/>
      <c r="CO348" s="3"/>
      <c r="CP348" s="3"/>
      <c r="CQ348" s="3"/>
      <c r="CR348" s="3"/>
      <c r="CS348" s="3"/>
      <c r="CT348" s="3"/>
    </row>
    <row r="349" spans="1:98" x14ac:dyDescent="0.15">
      <c r="A349" s="2"/>
      <c r="B349" s="2"/>
      <c r="C349" s="2"/>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c r="CJ349" s="3"/>
      <c r="CK349" s="3"/>
      <c r="CL349" s="3"/>
      <c r="CM349" s="3"/>
      <c r="CN349" s="3"/>
      <c r="CO349" s="3"/>
      <c r="CP349" s="3"/>
      <c r="CQ349" s="3"/>
      <c r="CR349" s="3"/>
      <c r="CS349" s="3"/>
      <c r="CT349" s="3"/>
    </row>
    <row r="350" spans="1:98" x14ac:dyDescent="0.15">
      <c r="A350" s="2"/>
      <c r="B350" s="2"/>
      <c r="C350" s="2"/>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c r="CJ350" s="3"/>
      <c r="CK350" s="3"/>
      <c r="CL350" s="3"/>
      <c r="CM350" s="3"/>
      <c r="CN350" s="3"/>
      <c r="CO350" s="3"/>
      <c r="CP350" s="3"/>
      <c r="CQ350" s="3"/>
      <c r="CR350" s="3"/>
      <c r="CS350" s="3"/>
      <c r="CT350" s="3"/>
    </row>
    <row r="351" spans="1:98" x14ac:dyDescent="0.15">
      <c r="A351" s="2"/>
      <c r="B351" s="2"/>
      <c r="C351" s="2"/>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c r="CJ351" s="3"/>
      <c r="CK351" s="3"/>
      <c r="CL351" s="3"/>
      <c r="CM351" s="3"/>
      <c r="CN351" s="3"/>
      <c r="CO351" s="3"/>
      <c r="CP351" s="3"/>
      <c r="CQ351" s="3"/>
      <c r="CR351" s="3"/>
      <c r="CS351" s="3"/>
      <c r="CT351" s="3"/>
    </row>
    <row r="352" spans="1:98" x14ac:dyDescent="0.15">
      <c r="A352" s="2"/>
      <c r="B352" s="2"/>
      <c r="C352" s="2"/>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c r="CJ352" s="3"/>
      <c r="CK352" s="3"/>
      <c r="CL352" s="3"/>
      <c r="CM352" s="3"/>
      <c r="CN352" s="3"/>
      <c r="CO352" s="3"/>
      <c r="CP352" s="3"/>
      <c r="CQ352" s="3"/>
      <c r="CR352" s="3"/>
      <c r="CS352" s="3"/>
      <c r="CT352" s="3"/>
    </row>
    <row r="353" spans="1:98" x14ac:dyDescent="0.15">
      <c r="A353" s="2"/>
      <c r="B353" s="2"/>
      <c r="C353" s="2"/>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c r="CJ353" s="3"/>
      <c r="CK353" s="3"/>
      <c r="CL353" s="3"/>
      <c r="CM353" s="3"/>
      <c r="CN353" s="3"/>
      <c r="CO353" s="3"/>
      <c r="CP353" s="3"/>
      <c r="CQ353" s="3"/>
      <c r="CR353" s="3"/>
      <c r="CS353" s="3"/>
      <c r="CT353" s="3"/>
    </row>
    <row r="354" spans="1:98" x14ac:dyDescent="0.15">
      <c r="A354" s="2"/>
      <c r="B354" s="2"/>
      <c r="C354" s="2"/>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c r="CJ354" s="3"/>
      <c r="CK354" s="3"/>
      <c r="CL354" s="3"/>
      <c r="CM354" s="3"/>
      <c r="CN354" s="3"/>
      <c r="CO354" s="3"/>
      <c r="CP354" s="3"/>
      <c r="CQ354" s="3"/>
      <c r="CR354" s="3"/>
      <c r="CS354" s="3"/>
      <c r="CT354" s="3"/>
    </row>
    <row r="355" spans="1:98" x14ac:dyDescent="0.15">
      <c r="A355" s="2"/>
      <c r="B355" s="2"/>
      <c r="C355" s="2"/>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c r="CJ355" s="3"/>
      <c r="CK355" s="3"/>
      <c r="CL355" s="3"/>
      <c r="CM355" s="3"/>
      <c r="CN355" s="3"/>
      <c r="CO355" s="3"/>
      <c r="CP355" s="3"/>
      <c r="CQ355" s="3"/>
      <c r="CR355" s="3"/>
      <c r="CS355" s="3"/>
      <c r="CT355" s="3"/>
    </row>
    <row r="356" spans="1:98" x14ac:dyDescent="0.15">
      <c r="A356" s="2"/>
      <c r="B356" s="2"/>
      <c r="C356" s="2"/>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c r="CJ356" s="3"/>
      <c r="CK356" s="3"/>
      <c r="CL356" s="3"/>
      <c r="CM356" s="3"/>
      <c r="CN356" s="3"/>
      <c r="CO356" s="3"/>
      <c r="CP356" s="3"/>
      <c r="CQ356" s="3"/>
      <c r="CR356" s="3"/>
      <c r="CS356" s="3"/>
      <c r="CT356" s="3"/>
    </row>
    <row r="357" spans="1:98" x14ac:dyDescent="0.15">
      <c r="A357" s="2"/>
      <c r="B357" s="2"/>
      <c r="C357" s="2"/>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c r="CJ357" s="3"/>
      <c r="CK357" s="3"/>
      <c r="CL357" s="3"/>
      <c r="CM357" s="3"/>
      <c r="CN357" s="3"/>
      <c r="CO357" s="3"/>
      <c r="CP357" s="3"/>
      <c r="CQ357" s="3"/>
      <c r="CR357" s="3"/>
      <c r="CS357" s="3"/>
      <c r="CT357" s="3"/>
    </row>
    <row r="358" spans="1:98" x14ac:dyDescent="0.15">
      <c r="A358" s="2"/>
      <c r="B358" s="2"/>
      <c r="C358" s="2"/>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c r="CJ358" s="3"/>
      <c r="CK358" s="3"/>
      <c r="CL358" s="3"/>
      <c r="CM358" s="3"/>
      <c r="CN358" s="3"/>
      <c r="CO358" s="3"/>
      <c r="CP358" s="3"/>
      <c r="CQ358" s="3"/>
      <c r="CR358" s="3"/>
      <c r="CS358" s="3"/>
      <c r="CT358" s="3"/>
    </row>
    <row r="359" spans="1:98" x14ac:dyDescent="0.15">
      <c r="A359" s="2"/>
      <c r="B359" s="2"/>
      <c r="C359" s="2"/>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c r="CJ359" s="3"/>
      <c r="CK359" s="3"/>
      <c r="CL359" s="3"/>
      <c r="CM359" s="3"/>
      <c r="CN359" s="3"/>
      <c r="CO359" s="3"/>
      <c r="CP359" s="3"/>
      <c r="CQ359" s="3"/>
      <c r="CR359" s="3"/>
      <c r="CS359" s="3"/>
      <c r="CT359" s="3"/>
    </row>
    <row r="360" spans="1:98" x14ac:dyDescent="0.15">
      <c r="A360" s="2"/>
      <c r="B360" s="2"/>
      <c r="C360" s="2"/>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c r="CJ360" s="3"/>
      <c r="CK360" s="3"/>
      <c r="CL360" s="3"/>
      <c r="CM360" s="3"/>
      <c r="CN360" s="3"/>
      <c r="CO360" s="3"/>
      <c r="CP360" s="3"/>
      <c r="CQ360" s="3"/>
      <c r="CR360" s="3"/>
      <c r="CS360" s="3"/>
      <c r="CT360" s="3"/>
    </row>
    <row r="361" spans="1:98" x14ac:dyDescent="0.15">
      <c r="A361" s="2"/>
      <c r="B361" s="2"/>
      <c r="C361" s="2"/>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c r="CJ361" s="3"/>
      <c r="CK361" s="3"/>
      <c r="CL361" s="3"/>
      <c r="CM361" s="3"/>
      <c r="CN361" s="3"/>
      <c r="CO361" s="3"/>
      <c r="CP361" s="3"/>
      <c r="CQ361" s="3"/>
      <c r="CR361" s="3"/>
      <c r="CS361" s="3"/>
      <c r="CT361" s="3"/>
    </row>
    <row r="362" spans="1:98" x14ac:dyDescent="0.15">
      <c r="A362" s="2"/>
      <c r="B362" s="2"/>
      <c r="C362" s="2"/>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c r="CJ362" s="3"/>
      <c r="CK362" s="3"/>
      <c r="CL362" s="3"/>
      <c r="CM362" s="3"/>
      <c r="CN362" s="3"/>
      <c r="CO362" s="3"/>
      <c r="CP362" s="3"/>
      <c r="CQ362" s="3"/>
      <c r="CR362" s="3"/>
      <c r="CS362" s="3"/>
      <c r="CT362" s="3"/>
    </row>
    <row r="363" spans="1:98" x14ac:dyDescent="0.15">
      <c r="A363" s="2"/>
      <c r="B363" s="2"/>
      <c r="C363" s="2"/>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c r="CJ363" s="3"/>
      <c r="CK363" s="3"/>
      <c r="CL363" s="3"/>
      <c r="CM363" s="3"/>
      <c r="CN363" s="3"/>
      <c r="CO363" s="3"/>
      <c r="CP363" s="3"/>
      <c r="CQ363" s="3"/>
      <c r="CR363" s="3"/>
      <c r="CS363" s="3"/>
      <c r="CT363" s="3"/>
    </row>
    <row r="364" spans="1:98" x14ac:dyDescent="0.15">
      <c r="A364" s="2"/>
      <c r="B364" s="2"/>
      <c r="C364" s="2"/>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c r="CI364" s="3"/>
      <c r="CJ364" s="3"/>
      <c r="CK364" s="3"/>
      <c r="CL364" s="3"/>
      <c r="CM364" s="3"/>
      <c r="CN364" s="3"/>
      <c r="CO364" s="3"/>
      <c r="CP364" s="3"/>
      <c r="CQ364" s="3"/>
      <c r="CR364" s="3"/>
      <c r="CS364" s="3"/>
      <c r="CT364" s="3"/>
    </row>
    <row r="365" spans="1:98" x14ac:dyDescent="0.15">
      <c r="A365" s="2"/>
      <c r="B365" s="2"/>
      <c r="C365" s="2"/>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c r="CI365" s="3"/>
      <c r="CJ365" s="3"/>
      <c r="CK365" s="3"/>
      <c r="CL365" s="3"/>
      <c r="CM365" s="3"/>
      <c r="CN365" s="3"/>
      <c r="CO365" s="3"/>
      <c r="CP365" s="3"/>
      <c r="CQ365" s="3"/>
      <c r="CR365" s="3"/>
      <c r="CS365" s="3"/>
      <c r="CT365" s="3"/>
    </row>
    <row r="366" spans="1:98" x14ac:dyDescent="0.15">
      <c r="A366" s="2"/>
      <c r="B366" s="2"/>
      <c r="C366" s="2"/>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c r="CJ366" s="3"/>
      <c r="CK366" s="3"/>
      <c r="CL366" s="3"/>
      <c r="CM366" s="3"/>
      <c r="CN366" s="3"/>
      <c r="CO366" s="3"/>
      <c r="CP366" s="3"/>
      <c r="CQ366" s="3"/>
      <c r="CR366" s="3"/>
      <c r="CS366" s="3"/>
      <c r="CT366" s="3"/>
    </row>
    <row r="367" spans="1:98" x14ac:dyDescent="0.15">
      <c r="A367" s="2"/>
      <c r="B367" s="2"/>
      <c r="C367" s="2"/>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c r="CJ367" s="3"/>
      <c r="CK367" s="3"/>
      <c r="CL367" s="3"/>
      <c r="CM367" s="3"/>
      <c r="CN367" s="3"/>
      <c r="CO367" s="3"/>
      <c r="CP367" s="3"/>
      <c r="CQ367" s="3"/>
      <c r="CR367" s="3"/>
      <c r="CS367" s="3"/>
      <c r="CT367" s="3"/>
    </row>
    <row r="368" spans="1:98" x14ac:dyDescent="0.15">
      <c r="A368" s="2"/>
      <c r="B368" s="2"/>
      <c r="C368" s="2"/>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c r="CJ368" s="3"/>
      <c r="CK368" s="3"/>
      <c r="CL368" s="3"/>
      <c r="CM368" s="3"/>
      <c r="CN368" s="3"/>
      <c r="CO368" s="3"/>
      <c r="CP368" s="3"/>
      <c r="CQ368" s="3"/>
      <c r="CR368" s="3"/>
      <c r="CS368" s="3"/>
      <c r="CT368" s="3"/>
    </row>
    <row r="369" spans="1:98" x14ac:dyDescent="0.15">
      <c r="A369" s="2"/>
      <c r="B369" s="2"/>
      <c r="C369" s="2"/>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c r="CJ369" s="3"/>
      <c r="CK369" s="3"/>
      <c r="CL369" s="3"/>
      <c r="CM369" s="3"/>
      <c r="CN369" s="3"/>
      <c r="CO369" s="3"/>
      <c r="CP369" s="3"/>
      <c r="CQ369" s="3"/>
      <c r="CR369" s="3"/>
      <c r="CS369" s="3"/>
      <c r="CT369" s="3"/>
    </row>
    <row r="370" spans="1:98" x14ac:dyDescent="0.15">
      <c r="A370" s="2"/>
      <c r="B370" s="2"/>
      <c r="C370" s="2"/>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c r="CI370" s="3"/>
      <c r="CJ370" s="3"/>
      <c r="CK370" s="3"/>
      <c r="CL370" s="3"/>
      <c r="CM370" s="3"/>
      <c r="CN370" s="3"/>
      <c r="CO370" s="3"/>
      <c r="CP370" s="3"/>
      <c r="CQ370" s="3"/>
      <c r="CR370" s="3"/>
      <c r="CS370" s="3"/>
      <c r="CT370" s="3"/>
    </row>
    <row r="371" spans="1:98" x14ac:dyDescent="0.15">
      <c r="A371" s="2"/>
      <c r="B371" s="2"/>
      <c r="C371" s="2"/>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c r="CI371" s="3"/>
      <c r="CJ371" s="3"/>
      <c r="CK371" s="3"/>
      <c r="CL371" s="3"/>
      <c r="CM371" s="3"/>
      <c r="CN371" s="3"/>
      <c r="CO371" s="3"/>
      <c r="CP371" s="3"/>
      <c r="CQ371" s="3"/>
      <c r="CR371" s="3"/>
      <c r="CS371" s="3"/>
      <c r="CT371" s="3"/>
    </row>
    <row r="372" spans="1:98" x14ac:dyDescent="0.15">
      <c r="A372" s="2"/>
      <c r="B372" s="2"/>
      <c r="C372" s="2"/>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c r="CJ372" s="3"/>
      <c r="CK372" s="3"/>
      <c r="CL372" s="3"/>
      <c r="CM372" s="3"/>
      <c r="CN372" s="3"/>
      <c r="CO372" s="3"/>
      <c r="CP372" s="3"/>
      <c r="CQ372" s="3"/>
      <c r="CR372" s="3"/>
      <c r="CS372" s="3"/>
      <c r="CT372" s="3"/>
    </row>
    <row r="373" spans="1:98" x14ac:dyDescent="0.15">
      <c r="A373" s="2"/>
      <c r="B373" s="2"/>
      <c r="C373" s="2"/>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row>
    <row r="374" spans="1:98" x14ac:dyDescent="0.15">
      <c r="A374" s="2"/>
      <c r="B374" s="2"/>
      <c r="C374" s="2"/>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c r="CJ374" s="3"/>
      <c r="CK374" s="3"/>
      <c r="CL374" s="3"/>
      <c r="CM374" s="3"/>
      <c r="CN374" s="3"/>
      <c r="CO374" s="3"/>
      <c r="CP374" s="3"/>
      <c r="CQ374" s="3"/>
      <c r="CR374" s="3"/>
      <c r="CS374" s="3"/>
      <c r="CT374" s="3"/>
    </row>
    <row r="375" spans="1:98" x14ac:dyDescent="0.15">
      <c r="A375" s="2"/>
      <c r="B375" s="2"/>
      <c r="C375" s="2"/>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c r="CJ375" s="3"/>
      <c r="CK375" s="3"/>
      <c r="CL375" s="3"/>
      <c r="CM375" s="3"/>
      <c r="CN375" s="3"/>
      <c r="CO375" s="3"/>
      <c r="CP375" s="3"/>
      <c r="CQ375" s="3"/>
      <c r="CR375" s="3"/>
      <c r="CS375" s="3"/>
      <c r="CT375" s="3"/>
    </row>
    <row r="376" spans="1:98" x14ac:dyDescent="0.15">
      <c r="A376" s="2"/>
      <c r="B376" s="2"/>
      <c r="C376" s="2"/>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c r="CJ376" s="3"/>
      <c r="CK376" s="3"/>
      <c r="CL376" s="3"/>
      <c r="CM376" s="3"/>
      <c r="CN376" s="3"/>
      <c r="CO376" s="3"/>
      <c r="CP376" s="3"/>
      <c r="CQ376" s="3"/>
      <c r="CR376" s="3"/>
      <c r="CS376" s="3"/>
      <c r="CT376" s="3"/>
    </row>
    <row r="377" spans="1:98" x14ac:dyDescent="0.15">
      <c r="A377" s="2"/>
      <c r="B377" s="2"/>
      <c r="C377" s="2"/>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c r="CJ377" s="3"/>
      <c r="CK377" s="3"/>
      <c r="CL377" s="3"/>
      <c r="CM377" s="3"/>
      <c r="CN377" s="3"/>
      <c r="CO377" s="3"/>
      <c r="CP377" s="3"/>
      <c r="CQ377" s="3"/>
      <c r="CR377" s="3"/>
      <c r="CS377" s="3"/>
      <c r="CT377" s="3"/>
    </row>
    <row r="378" spans="1:98" x14ac:dyDescent="0.15">
      <c r="A378" s="2"/>
      <c r="B378" s="2"/>
      <c r="C378" s="2"/>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c r="CJ378" s="3"/>
      <c r="CK378" s="3"/>
      <c r="CL378" s="3"/>
      <c r="CM378" s="3"/>
      <c r="CN378" s="3"/>
      <c r="CO378" s="3"/>
      <c r="CP378" s="3"/>
      <c r="CQ378" s="3"/>
      <c r="CR378" s="3"/>
      <c r="CS378" s="3"/>
      <c r="CT378" s="3"/>
    </row>
    <row r="379" spans="1:98" x14ac:dyDescent="0.15">
      <c r="A379" s="2"/>
      <c r="B379" s="2"/>
      <c r="C379" s="2"/>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c r="CJ379" s="3"/>
      <c r="CK379" s="3"/>
      <c r="CL379" s="3"/>
      <c r="CM379" s="3"/>
      <c r="CN379" s="3"/>
      <c r="CO379" s="3"/>
      <c r="CP379" s="3"/>
      <c r="CQ379" s="3"/>
      <c r="CR379" s="3"/>
      <c r="CS379" s="3"/>
      <c r="CT379" s="3"/>
    </row>
    <row r="380" spans="1:98" x14ac:dyDescent="0.15">
      <c r="A380" s="2"/>
      <c r="B380" s="2"/>
      <c r="C380" s="2"/>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c r="CJ380" s="3"/>
      <c r="CK380" s="3"/>
      <c r="CL380" s="3"/>
      <c r="CM380" s="3"/>
      <c r="CN380" s="3"/>
      <c r="CO380" s="3"/>
      <c r="CP380" s="3"/>
      <c r="CQ380" s="3"/>
      <c r="CR380" s="3"/>
      <c r="CS380" s="3"/>
      <c r="CT380" s="3"/>
    </row>
    <row r="381" spans="1:98" x14ac:dyDescent="0.15">
      <c r="A381" s="2"/>
      <c r="B381" s="2"/>
      <c r="C381" s="2"/>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c r="CK381" s="3"/>
      <c r="CL381" s="3"/>
      <c r="CM381" s="3"/>
      <c r="CN381" s="3"/>
      <c r="CO381" s="3"/>
      <c r="CP381" s="3"/>
      <c r="CQ381" s="3"/>
      <c r="CR381" s="3"/>
      <c r="CS381" s="3"/>
      <c r="CT381" s="3"/>
    </row>
    <row r="382" spans="1:98" x14ac:dyDescent="0.15">
      <c r="A382" s="2"/>
      <c r="B382" s="2"/>
      <c r="C382" s="2"/>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row>
    <row r="383" spans="1:98" x14ac:dyDescent="0.15">
      <c r="A383" s="2"/>
      <c r="B383" s="2"/>
      <c r="C383" s="2"/>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c r="CJ383" s="3"/>
      <c r="CK383" s="3"/>
      <c r="CL383" s="3"/>
      <c r="CM383" s="3"/>
      <c r="CN383" s="3"/>
      <c r="CO383" s="3"/>
      <c r="CP383" s="3"/>
      <c r="CQ383" s="3"/>
      <c r="CR383" s="3"/>
      <c r="CS383" s="3"/>
      <c r="CT383" s="3"/>
    </row>
    <row r="384" spans="1:98" x14ac:dyDescent="0.15">
      <c r="A384" s="2"/>
      <c r="B384" s="2"/>
      <c r="C384" s="2"/>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c r="CJ384" s="3"/>
      <c r="CK384" s="3"/>
      <c r="CL384" s="3"/>
      <c r="CM384" s="3"/>
      <c r="CN384" s="3"/>
      <c r="CO384" s="3"/>
      <c r="CP384" s="3"/>
      <c r="CQ384" s="3"/>
      <c r="CR384" s="3"/>
      <c r="CS384" s="3"/>
      <c r="CT384" s="3"/>
    </row>
    <row r="385" spans="1:98" x14ac:dyDescent="0.15">
      <c r="A385" s="2"/>
      <c r="B385" s="2"/>
      <c r="C385" s="2"/>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c r="CJ385" s="3"/>
      <c r="CK385" s="3"/>
      <c r="CL385" s="3"/>
      <c r="CM385" s="3"/>
      <c r="CN385" s="3"/>
      <c r="CO385" s="3"/>
      <c r="CP385" s="3"/>
      <c r="CQ385" s="3"/>
      <c r="CR385" s="3"/>
      <c r="CS385" s="3"/>
      <c r="CT385" s="3"/>
    </row>
    <row r="386" spans="1:98" x14ac:dyDescent="0.15">
      <c r="A386" s="2"/>
      <c r="B386" s="2"/>
      <c r="C386" s="2"/>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c r="CI386" s="3"/>
      <c r="CJ386" s="3"/>
      <c r="CK386" s="3"/>
      <c r="CL386" s="3"/>
      <c r="CM386" s="3"/>
      <c r="CN386" s="3"/>
      <c r="CO386" s="3"/>
      <c r="CP386" s="3"/>
      <c r="CQ386" s="3"/>
      <c r="CR386" s="3"/>
      <c r="CS386" s="3"/>
      <c r="CT386" s="3"/>
    </row>
    <row r="387" spans="1:98" x14ac:dyDescent="0.15">
      <c r="A387" s="2"/>
      <c r="B387" s="2"/>
      <c r="C387" s="2"/>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c r="CI387" s="3"/>
      <c r="CJ387" s="3"/>
      <c r="CK387" s="3"/>
      <c r="CL387" s="3"/>
      <c r="CM387" s="3"/>
      <c r="CN387" s="3"/>
      <c r="CO387" s="3"/>
      <c r="CP387" s="3"/>
      <c r="CQ387" s="3"/>
      <c r="CR387" s="3"/>
      <c r="CS387" s="3"/>
      <c r="CT387" s="3"/>
    </row>
    <row r="388" spans="1:98" x14ac:dyDescent="0.15">
      <c r="A388" s="2"/>
      <c r="B388" s="2"/>
      <c r="C388" s="2"/>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c r="CJ388" s="3"/>
      <c r="CK388" s="3"/>
      <c r="CL388" s="3"/>
      <c r="CM388" s="3"/>
      <c r="CN388" s="3"/>
      <c r="CO388" s="3"/>
      <c r="CP388" s="3"/>
      <c r="CQ388" s="3"/>
      <c r="CR388" s="3"/>
      <c r="CS388" s="3"/>
      <c r="CT388" s="3"/>
    </row>
    <row r="389" spans="1:98" x14ac:dyDescent="0.15">
      <c r="A389" s="2"/>
      <c r="B389" s="2"/>
      <c r="C389" s="2"/>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c r="CJ389" s="3"/>
      <c r="CK389" s="3"/>
      <c r="CL389" s="3"/>
      <c r="CM389" s="3"/>
      <c r="CN389" s="3"/>
      <c r="CO389" s="3"/>
      <c r="CP389" s="3"/>
      <c r="CQ389" s="3"/>
      <c r="CR389" s="3"/>
      <c r="CS389" s="3"/>
      <c r="CT389" s="3"/>
    </row>
    <row r="390" spans="1:98" x14ac:dyDescent="0.15">
      <c r="A390" s="2"/>
      <c r="B390" s="2"/>
      <c r="C390" s="2"/>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c r="CI390" s="3"/>
      <c r="CJ390" s="3"/>
      <c r="CK390" s="3"/>
      <c r="CL390" s="3"/>
      <c r="CM390" s="3"/>
      <c r="CN390" s="3"/>
      <c r="CO390" s="3"/>
      <c r="CP390" s="3"/>
      <c r="CQ390" s="3"/>
      <c r="CR390" s="3"/>
      <c r="CS390" s="3"/>
      <c r="CT390" s="3"/>
    </row>
    <row r="391" spans="1:98" x14ac:dyDescent="0.15">
      <c r="A391" s="2"/>
      <c r="B391" s="2"/>
      <c r="C391" s="2"/>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c r="CJ391" s="3"/>
      <c r="CK391" s="3"/>
      <c r="CL391" s="3"/>
      <c r="CM391" s="3"/>
      <c r="CN391" s="3"/>
      <c r="CO391" s="3"/>
      <c r="CP391" s="3"/>
      <c r="CQ391" s="3"/>
      <c r="CR391" s="3"/>
      <c r="CS391" s="3"/>
      <c r="CT391" s="3"/>
    </row>
    <row r="392" spans="1:98" x14ac:dyDescent="0.15">
      <c r="A392" s="2"/>
      <c r="B392" s="2"/>
      <c r="C392" s="2"/>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c r="CI392" s="3"/>
      <c r="CJ392" s="3"/>
      <c r="CK392" s="3"/>
      <c r="CL392" s="3"/>
      <c r="CM392" s="3"/>
      <c r="CN392" s="3"/>
      <c r="CO392" s="3"/>
      <c r="CP392" s="3"/>
      <c r="CQ392" s="3"/>
      <c r="CR392" s="3"/>
      <c r="CS392" s="3"/>
      <c r="CT392" s="3"/>
    </row>
    <row r="393" spans="1:98" x14ac:dyDescent="0.15">
      <c r="A393" s="2"/>
      <c r="B393" s="2"/>
      <c r="C393" s="2"/>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c r="CJ393" s="3"/>
      <c r="CK393" s="3"/>
      <c r="CL393" s="3"/>
      <c r="CM393" s="3"/>
      <c r="CN393" s="3"/>
      <c r="CO393" s="3"/>
      <c r="CP393" s="3"/>
      <c r="CQ393" s="3"/>
      <c r="CR393" s="3"/>
      <c r="CS393" s="3"/>
      <c r="CT393" s="3"/>
    </row>
    <row r="394" spans="1:98" x14ac:dyDescent="0.15">
      <c r="A394" s="2"/>
      <c r="B394" s="2"/>
      <c r="C394" s="2"/>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c r="CJ394" s="3"/>
      <c r="CK394" s="3"/>
      <c r="CL394" s="3"/>
      <c r="CM394" s="3"/>
      <c r="CN394" s="3"/>
      <c r="CO394" s="3"/>
      <c r="CP394" s="3"/>
      <c r="CQ394" s="3"/>
      <c r="CR394" s="3"/>
      <c r="CS394" s="3"/>
      <c r="CT394" s="3"/>
    </row>
    <row r="395" spans="1:98" x14ac:dyDescent="0.15">
      <c r="A395" s="2"/>
      <c r="B395" s="2"/>
      <c r="C395" s="2"/>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c r="CJ395" s="3"/>
      <c r="CK395" s="3"/>
      <c r="CL395" s="3"/>
      <c r="CM395" s="3"/>
      <c r="CN395" s="3"/>
      <c r="CO395" s="3"/>
      <c r="CP395" s="3"/>
      <c r="CQ395" s="3"/>
      <c r="CR395" s="3"/>
      <c r="CS395" s="3"/>
      <c r="CT395" s="3"/>
    </row>
    <row r="396" spans="1:98" x14ac:dyDescent="0.15">
      <c r="A396" s="2"/>
      <c r="B396" s="2"/>
      <c r="C396" s="2"/>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c r="CJ396" s="3"/>
      <c r="CK396" s="3"/>
      <c r="CL396" s="3"/>
      <c r="CM396" s="3"/>
      <c r="CN396" s="3"/>
      <c r="CO396" s="3"/>
      <c r="CP396" s="3"/>
      <c r="CQ396" s="3"/>
      <c r="CR396" s="3"/>
      <c r="CS396" s="3"/>
      <c r="CT396" s="3"/>
    </row>
    <row r="397" spans="1:98" x14ac:dyDescent="0.15">
      <c r="A397" s="2"/>
      <c r="B397" s="2"/>
      <c r="C397" s="2"/>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c r="CJ397" s="3"/>
      <c r="CK397" s="3"/>
      <c r="CL397" s="3"/>
      <c r="CM397" s="3"/>
      <c r="CN397" s="3"/>
      <c r="CO397" s="3"/>
      <c r="CP397" s="3"/>
      <c r="CQ397" s="3"/>
      <c r="CR397" s="3"/>
      <c r="CS397" s="3"/>
      <c r="CT397" s="3"/>
    </row>
    <row r="398" spans="1:98" x14ac:dyDescent="0.15">
      <c r="A398" s="2"/>
      <c r="B398" s="2"/>
      <c r="C398" s="2"/>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c r="CJ398" s="3"/>
      <c r="CK398" s="3"/>
      <c r="CL398" s="3"/>
      <c r="CM398" s="3"/>
      <c r="CN398" s="3"/>
      <c r="CO398" s="3"/>
      <c r="CP398" s="3"/>
      <c r="CQ398" s="3"/>
      <c r="CR398" s="3"/>
      <c r="CS398" s="3"/>
      <c r="CT398" s="3"/>
    </row>
    <row r="399" spans="1:98" x14ac:dyDescent="0.15">
      <c r="A399" s="2"/>
      <c r="B399" s="2"/>
      <c r="C399" s="2"/>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c r="CJ399" s="3"/>
      <c r="CK399" s="3"/>
      <c r="CL399" s="3"/>
      <c r="CM399" s="3"/>
      <c r="CN399" s="3"/>
      <c r="CO399" s="3"/>
      <c r="CP399" s="3"/>
      <c r="CQ399" s="3"/>
      <c r="CR399" s="3"/>
      <c r="CS399" s="3"/>
      <c r="CT399" s="3"/>
    </row>
    <row r="400" spans="1:98" x14ac:dyDescent="0.15">
      <c r="A400" s="2"/>
      <c r="B400" s="2"/>
      <c r="C400" s="2"/>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row>
    <row r="401" spans="1:98" x14ac:dyDescent="0.15">
      <c r="A401" s="2"/>
      <c r="B401" s="2"/>
      <c r="C401" s="2"/>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row>
    <row r="402" spans="1:98" x14ac:dyDescent="0.15">
      <c r="A402" s="2"/>
      <c r="B402" s="2"/>
      <c r="C402" s="2"/>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c r="CJ402" s="3"/>
      <c r="CK402" s="3"/>
      <c r="CL402" s="3"/>
      <c r="CM402" s="3"/>
      <c r="CN402" s="3"/>
      <c r="CO402" s="3"/>
      <c r="CP402" s="3"/>
      <c r="CQ402" s="3"/>
      <c r="CR402" s="3"/>
      <c r="CS402" s="3"/>
      <c r="CT402" s="3"/>
    </row>
    <row r="403" spans="1:98" x14ac:dyDescent="0.15">
      <c r="A403" s="2"/>
      <c r="B403" s="2"/>
      <c r="C403" s="2"/>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c r="CJ403" s="3"/>
      <c r="CK403" s="3"/>
      <c r="CL403" s="3"/>
      <c r="CM403" s="3"/>
      <c r="CN403" s="3"/>
      <c r="CO403" s="3"/>
      <c r="CP403" s="3"/>
      <c r="CQ403" s="3"/>
      <c r="CR403" s="3"/>
      <c r="CS403" s="3"/>
      <c r="CT403" s="3"/>
    </row>
    <row r="404" spans="1:98" x14ac:dyDescent="0.15">
      <c r="A404" s="2"/>
      <c r="B404" s="2"/>
      <c r="C404" s="2"/>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c r="CJ404" s="3"/>
      <c r="CK404" s="3"/>
      <c r="CL404" s="3"/>
      <c r="CM404" s="3"/>
      <c r="CN404" s="3"/>
      <c r="CO404" s="3"/>
      <c r="CP404" s="3"/>
      <c r="CQ404" s="3"/>
      <c r="CR404" s="3"/>
      <c r="CS404" s="3"/>
      <c r="CT404" s="3"/>
    </row>
    <row r="405" spans="1:98" x14ac:dyDescent="0.15">
      <c r="A405" s="2"/>
      <c r="B405" s="2"/>
      <c r="C405" s="2"/>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row>
    <row r="406" spans="1:98" x14ac:dyDescent="0.15">
      <c r="A406" s="2"/>
      <c r="B406" s="2"/>
      <c r="C406" s="2"/>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c r="CI406" s="3"/>
      <c r="CJ406" s="3"/>
      <c r="CK406" s="3"/>
      <c r="CL406" s="3"/>
      <c r="CM406" s="3"/>
      <c r="CN406" s="3"/>
      <c r="CO406" s="3"/>
      <c r="CP406" s="3"/>
      <c r="CQ406" s="3"/>
      <c r="CR406" s="3"/>
      <c r="CS406" s="3"/>
      <c r="CT406" s="3"/>
    </row>
    <row r="407" spans="1:98" x14ac:dyDescent="0.15">
      <c r="A407" s="2"/>
      <c r="B407" s="2"/>
      <c r="C407" s="2"/>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c r="CI407" s="3"/>
      <c r="CJ407" s="3"/>
      <c r="CK407" s="3"/>
      <c r="CL407" s="3"/>
      <c r="CM407" s="3"/>
      <c r="CN407" s="3"/>
      <c r="CO407" s="3"/>
      <c r="CP407" s="3"/>
      <c r="CQ407" s="3"/>
      <c r="CR407" s="3"/>
      <c r="CS407" s="3"/>
      <c r="CT407" s="3"/>
    </row>
    <row r="408" spans="1:98" x14ac:dyDescent="0.15">
      <c r="A408" s="2"/>
      <c r="B408" s="2"/>
      <c r="C408" s="2"/>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c r="CI408" s="3"/>
      <c r="CJ408" s="3"/>
      <c r="CK408" s="3"/>
      <c r="CL408" s="3"/>
      <c r="CM408" s="3"/>
      <c r="CN408" s="3"/>
      <c r="CO408" s="3"/>
      <c r="CP408" s="3"/>
      <c r="CQ408" s="3"/>
      <c r="CR408" s="3"/>
      <c r="CS408" s="3"/>
      <c r="CT408" s="3"/>
    </row>
    <row r="409" spans="1:98" x14ac:dyDescent="0.15">
      <c r="A409" s="2"/>
      <c r="B409" s="2"/>
      <c r="C409" s="2"/>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c r="CJ409" s="3"/>
      <c r="CK409" s="3"/>
      <c r="CL409" s="3"/>
      <c r="CM409" s="3"/>
      <c r="CN409" s="3"/>
      <c r="CO409" s="3"/>
      <c r="CP409" s="3"/>
      <c r="CQ409" s="3"/>
      <c r="CR409" s="3"/>
      <c r="CS409" s="3"/>
      <c r="CT409" s="3"/>
    </row>
    <row r="410" spans="1:98" x14ac:dyDescent="0.15">
      <c r="A410" s="2"/>
      <c r="B410" s="2"/>
      <c r="C410" s="2"/>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c r="CJ410" s="3"/>
      <c r="CK410" s="3"/>
      <c r="CL410" s="3"/>
      <c r="CM410" s="3"/>
      <c r="CN410" s="3"/>
      <c r="CO410" s="3"/>
      <c r="CP410" s="3"/>
      <c r="CQ410" s="3"/>
      <c r="CR410" s="3"/>
      <c r="CS410" s="3"/>
      <c r="CT410" s="3"/>
    </row>
    <row r="411" spans="1:98" x14ac:dyDescent="0.15">
      <c r="A411" s="2"/>
      <c r="B411" s="2"/>
      <c r="C411" s="2"/>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row>
    <row r="412" spans="1:98" x14ac:dyDescent="0.15">
      <c r="A412" s="2"/>
      <c r="B412" s="2"/>
      <c r="C412" s="2"/>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row>
    <row r="413" spans="1:98" x14ac:dyDescent="0.15">
      <c r="A413" s="2"/>
      <c r="B413" s="2"/>
      <c r="C413" s="2"/>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row>
    <row r="414" spans="1:98" x14ac:dyDescent="0.15">
      <c r="A414" s="2"/>
      <c r="B414" s="2"/>
      <c r="C414" s="2"/>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row>
    <row r="415" spans="1:98" x14ac:dyDescent="0.15">
      <c r="A415" s="2"/>
      <c r="B415" s="2"/>
      <c r="C415" s="2"/>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row>
    <row r="416" spans="1:98" x14ac:dyDescent="0.15">
      <c r="A416" s="2"/>
      <c r="B416" s="2"/>
      <c r="C416" s="2"/>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row>
    <row r="417" spans="1:98" x14ac:dyDescent="0.15">
      <c r="A417" s="2"/>
      <c r="B417" s="2"/>
      <c r="C417" s="2"/>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row>
    <row r="418" spans="1:98" x14ac:dyDescent="0.15">
      <c r="A418" s="2"/>
      <c r="B418" s="2"/>
      <c r="C418" s="2"/>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row>
    <row r="419" spans="1:98" x14ac:dyDescent="0.15">
      <c r="A419" s="2"/>
      <c r="B419" s="2"/>
      <c r="C419" s="2"/>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row>
    <row r="420" spans="1:98" x14ac:dyDescent="0.15">
      <c r="A420" s="2"/>
      <c r="B420" s="2"/>
      <c r="C420" s="2"/>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row>
    <row r="421" spans="1:98" x14ac:dyDescent="0.15">
      <c r="A421" s="2"/>
      <c r="B421" s="2"/>
      <c r="C421" s="2"/>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c r="CJ421" s="3"/>
      <c r="CK421" s="3"/>
      <c r="CL421" s="3"/>
      <c r="CM421" s="3"/>
      <c r="CN421" s="3"/>
      <c r="CO421" s="3"/>
      <c r="CP421" s="3"/>
      <c r="CQ421" s="3"/>
      <c r="CR421" s="3"/>
      <c r="CS421" s="3"/>
      <c r="CT421" s="3"/>
    </row>
    <row r="422" spans="1:98" x14ac:dyDescent="0.15">
      <c r="A422" s="2"/>
      <c r="B422" s="2"/>
      <c r="C422" s="2"/>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row>
    <row r="423" spans="1:98" x14ac:dyDescent="0.15">
      <c r="A423" s="2"/>
      <c r="B423" s="2"/>
      <c r="C423" s="2"/>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row>
    <row r="424" spans="1:98" x14ac:dyDescent="0.15">
      <c r="A424" s="2"/>
      <c r="B424" s="2"/>
      <c r="C424" s="2"/>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row>
    <row r="425" spans="1:98" x14ac:dyDescent="0.15">
      <c r="A425" s="2"/>
      <c r="B425" s="2"/>
      <c r="C425" s="2"/>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row>
    <row r="426" spans="1:98" x14ac:dyDescent="0.15">
      <c r="A426" s="2"/>
      <c r="B426" s="2"/>
      <c r="C426" s="2"/>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row>
    <row r="427" spans="1:98" x14ac:dyDescent="0.15">
      <c r="A427" s="2"/>
      <c r="B427" s="2"/>
      <c r="C427" s="2"/>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row>
    <row r="428" spans="1:98" x14ac:dyDescent="0.15">
      <c r="A428" s="2"/>
      <c r="B428" s="2"/>
      <c r="C428" s="2"/>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row>
    <row r="429" spans="1:98" x14ac:dyDescent="0.15">
      <c r="A429" s="2"/>
      <c r="B429" s="2"/>
      <c r="C429" s="2"/>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row>
    <row r="430" spans="1:98" x14ac:dyDescent="0.15">
      <c r="A430" s="2"/>
      <c r="B430" s="2"/>
      <c r="C430" s="2"/>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row>
    <row r="431" spans="1:98" x14ac:dyDescent="0.15">
      <c r="A431" s="2"/>
      <c r="B431" s="2"/>
      <c r="C431" s="2"/>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row>
    <row r="432" spans="1:98" x14ac:dyDescent="0.15">
      <c r="A432" s="2"/>
      <c r="B432" s="2"/>
      <c r="C432" s="2"/>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row>
    <row r="433" spans="1:98" x14ac:dyDescent="0.15">
      <c r="A433" s="2"/>
      <c r="B433" s="2"/>
      <c r="C433" s="2"/>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row>
    <row r="434" spans="1:98" x14ac:dyDescent="0.15">
      <c r="A434" s="2"/>
      <c r="B434" s="2"/>
      <c r="C434" s="2"/>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row>
    <row r="435" spans="1:98" x14ac:dyDescent="0.15">
      <c r="A435" s="2"/>
      <c r="B435" s="2"/>
      <c r="C435" s="2"/>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row>
    <row r="436" spans="1:98" x14ac:dyDescent="0.15">
      <c r="A436" s="2"/>
      <c r="B436" s="2"/>
      <c r="C436" s="2"/>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row>
    <row r="437" spans="1:98" x14ac:dyDescent="0.15">
      <c r="A437" s="2"/>
      <c r="B437" s="2"/>
      <c r="C437" s="2"/>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row>
    <row r="438" spans="1:98" x14ac:dyDescent="0.15">
      <c r="A438" s="2"/>
      <c r="B438" s="2"/>
      <c r="C438" s="2"/>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row>
    <row r="439" spans="1:98" x14ac:dyDescent="0.15">
      <c r="A439" s="2"/>
      <c r="B439" s="2"/>
      <c r="C439" s="2"/>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row>
    <row r="440" spans="1:98" x14ac:dyDescent="0.15">
      <c r="A440" s="2"/>
      <c r="B440" s="2"/>
      <c r="C440" s="2"/>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row>
    <row r="441" spans="1:98" x14ac:dyDescent="0.15">
      <c r="A441" s="2"/>
      <c r="B441" s="2"/>
      <c r="C441" s="2"/>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row>
    <row r="442" spans="1:98" x14ac:dyDescent="0.15">
      <c r="A442" s="2"/>
      <c r="B442" s="2"/>
      <c r="C442" s="2"/>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row>
    <row r="443" spans="1:98" x14ac:dyDescent="0.15">
      <c r="A443" s="2"/>
      <c r="B443" s="2"/>
      <c r="C443" s="2"/>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row>
    <row r="444" spans="1:98" x14ac:dyDescent="0.15">
      <c r="A444" s="2"/>
      <c r="B444" s="2"/>
      <c r="C444" s="2"/>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c r="CJ444" s="3"/>
      <c r="CK444" s="3"/>
      <c r="CL444" s="3"/>
      <c r="CM444" s="3"/>
      <c r="CN444" s="3"/>
      <c r="CO444" s="3"/>
      <c r="CP444" s="3"/>
      <c r="CQ444" s="3"/>
      <c r="CR444" s="3"/>
      <c r="CS444" s="3"/>
      <c r="CT444" s="3"/>
    </row>
    <row r="445" spans="1:98" x14ac:dyDescent="0.15">
      <c r="A445" s="2"/>
      <c r="B445" s="2"/>
      <c r="C445" s="2"/>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c r="CJ445" s="3"/>
      <c r="CK445" s="3"/>
      <c r="CL445" s="3"/>
      <c r="CM445" s="3"/>
      <c r="CN445" s="3"/>
      <c r="CO445" s="3"/>
      <c r="CP445" s="3"/>
      <c r="CQ445" s="3"/>
      <c r="CR445" s="3"/>
      <c r="CS445" s="3"/>
      <c r="CT445" s="3"/>
    </row>
    <row r="446" spans="1:98" x14ac:dyDescent="0.15">
      <c r="A446" s="2"/>
      <c r="B446" s="2"/>
      <c r="C446" s="2"/>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row>
    <row r="447" spans="1:98" x14ac:dyDescent="0.15">
      <c r="A447" s="2"/>
      <c r="B447" s="2"/>
      <c r="C447" s="2"/>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c r="CI447" s="3"/>
      <c r="CJ447" s="3"/>
      <c r="CK447" s="3"/>
      <c r="CL447" s="3"/>
      <c r="CM447" s="3"/>
      <c r="CN447" s="3"/>
      <c r="CO447" s="3"/>
      <c r="CP447" s="3"/>
      <c r="CQ447" s="3"/>
      <c r="CR447" s="3"/>
      <c r="CS447" s="3"/>
      <c r="CT447" s="3"/>
    </row>
    <row r="448" spans="1:98" x14ac:dyDescent="0.15">
      <c r="A448" s="2"/>
      <c r="B448" s="2"/>
      <c r="C448" s="2"/>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c r="CN448" s="3"/>
      <c r="CO448" s="3"/>
      <c r="CP448" s="3"/>
      <c r="CQ448" s="3"/>
      <c r="CR448" s="3"/>
      <c r="CS448" s="3"/>
      <c r="CT448" s="3"/>
    </row>
    <row r="449" spans="1:98" x14ac:dyDescent="0.15">
      <c r="A449" s="2"/>
      <c r="B449" s="2"/>
      <c r="C449" s="2"/>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c r="CE449" s="3"/>
      <c r="CF449" s="3"/>
      <c r="CG449" s="3"/>
      <c r="CH449" s="3"/>
      <c r="CI449" s="3"/>
      <c r="CJ449" s="3"/>
      <c r="CK449" s="3"/>
      <c r="CL449" s="3"/>
      <c r="CM449" s="3"/>
      <c r="CN449" s="3"/>
      <c r="CO449" s="3"/>
      <c r="CP449" s="3"/>
      <c r="CQ449" s="3"/>
      <c r="CR449" s="3"/>
      <c r="CS449" s="3"/>
      <c r="CT449" s="3"/>
    </row>
    <row r="450" spans="1:98" x14ac:dyDescent="0.15">
      <c r="A450" s="2"/>
      <c r="B450" s="2"/>
      <c r="C450" s="2"/>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c r="CE450" s="3"/>
      <c r="CF450" s="3"/>
      <c r="CG450" s="3"/>
      <c r="CH450" s="3"/>
      <c r="CI450" s="3"/>
      <c r="CJ450" s="3"/>
      <c r="CK450" s="3"/>
      <c r="CL450" s="3"/>
      <c r="CM450" s="3"/>
      <c r="CN450" s="3"/>
      <c r="CO450" s="3"/>
      <c r="CP450" s="3"/>
      <c r="CQ450" s="3"/>
      <c r="CR450" s="3"/>
      <c r="CS450" s="3"/>
      <c r="CT450" s="3"/>
    </row>
    <row r="451" spans="1:98" x14ac:dyDescent="0.15">
      <c r="A451" s="2"/>
      <c r="B451" s="2"/>
      <c r="C451" s="2"/>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c r="CE451" s="3"/>
      <c r="CF451" s="3"/>
      <c r="CG451" s="3"/>
      <c r="CH451" s="3"/>
      <c r="CI451" s="3"/>
      <c r="CJ451" s="3"/>
      <c r="CK451" s="3"/>
      <c r="CL451" s="3"/>
      <c r="CM451" s="3"/>
      <c r="CN451" s="3"/>
      <c r="CO451" s="3"/>
      <c r="CP451" s="3"/>
      <c r="CQ451" s="3"/>
      <c r="CR451" s="3"/>
      <c r="CS451" s="3"/>
      <c r="CT451" s="3"/>
    </row>
    <row r="452" spans="1:98" x14ac:dyDescent="0.15">
      <c r="A452" s="2"/>
      <c r="B452" s="2"/>
      <c r="C452" s="2"/>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c r="CI452" s="3"/>
      <c r="CJ452" s="3"/>
      <c r="CK452" s="3"/>
      <c r="CL452" s="3"/>
      <c r="CM452" s="3"/>
      <c r="CN452" s="3"/>
      <c r="CO452" s="3"/>
      <c r="CP452" s="3"/>
      <c r="CQ452" s="3"/>
      <c r="CR452" s="3"/>
      <c r="CS452" s="3"/>
      <c r="CT452" s="3"/>
    </row>
    <row r="453" spans="1:98" x14ac:dyDescent="0.15">
      <c r="A453" s="2"/>
      <c r="B453" s="2"/>
      <c r="C453" s="2"/>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c r="CM453" s="3"/>
      <c r="CN453" s="3"/>
      <c r="CO453" s="3"/>
      <c r="CP453" s="3"/>
      <c r="CQ453" s="3"/>
      <c r="CR453" s="3"/>
      <c r="CS453" s="3"/>
      <c r="CT453" s="3"/>
    </row>
    <row r="454" spans="1:98" x14ac:dyDescent="0.15">
      <c r="A454" s="2"/>
      <c r="B454" s="2"/>
      <c r="C454" s="2"/>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c r="CI454" s="3"/>
      <c r="CJ454" s="3"/>
      <c r="CK454" s="3"/>
      <c r="CL454" s="3"/>
      <c r="CM454" s="3"/>
      <c r="CN454" s="3"/>
      <c r="CO454" s="3"/>
      <c r="CP454" s="3"/>
      <c r="CQ454" s="3"/>
      <c r="CR454" s="3"/>
      <c r="CS454" s="3"/>
      <c r="CT454" s="3"/>
    </row>
    <row r="455" spans="1:98" x14ac:dyDescent="0.15">
      <c r="A455" s="2"/>
      <c r="B455" s="2"/>
      <c r="C455" s="2"/>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c r="CI455" s="3"/>
      <c r="CJ455" s="3"/>
      <c r="CK455" s="3"/>
      <c r="CL455" s="3"/>
      <c r="CM455" s="3"/>
      <c r="CN455" s="3"/>
      <c r="CO455" s="3"/>
      <c r="CP455" s="3"/>
      <c r="CQ455" s="3"/>
      <c r="CR455" s="3"/>
      <c r="CS455" s="3"/>
      <c r="CT455" s="3"/>
    </row>
    <row r="456" spans="1:98" x14ac:dyDescent="0.15">
      <c r="A456" s="2"/>
      <c r="B456" s="2"/>
      <c r="C456" s="2"/>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c r="CM456" s="3"/>
      <c r="CN456" s="3"/>
      <c r="CO456" s="3"/>
      <c r="CP456" s="3"/>
      <c r="CQ456" s="3"/>
      <c r="CR456" s="3"/>
      <c r="CS456" s="3"/>
      <c r="CT456" s="3"/>
    </row>
    <row r="457" spans="1:98" x14ac:dyDescent="0.15">
      <c r="A457" s="2"/>
      <c r="B457" s="2"/>
      <c r="C457" s="2"/>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c r="CE457" s="3"/>
      <c r="CF457" s="3"/>
      <c r="CG457" s="3"/>
      <c r="CH457" s="3"/>
      <c r="CI457" s="3"/>
      <c r="CJ457" s="3"/>
      <c r="CK457" s="3"/>
      <c r="CL457" s="3"/>
      <c r="CM457" s="3"/>
      <c r="CN457" s="3"/>
      <c r="CO457" s="3"/>
      <c r="CP457" s="3"/>
      <c r="CQ457" s="3"/>
      <c r="CR457" s="3"/>
      <c r="CS457" s="3"/>
      <c r="CT457" s="3"/>
    </row>
    <row r="458" spans="1:98" x14ac:dyDescent="0.15">
      <c r="A458" s="2"/>
      <c r="B458" s="2"/>
      <c r="C458" s="2"/>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c r="CI458" s="3"/>
      <c r="CJ458" s="3"/>
      <c r="CK458" s="3"/>
      <c r="CL458" s="3"/>
      <c r="CM458" s="3"/>
      <c r="CN458" s="3"/>
      <c r="CO458" s="3"/>
      <c r="CP458" s="3"/>
      <c r="CQ458" s="3"/>
      <c r="CR458" s="3"/>
      <c r="CS458" s="3"/>
      <c r="CT458" s="3"/>
    </row>
    <row r="459" spans="1:98" x14ac:dyDescent="0.15">
      <c r="A459" s="2"/>
      <c r="B459" s="2"/>
      <c r="C459" s="2"/>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c r="CI459" s="3"/>
      <c r="CJ459" s="3"/>
      <c r="CK459" s="3"/>
      <c r="CL459" s="3"/>
      <c r="CM459" s="3"/>
      <c r="CN459" s="3"/>
      <c r="CO459" s="3"/>
      <c r="CP459" s="3"/>
      <c r="CQ459" s="3"/>
      <c r="CR459" s="3"/>
      <c r="CS459" s="3"/>
      <c r="CT459" s="3"/>
    </row>
    <row r="460" spans="1:98" x14ac:dyDescent="0.15">
      <c r="A460" s="2"/>
      <c r="B460" s="2"/>
      <c r="C460" s="2"/>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c r="CE460" s="3"/>
      <c r="CF460" s="3"/>
      <c r="CG460" s="3"/>
      <c r="CH460" s="3"/>
      <c r="CI460" s="3"/>
      <c r="CJ460" s="3"/>
      <c r="CK460" s="3"/>
      <c r="CL460" s="3"/>
      <c r="CM460" s="3"/>
      <c r="CN460" s="3"/>
      <c r="CO460" s="3"/>
      <c r="CP460" s="3"/>
      <c r="CQ460" s="3"/>
      <c r="CR460" s="3"/>
      <c r="CS460" s="3"/>
      <c r="CT460" s="3"/>
    </row>
    <row r="461" spans="1:98" x14ac:dyDescent="0.15">
      <c r="A461" s="2"/>
      <c r="B461" s="2"/>
      <c r="C461" s="2"/>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c r="CE461" s="3"/>
      <c r="CF461" s="3"/>
      <c r="CG461" s="3"/>
      <c r="CH461" s="3"/>
      <c r="CI461" s="3"/>
      <c r="CJ461" s="3"/>
      <c r="CK461" s="3"/>
      <c r="CL461" s="3"/>
      <c r="CM461" s="3"/>
      <c r="CN461" s="3"/>
      <c r="CO461" s="3"/>
      <c r="CP461" s="3"/>
      <c r="CQ461" s="3"/>
      <c r="CR461" s="3"/>
      <c r="CS461" s="3"/>
      <c r="CT461" s="3"/>
    </row>
    <row r="462" spans="1:98" x14ac:dyDescent="0.15">
      <c r="A462" s="2"/>
      <c r="B462" s="2"/>
      <c r="C462" s="2"/>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c r="CE462" s="3"/>
      <c r="CF462" s="3"/>
      <c r="CG462" s="3"/>
      <c r="CH462" s="3"/>
      <c r="CI462" s="3"/>
      <c r="CJ462" s="3"/>
      <c r="CK462" s="3"/>
      <c r="CL462" s="3"/>
      <c r="CM462" s="3"/>
      <c r="CN462" s="3"/>
      <c r="CO462" s="3"/>
      <c r="CP462" s="3"/>
      <c r="CQ462" s="3"/>
      <c r="CR462" s="3"/>
      <c r="CS462" s="3"/>
      <c r="CT462" s="3"/>
    </row>
    <row r="463" spans="1:98" x14ac:dyDescent="0.15">
      <c r="A463" s="2"/>
      <c r="B463" s="2"/>
      <c r="C463" s="2"/>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c r="CI463" s="3"/>
      <c r="CJ463" s="3"/>
      <c r="CK463" s="3"/>
      <c r="CL463" s="3"/>
      <c r="CM463" s="3"/>
      <c r="CN463" s="3"/>
      <c r="CO463" s="3"/>
      <c r="CP463" s="3"/>
      <c r="CQ463" s="3"/>
      <c r="CR463" s="3"/>
      <c r="CS463" s="3"/>
      <c r="CT463" s="3"/>
    </row>
    <row r="464" spans="1:98" x14ac:dyDescent="0.15">
      <c r="A464" s="2"/>
      <c r="B464" s="2"/>
      <c r="C464" s="2"/>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row>
    <row r="465" spans="1:98" x14ac:dyDescent="0.15">
      <c r="A465" s="2"/>
      <c r="B465" s="2"/>
      <c r="C465" s="2"/>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row>
    <row r="466" spans="1:98" x14ac:dyDescent="0.15">
      <c r="A466" s="2"/>
      <c r="B466" s="2"/>
      <c r="C466" s="2"/>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row>
    <row r="467" spans="1:98" x14ac:dyDescent="0.15">
      <c r="A467" s="2"/>
      <c r="B467" s="2"/>
      <c r="C467" s="2"/>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c r="CE467" s="3"/>
      <c r="CF467" s="3"/>
      <c r="CG467" s="3"/>
      <c r="CH467" s="3"/>
      <c r="CI467" s="3"/>
      <c r="CJ467" s="3"/>
      <c r="CK467" s="3"/>
      <c r="CL467" s="3"/>
      <c r="CM467" s="3"/>
      <c r="CN467" s="3"/>
      <c r="CO467" s="3"/>
      <c r="CP467" s="3"/>
      <c r="CQ467" s="3"/>
      <c r="CR467" s="3"/>
      <c r="CS467" s="3"/>
      <c r="CT467" s="3"/>
    </row>
    <row r="468" spans="1:98" x14ac:dyDescent="0.15">
      <c r="A468" s="2"/>
      <c r="B468" s="2"/>
      <c r="C468" s="2"/>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c r="CI468" s="3"/>
      <c r="CJ468" s="3"/>
      <c r="CK468" s="3"/>
      <c r="CL468" s="3"/>
      <c r="CM468" s="3"/>
      <c r="CN468" s="3"/>
      <c r="CO468" s="3"/>
      <c r="CP468" s="3"/>
      <c r="CQ468" s="3"/>
      <c r="CR468" s="3"/>
      <c r="CS468" s="3"/>
      <c r="CT468" s="3"/>
    </row>
    <row r="469" spans="1:98" x14ac:dyDescent="0.15">
      <c r="A469" s="2"/>
      <c r="B469" s="2"/>
      <c r="C469" s="2"/>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c r="CI469" s="3"/>
      <c r="CJ469" s="3"/>
      <c r="CK469" s="3"/>
      <c r="CL469" s="3"/>
      <c r="CM469" s="3"/>
      <c r="CN469" s="3"/>
      <c r="CO469" s="3"/>
      <c r="CP469" s="3"/>
      <c r="CQ469" s="3"/>
      <c r="CR469" s="3"/>
      <c r="CS469" s="3"/>
      <c r="CT469" s="3"/>
    </row>
    <row r="470" spans="1:98" x14ac:dyDescent="0.15">
      <c r="A470" s="2"/>
      <c r="B470" s="2"/>
      <c r="C470" s="2"/>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c r="CQ470" s="3"/>
      <c r="CR470" s="3"/>
      <c r="CS470" s="3"/>
      <c r="CT470" s="3"/>
    </row>
    <row r="471" spans="1:98" x14ac:dyDescent="0.15">
      <c r="A471" s="2"/>
      <c r="B471" s="2"/>
      <c r="C471" s="2"/>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c r="CE471" s="3"/>
      <c r="CF471" s="3"/>
      <c r="CG471" s="3"/>
      <c r="CH471" s="3"/>
      <c r="CI471" s="3"/>
      <c r="CJ471" s="3"/>
      <c r="CK471" s="3"/>
      <c r="CL471" s="3"/>
      <c r="CM471" s="3"/>
      <c r="CN471" s="3"/>
      <c r="CO471" s="3"/>
      <c r="CP471" s="3"/>
      <c r="CQ471" s="3"/>
      <c r="CR471" s="3"/>
      <c r="CS471" s="3"/>
      <c r="CT471" s="3"/>
    </row>
    <row r="472" spans="1:98" x14ac:dyDescent="0.15">
      <c r="A472" s="2"/>
      <c r="B472" s="2"/>
      <c r="C472" s="2"/>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c r="CE472" s="3"/>
      <c r="CF472" s="3"/>
      <c r="CG472" s="3"/>
      <c r="CH472" s="3"/>
      <c r="CI472" s="3"/>
      <c r="CJ472" s="3"/>
      <c r="CK472" s="3"/>
      <c r="CL472" s="3"/>
      <c r="CM472" s="3"/>
      <c r="CN472" s="3"/>
      <c r="CO472" s="3"/>
      <c r="CP472" s="3"/>
      <c r="CQ472" s="3"/>
      <c r="CR472" s="3"/>
      <c r="CS472" s="3"/>
      <c r="CT472" s="3"/>
    </row>
    <row r="473" spans="1:98" x14ac:dyDescent="0.15">
      <c r="A473" s="2"/>
      <c r="B473" s="2"/>
      <c r="C473" s="2"/>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c r="CE473" s="3"/>
      <c r="CF473" s="3"/>
      <c r="CG473" s="3"/>
      <c r="CH473" s="3"/>
      <c r="CI473" s="3"/>
      <c r="CJ473" s="3"/>
      <c r="CK473" s="3"/>
      <c r="CL473" s="3"/>
      <c r="CM473" s="3"/>
      <c r="CN473" s="3"/>
      <c r="CO473" s="3"/>
      <c r="CP473" s="3"/>
      <c r="CQ473" s="3"/>
      <c r="CR473" s="3"/>
      <c r="CS473" s="3"/>
      <c r="CT473" s="3"/>
    </row>
    <row r="474" spans="1:98" x14ac:dyDescent="0.15">
      <c r="A474" s="2"/>
      <c r="B474" s="2"/>
      <c r="C474" s="2"/>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c r="CI474" s="3"/>
      <c r="CJ474" s="3"/>
      <c r="CK474" s="3"/>
      <c r="CL474" s="3"/>
      <c r="CM474" s="3"/>
      <c r="CN474" s="3"/>
      <c r="CO474" s="3"/>
      <c r="CP474" s="3"/>
      <c r="CQ474" s="3"/>
      <c r="CR474" s="3"/>
      <c r="CS474" s="3"/>
      <c r="CT474" s="3"/>
    </row>
    <row r="475" spans="1:98" x14ac:dyDescent="0.15">
      <c r="A475" s="2"/>
      <c r="B475" s="2"/>
      <c r="C475" s="2"/>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c r="CG475" s="3"/>
      <c r="CH475" s="3"/>
      <c r="CI475" s="3"/>
      <c r="CJ475" s="3"/>
      <c r="CK475" s="3"/>
      <c r="CL475" s="3"/>
      <c r="CM475" s="3"/>
      <c r="CN475" s="3"/>
      <c r="CO475" s="3"/>
      <c r="CP475" s="3"/>
      <c r="CQ475" s="3"/>
      <c r="CR475" s="3"/>
      <c r="CS475" s="3"/>
      <c r="CT475" s="3"/>
    </row>
    <row r="476" spans="1:98" x14ac:dyDescent="0.15">
      <c r="A476" s="2"/>
      <c r="B476" s="2"/>
      <c r="C476" s="2"/>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c r="CI476" s="3"/>
      <c r="CJ476" s="3"/>
      <c r="CK476" s="3"/>
      <c r="CL476" s="3"/>
      <c r="CM476" s="3"/>
      <c r="CN476" s="3"/>
      <c r="CO476" s="3"/>
      <c r="CP476" s="3"/>
      <c r="CQ476" s="3"/>
      <c r="CR476" s="3"/>
      <c r="CS476" s="3"/>
      <c r="CT476" s="3"/>
    </row>
    <row r="477" spans="1:98" x14ac:dyDescent="0.15">
      <c r="A477" s="2"/>
      <c r="B477" s="2"/>
      <c r="C477" s="2"/>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c r="CI477" s="3"/>
      <c r="CJ477" s="3"/>
      <c r="CK477" s="3"/>
      <c r="CL477" s="3"/>
      <c r="CM477" s="3"/>
      <c r="CN477" s="3"/>
      <c r="CO477" s="3"/>
      <c r="CP477" s="3"/>
      <c r="CQ477" s="3"/>
      <c r="CR477" s="3"/>
      <c r="CS477" s="3"/>
      <c r="CT477" s="3"/>
    </row>
    <row r="478" spans="1:98" x14ac:dyDescent="0.15">
      <c r="A478" s="2"/>
      <c r="B478" s="2"/>
      <c r="C478" s="2"/>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c r="CE478" s="3"/>
      <c r="CF478" s="3"/>
      <c r="CG478" s="3"/>
      <c r="CH478" s="3"/>
      <c r="CI478" s="3"/>
      <c r="CJ478" s="3"/>
      <c r="CK478" s="3"/>
      <c r="CL478" s="3"/>
      <c r="CM478" s="3"/>
      <c r="CN478" s="3"/>
      <c r="CO478" s="3"/>
      <c r="CP478" s="3"/>
      <c r="CQ478" s="3"/>
      <c r="CR478" s="3"/>
      <c r="CS478" s="3"/>
      <c r="CT478" s="3"/>
    </row>
    <row r="479" spans="1:98" x14ac:dyDescent="0.15">
      <c r="A479" s="2"/>
      <c r="B479" s="2"/>
      <c r="C479" s="2"/>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c r="CI479" s="3"/>
      <c r="CJ479" s="3"/>
      <c r="CK479" s="3"/>
      <c r="CL479" s="3"/>
      <c r="CM479" s="3"/>
      <c r="CN479" s="3"/>
      <c r="CO479" s="3"/>
      <c r="CP479" s="3"/>
      <c r="CQ479" s="3"/>
      <c r="CR479" s="3"/>
      <c r="CS479" s="3"/>
      <c r="CT479" s="3"/>
    </row>
    <row r="480" spans="1:98" x14ac:dyDescent="0.15">
      <c r="A480" s="2"/>
      <c r="B480" s="2"/>
      <c r="C480" s="2"/>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c r="CE480" s="3"/>
      <c r="CF480" s="3"/>
      <c r="CG480" s="3"/>
      <c r="CH480" s="3"/>
      <c r="CI480" s="3"/>
      <c r="CJ480" s="3"/>
      <c r="CK480" s="3"/>
      <c r="CL480" s="3"/>
      <c r="CM480" s="3"/>
      <c r="CN480" s="3"/>
      <c r="CO480" s="3"/>
      <c r="CP480" s="3"/>
      <c r="CQ480" s="3"/>
      <c r="CR480" s="3"/>
      <c r="CS480" s="3"/>
      <c r="CT480" s="3"/>
    </row>
    <row r="481" spans="1:98" x14ac:dyDescent="0.15">
      <c r="A481" s="2"/>
      <c r="B481" s="2"/>
      <c r="C481" s="2"/>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c r="CE481" s="3"/>
      <c r="CF481" s="3"/>
      <c r="CG481" s="3"/>
      <c r="CH481" s="3"/>
      <c r="CI481" s="3"/>
      <c r="CJ481" s="3"/>
      <c r="CK481" s="3"/>
      <c r="CL481" s="3"/>
      <c r="CM481" s="3"/>
      <c r="CN481" s="3"/>
      <c r="CO481" s="3"/>
      <c r="CP481" s="3"/>
      <c r="CQ481" s="3"/>
      <c r="CR481" s="3"/>
      <c r="CS481" s="3"/>
      <c r="CT481" s="3"/>
    </row>
    <row r="482" spans="1:98" x14ac:dyDescent="0.15">
      <c r="A482" s="2"/>
      <c r="B482" s="2"/>
      <c r="C482" s="2"/>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c r="CE482" s="3"/>
      <c r="CF482" s="3"/>
      <c r="CG482" s="3"/>
      <c r="CH482" s="3"/>
      <c r="CI482" s="3"/>
      <c r="CJ482" s="3"/>
      <c r="CK482" s="3"/>
      <c r="CL482" s="3"/>
      <c r="CM482" s="3"/>
      <c r="CN482" s="3"/>
      <c r="CO482" s="3"/>
      <c r="CP482" s="3"/>
      <c r="CQ482" s="3"/>
      <c r="CR482" s="3"/>
      <c r="CS482" s="3"/>
      <c r="CT482" s="3"/>
    </row>
    <row r="483" spans="1:98" x14ac:dyDescent="0.15">
      <c r="A483" s="2"/>
      <c r="B483" s="2"/>
      <c r="C483" s="2"/>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c r="CE483" s="3"/>
      <c r="CF483" s="3"/>
      <c r="CG483" s="3"/>
      <c r="CH483" s="3"/>
      <c r="CI483" s="3"/>
      <c r="CJ483" s="3"/>
      <c r="CK483" s="3"/>
      <c r="CL483" s="3"/>
      <c r="CM483" s="3"/>
      <c r="CN483" s="3"/>
      <c r="CO483" s="3"/>
      <c r="CP483" s="3"/>
      <c r="CQ483" s="3"/>
      <c r="CR483" s="3"/>
      <c r="CS483" s="3"/>
      <c r="CT483" s="3"/>
    </row>
    <row r="484" spans="1:98" x14ac:dyDescent="0.15">
      <c r="A484" s="2"/>
      <c r="B484" s="2"/>
      <c r="C484" s="2"/>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c r="CE484" s="3"/>
      <c r="CF484" s="3"/>
      <c r="CG484" s="3"/>
      <c r="CH484" s="3"/>
      <c r="CI484" s="3"/>
      <c r="CJ484" s="3"/>
      <c r="CK484" s="3"/>
      <c r="CL484" s="3"/>
      <c r="CM484" s="3"/>
      <c r="CN484" s="3"/>
      <c r="CO484" s="3"/>
      <c r="CP484" s="3"/>
      <c r="CQ484" s="3"/>
      <c r="CR484" s="3"/>
      <c r="CS484" s="3"/>
      <c r="CT484" s="3"/>
    </row>
    <row r="485" spans="1:98" x14ac:dyDescent="0.15">
      <c r="A485" s="2"/>
      <c r="B485" s="2"/>
      <c r="C485" s="2"/>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c r="CE485" s="3"/>
      <c r="CF485" s="3"/>
      <c r="CG485" s="3"/>
      <c r="CH485" s="3"/>
      <c r="CI485" s="3"/>
      <c r="CJ485" s="3"/>
      <c r="CK485" s="3"/>
      <c r="CL485" s="3"/>
      <c r="CM485" s="3"/>
      <c r="CN485" s="3"/>
      <c r="CO485" s="3"/>
      <c r="CP485" s="3"/>
      <c r="CQ485" s="3"/>
      <c r="CR485" s="3"/>
      <c r="CS485" s="3"/>
      <c r="CT485" s="3"/>
    </row>
    <row r="486" spans="1:98" x14ac:dyDescent="0.15">
      <c r="A486" s="2"/>
      <c r="B486" s="2"/>
      <c r="C486" s="2"/>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c r="CE486" s="3"/>
      <c r="CF486" s="3"/>
      <c r="CG486" s="3"/>
      <c r="CH486" s="3"/>
      <c r="CI486" s="3"/>
      <c r="CJ486" s="3"/>
      <c r="CK486" s="3"/>
      <c r="CL486" s="3"/>
      <c r="CM486" s="3"/>
      <c r="CN486" s="3"/>
      <c r="CO486" s="3"/>
      <c r="CP486" s="3"/>
      <c r="CQ486" s="3"/>
      <c r="CR486" s="3"/>
      <c r="CS486" s="3"/>
      <c r="CT486" s="3"/>
    </row>
    <row r="487" spans="1:98" x14ac:dyDescent="0.15">
      <c r="A487" s="2"/>
      <c r="B487" s="2"/>
      <c r="C487" s="2"/>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c r="CA487" s="3"/>
      <c r="CB487" s="3"/>
      <c r="CC487" s="3"/>
      <c r="CD487" s="3"/>
      <c r="CE487" s="3"/>
      <c r="CF487" s="3"/>
      <c r="CG487" s="3"/>
      <c r="CH487" s="3"/>
      <c r="CI487" s="3"/>
      <c r="CJ487" s="3"/>
      <c r="CK487" s="3"/>
      <c r="CL487" s="3"/>
      <c r="CM487" s="3"/>
      <c r="CN487" s="3"/>
      <c r="CO487" s="3"/>
      <c r="CP487" s="3"/>
      <c r="CQ487" s="3"/>
      <c r="CR487" s="3"/>
      <c r="CS487" s="3"/>
      <c r="CT487" s="3"/>
    </row>
    <row r="488" spans="1:98" x14ac:dyDescent="0.15">
      <c r="A488" s="2"/>
      <c r="B488" s="2"/>
      <c r="C488" s="2"/>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3"/>
      <c r="CB488" s="3"/>
      <c r="CC488" s="3"/>
      <c r="CD488" s="3"/>
      <c r="CE488" s="3"/>
      <c r="CF488" s="3"/>
      <c r="CG488" s="3"/>
      <c r="CH488" s="3"/>
      <c r="CI488" s="3"/>
      <c r="CJ488" s="3"/>
      <c r="CK488" s="3"/>
      <c r="CL488" s="3"/>
      <c r="CM488" s="3"/>
      <c r="CN488" s="3"/>
      <c r="CO488" s="3"/>
      <c r="CP488" s="3"/>
      <c r="CQ488" s="3"/>
      <c r="CR488" s="3"/>
      <c r="CS488" s="3"/>
      <c r="CT488" s="3"/>
    </row>
    <row r="489" spans="1:98" x14ac:dyDescent="0.15">
      <c r="A489" s="2"/>
      <c r="B489" s="2"/>
      <c r="C489" s="2"/>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c r="CE489" s="3"/>
      <c r="CF489" s="3"/>
      <c r="CG489" s="3"/>
      <c r="CH489" s="3"/>
      <c r="CI489" s="3"/>
      <c r="CJ489" s="3"/>
      <c r="CK489" s="3"/>
      <c r="CL489" s="3"/>
      <c r="CM489" s="3"/>
      <c r="CN489" s="3"/>
      <c r="CO489" s="3"/>
      <c r="CP489" s="3"/>
      <c r="CQ489" s="3"/>
      <c r="CR489" s="3"/>
      <c r="CS489" s="3"/>
      <c r="CT489" s="3"/>
    </row>
    <row r="490" spans="1:98" x14ac:dyDescent="0.15">
      <c r="A490" s="2"/>
      <c r="B490" s="2"/>
      <c r="C490" s="2"/>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3"/>
      <c r="CB490" s="3"/>
      <c r="CC490" s="3"/>
      <c r="CD490" s="3"/>
      <c r="CE490" s="3"/>
      <c r="CF490" s="3"/>
      <c r="CG490" s="3"/>
      <c r="CH490" s="3"/>
      <c r="CI490" s="3"/>
      <c r="CJ490" s="3"/>
      <c r="CK490" s="3"/>
      <c r="CL490" s="3"/>
      <c r="CM490" s="3"/>
      <c r="CN490" s="3"/>
      <c r="CO490" s="3"/>
      <c r="CP490" s="3"/>
      <c r="CQ490" s="3"/>
      <c r="CR490" s="3"/>
      <c r="CS490" s="3"/>
      <c r="CT490" s="3"/>
    </row>
    <row r="491" spans="1:98" x14ac:dyDescent="0.15">
      <c r="A491" s="2"/>
      <c r="B491" s="2"/>
      <c r="C491" s="2"/>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c r="CA491" s="3"/>
      <c r="CB491" s="3"/>
      <c r="CC491" s="3"/>
      <c r="CD491" s="3"/>
      <c r="CE491" s="3"/>
      <c r="CF491" s="3"/>
      <c r="CG491" s="3"/>
      <c r="CH491" s="3"/>
      <c r="CI491" s="3"/>
      <c r="CJ491" s="3"/>
      <c r="CK491" s="3"/>
      <c r="CL491" s="3"/>
      <c r="CM491" s="3"/>
      <c r="CN491" s="3"/>
      <c r="CO491" s="3"/>
      <c r="CP491" s="3"/>
      <c r="CQ491" s="3"/>
      <c r="CR491" s="3"/>
      <c r="CS491" s="3"/>
      <c r="CT491" s="3"/>
    </row>
    <row r="492" spans="1:98" x14ac:dyDescent="0.15">
      <c r="A492" s="2"/>
      <c r="B492" s="2"/>
      <c r="C492" s="2"/>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c r="CA492" s="3"/>
      <c r="CB492" s="3"/>
      <c r="CC492" s="3"/>
      <c r="CD492" s="3"/>
      <c r="CE492" s="3"/>
      <c r="CF492" s="3"/>
      <c r="CG492" s="3"/>
      <c r="CH492" s="3"/>
      <c r="CI492" s="3"/>
      <c r="CJ492" s="3"/>
      <c r="CK492" s="3"/>
      <c r="CL492" s="3"/>
      <c r="CM492" s="3"/>
      <c r="CN492" s="3"/>
      <c r="CO492" s="3"/>
      <c r="CP492" s="3"/>
      <c r="CQ492" s="3"/>
      <c r="CR492" s="3"/>
      <c r="CS492" s="3"/>
      <c r="CT492" s="3"/>
    </row>
    <row r="493" spans="1:98" x14ac:dyDescent="0.15">
      <c r="A493" s="2"/>
      <c r="B493" s="2"/>
      <c r="C493" s="2"/>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c r="CA493" s="3"/>
      <c r="CB493" s="3"/>
      <c r="CC493" s="3"/>
      <c r="CD493" s="3"/>
      <c r="CE493" s="3"/>
      <c r="CF493" s="3"/>
      <c r="CG493" s="3"/>
      <c r="CH493" s="3"/>
      <c r="CI493" s="3"/>
      <c r="CJ493" s="3"/>
      <c r="CK493" s="3"/>
      <c r="CL493" s="3"/>
      <c r="CM493" s="3"/>
      <c r="CN493" s="3"/>
      <c r="CO493" s="3"/>
      <c r="CP493" s="3"/>
      <c r="CQ493" s="3"/>
      <c r="CR493" s="3"/>
      <c r="CS493" s="3"/>
      <c r="CT493" s="3"/>
    </row>
    <row r="494" spans="1:98" x14ac:dyDescent="0.15">
      <c r="A494" s="2"/>
      <c r="B494" s="2"/>
      <c r="C494" s="2"/>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c r="CE494" s="3"/>
      <c r="CF494" s="3"/>
      <c r="CG494" s="3"/>
      <c r="CH494" s="3"/>
      <c r="CI494" s="3"/>
      <c r="CJ494" s="3"/>
      <c r="CK494" s="3"/>
      <c r="CL494" s="3"/>
      <c r="CM494" s="3"/>
      <c r="CN494" s="3"/>
      <c r="CO494" s="3"/>
      <c r="CP494" s="3"/>
      <c r="CQ494" s="3"/>
      <c r="CR494" s="3"/>
      <c r="CS494" s="3"/>
      <c r="CT494" s="3"/>
    </row>
    <row r="495" spans="1:98" x14ac:dyDescent="0.15">
      <c r="A495" s="2"/>
      <c r="B495" s="2"/>
      <c r="C495" s="2"/>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c r="CA495" s="3"/>
      <c r="CB495" s="3"/>
      <c r="CC495" s="3"/>
      <c r="CD495" s="3"/>
      <c r="CE495" s="3"/>
      <c r="CF495" s="3"/>
      <c r="CG495" s="3"/>
      <c r="CH495" s="3"/>
      <c r="CI495" s="3"/>
      <c r="CJ495" s="3"/>
      <c r="CK495" s="3"/>
      <c r="CL495" s="3"/>
      <c r="CM495" s="3"/>
      <c r="CN495" s="3"/>
      <c r="CO495" s="3"/>
      <c r="CP495" s="3"/>
      <c r="CQ495" s="3"/>
      <c r="CR495" s="3"/>
      <c r="CS495" s="3"/>
      <c r="CT495" s="3"/>
    </row>
    <row r="496" spans="1:98" x14ac:dyDescent="0.15">
      <c r="A496" s="2"/>
      <c r="B496" s="2"/>
      <c r="C496" s="2"/>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c r="CA496" s="3"/>
      <c r="CB496" s="3"/>
      <c r="CC496" s="3"/>
      <c r="CD496" s="3"/>
      <c r="CE496" s="3"/>
      <c r="CF496" s="3"/>
      <c r="CG496" s="3"/>
      <c r="CH496" s="3"/>
      <c r="CI496" s="3"/>
      <c r="CJ496" s="3"/>
      <c r="CK496" s="3"/>
      <c r="CL496" s="3"/>
      <c r="CM496" s="3"/>
      <c r="CN496" s="3"/>
      <c r="CO496" s="3"/>
      <c r="CP496" s="3"/>
      <c r="CQ496" s="3"/>
      <c r="CR496" s="3"/>
      <c r="CS496" s="3"/>
      <c r="CT496" s="3"/>
    </row>
    <row r="497" spans="1:98" x14ac:dyDescent="0.15">
      <c r="A497" s="2"/>
      <c r="B497" s="2"/>
      <c r="C497" s="2"/>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c r="CA497" s="3"/>
      <c r="CB497" s="3"/>
      <c r="CC497" s="3"/>
      <c r="CD497" s="3"/>
      <c r="CE497" s="3"/>
      <c r="CF497" s="3"/>
      <c r="CG497" s="3"/>
      <c r="CH497" s="3"/>
      <c r="CI497" s="3"/>
      <c r="CJ497" s="3"/>
      <c r="CK497" s="3"/>
      <c r="CL497" s="3"/>
      <c r="CM497" s="3"/>
      <c r="CN497" s="3"/>
      <c r="CO497" s="3"/>
      <c r="CP497" s="3"/>
      <c r="CQ497" s="3"/>
      <c r="CR497" s="3"/>
      <c r="CS497" s="3"/>
      <c r="CT497" s="3"/>
    </row>
    <row r="498" spans="1:98" x14ac:dyDescent="0.15">
      <c r="A498" s="2"/>
      <c r="B498" s="2"/>
      <c r="C498" s="2"/>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c r="CA498" s="3"/>
      <c r="CB498" s="3"/>
      <c r="CC498" s="3"/>
      <c r="CD498" s="3"/>
      <c r="CE498" s="3"/>
      <c r="CF498" s="3"/>
      <c r="CG498" s="3"/>
      <c r="CH498" s="3"/>
      <c r="CI498" s="3"/>
      <c r="CJ498" s="3"/>
      <c r="CK498" s="3"/>
      <c r="CL498" s="3"/>
      <c r="CM498" s="3"/>
      <c r="CN498" s="3"/>
      <c r="CO498" s="3"/>
      <c r="CP498" s="3"/>
      <c r="CQ498" s="3"/>
      <c r="CR498" s="3"/>
      <c r="CS498" s="3"/>
      <c r="CT498" s="3"/>
    </row>
    <row r="499" spans="1:98" x14ac:dyDescent="0.15">
      <c r="A499" s="2"/>
      <c r="B499" s="2"/>
      <c r="C499" s="2"/>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c r="CA499" s="3"/>
      <c r="CB499" s="3"/>
      <c r="CC499" s="3"/>
      <c r="CD499" s="3"/>
      <c r="CE499" s="3"/>
      <c r="CF499" s="3"/>
      <c r="CG499" s="3"/>
      <c r="CH499" s="3"/>
      <c r="CI499" s="3"/>
      <c r="CJ499" s="3"/>
      <c r="CK499" s="3"/>
      <c r="CL499" s="3"/>
      <c r="CM499" s="3"/>
      <c r="CN499" s="3"/>
      <c r="CO499" s="3"/>
      <c r="CP499" s="3"/>
      <c r="CQ499" s="3"/>
      <c r="CR499" s="3"/>
      <c r="CS499" s="3"/>
      <c r="CT499" s="3"/>
    </row>
    <row r="500" spans="1:98" x14ac:dyDescent="0.15">
      <c r="A500" s="2"/>
      <c r="B500" s="2"/>
      <c r="C500" s="2"/>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c r="CA500" s="3"/>
      <c r="CB500" s="3"/>
      <c r="CC500" s="3"/>
      <c r="CD500" s="3"/>
      <c r="CE500" s="3"/>
      <c r="CF500" s="3"/>
      <c r="CG500" s="3"/>
      <c r="CH500" s="3"/>
      <c r="CI500" s="3"/>
      <c r="CJ500" s="3"/>
      <c r="CK500" s="3"/>
      <c r="CL500" s="3"/>
      <c r="CM500" s="3"/>
      <c r="CN500" s="3"/>
      <c r="CO500" s="3"/>
      <c r="CP500" s="3"/>
      <c r="CQ500" s="3"/>
      <c r="CR500" s="3"/>
      <c r="CS500" s="3"/>
      <c r="CT500" s="3"/>
    </row>
    <row r="501" spans="1:98" x14ac:dyDescent="0.15">
      <c r="A501" s="2"/>
      <c r="B501" s="2"/>
      <c r="C501" s="2"/>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c r="CA501" s="3"/>
      <c r="CB501" s="3"/>
      <c r="CC501" s="3"/>
      <c r="CD501" s="3"/>
      <c r="CE501" s="3"/>
      <c r="CF501" s="3"/>
      <c r="CG501" s="3"/>
      <c r="CH501" s="3"/>
      <c r="CI501" s="3"/>
      <c r="CJ501" s="3"/>
      <c r="CK501" s="3"/>
      <c r="CL501" s="3"/>
      <c r="CM501" s="3"/>
      <c r="CN501" s="3"/>
      <c r="CO501" s="3"/>
      <c r="CP501" s="3"/>
      <c r="CQ501" s="3"/>
      <c r="CR501" s="3"/>
      <c r="CS501" s="3"/>
      <c r="CT501" s="3"/>
    </row>
    <row r="502" spans="1:98" x14ac:dyDescent="0.15">
      <c r="A502" s="2"/>
      <c r="B502" s="2"/>
      <c r="C502" s="2"/>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c r="CA502" s="3"/>
      <c r="CB502" s="3"/>
      <c r="CC502" s="3"/>
      <c r="CD502" s="3"/>
      <c r="CE502" s="3"/>
      <c r="CF502" s="3"/>
      <c r="CG502" s="3"/>
      <c r="CH502" s="3"/>
      <c r="CI502" s="3"/>
      <c r="CJ502" s="3"/>
      <c r="CK502" s="3"/>
      <c r="CL502" s="3"/>
      <c r="CM502" s="3"/>
      <c r="CN502" s="3"/>
      <c r="CO502" s="3"/>
      <c r="CP502" s="3"/>
      <c r="CQ502" s="3"/>
      <c r="CR502" s="3"/>
      <c r="CS502" s="3"/>
      <c r="CT502" s="3"/>
    </row>
    <row r="503" spans="1:98" x14ac:dyDescent="0.15">
      <c r="A503" s="2"/>
      <c r="B503" s="2"/>
      <c r="C503" s="2"/>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c r="CA503" s="3"/>
      <c r="CB503" s="3"/>
      <c r="CC503" s="3"/>
      <c r="CD503" s="3"/>
      <c r="CE503" s="3"/>
      <c r="CF503" s="3"/>
      <c r="CG503" s="3"/>
      <c r="CH503" s="3"/>
      <c r="CI503" s="3"/>
      <c r="CJ503" s="3"/>
      <c r="CK503" s="3"/>
      <c r="CL503" s="3"/>
      <c r="CM503" s="3"/>
      <c r="CN503" s="3"/>
      <c r="CO503" s="3"/>
      <c r="CP503" s="3"/>
      <c r="CQ503" s="3"/>
      <c r="CR503" s="3"/>
      <c r="CS503" s="3"/>
      <c r="CT503" s="3"/>
    </row>
    <row r="504" spans="1:98" x14ac:dyDescent="0.15">
      <c r="A504" s="2"/>
      <c r="B504" s="2"/>
      <c r="C504" s="2"/>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c r="CA504" s="3"/>
      <c r="CB504" s="3"/>
      <c r="CC504" s="3"/>
      <c r="CD504" s="3"/>
      <c r="CE504" s="3"/>
      <c r="CF504" s="3"/>
      <c r="CG504" s="3"/>
      <c r="CH504" s="3"/>
      <c r="CI504" s="3"/>
      <c r="CJ504" s="3"/>
      <c r="CK504" s="3"/>
      <c r="CL504" s="3"/>
      <c r="CM504" s="3"/>
      <c r="CN504" s="3"/>
      <c r="CO504" s="3"/>
      <c r="CP504" s="3"/>
      <c r="CQ504" s="3"/>
      <c r="CR504" s="3"/>
      <c r="CS504" s="3"/>
      <c r="CT504" s="3"/>
    </row>
    <row r="505" spans="1:98" x14ac:dyDescent="0.15">
      <c r="A505" s="2"/>
      <c r="B505" s="2"/>
      <c r="C505" s="2"/>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c r="CA505" s="3"/>
      <c r="CB505" s="3"/>
      <c r="CC505" s="3"/>
      <c r="CD505" s="3"/>
      <c r="CE505" s="3"/>
      <c r="CF505" s="3"/>
      <c r="CG505" s="3"/>
      <c r="CH505" s="3"/>
      <c r="CI505" s="3"/>
      <c r="CJ505" s="3"/>
      <c r="CK505" s="3"/>
      <c r="CL505" s="3"/>
      <c r="CM505" s="3"/>
      <c r="CN505" s="3"/>
      <c r="CO505" s="3"/>
      <c r="CP505" s="3"/>
      <c r="CQ505" s="3"/>
      <c r="CR505" s="3"/>
      <c r="CS505" s="3"/>
      <c r="CT505" s="3"/>
    </row>
    <row r="506" spans="1:98" x14ac:dyDescent="0.15">
      <c r="A506" s="2"/>
      <c r="B506" s="2"/>
      <c r="C506" s="2"/>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3"/>
      <c r="CB506" s="3"/>
      <c r="CC506" s="3"/>
      <c r="CD506" s="3"/>
      <c r="CE506" s="3"/>
      <c r="CF506" s="3"/>
      <c r="CG506" s="3"/>
      <c r="CH506" s="3"/>
      <c r="CI506" s="3"/>
      <c r="CJ506" s="3"/>
      <c r="CK506" s="3"/>
      <c r="CL506" s="3"/>
      <c r="CM506" s="3"/>
      <c r="CN506" s="3"/>
      <c r="CO506" s="3"/>
      <c r="CP506" s="3"/>
      <c r="CQ506" s="3"/>
      <c r="CR506" s="3"/>
      <c r="CS506" s="3"/>
      <c r="CT506" s="3"/>
    </row>
    <row r="507" spans="1:98" x14ac:dyDescent="0.15">
      <c r="A507" s="2"/>
      <c r="B507" s="2"/>
      <c r="C507" s="2"/>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c r="CA507" s="3"/>
      <c r="CB507" s="3"/>
      <c r="CC507" s="3"/>
      <c r="CD507" s="3"/>
      <c r="CE507" s="3"/>
      <c r="CF507" s="3"/>
      <c r="CG507" s="3"/>
      <c r="CH507" s="3"/>
      <c r="CI507" s="3"/>
      <c r="CJ507" s="3"/>
      <c r="CK507" s="3"/>
      <c r="CL507" s="3"/>
      <c r="CM507" s="3"/>
      <c r="CN507" s="3"/>
      <c r="CO507" s="3"/>
      <c r="CP507" s="3"/>
      <c r="CQ507" s="3"/>
      <c r="CR507" s="3"/>
      <c r="CS507" s="3"/>
      <c r="CT507" s="3"/>
    </row>
    <row r="508" spans="1:98" x14ac:dyDescent="0.15">
      <c r="A508" s="2"/>
      <c r="B508" s="2"/>
      <c r="C508" s="2"/>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c r="CA508" s="3"/>
      <c r="CB508" s="3"/>
      <c r="CC508" s="3"/>
      <c r="CD508" s="3"/>
      <c r="CE508" s="3"/>
      <c r="CF508" s="3"/>
      <c r="CG508" s="3"/>
      <c r="CH508" s="3"/>
      <c r="CI508" s="3"/>
      <c r="CJ508" s="3"/>
      <c r="CK508" s="3"/>
      <c r="CL508" s="3"/>
      <c r="CM508" s="3"/>
      <c r="CN508" s="3"/>
      <c r="CO508" s="3"/>
      <c r="CP508" s="3"/>
      <c r="CQ508" s="3"/>
      <c r="CR508" s="3"/>
      <c r="CS508" s="3"/>
      <c r="CT508" s="3"/>
    </row>
    <row r="509" spans="1:98" x14ac:dyDescent="0.15">
      <c r="A509" s="2"/>
      <c r="B509" s="2"/>
      <c r="C509" s="2"/>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c r="CA509" s="3"/>
      <c r="CB509" s="3"/>
      <c r="CC509" s="3"/>
      <c r="CD509" s="3"/>
      <c r="CE509" s="3"/>
      <c r="CF509" s="3"/>
      <c r="CG509" s="3"/>
      <c r="CH509" s="3"/>
      <c r="CI509" s="3"/>
      <c r="CJ509" s="3"/>
      <c r="CK509" s="3"/>
      <c r="CL509" s="3"/>
      <c r="CM509" s="3"/>
      <c r="CN509" s="3"/>
      <c r="CO509" s="3"/>
      <c r="CP509" s="3"/>
      <c r="CQ509" s="3"/>
      <c r="CR509" s="3"/>
      <c r="CS509" s="3"/>
      <c r="CT509" s="3"/>
    </row>
    <row r="510" spans="1:98" x14ac:dyDescent="0.15">
      <c r="A510" s="2"/>
      <c r="B510" s="2"/>
      <c r="C510" s="2"/>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c r="CA510" s="3"/>
      <c r="CB510" s="3"/>
      <c r="CC510" s="3"/>
      <c r="CD510" s="3"/>
      <c r="CE510" s="3"/>
      <c r="CF510" s="3"/>
      <c r="CG510" s="3"/>
      <c r="CH510" s="3"/>
      <c r="CI510" s="3"/>
      <c r="CJ510" s="3"/>
      <c r="CK510" s="3"/>
      <c r="CL510" s="3"/>
      <c r="CM510" s="3"/>
      <c r="CN510" s="3"/>
      <c r="CO510" s="3"/>
      <c r="CP510" s="3"/>
      <c r="CQ510" s="3"/>
      <c r="CR510" s="3"/>
      <c r="CS510" s="3"/>
      <c r="CT510" s="3"/>
    </row>
    <row r="511" spans="1:98" x14ac:dyDescent="0.15">
      <c r="A511" s="2"/>
      <c r="B511" s="2"/>
      <c r="C511" s="2"/>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c r="CA511" s="3"/>
      <c r="CB511" s="3"/>
      <c r="CC511" s="3"/>
      <c r="CD511" s="3"/>
      <c r="CE511" s="3"/>
      <c r="CF511" s="3"/>
      <c r="CG511" s="3"/>
      <c r="CH511" s="3"/>
      <c r="CI511" s="3"/>
      <c r="CJ511" s="3"/>
      <c r="CK511" s="3"/>
      <c r="CL511" s="3"/>
      <c r="CM511" s="3"/>
      <c r="CN511" s="3"/>
      <c r="CO511" s="3"/>
      <c r="CP511" s="3"/>
      <c r="CQ511" s="3"/>
      <c r="CR511" s="3"/>
      <c r="CS511" s="3"/>
      <c r="CT511" s="3"/>
    </row>
    <row r="512" spans="1:98" x14ac:dyDescent="0.15">
      <c r="A512" s="2"/>
      <c r="B512" s="2"/>
      <c r="C512" s="2"/>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c r="CA512" s="3"/>
      <c r="CB512" s="3"/>
      <c r="CC512" s="3"/>
      <c r="CD512" s="3"/>
      <c r="CE512" s="3"/>
      <c r="CF512" s="3"/>
      <c r="CG512" s="3"/>
      <c r="CH512" s="3"/>
      <c r="CI512" s="3"/>
      <c r="CJ512" s="3"/>
      <c r="CK512" s="3"/>
      <c r="CL512" s="3"/>
      <c r="CM512" s="3"/>
      <c r="CN512" s="3"/>
      <c r="CO512" s="3"/>
      <c r="CP512" s="3"/>
      <c r="CQ512" s="3"/>
      <c r="CR512" s="3"/>
      <c r="CS512" s="3"/>
      <c r="CT512" s="3"/>
    </row>
    <row r="513" spans="1:98" x14ac:dyDescent="0.15">
      <c r="A513" s="2"/>
      <c r="B513" s="2"/>
      <c r="C513" s="2"/>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c r="CA513" s="3"/>
      <c r="CB513" s="3"/>
      <c r="CC513" s="3"/>
      <c r="CD513" s="3"/>
      <c r="CE513" s="3"/>
      <c r="CF513" s="3"/>
      <c r="CG513" s="3"/>
      <c r="CH513" s="3"/>
      <c r="CI513" s="3"/>
      <c r="CJ513" s="3"/>
      <c r="CK513" s="3"/>
      <c r="CL513" s="3"/>
      <c r="CM513" s="3"/>
      <c r="CN513" s="3"/>
      <c r="CO513" s="3"/>
      <c r="CP513" s="3"/>
      <c r="CQ513" s="3"/>
      <c r="CR513" s="3"/>
      <c r="CS513" s="3"/>
      <c r="CT513" s="3"/>
    </row>
    <row r="514" spans="1:98" x14ac:dyDescent="0.15">
      <c r="A514" s="2"/>
      <c r="B514" s="2"/>
      <c r="C514" s="2"/>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c r="CA514" s="3"/>
      <c r="CB514" s="3"/>
      <c r="CC514" s="3"/>
      <c r="CD514" s="3"/>
      <c r="CE514" s="3"/>
      <c r="CF514" s="3"/>
      <c r="CG514" s="3"/>
      <c r="CH514" s="3"/>
      <c r="CI514" s="3"/>
      <c r="CJ514" s="3"/>
      <c r="CK514" s="3"/>
      <c r="CL514" s="3"/>
      <c r="CM514" s="3"/>
      <c r="CN514" s="3"/>
      <c r="CO514" s="3"/>
      <c r="CP514" s="3"/>
      <c r="CQ514" s="3"/>
      <c r="CR514" s="3"/>
      <c r="CS514" s="3"/>
      <c r="CT514" s="3"/>
    </row>
    <row r="515" spans="1:98" x14ac:dyDescent="0.15">
      <c r="A515" s="2"/>
      <c r="B515" s="2"/>
      <c r="C515" s="2"/>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c r="CA515" s="3"/>
      <c r="CB515" s="3"/>
      <c r="CC515" s="3"/>
      <c r="CD515" s="3"/>
      <c r="CE515" s="3"/>
      <c r="CF515" s="3"/>
      <c r="CG515" s="3"/>
      <c r="CH515" s="3"/>
      <c r="CI515" s="3"/>
      <c r="CJ515" s="3"/>
      <c r="CK515" s="3"/>
      <c r="CL515" s="3"/>
      <c r="CM515" s="3"/>
      <c r="CN515" s="3"/>
      <c r="CO515" s="3"/>
      <c r="CP515" s="3"/>
      <c r="CQ515" s="3"/>
      <c r="CR515" s="3"/>
      <c r="CS515" s="3"/>
      <c r="CT515" s="3"/>
    </row>
    <row r="516" spans="1:98" x14ac:dyDescent="0.15">
      <c r="A516" s="2"/>
      <c r="B516" s="2"/>
      <c r="C516" s="2"/>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c r="CA516" s="3"/>
      <c r="CB516" s="3"/>
      <c r="CC516" s="3"/>
      <c r="CD516" s="3"/>
      <c r="CE516" s="3"/>
      <c r="CF516" s="3"/>
      <c r="CG516" s="3"/>
      <c r="CH516" s="3"/>
      <c r="CI516" s="3"/>
      <c r="CJ516" s="3"/>
      <c r="CK516" s="3"/>
      <c r="CL516" s="3"/>
      <c r="CM516" s="3"/>
      <c r="CN516" s="3"/>
      <c r="CO516" s="3"/>
      <c r="CP516" s="3"/>
      <c r="CQ516" s="3"/>
      <c r="CR516" s="3"/>
      <c r="CS516" s="3"/>
      <c r="CT516" s="3"/>
    </row>
    <row r="517" spans="1:98" x14ac:dyDescent="0.15">
      <c r="A517" s="2"/>
      <c r="B517" s="2"/>
      <c r="C517" s="2"/>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c r="CA517" s="3"/>
      <c r="CB517" s="3"/>
      <c r="CC517" s="3"/>
      <c r="CD517" s="3"/>
      <c r="CE517" s="3"/>
      <c r="CF517" s="3"/>
      <c r="CG517" s="3"/>
      <c r="CH517" s="3"/>
      <c r="CI517" s="3"/>
      <c r="CJ517" s="3"/>
      <c r="CK517" s="3"/>
      <c r="CL517" s="3"/>
      <c r="CM517" s="3"/>
      <c r="CN517" s="3"/>
      <c r="CO517" s="3"/>
      <c r="CP517" s="3"/>
      <c r="CQ517" s="3"/>
      <c r="CR517" s="3"/>
      <c r="CS517" s="3"/>
      <c r="CT517" s="3"/>
    </row>
    <row r="518" spans="1:98" x14ac:dyDescent="0.15">
      <c r="A518" s="2"/>
      <c r="B518" s="2"/>
      <c r="C518" s="2"/>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c r="CA518" s="3"/>
      <c r="CB518" s="3"/>
      <c r="CC518" s="3"/>
      <c r="CD518" s="3"/>
      <c r="CE518" s="3"/>
      <c r="CF518" s="3"/>
      <c r="CG518" s="3"/>
      <c r="CH518" s="3"/>
      <c r="CI518" s="3"/>
      <c r="CJ518" s="3"/>
      <c r="CK518" s="3"/>
      <c r="CL518" s="3"/>
      <c r="CM518" s="3"/>
      <c r="CN518" s="3"/>
      <c r="CO518" s="3"/>
      <c r="CP518" s="3"/>
      <c r="CQ518" s="3"/>
      <c r="CR518" s="3"/>
      <c r="CS518" s="3"/>
      <c r="CT518" s="3"/>
    </row>
    <row r="519" spans="1:98" x14ac:dyDescent="0.15">
      <c r="A519" s="2"/>
      <c r="B519" s="2"/>
      <c r="C519" s="2"/>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c r="CA519" s="3"/>
      <c r="CB519" s="3"/>
      <c r="CC519" s="3"/>
      <c r="CD519" s="3"/>
      <c r="CE519" s="3"/>
      <c r="CF519" s="3"/>
      <c r="CG519" s="3"/>
      <c r="CH519" s="3"/>
      <c r="CI519" s="3"/>
      <c r="CJ519" s="3"/>
      <c r="CK519" s="3"/>
      <c r="CL519" s="3"/>
      <c r="CM519" s="3"/>
      <c r="CN519" s="3"/>
      <c r="CO519" s="3"/>
      <c r="CP519" s="3"/>
      <c r="CQ519" s="3"/>
      <c r="CR519" s="3"/>
      <c r="CS519" s="3"/>
      <c r="CT519" s="3"/>
    </row>
    <row r="520" spans="1:98" x14ac:dyDescent="0.15">
      <c r="A520" s="2"/>
      <c r="B520" s="2"/>
      <c r="C520" s="2"/>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c r="CA520" s="3"/>
      <c r="CB520" s="3"/>
      <c r="CC520" s="3"/>
      <c r="CD520" s="3"/>
      <c r="CE520" s="3"/>
      <c r="CF520" s="3"/>
      <c r="CG520" s="3"/>
      <c r="CH520" s="3"/>
      <c r="CI520" s="3"/>
      <c r="CJ520" s="3"/>
      <c r="CK520" s="3"/>
      <c r="CL520" s="3"/>
      <c r="CM520" s="3"/>
      <c r="CN520" s="3"/>
      <c r="CO520" s="3"/>
      <c r="CP520" s="3"/>
      <c r="CQ520" s="3"/>
      <c r="CR520" s="3"/>
      <c r="CS520" s="3"/>
      <c r="CT520" s="3"/>
    </row>
    <row r="521" spans="1:98" x14ac:dyDescent="0.15">
      <c r="A521" s="2"/>
      <c r="B521" s="2"/>
      <c r="C521" s="2"/>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c r="CA521" s="3"/>
      <c r="CB521" s="3"/>
      <c r="CC521" s="3"/>
      <c r="CD521" s="3"/>
      <c r="CE521" s="3"/>
      <c r="CF521" s="3"/>
      <c r="CG521" s="3"/>
      <c r="CH521" s="3"/>
      <c r="CI521" s="3"/>
      <c r="CJ521" s="3"/>
      <c r="CK521" s="3"/>
      <c r="CL521" s="3"/>
      <c r="CM521" s="3"/>
      <c r="CN521" s="3"/>
      <c r="CO521" s="3"/>
      <c r="CP521" s="3"/>
      <c r="CQ521" s="3"/>
      <c r="CR521" s="3"/>
      <c r="CS521" s="3"/>
      <c r="CT521" s="3"/>
    </row>
    <row r="522" spans="1:98" x14ac:dyDescent="0.15">
      <c r="A522" s="2"/>
      <c r="B522" s="2"/>
      <c r="C522" s="2"/>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c r="CA522" s="3"/>
      <c r="CB522" s="3"/>
      <c r="CC522" s="3"/>
      <c r="CD522" s="3"/>
      <c r="CE522" s="3"/>
      <c r="CF522" s="3"/>
      <c r="CG522" s="3"/>
      <c r="CH522" s="3"/>
      <c r="CI522" s="3"/>
      <c r="CJ522" s="3"/>
      <c r="CK522" s="3"/>
      <c r="CL522" s="3"/>
      <c r="CM522" s="3"/>
      <c r="CN522" s="3"/>
      <c r="CO522" s="3"/>
      <c r="CP522" s="3"/>
      <c r="CQ522" s="3"/>
      <c r="CR522" s="3"/>
      <c r="CS522" s="3"/>
      <c r="CT522" s="3"/>
    </row>
    <row r="523" spans="1:98" x14ac:dyDescent="0.15">
      <c r="A523" s="2"/>
      <c r="B523" s="2"/>
      <c r="C523" s="2"/>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c r="CA523" s="3"/>
      <c r="CB523" s="3"/>
      <c r="CC523" s="3"/>
      <c r="CD523" s="3"/>
      <c r="CE523" s="3"/>
      <c r="CF523" s="3"/>
      <c r="CG523" s="3"/>
      <c r="CH523" s="3"/>
      <c r="CI523" s="3"/>
      <c r="CJ523" s="3"/>
      <c r="CK523" s="3"/>
      <c r="CL523" s="3"/>
      <c r="CM523" s="3"/>
      <c r="CN523" s="3"/>
      <c r="CO523" s="3"/>
      <c r="CP523" s="3"/>
      <c r="CQ523" s="3"/>
      <c r="CR523" s="3"/>
      <c r="CS523" s="3"/>
      <c r="CT523" s="3"/>
    </row>
    <row r="524" spans="1:98" x14ac:dyDescent="0.15">
      <c r="A524" s="2"/>
      <c r="B524" s="2"/>
      <c r="C524" s="2"/>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c r="CA524" s="3"/>
      <c r="CB524" s="3"/>
      <c r="CC524" s="3"/>
      <c r="CD524" s="3"/>
      <c r="CE524" s="3"/>
      <c r="CF524" s="3"/>
      <c r="CG524" s="3"/>
      <c r="CH524" s="3"/>
      <c r="CI524" s="3"/>
      <c r="CJ524" s="3"/>
      <c r="CK524" s="3"/>
      <c r="CL524" s="3"/>
      <c r="CM524" s="3"/>
      <c r="CN524" s="3"/>
      <c r="CO524" s="3"/>
      <c r="CP524" s="3"/>
      <c r="CQ524" s="3"/>
      <c r="CR524" s="3"/>
      <c r="CS524" s="3"/>
      <c r="CT524" s="3"/>
    </row>
    <row r="525" spans="1:98" x14ac:dyDescent="0.15">
      <c r="A525" s="2"/>
      <c r="B525" s="2"/>
      <c r="C525" s="2"/>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c r="CA525" s="3"/>
      <c r="CB525" s="3"/>
      <c r="CC525" s="3"/>
      <c r="CD525" s="3"/>
      <c r="CE525" s="3"/>
      <c r="CF525" s="3"/>
      <c r="CG525" s="3"/>
      <c r="CH525" s="3"/>
      <c r="CI525" s="3"/>
      <c r="CJ525" s="3"/>
      <c r="CK525" s="3"/>
      <c r="CL525" s="3"/>
      <c r="CM525" s="3"/>
      <c r="CN525" s="3"/>
      <c r="CO525" s="3"/>
      <c r="CP525" s="3"/>
      <c r="CQ525" s="3"/>
      <c r="CR525" s="3"/>
      <c r="CS525" s="3"/>
      <c r="CT525" s="3"/>
    </row>
    <row r="526" spans="1:98" x14ac:dyDescent="0.15">
      <c r="A526" s="2"/>
      <c r="B526" s="2"/>
      <c r="C526" s="2"/>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c r="CA526" s="3"/>
      <c r="CB526" s="3"/>
      <c r="CC526" s="3"/>
      <c r="CD526" s="3"/>
      <c r="CE526" s="3"/>
      <c r="CF526" s="3"/>
      <c r="CG526" s="3"/>
      <c r="CH526" s="3"/>
      <c r="CI526" s="3"/>
      <c r="CJ526" s="3"/>
      <c r="CK526" s="3"/>
      <c r="CL526" s="3"/>
      <c r="CM526" s="3"/>
      <c r="CN526" s="3"/>
      <c r="CO526" s="3"/>
      <c r="CP526" s="3"/>
      <c r="CQ526" s="3"/>
      <c r="CR526" s="3"/>
      <c r="CS526" s="3"/>
      <c r="CT526" s="3"/>
    </row>
    <row r="527" spans="1:98" x14ac:dyDescent="0.15">
      <c r="A527" s="2"/>
      <c r="B527" s="2"/>
      <c r="C527" s="2"/>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c r="CA527" s="3"/>
      <c r="CB527" s="3"/>
      <c r="CC527" s="3"/>
      <c r="CD527" s="3"/>
      <c r="CE527" s="3"/>
      <c r="CF527" s="3"/>
      <c r="CG527" s="3"/>
      <c r="CH527" s="3"/>
      <c r="CI527" s="3"/>
      <c r="CJ527" s="3"/>
      <c r="CK527" s="3"/>
      <c r="CL527" s="3"/>
      <c r="CM527" s="3"/>
      <c r="CN527" s="3"/>
      <c r="CO527" s="3"/>
      <c r="CP527" s="3"/>
      <c r="CQ527" s="3"/>
      <c r="CR527" s="3"/>
      <c r="CS527" s="3"/>
      <c r="CT527" s="3"/>
    </row>
    <row r="528" spans="1:98" x14ac:dyDescent="0.15">
      <c r="A528" s="2"/>
      <c r="B528" s="2"/>
      <c r="C528" s="2"/>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c r="CA528" s="3"/>
      <c r="CB528" s="3"/>
      <c r="CC528" s="3"/>
      <c r="CD528" s="3"/>
      <c r="CE528" s="3"/>
      <c r="CF528" s="3"/>
      <c r="CG528" s="3"/>
      <c r="CH528" s="3"/>
      <c r="CI528" s="3"/>
      <c r="CJ528" s="3"/>
      <c r="CK528" s="3"/>
      <c r="CL528" s="3"/>
      <c r="CM528" s="3"/>
      <c r="CN528" s="3"/>
      <c r="CO528" s="3"/>
      <c r="CP528" s="3"/>
      <c r="CQ528" s="3"/>
      <c r="CR528" s="3"/>
      <c r="CS528" s="3"/>
      <c r="CT528" s="3"/>
    </row>
    <row r="529" spans="1:98" x14ac:dyDescent="0.15">
      <c r="A529" s="2"/>
      <c r="B529" s="2"/>
      <c r="C529" s="2"/>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c r="CA529" s="3"/>
      <c r="CB529" s="3"/>
      <c r="CC529" s="3"/>
      <c r="CD529" s="3"/>
      <c r="CE529" s="3"/>
      <c r="CF529" s="3"/>
      <c r="CG529" s="3"/>
      <c r="CH529" s="3"/>
      <c r="CI529" s="3"/>
      <c r="CJ529" s="3"/>
      <c r="CK529" s="3"/>
      <c r="CL529" s="3"/>
      <c r="CM529" s="3"/>
      <c r="CN529" s="3"/>
      <c r="CO529" s="3"/>
      <c r="CP529" s="3"/>
      <c r="CQ529" s="3"/>
      <c r="CR529" s="3"/>
      <c r="CS529" s="3"/>
      <c r="CT529" s="3"/>
    </row>
    <row r="530" spans="1:98" x14ac:dyDescent="0.15">
      <c r="A530" s="2"/>
      <c r="B530" s="2"/>
      <c r="C530" s="2"/>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c r="CA530" s="3"/>
      <c r="CB530" s="3"/>
      <c r="CC530" s="3"/>
      <c r="CD530" s="3"/>
      <c r="CE530" s="3"/>
      <c r="CF530" s="3"/>
      <c r="CG530" s="3"/>
      <c r="CH530" s="3"/>
      <c r="CI530" s="3"/>
      <c r="CJ530" s="3"/>
      <c r="CK530" s="3"/>
      <c r="CL530" s="3"/>
      <c r="CM530" s="3"/>
      <c r="CN530" s="3"/>
      <c r="CO530" s="3"/>
      <c r="CP530" s="3"/>
      <c r="CQ530" s="3"/>
      <c r="CR530" s="3"/>
      <c r="CS530" s="3"/>
      <c r="CT530" s="3"/>
    </row>
    <row r="531" spans="1:98" x14ac:dyDescent="0.15">
      <c r="A531" s="2"/>
      <c r="B531" s="2"/>
      <c r="C531" s="2"/>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c r="CA531" s="3"/>
      <c r="CB531" s="3"/>
      <c r="CC531" s="3"/>
      <c r="CD531" s="3"/>
      <c r="CE531" s="3"/>
      <c r="CF531" s="3"/>
      <c r="CG531" s="3"/>
      <c r="CH531" s="3"/>
      <c r="CI531" s="3"/>
      <c r="CJ531" s="3"/>
      <c r="CK531" s="3"/>
      <c r="CL531" s="3"/>
      <c r="CM531" s="3"/>
      <c r="CN531" s="3"/>
      <c r="CO531" s="3"/>
      <c r="CP531" s="3"/>
      <c r="CQ531" s="3"/>
      <c r="CR531" s="3"/>
      <c r="CS531" s="3"/>
      <c r="CT531" s="3"/>
    </row>
    <row r="532" spans="1:98" x14ac:dyDescent="0.15">
      <c r="A532" s="2"/>
      <c r="B532" s="2"/>
      <c r="C532" s="2"/>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c r="CA532" s="3"/>
      <c r="CB532" s="3"/>
      <c r="CC532" s="3"/>
      <c r="CD532" s="3"/>
      <c r="CE532" s="3"/>
      <c r="CF532" s="3"/>
      <c r="CG532" s="3"/>
      <c r="CH532" s="3"/>
      <c r="CI532" s="3"/>
      <c r="CJ532" s="3"/>
      <c r="CK532" s="3"/>
      <c r="CL532" s="3"/>
      <c r="CM532" s="3"/>
      <c r="CN532" s="3"/>
      <c r="CO532" s="3"/>
      <c r="CP532" s="3"/>
      <c r="CQ532" s="3"/>
      <c r="CR532" s="3"/>
      <c r="CS532" s="3"/>
      <c r="CT532" s="3"/>
    </row>
    <row r="533" spans="1:98" x14ac:dyDescent="0.15">
      <c r="A533" s="2"/>
      <c r="B533" s="2"/>
      <c r="C533" s="2"/>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c r="CA533" s="3"/>
      <c r="CB533" s="3"/>
      <c r="CC533" s="3"/>
      <c r="CD533" s="3"/>
      <c r="CE533" s="3"/>
      <c r="CF533" s="3"/>
      <c r="CG533" s="3"/>
      <c r="CH533" s="3"/>
      <c r="CI533" s="3"/>
      <c r="CJ533" s="3"/>
      <c r="CK533" s="3"/>
      <c r="CL533" s="3"/>
      <c r="CM533" s="3"/>
      <c r="CN533" s="3"/>
      <c r="CO533" s="3"/>
      <c r="CP533" s="3"/>
      <c r="CQ533" s="3"/>
      <c r="CR533" s="3"/>
      <c r="CS533" s="3"/>
      <c r="CT533" s="3"/>
    </row>
    <row r="534" spans="1:98" x14ac:dyDescent="0.15">
      <c r="A534" s="2"/>
      <c r="B534" s="2"/>
      <c r="C534" s="2"/>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c r="CA534" s="3"/>
      <c r="CB534" s="3"/>
      <c r="CC534" s="3"/>
      <c r="CD534" s="3"/>
      <c r="CE534" s="3"/>
      <c r="CF534" s="3"/>
      <c r="CG534" s="3"/>
      <c r="CH534" s="3"/>
      <c r="CI534" s="3"/>
      <c r="CJ534" s="3"/>
      <c r="CK534" s="3"/>
      <c r="CL534" s="3"/>
      <c r="CM534" s="3"/>
      <c r="CN534" s="3"/>
      <c r="CO534" s="3"/>
      <c r="CP534" s="3"/>
      <c r="CQ534" s="3"/>
      <c r="CR534" s="3"/>
      <c r="CS534" s="3"/>
      <c r="CT534" s="3"/>
    </row>
    <row r="535" spans="1:98" x14ac:dyDescent="0.15">
      <c r="A535" s="2"/>
      <c r="B535" s="2"/>
      <c r="C535" s="2"/>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c r="CA535" s="3"/>
      <c r="CB535" s="3"/>
      <c r="CC535" s="3"/>
      <c r="CD535" s="3"/>
      <c r="CE535" s="3"/>
      <c r="CF535" s="3"/>
      <c r="CG535" s="3"/>
      <c r="CH535" s="3"/>
      <c r="CI535" s="3"/>
      <c r="CJ535" s="3"/>
      <c r="CK535" s="3"/>
      <c r="CL535" s="3"/>
      <c r="CM535" s="3"/>
      <c r="CN535" s="3"/>
      <c r="CO535" s="3"/>
      <c r="CP535" s="3"/>
      <c r="CQ535" s="3"/>
      <c r="CR535" s="3"/>
      <c r="CS535" s="3"/>
      <c r="CT535" s="3"/>
    </row>
    <row r="536" spans="1:98" x14ac:dyDescent="0.15">
      <c r="A536" s="2"/>
      <c r="B536" s="2"/>
      <c r="C536" s="2"/>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c r="CA536" s="3"/>
      <c r="CB536" s="3"/>
      <c r="CC536" s="3"/>
      <c r="CD536" s="3"/>
      <c r="CE536" s="3"/>
      <c r="CF536" s="3"/>
      <c r="CG536" s="3"/>
      <c r="CH536" s="3"/>
      <c r="CI536" s="3"/>
      <c r="CJ536" s="3"/>
      <c r="CK536" s="3"/>
      <c r="CL536" s="3"/>
      <c r="CM536" s="3"/>
      <c r="CN536" s="3"/>
      <c r="CO536" s="3"/>
      <c r="CP536" s="3"/>
      <c r="CQ536" s="3"/>
      <c r="CR536" s="3"/>
      <c r="CS536" s="3"/>
      <c r="CT536" s="3"/>
    </row>
    <row r="537" spans="1:98" x14ac:dyDescent="0.15">
      <c r="A537" s="2"/>
      <c r="B537" s="2"/>
      <c r="C537" s="2"/>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c r="CA537" s="3"/>
      <c r="CB537" s="3"/>
      <c r="CC537" s="3"/>
      <c r="CD537" s="3"/>
      <c r="CE537" s="3"/>
      <c r="CF537" s="3"/>
      <c r="CG537" s="3"/>
      <c r="CH537" s="3"/>
      <c r="CI537" s="3"/>
      <c r="CJ537" s="3"/>
      <c r="CK537" s="3"/>
      <c r="CL537" s="3"/>
      <c r="CM537" s="3"/>
      <c r="CN537" s="3"/>
      <c r="CO537" s="3"/>
      <c r="CP537" s="3"/>
      <c r="CQ537" s="3"/>
      <c r="CR537" s="3"/>
      <c r="CS537" s="3"/>
      <c r="CT537" s="3"/>
    </row>
    <row r="538" spans="1:98" x14ac:dyDescent="0.15">
      <c r="A538" s="2"/>
      <c r="B538" s="2"/>
      <c r="C538" s="2"/>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c r="CA538" s="3"/>
      <c r="CB538" s="3"/>
      <c r="CC538" s="3"/>
      <c r="CD538" s="3"/>
      <c r="CE538" s="3"/>
      <c r="CF538" s="3"/>
      <c r="CG538" s="3"/>
      <c r="CH538" s="3"/>
      <c r="CI538" s="3"/>
      <c r="CJ538" s="3"/>
      <c r="CK538" s="3"/>
      <c r="CL538" s="3"/>
      <c r="CM538" s="3"/>
      <c r="CN538" s="3"/>
      <c r="CO538" s="3"/>
      <c r="CP538" s="3"/>
      <c r="CQ538" s="3"/>
      <c r="CR538" s="3"/>
      <c r="CS538" s="3"/>
      <c r="CT538" s="3"/>
    </row>
    <row r="539" spans="1:98" x14ac:dyDescent="0.15">
      <c r="A539" s="2"/>
      <c r="B539" s="2"/>
      <c r="C539" s="2"/>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c r="CA539" s="3"/>
      <c r="CB539" s="3"/>
      <c r="CC539" s="3"/>
      <c r="CD539" s="3"/>
      <c r="CE539" s="3"/>
      <c r="CF539" s="3"/>
      <c r="CG539" s="3"/>
      <c r="CH539" s="3"/>
      <c r="CI539" s="3"/>
      <c r="CJ539" s="3"/>
      <c r="CK539" s="3"/>
      <c r="CL539" s="3"/>
      <c r="CM539" s="3"/>
      <c r="CN539" s="3"/>
      <c r="CO539" s="3"/>
      <c r="CP539" s="3"/>
      <c r="CQ539" s="3"/>
      <c r="CR539" s="3"/>
      <c r="CS539" s="3"/>
      <c r="CT539" s="3"/>
    </row>
    <row r="540" spans="1:98" x14ac:dyDescent="0.15">
      <c r="A540" s="2"/>
      <c r="B540" s="2"/>
      <c r="C540" s="2"/>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c r="BY540" s="3"/>
      <c r="BZ540" s="3"/>
      <c r="CA540" s="3"/>
      <c r="CB540" s="3"/>
      <c r="CC540" s="3"/>
      <c r="CD540" s="3"/>
      <c r="CE540" s="3"/>
      <c r="CF540" s="3"/>
      <c r="CG540" s="3"/>
      <c r="CH540" s="3"/>
      <c r="CI540" s="3"/>
      <c r="CJ540" s="3"/>
      <c r="CK540" s="3"/>
      <c r="CL540" s="3"/>
      <c r="CM540" s="3"/>
      <c r="CN540" s="3"/>
      <c r="CO540" s="3"/>
      <c r="CP540" s="3"/>
      <c r="CQ540" s="3"/>
      <c r="CR540" s="3"/>
      <c r="CS540" s="3"/>
      <c r="CT540" s="3"/>
    </row>
    <row r="541" spans="1:98" x14ac:dyDescent="0.15">
      <c r="A541" s="2"/>
      <c r="B541" s="2"/>
      <c r="C541" s="2"/>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c r="BY541" s="3"/>
      <c r="BZ541" s="3"/>
      <c r="CA541" s="3"/>
      <c r="CB541" s="3"/>
      <c r="CC541" s="3"/>
      <c r="CD541" s="3"/>
      <c r="CE541" s="3"/>
      <c r="CF541" s="3"/>
      <c r="CG541" s="3"/>
      <c r="CH541" s="3"/>
      <c r="CI541" s="3"/>
      <c r="CJ541" s="3"/>
      <c r="CK541" s="3"/>
      <c r="CL541" s="3"/>
      <c r="CM541" s="3"/>
      <c r="CN541" s="3"/>
      <c r="CO541" s="3"/>
      <c r="CP541" s="3"/>
      <c r="CQ541" s="3"/>
      <c r="CR541" s="3"/>
      <c r="CS541" s="3"/>
      <c r="CT541" s="3"/>
    </row>
    <row r="542" spans="1:98" x14ac:dyDescent="0.15">
      <c r="A542" s="2"/>
      <c r="B542" s="2"/>
      <c r="C542" s="2"/>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c r="BY542" s="3"/>
      <c r="BZ542" s="3"/>
      <c r="CA542" s="3"/>
      <c r="CB542" s="3"/>
      <c r="CC542" s="3"/>
      <c r="CD542" s="3"/>
      <c r="CE542" s="3"/>
      <c r="CF542" s="3"/>
      <c r="CG542" s="3"/>
      <c r="CH542" s="3"/>
      <c r="CI542" s="3"/>
      <c r="CJ542" s="3"/>
      <c r="CK542" s="3"/>
      <c r="CL542" s="3"/>
      <c r="CM542" s="3"/>
      <c r="CN542" s="3"/>
      <c r="CO542" s="3"/>
      <c r="CP542" s="3"/>
      <c r="CQ542" s="3"/>
      <c r="CR542" s="3"/>
      <c r="CS542" s="3"/>
      <c r="CT542" s="3"/>
    </row>
    <row r="543" spans="1:98" x14ac:dyDescent="0.15">
      <c r="A543" s="2"/>
      <c r="B543" s="2"/>
      <c r="C543" s="2"/>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c r="BY543" s="3"/>
      <c r="BZ543" s="3"/>
      <c r="CA543" s="3"/>
      <c r="CB543" s="3"/>
      <c r="CC543" s="3"/>
      <c r="CD543" s="3"/>
      <c r="CE543" s="3"/>
      <c r="CF543" s="3"/>
      <c r="CG543" s="3"/>
      <c r="CH543" s="3"/>
      <c r="CI543" s="3"/>
      <c r="CJ543" s="3"/>
      <c r="CK543" s="3"/>
      <c r="CL543" s="3"/>
      <c r="CM543" s="3"/>
      <c r="CN543" s="3"/>
      <c r="CO543" s="3"/>
      <c r="CP543" s="3"/>
      <c r="CQ543" s="3"/>
      <c r="CR543" s="3"/>
      <c r="CS543" s="3"/>
      <c r="CT543" s="3"/>
    </row>
    <row r="544" spans="1:98" x14ac:dyDescent="0.15">
      <c r="A544" s="2"/>
      <c r="B544" s="2"/>
      <c r="C544" s="2"/>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c r="BY544" s="3"/>
      <c r="BZ544" s="3"/>
      <c r="CA544" s="3"/>
      <c r="CB544" s="3"/>
      <c r="CC544" s="3"/>
      <c r="CD544" s="3"/>
      <c r="CE544" s="3"/>
      <c r="CF544" s="3"/>
      <c r="CG544" s="3"/>
      <c r="CH544" s="3"/>
      <c r="CI544" s="3"/>
      <c r="CJ544" s="3"/>
      <c r="CK544" s="3"/>
      <c r="CL544" s="3"/>
      <c r="CM544" s="3"/>
      <c r="CN544" s="3"/>
      <c r="CO544" s="3"/>
      <c r="CP544" s="3"/>
      <c r="CQ544" s="3"/>
      <c r="CR544" s="3"/>
      <c r="CS544" s="3"/>
      <c r="CT544" s="3"/>
    </row>
    <row r="545" spans="1:98" x14ac:dyDescent="0.15">
      <c r="A545" s="2"/>
      <c r="B545" s="2"/>
      <c r="C545" s="2"/>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c r="BY545" s="3"/>
      <c r="BZ545" s="3"/>
      <c r="CA545" s="3"/>
      <c r="CB545" s="3"/>
      <c r="CC545" s="3"/>
      <c r="CD545" s="3"/>
      <c r="CE545" s="3"/>
      <c r="CF545" s="3"/>
      <c r="CG545" s="3"/>
      <c r="CH545" s="3"/>
      <c r="CI545" s="3"/>
      <c r="CJ545" s="3"/>
      <c r="CK545" s="3"/>
      <c r="CL545" s="3"/>
      <c r="CM545" s="3"/>
      <c r="CN545" s="3"/>
      <c r="CO545" s="3"/>
      <c r="CP545" s="3"/>
      <c r="CQ545" s="3"/>
      <c r="CR545" s="3"/>
      <c r="CS545" s="3"/>
      <c r="CT545" s="3"/>
    </row>
  </sheetData>
  <phoneticPr fontId="2"/>
  <pageMargins left="0.75" right="0.75" top="1" bottom="1" header="0.51200000000000001" footer="0.51200000000000001"/>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要領</vt:lpstr>
      <vt:lpstr>1_資金収入</vt:lpstr>
      <vt:lpstr>2_資金支出</vt:lpstr>
      <vt:lpstr>3_活動区分</vt:lpstr>
      <vt:lpstr>4_事業活動</vt:lpstr>
      <vt:lpstr>5_貸借対照</vt:lpstr>
      <vt:lpstr>6_人件費等</vt:lpstr>
      <vt:lpstr>データ</vt:lpstr>
      <vt:lpstr>'1_資金収入'!Print_Area</vt:lpstr>
      <vt:lpstr>'2_資金支出'!Print_Area</vt:lpstr>
      <vt:lpstr>'4_事業活動'!Print_Area</vt:lpstr>
      <vt:lpstr>'5_貸借対照'!Print_Area</vt:lpstr>
      <vt:lpstr>'6_人件費等'!Print_Area</vt:lpstr>
      <vt:lpstr>要領!Print_Area</vt:lpstr>
      <vt:lpstr>'1_資金収入'!Print_Titles</vt:lpstr>
      <vt:lpstr>'2_資金支出'!Print_Titles</vt:lpstr>
      <vt:lpstr>'4_事業活動'!Print_Titles</vt:lpstr>
      <vt:lpstr>'5_貸借対照'!Print_Titles</vt:lpstr>
      <vt:lpstr>'6_人件費等'!Print_Titles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2019-04-18T06:34:57Z</dcterms:created>
  <dcterms:modified xsi:type="dcterms:W3CDTF">2022-04-27T12:45:22Z</dcterms:modified>
</cp:coreProperties>
</file>