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BA97B8AA-93D5-4AF0-A62F-9C8AD5542E99}" xr6:coauthVersionLast="47" xr6:coauthVersionMax="47" xr10:uidLastSave="{00000000-0000-0000-0000-000000000000}"/>
  <bookViews>
    <workbookView xWindow="948" yWindow="132" windowWidth="21984" windowHeight="13476" tabRatio="638" xr2:uid="{00000000-000D-0000-FFFF-FFFF00000000}"/>
  </bookViews>
  <sheets>
    <sheet name="10-01" sheetId="12" r:id="rId1"/>
  </sheets>
  <definedNames>
    <definedName name="_Q030">#REF!</definedName>
    <definedName name="_Q040">#REF!</definedName>
    <definedName name="_Q050">#REF!</definedName>
    <definedName name="_Q060">#REF!</definedName>
    <definedName name="_Q080">#REF!</definedName>
    <definedName name="_Q090">#REF!</definedName>
    <definedName name="_Q100">#REF!</definedName>
    <definedName name="_xlnm.Print_Area" localSheetId="0">'10-01'!$A$1:$P$82</definedName>
    <definedName name="q_050">#REF!</definedName>
    <definedName name="q_060">#REF!</definedName>
    <definedName name="q_070">#REF!</definedName>
    <definedName name="q_080">#REF!</definedName>
    <definedName name="q_090">#REF!</definedName>
    <definedName name="q_100">#REF!</definedName>
    <definedName name="temp">#REF!</definedName>
    <definedName name="temp1">#REF!</definedName>
    <definedName name="temp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4" i="12" l="1"/>
  <c r="P14" i="12" s="1"/>
  <c r="O44" i="12"/>
  <c r="N44" i="12"/>
  <c r="M44" i="12"/>
  <c r="L44" i="12"/>
  <c r="K44" i="12"/>
  <c r="J44" i="12"/>
  <c r="J14" i="12" s="1"/>
  <c r="I44" i="12"/>
  <c r="I14" i="12" s="1"/>
  <c r="H44" i="12"/>
  <c r="H14" i="12" s="1"/>
  <c r="G44" i="12"/>
  <c r="F44" i="12"/>
  <c r="E44" i="12"/>
  <c r="O16" i="12"/>
  <c r="N16" i="12"/>
  <c r="N14" i="12" s="1"/>
  <c r="M16" i="12"/>
  <c r="M14" i="12" s="1"/>
  <c r="L16" i="12"/>
  <c r="L14" i="12" s="1"/>
  <c r="K16" i="12"/>
  <c r="K14" i="12" s="1"/>
  <c r="J16" i="12"/>
  <c r="I16" i="12"/>
  <c r="H16" i="12"/>
  <c r="G16" i="12"/>
  <c r="F16" i="12"/>
  <c r="F14" i="12" s="1"/>
  <c r="E16" i="12"/>
  <c r="E14" i="12" s="1"/>
  <c r="O14" i="12"/>
  <c r="G14" i="12"/>
</calcChain>
</file>

<file path=xl/sharedStrings.xml><?xml version="1.0" encoding="utf-8"?>
<sst xmlns="http://schemas.openxmlformats.org/spreadsheetml/2006/main" count="148" uniqueCount="95">
  <si>
    <t>３～４人</t>
  </si>
  <si>
    <t>５～９人</t>
  </si>
  <si>
    <t>10～19人</t>
  </si>
  <si>
    <t>20～29人</t>
  </si>
  <si>
    <t>30～49人</t>
  </si>
  <si>
    <t>50～99人</t>
  </si>
  <si>
    <t>100人以上</t>
  </si>
  <si>
    <t>人</t>
  </si>
  <si>
    <t>百万円</t>
  </si>
  <si>
    <t>農畜産物・水産物卸売業</t>
  </si>
  <si>
    <t>食料・飲料卸売業</t>
  </si>
  <si>
    <t>建築材料卸売業</t>
  </si>
  <si>
    <t>化学製品卸売業</t>
  </si>
  <si>
    <t>再生資源卸売業</t>
  </si>
  <si>
    <t>自動車卸売業</t>
  </si>
  <si>
    <t>電気機械器具卸売業</t>
  </si>
  <si>
    <t>その他の機械器具卸売業</t>
  </si>
  <si>
    <t>家具・建具・じゅう器等卸売業</t>
  </si>
  <si>
    <t>医薬品・化粧品等卸売業</t>
  </si>
  <si>
    <t>他に分類されない卸売業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</si>
  <si>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</si>
  <si>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</si>
  <si>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</si>
  <si>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</si>
  <si>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</si>
  <si>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各種食料品小売業</t>
  </si>
  <si>
    <t>酒小売業</t>
  </si>
  <si>
    <t>食肉小売業</t>
  </si>
  <si>
    <t>鮮魚小売業</t>
  </si>
  <si>
    <t>野菜・果実小売業</t>
  </si>
  <si>
    <t>菓子・パン小売業</t>
  </si>
  <si>
    <t>その他の飲食料品小売業</t>
  </si>
  <si>
    <t>自動車小売業</t>
  </si>
  <si>
    <t>家具・建具・畳小売業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</si>
  <si>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</si>
  <si>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</si>
  <si>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</si>
  <si>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</si>
  <si>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</si>
  <si>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他に分類されない小売業</t>
  </si>
  <si>
    <t>卸売業計</t>
    <rPh sb="0" eb="3">
      <t>オロシウリギョウ</t>
    </rPh>
    <rPh sb="3" eb="4">
      <t>ケイ</t>
    </rPh>
    <phoneticPr fontId="5"/>
  </si>
  <si>
    <t>２人以下</t>
    <rPh sb="2" eb="4">
      <t>イカ</t>
    </rPh>
    <phoneticPr fontId="5"/>
  </si>
  <si>
    <t>自転車小売業</t>
  </si>
  <si>
    <t>小売業計</t>
    <phoneticPr fontId="5"/>
  </si>
  <si>
    <t>-</t>
  </si>
  <si>
    <r>
      <t>年間商</t>
    </r>
    <r>
      <rPr>
        <sz val="11"/>
        <rFont val="ＭＳ 明朝"/>
        <family val="1"/>
        <charset val="128"/>
      </rPr>
      <t>品</t>
    </r>
    <r>
      <rPr>
        <sz val="11"/>
        <rFont val="ＭＳ 明朝"/>
        <family val="1"/>
        <charset val="128"/>
      </rPr>
      <t>販売額</t>
    </r>
    <rPh sb="2" eb="3">
      <t>ショウ</t>
    </rPh>
    <rPh sb="3" eb="4">
      <t>シナ</t>
    </rPh>
    <rPh sb="4" eb="5">
      <t>ハン</t>
    </rPh>
    <phoneticPr fontId="5"/>
  </si>
  <si>
    <t>各種商品卸売業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</si>
  <si>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</si>
  <si>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</si>
  <si>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</si>
  <si>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</si>
  <si>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</si>
  <si>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建築材料，鉱物・金属材料等卸売業</t>
  </si>
  <si>
    <t>石油・鉱物卸売業</t>
  </si>
  <si>
    <t>鉄鋼製品卸売業</t>
  </si>
  <si>
    <t>非鉄金属卸売業</t>
  </si>
  <si>
    <t>機械器具卸売業</t>
  </si>
  <si>
    <t>産業機械器具卸売業</t>
  </si>
  <si>
    <t>その他の卸売業</t>
  </si>
  <si>
    <t>紙・紙製品卸売業</t>
  </si>
  <si>
    <t>各種商品小売業</t>
  </si>
  <si>
    <t>百貨店，総合スーパー</t>
  </si>
  <si>
    <t>織物・衣服・身の回り品小売業</t>
  </si>
  <si>
    <t>飲食料品小売業</t>
  </si>
  <si>
    <t>機械器具小売業</t>
  </si>
  <si>
    <t>機械器具小売業（自動車，自転車を除く）</t>
  </si>
  <si>
    <t>その他の小売業</t>
  </si>
  <si>
    <t>じゅう器小売業</t>
  </si>
  <si>
    <t>写真機・時計・眼鏡小売業</t>
  </si>
  <si>
    <t>無店舗小売業</t>
    <rPh sb="0" eb="3">
      <t>ムテンポ</t>
    </rPh>
    <rPh sb="3" eb="6">
      <t>コウリギョウ</t>
    </rPh>
    <phoneticPr fontId="2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</si>
  <si>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2"/>
  </si>
  <si>
    <t>自動販売機による小売業</t>
    <rPh sb="0" eb="2">
      <t>ジドウ</t>
    </rPh>
    <rPh sb="2" eb="5">
      <t>ハンバイキ</t>
    </rPh>
    <rPh sb="8" eb="11">
      <t>コウリギョウ</t>
    </rPh>
    <phoneticPr fontId="2"/>
  </si>
  <si>
    <t>その他の無店舗小売業</t>
    <rPh sb="2" eb="3">
      <t>タ</t>
    </rPh>
    <rPh sb="4" eb="7">
      <t>ムテンポ</t>
    </rPh>
    <rPh sb="7" eb="10">
      <t>コウリギョウ</t>
    </rPh>
    <phoneticPr fontId="2"/>
  </si>
  <si>
    <t>所</t>
    <rPh sb="0" eb="1">
      <t>ショ</t>
    </rPh>
    <phoneticPr fontId="5"/>
  </si>
  <si>
    <t xml:space="preserve">        １）管理，補助的経済活動のみを行う事業所、産業細分類が格付不能の事業所、卸売の商品販売額（仲立手数料を除く）、小売の商品販売額</t>
    <rPh sb="10" eb="12">
      <t>カンリ</t>
    </rPh>
    <rPh sb="13" eb="16">
      <t>ホジョテキ</t>
    </rPh>
    <rPh sb="16" eb="18">
      <t>ケイザイ</t>
    </rPh>
    <rPh sb="18" eb="20">
      <t>カツドウ</t>
    </rPh>
    <rPh sb="23" eb="24">
      <t>オコナ</t>
    </rPh>
    <rPh sb="25" eb="28">
      <t>ジギョウショ</t>
    </rPh>
    <rPh sb="29" eb="31">
      <t>サンギョウ</t>
    </rPh>
    <rPh sb="31" eb="34">
      <t>サイブンルイ</t>
    </rPh>
    <rPh sb="35" eb="36">
      <t>カク</t>
    </rPh>
    <rPh sb="36" eb="37">
      <t>ヅケ</t>
    </rPh>
    <rPh sb="37" eb="39">
      <t>フノウ</t>
    </rPh>
    <rPh sb="40" eb="43">
      <t>ジギョウショ</t>
    </rPh>
    <rPh sb="44" eb="46">
      <t>オロシウリ</t>
    </rPh>
    <rPh sb="47" eb="49">
      <t>ショウヒン</t>
    </rPh>
    <rPh sb="49" eb="51">
      <t>ハンバイ</t>
    </rPh>
    <rPh sb="51" eb="52">
      <t>ガク</t>
    </rPh>
    <rPh sb="53" eb="55">
      <t>ナカダチ</t>
    </rPh>
    <rPh sb="55" eb="58">
      <t>テスウリョウ</t>
    </rPh>
    <rPh sb="59" eb="60">
      <t>ノゾ</t>
    </rPh>
    <rPh sb="63" eb="65">
      <t>コウリ</t>
    </rPh>
    <rPh sb="66" eb="68">
      <t>ショウヒン</t>
    </rPh>
    <rPh sb="68" eb="70">
      <t>ハンバイ</t>
    </rPh>
    <rPh sb="70" eb="71">
      <t>ガク</t>
    </rPh>
    <phoneticPr fontId="4"/>
  </si>
  <si>
    <t>卸売業，小売業計</t>
    <rPh sb="0" eb="3">
      <t>オロシウリギョウ</t>
    </rPh>
    <rPh sb="4" eb="7">
      <t>コウリギョウ</t>
    </rPh>
    <rPh sb="7" eb="8">
      <t>ケイ</t>
    </rPh>
    <phoneticPr fontId="5"/>
  </si>
  <si>
    <t>売場面積</t>
    <phoneticPr fontId="5"/>
  </si>
  <si>
    <t>従業者数</t>
    <phoneticPr fontId="5"/>
  </si>
  <si>
    <t>総数</t>
    <phoneticPr fontId="5"/>
  </si>
  <si>
    <t>産業分類</t>
  </si>
  <si>
    <t>その他の各種商品小売業(従業者が常時50人未満のもの)</t>
    <phoneticPr fontId="5"/>
  </si>
  <si>
    <t>産業小分類、従業者規模別</t>
    <rPh sb="0" eb="2">
      <t>サンギョウ</t>
    </rPh>
    <rPh sb="2" eb="3">
      <t>ショウ</t>
    </rPh>
    <rPh sb="3" eb="5">
      <t>ブンルイ</t>
    </rPh>
    <rPh sb="6" eb="9">
      <t>ジュウギョウシャ</t>
    </rPh>
    <rPh sb="9" eb="11">
      <t>キボ</t>
    </rPh>
    <rPh sb="11" eb="12">
      <t>ベツ</t>
    </rPh>
    <phoneticPr fontId="5"/>
  </si>
  <si>
    <t>事業所数、従業者数、年間商品販売額等</t>
    <rPh sb="12" eb="14">
      <t>ショウヒン</t>
    </rPh>
    <phoneticPr fontId="5"/>
  </si>
  <si>
    <r>
      <t>m</t>
    </r>
    <r>
      <rPr>
        <vertAlign val="superscript"/>
        <sz val="11"/>
        <rFont val="ＭＳ 明朝"/>
        <family val="1"/>
        <charset val="128"/>
      </rPr>
      <t>2</t>
    </r>
    <phoneticPr fontId="5"/>
  </si>
  <si>
    <t xml:space="preserve">        ３）法人組織の事業所と個人経営の事業所の合計。</t>
    <rPh sb="10" eb="12">
      <t>ホウジン</t>
    </rPh>
    <rPh sb="12" eb="14">
      <t>ソシキ</t>
    </rPh>
    <rPh sb="15" eb="18">
      <t>ジギョウショ</t>
    </rPh>
    <rPh sb="19" eb="21">
      <t>コジン</t>
    </rPh>
    <rPh sb="21" eb="23">
      <t>ケイエイ</t>
    </rPh>
    <rPh sb="24" eb="27">
      <t>ジギョウショ</t>
    </rPh>
    <rPh sb="28" eb="30">
      <t>ゴウケイ</t>
    </rPh>
    <phoneticPr fontId="5"/>
  </si>
  <si>
    <t>　　　　２）従業者数は、「個人業主」、「無給家族従業者」、「有給役員」及び「常用雇用者」の計であり、臨時雇用者は含めていない。</t>
    <rPh sb="9" eb="10">
      <t>カズ</t>
    </rPh>
    <phoneticPr fontId="5"/>
  </si>
  <si>
    <t xml:space="preserve">         １０－１</t>
    <phoneticPr fontId="5"/>
  </si>
  <si>
    <t>　　　　　　及び仲立手数料のいずれの金額も無い事業所は含まない。</t>
    <phoneticPr fontId="5"/>
  </si>
  <si>
    <t>　　　　４）個人経営の事業所は調査項目に売場面積を含まない。</t>
    <phoneticPr fontId="5"/>
  </si>
  <si>
    <t>事業所数</t>
    <phoneticPr fontId="5"/>
  </si>
  <si>
    <t xml:space="preserve">       </t>
    <phoneticPr fontId="5"/>
  </si>
  <si>
    <t xml:space="preserve"> 従業者規模</t>
    <phoneticPr fontId="5"/>
  </si>
  <si>
    <t>　　　　５）年間商品販売額は令和２年１年間、事業所数、従業者数、売場面積は令和３年６月１日の現在の数値。</t>
    <rPh sb="6" eb="8">
      <t>ネンカン</t>
    </rPh>
    <rPh sb="8" eb="10">
      <t>ショウヒン</t>
    </rPh>
    <rPh sb="10" eb="12">
      <t>ハンバイ</t>
    </rPh>
    <rPh sb="12" eb="13">
      <t>ガク</t>
    </rPh>
    <rPh sb="14" eb="16">
      <t>レイワ</t>
    </rPh>
    <rPh sb="17" eb="18">
      <t>ネン</t>
    </rPh>
    <rPh sb="19" eb="21">
      <t>ネンカン</t>
    </rPh>
    <rPh sb="22" eb="25">
      <t>ジギョウショ</t>
    </rPh>
    <rPh sb="24" eb="25">
      <t>スウ</t>
    </rPh>
    <rPh sb="26" eb="27">
      <t>ジュウ</t>
    </rPh>
    <rPh sb="27" eb="30">
      <t>ギョウシャスウ</t>
    </rPh>
    <rPh sb="31" eb="33">
      <t>ウリバ</t>
    </rPh>
    <rPh sb="33" eb="35">
      <t>メンセキ</t>
    </rPh>
    <rPh sb="37" eb="39">
      <t>レイワ</t>
    </rPh>
    <rPh sb="46" eb="48">
      <t>ゲンザイ</t>
    </rPh>
    <rPh sb="49" eb="51">
      <t>スウチ</t>
    </rPh>
    <phoneticPr fontId="5"/>
  </si>
  <si>
    <t>-</t>
    <phoneticPr fontId="14"/>
  </si>
  <si>
    <t xml:space="preserve">  資料    総務省・経済産業省　「令和３年経済センサス-活動調査　産業別集計（卸売業,小売業）」</t>
    <rPh sb="7" eb="10">
      <t>ソウムショウ</t>
    </rPh>
    <rPh sb="11" eb="13">
      <t>ケイザイ</t>
    </rPh>
    <rPh sb="13" eb="16">
      <t>サンギョウショウ</t>
    </rPh>
    <rPh sb="19" eb="21">
      <t>レイワ</t>
    </rPh>
    <rPh sb="22" eb="24">
      <t>ケイザイ</t>
    </rPh>
    <rPh sb="29" eb="31">
      <t>カツドウ</t>
    </rPh>
    <rPh sb="31" eb="33">
      <t>チョウサ</t>
    </rPh>
    <rPh sb="34" eb="36">
      <t>サンギョウ</t>
    </rPh>
    <rPh sb="36" eb="37">
      <t>ベツ</t>
    </rPh>
    <rPh sb="37" eb="39">
      <t>シュウケイ</t>
    </rPh>
    <rPh sb="40" eb="43">
      <t>オロシウリギョウ</t>
    </rPh>
    <rPh sb="44" eb="47">
      <t>コウリギョウ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</si>
</sst>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##\ ###\ ###;&quot;△&quot;###\ ###\ ###;\-;@"/>
    <numFmt numFmtId="177" formatCode="###,###,###;&quot;△&quot;###,###,###;\-;@"/>
  </numFmts>
  <fonts count="3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u/>
      <sz val="8.25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vertAlign val="superscript"/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11"/>
      <color theme="1"/>
      <name val="ＭＳゴシック"/>
      <family val="3"/>
      <charset val="128"/>
    </font>
    <font>
      <sz val="11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6" borderId="16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5" fillId="28" borderId="17" applyNumberFormat="0" applyFon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30" borderId="2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0" fontId="30" fillId="31" borderId="19" applyNumberFormat="0" applyAlignment="0" applyProtection="0">
      <alignment vertical="center"/>
    </xf>
    <xf numFmtId="0" fontId="15" fillId="0" borderId="0">
      <alignment vertical="center"/>
    </xf>
    <xf numFmtId="0" fontId="9" fillId="0" borderId="0"/>
    <xf numFmtId="0" fontId="15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32" borderId="0" applyNumberFormat="0" applyBorder="0" applyAlignment="0" applyProtection="0">
      <alignment vertical="center"/>
    </xf>
  </cellStyleXfs>
  <cellXfs count="73">
    <xf numFmtId="0" fontId="0" fillId="0" borderId="0" xfId="0"/>
    <xf numFmtId="176" fontId="1" fillId="0" borderId="0" xfId="0" applyNumberFormat="1" applyFont="1" applyFill="1"/>
    <xf numFmtId="176" fontId="2" fillId="0" borderId="0" xfId="0" quotePrefix="1" applyNumberFormat="1" applyFont="1" applyFill="1" applyAlignment="1">
      <alignment horizontal="left" vertical="center"/>
    </xf>
    <xf numFmtId="176" fontId="6" fillId="0" borderId="0" xfId="0" quotePrefix="1" applyNumberFormat="1" applyFont="1" applyFill="1" applyAlignment="1">
      <alignment horizontal="left" vertical="top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quotePrefix="1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0" xfId="0" applyNumberFormat="1" applyFont="1" applyFill="1" applyBorder="1"/>
    <xf numFmtId="176" fontId="1" fillId="0" borderId="0" xfId="0" applyNumberFormat="1" applyFont="1" applyFill="1" applyBorder="1" applyAlignment="1">
      <alignment horizontal="distributed"/>
    </xf>
    <xf numFmtId="176" fontId="8" fillId="0" borderId="0" xfId="0" applyNumberFormat="1" applyFont="1" applyFill="1" applyAlignment="1">
      <alignment horizontal="left" vertical="center"/>
    </xf>
    <xf numFmtId="176" fontId="3" fillId="0" borderId="0" xfId="0" quotePrefix="1" applyNumberFormat="1" applyFont="1" applyFill="1" applyAlignment="1">
      <alignment horizontal="right" vertical="center"/>
    </xf>
    <xf numFmtId="176" fontId="3" fillId="0" borderId="0" xfId="0" quotePrefix="1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vertical="top"/>
    </xf>
    <xf numFmtId="176" fontId="6" fillId="0" borderId="2" xfId="0" applyNumberFormat="1" applyFont="1" applyFill="1" applyBorder="1" applyAlignment="1">
      <alignment vertical="top"/>
    </xf>
    <xf numFmtId="176" fontId="1" fillId="0" borderId="0" xfId="0" applyNumberFormat="1" applyFont="1" applyFill="1" applyAlignment="1">
      <alignment horizontal="centerContinuous" vertical="center"/>
    </xf>
    <xf numFmtId="176" fontId="1" fillId="0" borderId="3" xfId="0" applyNumberFormat="1" applyFont="1" applyFill="1" applyBorder="1" applyAlignment="1">
      <alignment horizontal="centerContinuous" vertical="center"/>
    </xf>
    <xf numFmtId="176" fontId="1" fillId="0" borderId="4" xfId="0" applyNumberFormat="1" applyFont="1" applyFill="1" applyBorder="1" applyAlignment="1">
      <alignment horizontal="centerContinuous" vertical="center"/>
    </xf>
    <xf numFmtId="176" fontId="1" fillId="0" borderId="4" xfId="0" applyNumberFormat="1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vertical="center"/>
    </xf>
    <xf numFmtId="176" fontId="1" fillId="0" borderId="0" xfId="0" applyNumberFormat="1" applyFont="1" applyFill="1" applyAlignment="1">
      <alignment vertical="center"/>
    </xf>
    <xf numFmtId="176" fontId="0" fillId="0" borderId="0" xfId="0" quotePrefix="1" applyNumberFormat="1" applyFill="1" applyBorder="1" applyAlignment="1">
      <alignment vertical="center"/>
    </xf>
    <xf numFmtId="176" fontId="1" fillId="0" borderId="5" xfId="0" applyNumberFormat="1" applyFont="1" applyFill="1" applyBorder="1" applyAlignment="1">
      <alignment horizontal="centerContinuous" vertical="center"/>
    </xf>
    <xf numFmtId="176" fontId="1" fillId="0" borderId="6" xfId="0" applyNumberFormat="1" applyFont="1" applyFill="1" applyBorder="1" applyAlignment="1">
      <alignment horizontal="centerContinuous" vertical="center"/>
    </xf>
    <xf numFmtId="176" fontId="1" fillId="0" borderId="7" xfId="0" quotePrefix="1" applyNumberFormat="1" applyFont="1" applyFill="1" applyBorder="1" applyAlignment="1">
      <alignment horizontal="distributed" vertical="center" justifyLastLine="1"/>
    </xf>
    <xf numFmtId="176" fontId="1" fillId="0" borderId="6" xfId="0" quotePrefix="1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vertical="center"/>
    </xf>
    <xf numFmtId="176" fontId="1" fillId="0" borderId="0" xfId="0" applyNumberFormat="1" applyFont="1" applyFill="1" applyAlignment="1">
      <alignment horizontal="right"/>
    </xf>
    <xf numFmtId="176" fontId="4" fillId="0" borderId="0" xfId="0" applyNumberFormat="1" applyFont="1" applyFill="1"/>
    <xf numFmtId="176" fontId="4" fillId="0" borderId="1" xfId="0" applyNumberFormat="1" applyFont="1" applyFill="1" applyBorder="1" applyAlignment="1">
      <alignment horizontal="distributed"/>
    </xf>
    <xf numFmtId="177" fontId="4" fillId="0" borderId="9" xfId="0" applyNumberFormat="1" applyFont="1" applyFill="1" applyBorder="1"/>
    <xf numFmtId="177" fontId="4" fillId="0" borderId="1" xfId="0" applyNumberFormat="1" applyFont="1" applyFill="1" applyBorder="1"/>
    <xf numFmtId="177" fontId="4" fillId="0" borderId="1" xfId="0" applyNumberFormat="1" applyFont="1" applyFill="1" applyBorder="1" applyAlignment="1">
      <alignment horizontal="right"/>
    </xf>
    <xf numFmtId="176" fontId="0" fillId="0" borderId="10" xfId="0" applyNumberFormat="1" applyFont="1" applyFill="1" applyBorder="1" applyAlignment="1">
      <alignment horizontal="right"/>
    </xf>
    <xf numFmtId="176" fontId="4" fillId="0" borderId="0" xfId="0" applyNumberFormat="1" applyFont="1" applyFill="1" applyBorder="1"/>
    <xf numFmtId="176" fontId="0" fillId="0" borderId="0" xfId="0" applyNumberFormat="1" applyFont="1" applyFill="1"/>
    <xf numFmtId="176" fontId="0" fillId="0" borderId="0" xfId="0" applyNumberFormat="1" applyFont="1" applyFill="1" applyBorder="1" applyAlignment="1">
      <alignment horizontal="distributed"/>
    </xf>
    <xf numFmtId="177" fontId="0" fillId="0" borderId="10" xfId="0" applyNumberFormat="1" applyFont="1" applyFill="1" applyBorder="1"/>
    <xf numFmtId="177" fontId="0" fillId="0" borderId="0" xfId="0" applyNumberFormat="1" applyFont="1" applyFill="1" applyBorder="1"/>
    <xf numFmtId="176" fontId="1" fillId="0" borderId="11" xfId="0" applyNumberFormat="1" applyFont="1" applyFill="1" applyBorder="1" applyAlignment="1">
      <alignment horizontal="center" vertical="center"/>
    </xf>
    <xf numFmtId="176" fontId="0" fillId="0" borderId="12" xfId="0" applyNumberFormat="1" applyFont="1" applyFill="1" applyBorder="1" applyAlignment="1">
      <alignment horizontal="centerContinuous" vertical="center"/>
    </xf>
    <xf numFmtId="176" fontId="10" fillId="0" borderId="0" xfId="0" applyNumberFormat="1" applyFont="1" applyFill="1" applyBorder="1" applyAlignment="1">
      <alignment horizontal="distributed"/>
    </xf>
    <xf numFmtId="176" fontId="1" fillId="0" borderId="0" xfId="0" quotePrefix="1" applyNumberFormat="1" applyFont="1" applyFill="1" applyBorder="1" applyAlignment="1">
      <alignment horizontal="distributed" vertical="center" indent="3"/>
    </xf>
    <xf numFmtId="176" fontId="32" fillId="0" borderId="0" xfId="0" applyNumberFormat="1" applyFont="1" applyFill="1"/>
    <xf numFmtId="176" fontId="0" fillId="0" borderId="0" xfId="0" applyNumberFormat="1" applyFont="1" applyFill="1" applyAlignment="1">
      <alignment horizontal="right"/>
    </xf>
    <xf numFmtId="176" fontId="6" fillId="0" borderId="0" xfId="0" applyNumberFormat="1" applyFont="1" applyFill="1" applyAlignment="1">
      <alignment horizontal="right" vertical="top"/>
    </xf>
    <xf numFmtId="176" fontId="32" fillId="0" borderId="0" xfId="0" quotePrefix="1" applyNumberFormat="1" applyFont="1" applyFill="1" applyAlignment="1">
      <alignment horizontal="left"/>
    </xf>
    <xf numFmtId="177" fontId="4" fillId="0" borderId="10" xfId="0" applyNumberFormat="1" applyFont="1" applyFill="1" applyBorder="1"/>
    <xf numFmtId="177" fontId="4" fillId="0" borderId="0" xfId="0" applyNumberFormat="1" applyFont="1" applyFill="1" applyBorder="1"/>
    <xf numFmtId="177" fontId="4" fillId="0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right"/>
    </xf>
    <xf numFmtId="176" fontId="6" fillId="0" borderId="0" xfId="0" quotePrefix="1" applyNumberFormat="1" applyFont="1" applyFill="1" applyBorder="1" applyAlignment="1">
      <alignment vertical="top"/>
    </xf>
    <xf numFmtId="176" fontId="6" fillId="0" borderId="0" xfId="0" quotePrefix="1" applyNumberFormat="1" applyFont="1" applyFill="1" applyAlignment="1">
      <alignment vertical="top"/>
    </xf>
    <xf numFmtId="0" fontId="0" fillId="0" borderId="0" xfId="0" quotePrefix="1" applyFill="1"/>
    <xf numFmtId="176" fontId="6" fillId="0" borderId="0" xfId="0" applyNumberFormat="1" applyFont="1" applyFill="1" applyBorder="1" applyAlignment="1">
      <alignment vertical="top"/>
    </xf>
    <xf numFmtId="176" fontId="0" fillId="0" borderId="7" xfId="0" quotePrefix="1" applyNumberFormat="1" applyFont="1" applyFill="1" applyBorder="1" applyAlignment="1">
      <alignment horizontal="distributed" vertical="center" indent="1"/>
    </xf>
    <xf numFmtId="176" fontId="0" fillId="0" borderId="0" xfId="0" quotePrefix="1" applyNumberFormat="1" applyFont="1" applyFill="1" applyAlignment="1">
      <alignment horizontal="distributed" vertical="center" indent="1"/>
    </xf>
    <xf numFmtId="0" fontId="13" fillId="0" borderId="0" xfId="28" quotePrefix="1" applyFont="1" applyFill="1" applyAlignment="1" applyProtection="1">
      <alignment vertical="center"/>
    </xf>
    <xf numFmtId="0" fontId="13" fillId="0" borderId="0" xfId="28" quotePrefix="1" applyFont="1" applyFill="1" applyAlignment="1" applyProtection="1">
      <alignment horizontal="left"/>
    </xf>
    <xf numFmtId="37" fontId="33" fillId="0" borderId="10" xfId="0" applyNumberFormat="1" applyFont="1" applyFill="1" applyBorder="1" applyAlignment="1">
      <alignment horizontal="right" vertical="top"/>
    </xf>
    <xf numFmtId="37" fontId="33" fillId="0" borderId="0" xfId="0" applyNumberFormat="1" applyFont="1" applyFill="1" applyAlignment="1">
      <alignment horizontal="right" vertical="top"/>
    </xf>
    <xf numFmtId="37" fontId="33" fillId="0" borderId="0" xfId="0" quotePrefix="1" applyNumberFormat="1" applyFont="1" applyFill="1" applyAlignment="1">
      <alignment horizontal="right" vertical="top"/>
    </xf>
    <xf numFmtId="176" fontId="4" fillId="0" borderId="0" xfId="0" applyNumberFormat="1" applyFont="1" applyFill="1" applyBorder="1" applyAlignment="1">
      <alignment horizontal="distributed"/>
    </xf>
    <xf numFmtId="37" fontId="34" fillId="0" borderId="10" xfId="0" applyNumberFormat="1" applyFont="1" applyFill="1" applyBorder="1" applyAlignment="1">
      <alignment horizontal="right" vertical="top"/>
    </xf>
    <xf numFmtId="37" fontId="34" fillId="0" borderId="0" xfId="0" applyNumberFormat="1" applyFont="1" applyFill="1" applyAlignment="1">
      <alignment horizontal="right" vertical="top"/>
    </xf>
    <xf numFmtId="37" fontId="34" fillId="0" borderId="0" xfId="0" quotePrefix="1" applyNumberFormat="1" applyFont="1" applyFill="1" applyAlignment="1">
      <alignment horizontal="right" vertical="top"/>
    </xf>
    <xf numFmtId="176" fontId="4" fillId="0" borderId="0" xfId="0" applyNumberFormat="1" applyFont="1" applyFill="1" applyBorder="1" applyAlignment="1">
      <alignment horizontal="distributed"/>
    </xf>
    <xf numFmtId="176" fontId="1" fillId="0" borderId="3" xfId="0" applyNumberFormat="1" applyFont="1" applyFill="1" applyBorder="1" applyAlignment="1">
      <alignment horizontal="center" vertical="center"/>
    </xf>
    <xf numFmtId="176" fontId="0" fillId="0" borderId="13" xfId="0" applyNumberFormat="1" applyFont="1" applyFill="1" applyBorder="1" applyAlignment="1">
      <alignment horizontal="distributed" vertical="center"/>
    </xf>
    <xf numFmtId="176" fontId="1" fillId="0" borderId="13" xfId="0" applyNumberFormat="1" applyFont="1" applyFill="1" applyBorder="1" applyAlignment="1">
      <alignment horizontal="distributed" vertical="center"/>
    </xf>
    <xf numFmtId="176" fontId="0" fillId="0" borderId="14" xfId="0" quotePrefix="1" applyNumberFormat="1" applyFont="1" applyFill="1" applyBorder="1" applyAlignment="1">
      <alignment horizontal="distributed" vertical="center" justifyLastLine="1"/>
    </xf>
    <xf numFmtId="176" fontId="1" fillId="0" borderId="15" xfId="0" quotePrefix="1" applyNumberFormat="1" applyFont="1" applyFill="1" applyBorder="1" applyAlignment="1">
      <alignment horizontal="distributed" vertical="center" justifyLastLine="1"/>
    </xf>
    <xf numFmtId="176" fontId="0" fillId="0" borderId="5" xfId="0" applyNumberFormat="1" applyFont="1" applyFill="1" applyBorder="1" applyAlignment="1">
      <alignment horizontal="distributed" vertical="center"/>
    </xf>
  </cellXfs>
  <cellStyles count="57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" xfId="28" builtinId="8"/>
    <cellStyle name="ハイパーリンク 2" xfId="29" xr:uid="{00000000-0005-0000-0000-00001C000000}"/>
    <cellStyle name="メモ 2" xfId="30" xr:uid="{00000000-0005-0000-0000-00001D000000}"/>
    <cellStyle name="リンク セル 2" xfId="31" xr:uid="{00000000-0005-0000-0000-00001E000000}"/>
    <cellStyle name="悪い 2" xfId="32" xr:uid="{00000000-0005-0000-0000-00001F000000}"/>
    <cellStyle name="計算 2" xfId="33" xr:uid="{00000000-0005-0000-0000-000020000000}"/>
    <cellStyle name="警告文 2" xfId="34" xr:uid="{00000000-0005-0000-0000-000021000000}"/>
    <cellStyle name="桁区切り 2" xfId="35" xr:uid="{00000000-0005-0000-0000-000022000000}"/>
    <cellStyle name="見出し 1 2" xfId="36" xr:uid="{00000000-0005-0000-0000-000023000000}"/>
    <cellStyle name="見出し 2 2" xfId="37" xr:uid="{00000000-0005-0000-0000-000024000000}"/>
    <cellStyle name="見出し 3 2" xfId="38" xr:uid="{00000000-0005-0000-0000-000025000000}"/>
    <cellStyle name="見出し 4 2" xfId="39" xr:uid="{00000000-0005-0000-0000-000026000000}"/>
    <cellStyle name="集計 2" xfId="40" xr:uid="{00000000-0005-0000-0000-000027000000}"/>
    <cellStyle name="出力 2" xfId="41" xr:uid="{00000000-0005-0000-0000-000028000000}"/>
    <cellStyle name="説明文 2" xfId="42" xr:uid="{00000000-0005-0000-0000-000029000000}"/>
    <cellStyle name="通貨 2" xfId="43" xr:uid="{00000000-0005-0000-0000-00002A000000}"/>
    <cellStyle name="入力 2" xfId="44" xr:uid="{00000000-0005-0000-0000-00002B000000}"/>
    <cellStyle name="標準" xfId="0" builtinId="0"/>
    <cellStyle name="標準 10" xfId="45" xr:uid="{00000000-0005-0000-0000-00002D000000}"/>
    <cellStyle name="標準 11" xfId="46" xr:uid="{00000000-0005-0000-0000-00002E000000}"/>
    <cellStyle name="標準 12" xfId="47" xr:uid="{00000000-0005-0000-0000-00002F000000}"/>
    <cellStyle name="標準 2" xfId="48" xr:uid="{00000000-0005-0000-0000-000030000000}"/>
    <cellStyle name="標準 3" xfId="49" xr:uid="{00000000-0005-0000-0000-000031000000}"/>
    <cellStyle name="標準 4" xfId="50" xr:uid="{00000000-0005-0000-0000-000032000000}"/>
    <cellStyle name="標準 5" xfId="51" xr:uid="{00000000-0005-0000-0000-000033000000}"/>
    <cellStyle name="標準 6" xfId="52" xr:uid="{00000000-0005-0000-0000-000034000000}"/>
    <cellStyle name="標準 7" xfId="53" xr:uid="{00000000-0005-0000-0000-000035000000}"/>
    <cellStyle name="標準 8" xfId="54" xr:uid="{00000000-0005-0000-0000-000036000000}"/>
    <cellStyle name="標準 9" xfId="55" xr:uid="{00000000-0005-0000-0000-000037000000}"/>
    <cellStyle name="良い 2" xfId="56" xr:uid="{00000000-0005-0000-0000-00003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s?page=1&amp;toukei=00200553&amp;tstat=000001145590&amp;cycle=0&amp;tclass1=000001145649&amp;tclass2=000001145668&amp;tclass3=000001161869&amp;cycle_facet=tclass1%3Atclass2&amp;metadata=1&amp;data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2"/>
  <sheetViews>
    <sheetView showGridLines="0" tabSelected="1" zoomScale="75" zoomScaleNormal="75" zoomScaleSheetLayoutView="75" workbookViewId="0"/>
  </sheetViews>
  <sheetFormatPr defaultColWidth="9" defaultRowHeight="13.2"/>
  <cols>
    <col min="1" max="1" width="2.6640625" style="1" customWidth="1"/>
    <col min="2" max="2" width="1.6640625" style="1" customWidth="1"/>
    <col min="3" max="3" width="43.21875" style="1" customWidth="1"/>
    <col min="4" max="4" width="0.6640625" style="1" customWidth="1"/>
    <col min="5" max="13" width="16.6640625" style="1" customWidth="1"/>
    <col min="14" max="16" width="19.21875" style="1" customWidth="1"/>
    <col min="17" max="17" width="14.109375" style="1" bestFit="1" customWidth="1"/>
    <col min="18" max="18" width="12.109375" style="1" bestFit="1" customWidth="1"/>
    <col min="19" max="19" width="11" style="1" bestFit="1" customWidth="1"/>
    <col min="20" max="20" width="15.6640625" style="1" bestFit="1" customWidth="1"/>
    <col min="21" max="21" width="14.44140625" style="1" bestFit="1" customWidth="1"/>
    <col min="22" max="16384" width="9" style="1"/>
  </cols>
  <sheetData>
    <row r="1" spans="1:17" ht="21.75" customHeight="1">
      <c r="Q1" s="35"/>
    </row>
    <row r="2" spans="1:17" ht="21.75" customHeight="1">
      <c r="A2" s="9" t="s">
        <v>86</v>
      </c>
      <c r="B2" s="9"/>
      <c r="C2" s="2"/>
      <c r="D2" s="2"/>
      <c r="I2" s="10" t="s">
        <v>81</v>
      </c>
      <c r="J2" s="11" t="s">
        <v>82</v>
      </c>
    </row>
    <row r="3" spans="1:17" ht="24" customHeight="1"/>
    <row r="4" spans="1:17" s="12" customFormat="1" ht="12" customHeight="1">
      <c r="A4" s="3" t="s">
        <v>74</v>
      </c>
      <c r="B4" s="3"/>
      <c r="C4" s="3"/>
      <c r="D4" s="3"/>
      <c r="J4" s="3"/>
    </row>
    <row r="5" spans="1:17" s="12" customFormat="1" ht="12" customHeight="1">
      <c r="A5" s="3" t="s">
        <v>87</v>
      </c>
      <c r="B5" s="3"/>
      <c r="C5" s="3"/>
      <c r="D5" s="3"/>
      <c r="J5" s="3"/>
    </row>
    <row r="6" spans="1:17" s="12" customFormat="1" ht="12" customHeight="1">
      <c r="A6" s="3" t="s">
        <v>85</v>
      </c>
      <c r="B6" s="3"/>
      <c r="C6" s="3"/>
      <c r="D6" s="3"/>
      <c r="J6" s="3"/>
    </row>
    <row r="7" spans="1:17" s="12" customFormat="1" ht="12" customHeight="1">
      <c r="A7" s="51" t="s">
        <v>84</v>
      </c>
      <c r="B7" s="51"/>
      <c r="C7" s="3"/>
      <c r="D7" s="3"/>
      <c r="J7" s="3"/>
    </row>
    <row r="8" spans="1:17" s="12" customFormat="1" ht="12" customHeight="1">
      <c r="A8" s="51" t="s">
        <v>88</v>
      </c>
      <c r="B8" s="51"/>
    </row>
    <row r="9" spans="1:17" s="12" customFormat="1" ht="15" customHeight="1" thickBot="1">
      <c r="A9" s="52" t="s">
        <v>92</v>
      </c>
      <c r="B9" s="52"/>
      <c r="C9" s="54"/>
      <c r="D9" s="13"/>
      <c r="E9" s="13"/>
      <c r="F9" s="13"/>
      <c r="G9" s="13"/>
      <c r="H9" s="13"/>
      <c r="I9" s="13"/>
      <c r="J9" s="13"/>
      <c r="K9" s="13"/>
      <c r="P9" s="45"/>
    </row>
    <row r="10" spans="1:17" s="19" customFormat="1" ht="17.25" customHeight="1">
      <c r="A10" s="18"/>
      <c r="B10" s="67"/>
      <c r="C10" s="67"/>
      <c r="D10" s="4"/>
      <c r="E10" s="40"/>
      <c r="F10" s="14"/>
      <c r="G10" s="14"/>
      <c r="H10" s="68" t="s">
        <v>89</v>
      </c>
      <c r="I10" s="69"/>
      <c r="J10" s="69"/>
      <c r="K10" s="69"/>
      <c r="L10" s="15"/>
      <c r="M10" s="16"/>
      <c r="N10" s="17"/>
      <c r="O10" s="17"/>
      <c r="P10" s="18"/>
    </row>
    <row r="11" spans="1:17" s="19" customFormat="1" ht="17.25" customHeight="1">
      <c r="A11" s="20" t="s">
        <v>90</v>
      </c>
      <c r="B11" s="20"/>
      <c r="C11" s="42" t="s">
        <v>79</v>
      </c>
      <c r="D11" s="5"/>
      <c r="E11" s="70" t="s">
        <v>78</v>
      </c>
      <c r="F11" s="21"/>
      <c r="G11" s="21"/>
      <c r="H11" s="72" t="s">
        <v>91</v>
      </c>
      <c r="I11" s="72"/>
      <c r="J11" s="72"/>
      <c r="K11" s="72"/>
      <c r="L11" s="21"/>
      <c r="M11" s="22"/>
      <c r="N11" s="55" t="s">
        <v>77</v>
      </c>
      <c r="O11" s="23" t="s">
        <v>45</v>
      </c>
      <c r="P11" s="56" t="s">
        <v>76</v>
      </c>
    </row>
    <row r="12" spans="1:17" s="19" customFormat="1" ht="17.25" customHeight="1">
      <c r="A12" s="6"/>
      <c r="B12" s="6"/>
      <c r="C12" s="6"/>
      <c r="D12" s="6"/>
      <c r="E12" s="71"/>
      <c r="F12" s="25" t="s">
        <v>41</v>
      </c>
      <c r="G12" s="25" t="s">
        <v>0</v>
      </c>
      <c r="H12" s="25" t="s">
        <v>1</v>
      </c>
      <c r="I12" s="39" t="s">
        <v>2</v>
      </c>
      <c r="J12" s="24" t="s">
        <v>3</v>
      </c>
      <c r="K12" s="24" t="s">
        <v>4</v>
      </c>
      <c r="L12" s="24" t="s">
        <v>5</v>
      </c>
      <c r="M12" s="24" t="s">
        <v>6</v>
      </c>
      <c r="N12" s="26"/>
      <c r="O12" s="26"/>
      <c r="P12" s="6"/>
    </row>
    <row r="13" spans="1:17" ht="14.4" customHeight="1">
      <c r="A13" s="7"/>
      <c r="B13" s="7"/>
      <c r="C13" s="7"/>
      <c r="D13" s="7"/>
      <c r="E13" s="33" t="s">
        <v>73</v>
      </c>
      <c r="N13" s="27" t="s">
        <v>7</v>
      </c>
      <c r="O13" s="27" t="s">
        <v>8</v>
      </c>
      <c r="P13" s="44" t="s">
        <v>83</v>
      </c>
    </row>
    <row r="14" spans="1:17" s="28" customFormat="1" ht="14.4" customHeight="1">
      <c r="A14" s="66" t="s">
        <v>75</v>
      </c>
      <c r="B14" s="66"/>
      <c r="C14" s="66"/>
      <c r="D14" s="34"/>
      <c r="E14" s="59">
        <f>+E16+E44</f>
        <v>71308</v>
      </c>
      <c r="F14" s="60">
        <f t="shared" ref="F14:O14" si="0">+F16+F44</f>
        <v>25546</v>
      </c>
      <c r="G14" s="60">
        <f t="shared" si="0"/>
        <v>12804</v>
      </c>
      <c r="H14" s="60">
        <f t="shared" si="0"/>
        <v>13933</v>
      </c>
      <c r="I14" s="60">
        <f t="shared" si="0"/>
        <v>10229</v>
      </c>
      <c r="J14" s="60">
        <f t="shared" si="0"/>
        <v>4066</v>
      </c>
      <c r="K14" s="60">
        <f t="shared" si="0"/>
        <v>2414</v>
      </c>
      <c r="L14" s="60">
        <f t="shared" si="0"/>
        <v>1441</v>
      </c>
      <c r="M14" s="60">
        <f t="shared" si="0"/>
        <v>875</v>
      </c>
      <c r="N14" s="60">
        <f t="shared" si="0"/>
        <v>776664</v>
      </c>
      <c r="O14" s="60">
        <f t="shared" si="0"/>
        <v>53644295</v>
      </c>
      <c r="P14" s="60">
        <f>+P44</f>
        <v>7179161</v>
      </c>
    </row>
    <row r="15" spans="1:17" ht="14.4" customHeight="1">
      <c r="A15" s="7"/>
      <c r="B15" s="7"/>
      <c r="C15" s="7"/>
      <c r="D15" s="7"/>
      <c r="E15" s="33"/>
      <c r="F15" s="35"/>
      <c r="G15" s="35"/>
      <c r="H15" s="35"/>
      <c r="I15" s="35"/>
      <c r="J15" s="35"/>
      <c r="K15" s="35"/>
      <c r="L15" s="35"/>
      <c r="M15" s="35"/>
      <c r="N15" s="44"/>
      <c r="O15" s="44"/>
      <c r="P15" s="44"/>
    </row>
    <row r="16" spans="1:17" s="28" customFormat="1" ht="17.25" customHeight="1">
      <c r="A16" s="66" t="s">
        <v>40</v>
      </c>
      <c r="B16" s="66"/>
      <c r="C16" s="66"/>
      <c r="D16" s="62"/>
      <c r="E16" s="47">
        <f>+E18+E19+E23+E26+E33+E38</f>
        <v>25038</v>
      </c>
      <c r="F16" s="48">
        <f t="shared" ref="F16:O16" si="1">+F18+F19+F23+F26+F33+F38</f>
        <v>6342</v>
      </c>
      <c r="G16" s="48">
        <f t="shared" si="1"/>
        <v>4858</v>
      </c>
      <c r="H16" s="48">
        <f t="shared" si="1"/>
        <v>5803</v>
      </c>
      <c r="I16" s="48">
        <f t="shared" si="1"/>
        <v>4026</v>
      </c>
      <c r="J16" s="48">
        <f t="shared" si="1"/>
        <v>1618</v>
      </c>
      <c r="K16" s="48">
        <f t="shared" si="1"/>
        <v>1249</v>
      </c>
      <c r="L16" s="48">
        <f t="shared" si="1"/>
        <v>726</v>
      </c>
      <c r="M16" s="48">
        <f t="shared" si="1"/>
        <v>416</v>
      </c>
      <c r="N16" s="48">
        <f t="shared" si="1"/>
        <v>348450</v>
      </c>
      <c r="O16" s="48">
        <f t="shared" si="1"/>
        <v>44599394</v>
      </c>
      <c r="P16" s="49" t="s">
        <v>93</v>
      </c>
    </row>
    <row r="17" spans="1:16" ht="14.4" customHeight="1">
      <c r="C17" s="8"/>
      <c r="D17" s="8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</row>
    <row r="18" spans="1:16" s="28" customFormat="1" ht="14.4" customHeight="1">
      <c r="B18" s="66" t="s">
        <v>46</v>
      </c>
      <c r="C18" s="66"/>
      <c r="D18" s="62"/>
      <c r="E18" s="59">
        <v>107</v>
      </c>
      <c r="F18" s="60">
        <v>15</v>
      </c>
      <c r="G18" s="60">
        <v>13</v>
      </c>
      <c r="H18" s="60">
        <v>37</v>
      </c>
      <c r="I18" s="60">
        <v>15</v>
      </c>
      <c r="J18" s="60">
        <v>6</v>
      </c>
      <c r="K18" s="60">
        <v>9</v>
      </c>
      <c r="L18" s="60">
        <v>5</v>
      </c>
      <c r="M18" s="60">
        <v>7</v>
      </c>
      <c r="N18" s="60">
        <v>2250</v>
      </c>
      <c r="O18" s="60">
        <v>919373</v>
      </c>
      <c r="P18" s="61" t="s">
        <v>44</v>
      </c>
    </row>
    <row r="19" spans="1:16" s="28" customFormat="1" ht="14.4" customHeight="1">
      <c r="B19" s="66" t="s">
        <v>47</v>
      </c>
      <c r="C19" s="66"/>
      <c r="D19" s="62"/>
      <c r="E19" s="63">
        <v>2747</v>
      </c>
      <c r="F19" s="64">
        <v>945</v>
      </c>
      <c r="G19" s="64">
        <v>535</v>
      </c>
      <c r="H19" s="64">
        <v>547</v>
      </c>
      <c r="I19" s="64">
        <v>359</v>
      </c>
      <c r="J19" s="64">
        <v>147</v>
      </c>
      <c r="K19" s="64">
        <v>110</v>
      </c>
      <c r="L19" s="64">
        <v>60</v>
      </c>
      <c r="M19" s="64">
        <v>44</v>
      </c>
      <c r="N19" s="64">
        <v>32368</v>
      </c>
      <c r="O19" s="64">
        <v>2253362</v>
      </c>
      <c r="P19" s="65" t="s">
        <v>44</v>
      </c>
    </row>
    <row r="20" spans="1:16" ht="14.4" customHeight="1">
      <c r="A20" s="35"/>
      <c r="B20" s="35"/>
      <c r="C20" s="36" t="s">
        <v>48</v>
      </c>
      <c r="D20" s="36"/>
      <c r="E20" s="63">
        <v>653</v>
      </c>
      <c r="F20" s="64">
        <v>220</v>
      </c>
      <c r="G20" s="64">
        <v>136</v>
      </c>
      <c r="H20" s="64">
        <v>142</v>
      </c>
      <c r="I20" s="64">
        <v>70</v>
      </c>
      <c r="J20" s="64">
        <v>36</v>
      </c>
      <c r="K20" s="64">
        <v>20</v>
      </c>
      <c r="L20" s="64">
        <v>14</v>
      </c>
      <c r="M20" s="64">
        <v>15</v>
      </c>
      <c r="N20" s="64">
        <v>8575</v>
      </c>
      <c r="O20" s="64">
        <v>995133</v>
      </c>
      <c r="P20" s="65" t="s">
        <v>44</v>
      </c>
    </row>
    <row r="21" spans="1:16" ht="14.4" customHeight="1">
      <c r="A21" s="35"/>
      <c r="B21" s="35"/>
      <c r="C21" s="36" t="s">
        <v>49</v>
      </c>
      <c r="D21" s="36"/>
      <c r="E21" s="63">
        <v>1061</v>
      </c>
      <c r="F21" s="64">
        <v>362</v>
      </c>
      <c r="G21" s="64">
        <v>198</v>
      </c>
      <c r="H21" s="64">
        <v>203</v>
      </c>
      <c r="I21" s="64">
        <v>146</v>
      </c>
      <c r="J21" s="64">
        <v>60</v>
      </c>
      <c r="K21" s="64">
        <v>52</v>
      </c>
      <c r="L21" s="64">
        <v>24</v>
      </c>
      <c r="M21" s="64">
        <v>16</v>
      </c>
      <c r="N21" s="64">
        <v>13229</v>
      </c>
      <c r="O21" s="64">
        <v>793011</v>
      </c>
      <c r="P21" s="65" t="s">
        <v>44</v>
      </c>
    </row>
    <row r="22" spans="1:16" ht="14.4" customHeight="1">
      <c r="A22" s="35"/>
      <c r="B22" s="35"/>
      <c r="C22" s="36" t="s">
        <v>50</v>
      </c>
      <c r="D22" s="36"/>
      <c r="E22" s="63">
        <v>1033</v>
      </c>
      <c r="F22" s="64">
        <v>363</v>
      </c>
      <c r="G22" s="64">
        <v>201</v>
      </c>
      <c r="H22" s="64">
        <v>202</v>
      </c>
      <c r="I22" s="64">
        <v>143</v>
      </c>
      <c r="J22" s="64">
        <v>51</v>
      </c>
      <c r="K22" s="64">
        <v>38</v>
      </c>
      <c r="L22" s="64">
        <v>22</v>
      </c>
      <c r="M22" s="64">
        <v>13</v>
      </c>
      <c r="N22" s="64">
        <v>10564</v>
      </c>
      <c r="O22" s="64">
        <v>465217</v>
      </c>
      <c r="P22" s="65" t="s">
        <v>44</v>
      </c>
    </row>
    <row r="23" spans="1:16" s="28" customFormat="1" ht="14.4" customHeight="1">
      <c r="B23" s="66" t="s">
        <v>51</v>
      </c>
      <c r="C23" s="66"/>
      <c r="D23" s="62"/>
      <c r="E23" s="59">
        <v>3259</v>
      </c>
      <c r="F23" s="60">
        <v>814</v>
      </c>
      <c r="G23" s="60">
        <v>640</v>
      </c>
      <c r="H23" s="60">
        <v>730</v>
      </c>
      <c r="I23" s="60">
        <v>518</v>
      </c>
      <c r="J23" s="60">
        <v>233</v>
      </c>
      <c r="K23" s="60">
        <v>169</v>
      </c>
      <c r="L23" s="60">
        <v>107</v>
      </c>
      <c r="M23" s="60">
        <v>48</v>
      </c>
      <c r="N23" s="60">
        <v>43963</v>
      </c>
      <c r="O23" s="60">
        <v>7735567</v>
      </c>
      <c r="P23" s="61" t="s">
        <v>44</v>
      </c>
    </row>
    <row r="24" spans="1:16" ht="14.4" customHeight="1">
      <c r="A24" s="35"/>
      <c r="B24" s="35"/>
      <c r="C24" s="36" t="s">
        <v>9</v>
      </c>
      <c r="D24" s="36"/>
      <c r="E24" s="63">
        <v>1345</v>
      </c>
      <c r="F24" s="64">
        <v>303</v>
      </c>
      <c r="G24" s="64">
        <v>295</v>
      </c>
      <c r="H24" s="64">
        <v>309</v>
      </c>
      <c r="I24" s="64">
        <v>203</v>
      </c>
      <c r="J24" s="64">
        <v>100</v>
      </c>
      <c r="K24" s="64">
        <v>75</v>
      </c>
      <c r="L24" s="64">
        <v>38</v>
      </c>
      <c r="M24" s="64">
        <v>22</v>
      </c>
      <c r="N24" s="64">
        <v>17921</v>
      </c>
      <c r="O24" s="64">
        <v>2986590</v>
      </c>
      <c r="P24" s="65" t="s">
        <v>44</v>
      </c>
    </row>
    <row r="25" spans="1:16" ht="14.4" customHeight="1">
      <c r="A25" s="35"/>
      <c r="B25" s="35"/>
      <c r="C25" s="36" t="s">
        <v>10</v>
      </c>
      <c r="D25" s="36"/>
      <c r="E25" s="63">
        <v>1914</v>
      </c>
      <c r="F25" s="64">
        <v>511</v>
      </c>
      <c r="G25" s="64">
        <v>345</v>
      </c>
      <c r="H25" s="64">
        <v>421</v>
      </c>
      <c r="I25" s="64">
        <v>315</v>
      </c>
      <c r="J25" s="64">
        <v>133</v>
      </c>
      <c r="K25" s="64">
        <v>94</v>
      </c>
      <c r="L25" s="64">
        <v>69</v>
      </c>
      <c r="M25" s="64">
        <v>26</v>
      </c>
      <c r="N25" s="64">
        <v>26042</v>
      </c>
      <c r="O25" s="64">
        <v>4748977</v>
      </c>
      <c r="P25" s="65" t="s">
        <v>44</v>
      </c>
    </row>
    <row r="26" spans="1:16" s="28" customFormat="1" ht="14.4" customHeight="1">
      <c r="B26" s="66" t="s">
        <v>52</v>
      </c>
      <c r="C26" s="66"/>
      <c r="D26" s="62"/>
      <c r="E26" s="59">
        <v>6261</v>
      </c>
      <c r="F26" s="60">
        <v>1472</v>
      </c>
      <c r="G26" s="60">
        <v>1242</v>
      </c>
      <c r="H26" s="60">
        <v>1576</v>
      </c>
      <c r="I26" s="60">
        <v>1059</v>
      </c>
      <c r="J26" s="60">
        <v>410</v>
      </c>
      <c r="K26" s="60">
        <v>295</v>
      </c>
      <c r="L26" s="60">
        <v>137</v>
      </c>
      <c r="M26" s="60">
        <v>70</v>
      </c>
      <c r="N26" s="60">
        <v>76487</v>
      </c>
      <c r="O26" s="60">
        <v>14127769</v>
      </c>
      <c r="P26" s="61" t="s">
        <v>44</v>
      </c>
    </row>
    <row r="27" spans="1:16" ht="14.4" customHeight="1">
      <c r="A27" s="35"/>
      <c r="B27" s="35"/>
      <c r="C27" s="36" t="s">
        <v>11</v>
      </c>
      <c r="D27" s="36"/>
      <c r="E27" s="63">
        <v>1851</v>
      </c>
      <c r="F27" s="64">
        <v>463</v>
      </c>
      <c r="G27" s="64">
        <v>368</v>
      </c>
      <c r="H27" s="64">
        <v>476</v>
      </c>
      <c r="I27" s="64">
        <v>319</v>
      </c>
      <c r="J27" s="64">
        <v>98</v>
      </c>
      <c r="K27" s="64">
        <v>83</v>
      </c>
      <c r="L27" s="64">
        <v>32</v>
      </c>
      <c r="M27" s="64">
        <v>12</v>
      </c>
      <c r="N27" s="64">
        <v>19193</v>
      </c>
      <c r="O27" s="64">
        <v>2317709</v>
      </c>
      <c r="P27" s="65" t="s">
        <v>44</v>
      </c>
    </row>
    <row r="28" spans="1:16" ht="14.4" customHeight="1">
      <c r="A28" s="35"/>
      <c r="B28" s="35"/>
      <c r="C28" s="36" t="s">
        <v>12</v>
      </c>
      <c r="D28" s="36"/>
      <c r="E28" s="63">
        <v>2012</v>
      </c>
      <c r="F28" s="64">
        <v>424</v>
      </c>
      <c r="G28" s="64">
        <v>406</v>
      </c>
      <c r="H28" s="64">
        <v>498</v>
      </c>
      <c r="I28" s="64">
        <v>344</v>
      </c>
      <c r="J28" s="64">
        <v>145</v>
      </c>
      <c r="K28" s="64">
        <v>108</v>
      </c>
      <c r="L28" s="64">
        <v>48</v>
      </c>
      <c r="M28" s="64">
        <v>39</v>
      </c>
      <c r="N28" s="64">
        <v>30596</v>
      </c>
      <c r="O28" s="64">
        <v>5099414</v>
      </c>
      <c r="P28" s="65" t="s">
        <v>44</v>
      </c>
    </row>
    <row r="29" spans="1:16" ht="14.4" customHeight="1">
      <c r="A29" s="35"/>
      <c r="B29" s="35"/>
      <c r="C29" s="36" t="s">
        <v>53</v>
      </c>
      <c r="D29" s="36"/>
      <c r="E29" s="63">
        <v>323</v>
      </c>
      <c r="F29" s="64">
        <v>76</v>
      </c>
      <c r="G29" s="64">
        <v>49</v>
      </c>
      <c r="H29" s="64">
        <v>93</v>
      </c>
      <c r="I29" s="64">
        <v>61</v>
      </c>
      <c r="J29" s="64">
        <v>20</v>
      </c>
      <c r="K29" s="64">
        <v>13</v>
      </c>
      <c r="L29" s="64">
        <v>8</v>
      </c>
      <c r="M29" s="64">
        <v>3</v>
      </c>
      <c r="N29" s="64">
        <v>3612</v>
      </c>
      <c r="O29" s="64">
        <v>1735819</v>
      </c>
      <c r="P29" s="65" t="s">
        <v>44</v>
      </c>
    </row>
    <row r="30" spans="1:16" ht="14.4" customHeight="1">
      <c r="A30" s="35"/>
      <c r="B30" s="35"/>
      <c r="C30" s="36" t="s">
        <v>54</v>
      </c>
      <c r="D30" s="36"/>
      <c r="E30" s="63">
        <v>1034</v>
      </c>
      <c r="F30" s="64">
        <v>188</v>
      </c>
      <c r="G30" s="64">
        <v>193</v>
      </c>
      <c r="H30" s="64">
        <v>277</v>
      </c>
      <c r="I30" s="64">
        <v>182</v>
      </c>
      <c r="J30" s="64">
        <v>88</v>
      </c>
      <c r="K30" s="64">
        <v>62</v>
      </c>
      <c r="L30" s="64">
        <v>32</v>
      </c>
      <c r="M30" s="64">
        <v>12</v>
      </c>
      <c r="N30" s="64">
        <v>13912</v>
      </c>
      <c r="O30" s="64">
        <v>3579579</v>
      </c>
      <c r="P30" s="65" t="s">
        <v>44</v>
      </c>
    </row>
    <row r="31" spans="1:16" ht="14.4" customHeight="1">
      <c r="A31" s="35"/>
      <c r="B31" s="35"/>
      <c r="C31" s="36" t="s">
        <v>55</v>
      </c>
      <c r="D31" s="36"/>
      <c r="E31" s="63">
        <v>412</v>
      </c>
      <c r="F31" s="64">
        <v>104</v>
      </c>
      <c r="G31" s="64">
        <v>87</v>
      </c>
      <c r="H31" s="64">
        <v>87</v>
      </c>
      <c r="I31" s="64">
        <v>72</v>
      </c>
      <c r="J31" s="64">
        <v>30</v>
      </c>
      <c r="K31" s="64">
        <v>18</v>
      </c>
      <c r="L31" s="64">
        <v>11</v>
      </c>
      <c r="M31" s="64">
        <v>3</v>
      </c>
      <c r="N31" s="64">
        <v>4729</v>
      </c>
      <c r="O31" s="64">
        <v>1015920</v>
      </c>
      <c r="P31" s="65" t="s">
        <v>44</v>
      </c>
    </row>
    <row r="32" spans="1:16" ht="14.4" customHeight="1">
      <c r="A32" s="35"/>
      <c r="B32" s="35"/>
      <c r="C32" s="36" t="s">
        <v>13</v>
      </c>
      <c r="D32" s="36"/>
      <c r="E32" s="63">
        <v>629</v>
      </c>
      <c r="F32" s="64">
        <v>217</v>
      </c>
      <c r="G32" s="64">
        <v>139</v>
      </c>
      <c r="H32" s="64">
        <v>145</v>
      </c>
      <c r="I32" s="64">
        <v>81</v>
      </c>
      <c r="J32" s="64">
        <v>29</v>
      </c>
      <c r="K32" s="64">
        <v>11</v>
      </c>
      <c r="L32" s="64">
        <v>6</v>
      </c>
      <c r="M32" s="64">
        <v>1</v>
      </c>
      <c r="N32" s="64">
        <v>4445</v>
      </c>
      <c r="O32" s="64">
        <v>379328</v>
      </c>
      <c r="P32" s="65" t="s">
        <v>44</v>
      </c>
    </row>
    <row r="33" spans="1:16" s="28" customFormat="1" ht="14.4" customHeight="1">
      <c r="B33" s="66" t="s">
        <v>56</v>
      </c>
      <c r="C33" s="66"/>
      <c r="D33" s="62"/>
      <c r="E33" s="59">
        <v>6772</v>
      </c>
      <c r="F33" s="60">
        <v>1445</v>
      </c>
      <c r="G33" s="60">
        <v>1308</v>
      </c>
      <c r="H33" s="60">
        <v>1645</v>
      </c>
      <c r="I33" s="60">
        <v>1201</v>
      </c>
      <c r="J33" s="60">
        <v>453</v>
      </c>
      <c r="K33" s="60">
        <v>340</v>
      </c>
      <c r="L33" s="60">
        <v>237</v>
      </c>
      <c r="M33" s="60">
        <v>143</v>
      </c>
      <c r="N33" s="60">
        <v>106552</v>
      </c>
      <c r="O33" s="60">
        <v>10932403</v>
      </c>
      <c r="P33" s="61" t="s">
        <v>44</v>
      </c>
    </row>
    <row r="34" spans="1:16" ht="14.4" customHeight="1">
      <c r="A34" s="35"/>
      <c r="B34" s="35"/>
      <c r="C34" s="36" t="s">
        <v>57</v>
      </c>
      <c r="D34" s="36"/>
      <c r="E34" s="63">
        <v>2813</v>
      </c>
      <c r="F34" s="64">
        <v>652</v>
      </c>
      <c r="G34" s="64">
        <v>580</v>
      </c>
      <c r="H34" s="64">
        <v>681</v>
      </c>
      <c r="I34" s="64">
        <v>496</v>
      </c>
      <c r="J34" s="64">
        <v>159</v>
      </c>
      <c r="K34" s="64">
        <v>128</v>
      </c>
      <c r="L34" s="64">
        <v>81</v>
      </c>
      <c r="M34" s="64">
        <v>36</v>
      </c>
      <c r="N34" s="64">
        <v>37708</v>
      </c>
      <c r="O34" s="64">
        <v>3144745</v>
      </c>
      <c r="P34" s="65" t="s">
        <v>44</v>
      </c>
    </row>
    <row r="35" spans="1:16" ht="14.4" customHeight="1">
      <c r="A35" s="35"/>
      <c r="B35" s="35"/>
      <c r="C35" s="36" t="s">
        <v>14</v>
      </c>
      <c r="D35" s="36"/>
      <c r="E35" s="63">
        <v>957</v>
      </c>
      <c r="F35" s="64">
        <v>215</v>
      </c>
      <c r="G35" s="64">
        <v>197</v>
      </c>
      <c r="H35" s="64">
        <v>244</v>
      </c>
      <c r="I35" s="64">
        <v>156</v>
      </c>
      <c r="J35" s="64">
        <v>64</v>
      </c>
      <c r="K35" s="64">
        <v>34</v>
      </c>
      <c r="L35" s="64">
        <v>36</v>
      </c>
      <c r="M35" s="64">
        <v>11</v>
      </c>
      <c r="N35" s="64">
        <v>12324</v>
      </c>
      <c r="O35" s="64">
        <v>1182740</v>
      </c>
      <c r="P35" s="65" t="s">
        <v>44</v>
      </c>
    </row>
    <row r="36" spans="1:16" ht="14.4" customHeight="1">
      <c r="A36" s="35"/>
      <c r="B36" s="35"/>
      <c r="C36" s="36" t="s">
        <v>15</v>
      </c>
      <c r="D36" s="36"/>
      <c r="E36" s="63">
        <v>1889</v>
      </c>
      <c r="F36" s="64">
        <v>359</v>
      </c>
      <c r="G36" s="64">
        <v>332</v>
      </c>
      <c r="H36" s="64">
        <v>447</v>
      </c>
      <c r="I36" s="64">
        <v>347</v>
      </c>
      <c r="J36" s="64">
        <v>141</v>
      </c>
      <c r="K36" s="64">
        <v>107</v>
      </c>
      <c r="L36" s="64">
        <v>83</v>
      </c>
      <c r="M36" s="64">
        <v>73</v>
      </c>
      <c r="N36" s="64">
        <v>38961</v>
      </c>
      <c r="O36" s="64">
        <v>5178174</v>
      </c>
      <c r="P36" s="65" t="s">
        <v>44</v>
      </c>
    </row>
    <row r="37" spans="1:16" ht="14.4" customHeight="1">
      <c r="A37" s="35"/>
      <c r="B37" s="35"/>
      <c r="C37" s="36" t="s">
        <v>16</v>
      </c>
      <c r="D37" s="36"/>
      <c r="E37" s="63">
        <v>1113</v>
      </c>
      <c r="F37" s="64">
        <v>219</v>
      </c>
      <c r="G37" s="64">
        <v>199</v>
      </c>
      <c r="H37" s="64">
        <v>273</v>
      </c>
      <c r="I37" s="64">
        <v>202</v>
      </c>
      <c r="J37" s="64">
        <v>89</v>
      </c>
      <c r="K37" s="64">
        <v>71</v>
      </c>
      <c r="L37" s="64">
        <v>37</v>
      </c>
      <c r="M37" s="64">
        <v>23</v>
      </c>
      <c r="N37" s="64">
        <v>17559</v>
      </c>
      <c r="O37" s="64">
        <v>1426744</v>
      </c>
      <c r="P37" s="65" t="s">
        <v>44</v>
      </c>
    </row>
    <row r="38" spans="1:16" s="28" customFormat="1" ht="14.4" customHeight="1">
      <c r="B38" s="66" t="s">
        <v>58</v>
      </c>
      <c r="C38" s="66"/>
      <c r="D38" s="62"/>
      <c r="E38" s="59">
        <v>5892</v>
      </c>
      <c r="F38" s="60">
        <v>1651</v>
      </c>
      <c r="G38" s="60">
        <v>1120</v>
      </c>
      <c r="H38" s="60">
        <v>1268</v>
      </c>
      <c r="I38" s="60">
        <v>874</v>
      </c>
      <c r="J38" s="60">
        <v>369</v>
      </c>
      <c r="K38" s="60">
        <v>326</v>
      </c>
      <c r="L38" s="60">
        <v>180</v>
      </c>
      <c r="M38" s="60">
        <v>104</v>
      </c>
      <c r="N38" s="60">
        <v>86830</v>
      </c>
      <c r="O38" s="60">
        <v>8630920</v>
      </c>
      <c r="P38" s="61" t="s">
        <v>44</v>
      </c>
    </row>
    <row r="39" spans="1:16" ht="14.4" customHeight="1">
      <c r="A39" s="35"/>
      <c r="B39" s="35"/>
      <c r="C39" s="36" t="s">
        <v>17</v>
      </c>
      <c r="D39" s="36"/>
      <c r="E39" s="63">
        <v>803</v>
      </c>
      <c r="F39" s="64">
        <v>201</v>
      </c>
      <c r="G39" s="64">
        <v>140</v>
      </c>
      <c r="H39" s="64">
        <v>197</v>
      </c>
      <c r="I39" s="64">
        <v>142</v>
      </c>
      <c r="J39" s="64">
        <v>54</v>
      </c>
      <c r="K39" s="64">
        <v>33</v>
      </c>
      <c r="L39" s="64">
        <v>22</v>
      </c>
      <c r="M39" s="64">
        <v>14</v>
      </c>
      <c r="N39" s="64">
        <v>10795</v>
      </c>
      <c r="O39" s="64">
        <v>725470</v>
      </c>
      <c r="P39" s="65" t="s">
        <v>44</v>
      </c>
    </row>
    <row r="40" spans="1:16" ht="14.4" customHeight="1">
      <c r="A40" s="35"/>
      <c r="B40" s="35"/>
      <c r="C40" s="36" t="s">
        <v>18</v>
      </c>
      <c r="D40" s="36"/>
      <c r="E40" s="63">
        <v>1211</v>
      </c>
      <c r="F40" s="64">
        <v>320</v>
      </c>
      <c r="G40" s="64">
        <v>181</v>
      </c>
      <c r="H40" s="64">
        <v>218</v>
      </c>
      <c r="I40" s="64">
        <v>194</v>
      </c>
      <c r="J40" s="64">
        <v>94</v>
      </c>
      <c r="K40" s="64">
        <v>100</v>
      </c>
      <c r="L40" s="64">
        <v>56</v>
      </c>
      <c r="M40" s="64">
        <v>48</v>
      </c>
      <c r="N40" s="64">
        <v>30546</v>
      </c>
      <c r="O40" s="64">
        <v>4004704</v>
      </c>
      <c r="P40" s="65" t="s">
        <v>44</v>
      </c>
    </row>
    <row r="41" spans="1:16" ht="14.4" customHeight="1">
      <c r="A41" s="35"/>
      <c r="B41" s="35"/>
      <c r="C41" s="36" t="s">
        <v>59</v>
      </c>
      <c r="D41" s="36"/>
      <c r="E41" s="63">
        <v>575</v>
      </c>
      <c r="F41" s="64">
        <v>154</v>
      </c>
      <c r="G41" s="64">
        <v>119</v>
      </c>
      <c r="H41" s="64">
        <v>126</v>
      </c>
      <c r="I41" s="64">
        <v>90</v>
      </c>
      <c r="J41" s="64">
        <v>40</v>
      </c>
      <c r="K41" s="64">
        <v>29</v>
      </c>
      <c r="L41" s="64">
        <v>8</v>
      </c>
      <c r="M41" s="64">
        <v>9</v>
      </c>
      <c r="N41" s="64">
        <v>6953</v>
      </c>
      <c r="O41" s="64">
        <v>1042978</v>
      </c>
      <c r="P41" s="65" t="s">
        <v>44</v>
      </c>
    </row>
    <row r="42" spans="1:16" ht="14.4" customHeight="1">
      <c r="A42" s="35"/>
      <c r="B42" s="35"/>
      <c r="C42" s="36" t="s">
        <v>19</v>
      </c>
      <c r="D42" s="36"/>
      <c r="E42" s="63">
        <v>3303</v>
      </c>
      <c r="F42" s="64">
        <v>976</v>
      </c>
      <c r="G42" s="64">
        <v>680</v>
      </c>
      <c r="H42" s="64">
        <v>727</v>
      </c>
      <c r="I42" s="64">
        <v>448</v>
      </c>
      <c r="J42" s="64">
        <v>181</v>
      </c>
      <c r="K42" s="64">
        <v>164</v>
      </c>
      <c r="L42" s="64">
        <v>94</v>
      </c>
      <c r="M42" s="64">
        <v>33</v>
      </c>
      <c r="N42" s="64">
        <v>38536</v>
      </c>
      <c r="O42" s="64">
        <v>2857768</v>
      </c>
      <c r="P42" s="65" t="s">
        <v>44</v>
      </c>
    </row>
    <row r="43" spans="1:16" ht="14.4" customHeight="1">
      <c r="A43" s="35"/>
      <c r="B43" s="35"/>
      <c r="C43" s="36"/>
      <c r="D43" s="36"/>
      <c r="E43" s="37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</row>
    <row r="44" spans="1:16" s="28" customFormat="1" ht="17.25" customHeight="1">
      <c r="A44" s="66" t="s">
        <v>43</v>
      </c>
      <c r="B44" s="66"/>
      <c r="C44" s="66"/>
      <c r="D44" s="62"/>
      <c r="E44" s="47">
        <f>+E46+E49+E55+E63+E67+E77</f>
        <v>46270</v>
      </c>
      <c r="F44" s="48">
        <f t="shared" ref="F44:O44" si="2">+F46+F49+F55+F63+F67+F77</f>
        <v>19204</v>
      </c>
      <c r="G44" s="48">
        <f t="shared" si="2"/>
        <v>7946</v>
      </c>
      <c r="H44" s="48">
        <f t="shared" si="2"/>
        <v>8130</v>
      </c>
      <c r="I44" s="48">
        <f t="shared" si="2"/>
        <v>6203</v>
      </c>
      <c r="J44" s="48">
        <f t="shared" si="2"/>
        <v>2448</v>
      </c>
      <c r="K44" s="48">
        <f t="shared" si="2"/>
        <v>1165</v>
      </c>
      <c r="L44" s="48">
        <f t="shared" si="2"/>
        <v>715</v>
      </c>
      <c r="M44" s="48">
        <f t="shared" si="2"/>
        <v>459</v>
      </c>
      <c r="N44" s="48">
        <f t="shared" si="2"/>
        <v>428214</v>
      </c>
      <c r="O44" s="48">
        <f t="shared" si="2"/>
        <v>9044901</v>
      </c>
      <c r="P44" s="48">
        <f>+P46+P49+P55+P63+P67</f>
        <v>7179161</v>
      </c>
    </row>
    <row r="45" spans="1:16" s="28" customFormat="1" ht="14.25" customHeight="1">
      <c r="A45" s="36"/>
      <c r="B45" s="36"/>
      <c r="C45" s="36"/>
      <c r="D45" s="36"/>
      <c r="E45" s="37"/>
      <c r="F45" s="38"/>
      <c r="G45" s="38"/>
      <c r="H45" s="38"/>
      <c r="I45" s="38"/>
      <c r="J45" s="38"/>
      <c r="K45" s="38"/>
      <c r="L45" s="38"/>
      <c r="M45" s="38"/>
      <c r="N45" s="38"/>
      <c r="O45" s="50"/>
      <c r="P45" s="50"/>
    </row>
    <row r="46" spans="1:16" s="28" customFormat="1" ht="14.25" customHeight="1">
      <c r="A46" s="62"/>
      <c r="B46" s="66" t="s">
        <v>60</v>
      </c>
      <c r="C46" s="66"/>
      <c r="D46" s="62"/>
      <c r="E46" s="59">
        <v>140</v>
      </c>
      <c r="F46" s="60">
        <v>22</v>
      </c>
      <c r="G46" s="60">
        <v>7</v>
      </c>
      <c r="H46" s="60">
        <v>6</v>
      </c>
      <c r="I46" s="60">
        <v>4</v>
      </c>
      <c r="J46" s="60">
        <v>13</v>
      </c>
      <c r="K46" s="60">
        <v>18</v>
      </c>
      <c r="L46" s="60">
        <v>23</v>
      </c>
      <c r="M46" s="60">
        <v>47</v>
      </c>
      <c r="N46" s="60">
        <v>18509</v>
      </c>
      <c r="O46" s="60">
        <v>876632</v>
      </c>
      <c r="P46" s="60">
        <v>918266</v>
      </c>
    </row>
    <row r="47" spans="1:16" s="28" customFormat="1" ht="14.25" customHeight="1">
      <c r="A47" s="36"/>
      <c r="B47" s="36"/>
      <c r="C47" s="36" t="s">
        <v>61</v>
      </c>
      <c r="D47" s="36"/>
      <c r="E47" s="63">
        <v>70</v>
      </c>
      <c r="F47" s="65" t="s">
        <v>44</v>
      </c>
      <c r="G47" s="65" t="s">
        <v>44</v>
      </c>
      <c r="H47" s="65" t="s">
        <v>44</v>
      </c>
      <c r="I47" s="65" t="s">
        <v>44</v>
      </c>
      <c r="J47" s="65" t="s">
        <v>44</v>
      </c>
      <c r="K47" s="65" t="s">
        <v>44</v>
      </c>
      <c r="L47" s="64">
        <v>23</v>
      </c>
      <c r="M47" s="64">
        <v>47</v>
      </c>
      <c r="N47" s="64">
        <v>17342</v>
      </c>
      <c r="O47" s="64">
        <v>853966</v>
      </c>
      <c r="P47" s="64">
        <v>885710</v>
      </c>
    </row>
    <row r="48" spans="1:16" s="28" customFormat="1" ht="14.25" customHeight="1">
      <c r="A48" s="36"/>
      <c r="B48" s="36"/>
      <c r="C48" s="41" t="s">
        <v>80</v>
      </c>
      <c r="D48" s="36"/>
      <c r="E48" s="63">
        <v>70</v>
      </c>
      <c r="F48" s="64">
        <v>22</v>
      </c>
      <c r="G48" s="64">
        <v>7</v>
      </c>
      <c r="H48" s="64">
        <v>6</v>
      </c>
      <c r="I48" s="64">
        <v>4</v>
      </c>
      <c r="J48" s="64">
        <v>13</v>
      </c>
      <c r="K48" s="64">
        <v>18</v>
      </c>
      <c r="L48" s="65" t="s">
        <v>44</v>
      </c>
      <c r="M48" s="65" t="s">
        <v>44</v>
      </c>
      <c r="N48" s="64">
        <v>1167</v>
      </c>
      <c r="O48" s="64">
        <v>22666</v>
      </c>
      <c r="P48" s="64">
        <v>32556</v>
      </c>
    </row>
    <row r="49" spans="1:16" s="28" customFormat="1" ht="14.25" customHeight="1">
      <c r="A49" s="62"/>
      <c r="B49" s="66" t="s">
        <v>62</v>
      </c>
      <c r="C49" s="66"/>
      <c r="D49" s="62"/>
      <c r="E49" s="59">
        <v>7199</v>
      </c>
      <c r="F49" s="60">
        <v>3110</v>
      </c>
      <c r="G49" s="60">
        <v>1564</v>
      </c>
      <c r="H49" s="60">
        <v>1793</v>
      </c>
      <c r="I49" s="60">
        <v>500</v>
      </c>
      <c r="J49" s="60">
        <v>115</v>
      </c>
      <c r="K49" s="60">
        <v>75</v>
      </c>
      <c r="L49" s="60">
        <v>33</v>
      </c>
      <c r="M49" s="60">
        <v>9</v>
      </c>
      <c r="N49" s="60">
        <v>37038</v>
      </c>
      <c r="O49" s="60">
        <v>592685</v>
      </c>
      <c r="P49" s="60">
        <v>1063941</v>
      </c>
    </row>
    <row r="50" spans="1:16" s="28" customFormat="1" ht="14.25" customHeight="1">
      <c r="A50" s="36"/>
      <c r="B50" s="36"/>
      <c r="C50" s="36" t="s">
        <v>20</v>
      </c>
      <c r="D50" s="36"/>
      <c r="E50" s="63">
        <v>582</v>
      </c>
      <c r="F50" s="64">
        <v>349</v>
      </c>
      <c r="G50" s="64">
        <v>107</v>
      </c>
      <c r="H50" s="64">
        <v>92</v>
      </c>
      <c r="I50" s="64">
        <v>27</v>
      </c>
      <c r="J50" s="64">
        <v>5</v>
      </c>
      <c r="K50" s="64">
        <v>1</v>
      </c>
      <c r="L50" s="64">
        <v>1</v>
      </c>
      <c r="M50" s="65" t="s">
        <v>44</v>
      </c>
      <c r="N50" s="64">
        <v>2057</v>
      </c>
      <c r="O50" s="64">
        <v>15404</v>
      </c>
      <c r="P50" s="64">
        <v>31954</v>
      </c>
    </row>
    <row r="51" spans="1:16" s="28" customFormat="1" ht="14.25" customHeight="1">
      <c r="A51" s="36"/>
      <c r="B51" s="36"/>
      <c r="C51" s="36" t="s">
        <v>21</v>
      </c>
      <c r="D51" s="36"/>
      <c r="E51" s="63">
        <v>998</v>
      </c>
      <c r="F51" s="64">
        <v>373</v>
      </c>
      <c r="G51" s="64">
        <v>226</v>
      </c>
      <c r="H51" s="64">
        <v>290</v>
      </c>
      <c r="I51" s="64">
        <v>86</v>
      </c>
      <c r="J51" s="64">
        <v>10</v>
      </c>
      <c r="K51" s="64">
        <v>11</v>
      </c>
      <c r="L51" s="64">
        <v>1</v>
      </c>
      <c r="M51" s="64">
        <v>1</v>
      </c>
      <c r="N51" s="64">
        <v>5132</v>
      </c>
      <c r="O51" s="64">
        <v>116043</v>
      </c>
      <c r="P51" s="64">
        <v>187746</v>
      </c>
    </row>
    <row r="52" spans="1:16" s="28" customFormat="1" ht="14.25" customHeight="1">
      <c r="A52" s="36"/>
      <c r="B52" s="36"/>
      <c r="C52" s="36" t="s">
        <v>22</v>
      </c>
      <c r="D52" s="36"/>
      <c r="E52" s="63">
        <v>3371</v>
      </c>
      <c r="F52" s="64">
        <v>1535</v>
      </c>
      <c r="G52" s="64">
        <v>733</v>
      </c>
      <c r="H52" s="64">
        <v>835</v>
      </c>
      <c r="I52" s="64">
        <v>154</v>
      </c>
      <c r="J52" s="64">
        <v>41</v>
      </c>
      <c r="K52" s="64">
        <v>41</v>
      </c>
      <c r="L52" s="64">
        <v>27</v>
      </c>
      <c r="M52" s="64">
        <v>5</v>
      </c>
      <c r="N52" s="64">
        <v>17326</v>
      </c>
      <c r="O52" s="64">
        <v>279580</v>
      </c>
      <c r="P52" s="64">
        <v>504272</v>
      </c>
    </row>
    <row r="53" spans="1:16" s="28" customFormat="1" ht="14.25" customHeight="1">
      <c r="A53" s="36"/>
      <c r="B53" s="36"/>
      <c r="C53" s="36" t="s">
        <v>23</v>
      </c>
      <c r="D53" s="36"/>
      <c r="E53" s="63">
        <v>499</v>
      </c>
      <c r="F53" s="64">
        <v>207</v>
      </c>
      <c r="G53" s="64">
        <v>113</v>
      </c>
      <c r="H53" s="64">
        <v>140</v>
      </c>
      <c r="I53" s="64">
        <v>30</v>
      </c>
      <c r="J53" s="64">
        <v>4</v>
      </c>
      <c r="K53" s="64">
        <v>5</v>
      </c>
      <c r="L53" s="65" t="s">
        <v>44</v>
      </c>
      <c r="M53" s="65" t="s">
        <v>44</v>
      </c>
      <c r="N53" s="64">
        <v>2236</v>
      </c>
      <c r="O53" s="64">
        <v>36904</v>
      </c>
      <c r="P53" s="64">
        <v>62907</v>
      </c>
    </row>
    <row r="54" spans="1:16" s="28" customFormat="1" ht="14.25" customHeight="1">
      <c r="A54" s="36"/>
      <c r="B54" s="36"/>
      <c r="C54" s="36" t="s">
        <v>24</v>
      </c>
      <c r="D54" s="36"/>
      <c r="E54" s="63">
        <v>1749</v>
      </c>
      <c r="F54" s="64">
        <v>646</v>
      </c>
      <c r="G54" s="64">
        <v>385</v>
      </c>
      <c r="H54" s="64">
        <v>436</v>
      </c>
      <c r="I54" s="64">
        <v>203</v>
      </c>
      <c r="J54" s="64">
        <v>55</v>
      </c>
      <c r="K54" s="64">
        <v>17</v>
      </c>
      <c r="L54" s="64">
        <v>4</v>
      </c>
      <c r="M54" s="64">
        <v>3</v>
      </c>
      <c r="N54" s="64">
        <v>10287</v>
      </c>
      <c r="O54" s="64">
        <v>144754</v>
      </c>
      <c r="P54" s="64">
        <v>277062</v>
      </c>
    </row>
    <row r="55" spans="1:16" s="28" customFormat="1" ht="14.25" customHeight="1">
      <c r="A55" s="62"/>
      <c r="B55" s="66" t="s">
        <v>63</v>
      </c>
      <c r="C55" s="66"/>
      <c r="D55" s="62"/>
      <c r="E55" s="59">
        <v>13580</v>
      </c>
      <c r="F55" s="60">
        <v>5201</v>
      </c>
      <c r="G55" s="60">
        <v>1939</v>
      </c>
      <c r="H55" s="60">
        <v>1500</v>
      </c>
      <c r="I55" s="60">
        <v>2392</v>
      </c>
      <c r="J55" s="60">
        <v>1255</v>
      </c>
      <c r="K55" s="60">
        <v>494</v>
      </c>
      <c r="L55" s="60">
        <v>459</v>
      </c>
      <c r="M55" s="60">
        <v>340</v>
      </c>
      <c r="N55" s="60">
        <v>194065</v>
      </c>
      <c r="O55" s="60">
        <v>2502419</v>
      </c>
      <c r="P55" s="60">
        <v>2071383</v>
      </c>
    </row>
    <row r="56" spans="1:16" s="28" customFormat="1" ht="14.25" customHeight="1">
      <c r="A56" s="36"/>
      <c r="B56" s="36"/>
      <c r="C56" s="36" t="s">
        <v>25</v>
      </c>
      <c r="D56" s="36"/>
      <c r="E56" s="63">
        <v>1178</v>
      </c>
      <c r="F56" s="64">
        <v>81</v>
      </c>
      <c r="G56" s="64">
        <v>23</v>
      </c>
      <c r="H56" s="64">
        <v>23</v>
      </c>
      <c r="I56" s="64">
        <v>79</v>
      </c>
      <c r="J56" s="64">
        <v>135</v>
      </c>
      <c r="K56" s="64">
        <v>180</v>
      </c>
      <c r="L56" s="64">
        <v>347</v>
      </c>
      <c r="M56" s="64">
        <v>310</v>
      </c>
      <c r="N56" s="64">
        <v>86047</v>
      </c>
      <c r="O56" s="64">
        <v>1590101</v>
      </c>
      <c r="P56" s="64">
        <v>1310904</v>
      </c>
    </row>
    <row r="57" spans="1:16" s="28" customFormat="1" ht="14.25" customHeight="1">
      <c r="A57" s="36"/>
      <c r="B57" s="36"/>
      <c r="C57" s="36" t="s">
        <v>29</v>
      </c>
      <c r="D57" s="36"/>
      <c r="E57" s="63">
        <v>649</v>
      </c>
      <c r="F57" s="64">
        <v>353</v>
      </c>
      <c r="G57" s="64">
        <v>133</v>
      </c>
      <c r="H57" s="64">
        <v>83</v>
      </c>
      <c r="I57" s="64">
        <v>47</v>
      </c>
      <c r="J57" s="64">
        <v>20</v>
      </c>
      <c r="K57" s="64">
        <v>8</v>
      </c>
      <c r="L57" s="64">
        <v>5</v>
      </c>
      <c r="M57" s="65" t="s">
        <v>44</v>
      </c>
      <c r="N57" s="64">
        <v>3269</v>
      </c>
      <c r="O57" s="64">
        <v>28790</v>
      </c>
      <c r="P57" s="64">
        <v>21314</v>
      </c>
    </row>
    <row r="58" spans="1:16" s="28" customFormat="1" ht="14.25" customHeight="1">
      <c r="A58" s="36"/>
      <c r="B58" s="36"/>
      <c r="C58" s="36" t="s">
        <v>27</v>
      </c>
      <c r="D58" s="36"/>
      <c r="E58" s="63">
        <v>644</v>
      </c>
      <c r="F58" s="64">
        <v>243</v>
      </c>
      <c r="G58" s="64">
        <v>191</v>
      </c>
      <c r="H58" s="64">
        <v>138</v>
      </c>
      <c r="I58" s="64">
        <v>50</v>
      </c>
      <c r="J58" s="64">
        <v>13</v>
      </c>
      <c r="K58" s="64">
        <v>5</v>
      </c>
      <c r="L58" s="64">
        <v>4</v>
      </c>
      <c r="M58" s="65" t="s">
        <v>44</v>
      </c>
      <c r="N58" s="64">
        <v>3280</v>
      </c>
      <c r="O58" s="64">
        <v>37544</v>
      </c>
      <c r="P58" s="64">
        <v>12360</v>
      </c>
    </row>
    <row r="59" spans="1:16" s="28" customFormat="1" ht="14.25" customHeight="1">
      <c r="A59" s="36"/>
      <c r="B59" s="36"/>
      <c r="C59" s="36" t="s">
        <v>28</v>
      </c>
      <c r="D59" s="36"/>
      <c r="E59" s="63">
        <v>367</v>
      </c>
      <c r="F59" s="64">
        <v>205</v>
      </c>
      <c r="G59" s="64">
        <v>88</v>
      </c>
      <c r="H59" s="64">
        <v>45</v>
      </c>
      <c r="I59" s="64">
        <v>18</v>
      </c>
      <c r="J59" s="64">
        <v>7</v>
      </c>
      <c r="K59" s="64">
        <v>2</v>
      </c>
      <c r="L59" s="64">
        <v>2</v>
      </c>
      <c r="M59" s="65" t="s">
        <v>44</v>
      </c>
      <c r="N59" s="64">
        <v>1569</v>
      </c>
      <c r="O59" s="64">
        <v>19012</v>
      </c>
      <c r="P59" s="64">
        <v>5838</v>
      </c>
    </row>
    <row r="60" spans="1:16" s="28" customFormat="1" ht="14.25" customHeight="1">
      <c r="A60" s="36"/>
      <c r="B60" s="36"/>
      <c r="C60" s="36" t="s">
        <v>26</v>
      </c>
      <c r="D60" s="36"/>
      <c r="E60" s="63">
        <v>1629</v>
      </c>
      <c r="F60" s="64">
        <v>1108</v>
      </c>
      <c r="G60" s="64">
        <v>310</v>
      </c>
      <c r="H60" s="64">
        <v>94</v>
      </c>
      <c r="I60" s="64">
        <v>81</v>
      </c>
      <c r="J60" s="64">
        <v>23</v>
      </c>
      <c r="K60" s="64">
        <v>11</v>
      </c>
      <c r="L60" s="64">
        <v>2</v>
      </c>
      <c r="M60" s="65" t="s">
        <v>44</v>
      </c>
      <c r="N60" s="64">
        <v>5504</v>
      </c>
      <c r="O60" s="64">
        <v>85627</v>
      </c>
      <c r="P60" s="64">
        <v>70167</v>
      </c>
    </row>
    <row r="61" spans="1:16" s="28" customFormat="1" ht="14.25" customHeight="1">
      <c r="A61" s="36"/>
      <c r="B61" s="36"/>
      <c r="C61" s="36" t="s">
        <v>30</v>
      </c>
      <c r="D61" s="36"/>
      <c r="E61" s="63">
        <v>2870</v>
      </c>
      <c r="F61" s="64">
        <v>1237</v>
      </c>
      <c r="G61" s="64">
        <v>513</v>
      </c>
      <c r="H61" s="64">
        <v>503</v>
      </c>
      <c r="I61" s="64">
        <v>368</v>
      </c>
      <c r="J61" s="64">
        <v>147</v>
      </c>
      <c r="K61" s="64">
        <v>79</v>
      </c>
      <c r="L61" s="64">
        <v>21</v>
      </c>
      <c r="M61" s="64">
        <v>2</v>
      </c>
      <c r="N61" s="64">
        <v>20057</v>
      </c>
      <c r="O61" s="64">
        <v>101085</v>
      </c>
      <c r="P61" s="64">
        <v>71415</v>
      </c>
    </row>
    <row r="62" spans="1:16" s="28" customFormat="1" ht="14.25" customHeight="1">
      <c r="A62" s="36"/>
      <c r="B62" s="36"/>
      <c r="C62" s="36" t="s">
        <v>31</v>
      </c>
      <c r="D62" s="36"/>
      <c r="E62" s="63">
        <v>6243</v>
      </c>
      <c r="F62" s="64">
        <v>1974</v>
      </c>
      <c r="G62" s="64">
        <v>681</v>
      </c>
      <c r="H62" s="64">
        <v>614</v>
      </c>
      <c r="I62" s="64">
        <v>1749</v>
      </c>
      <c r="J62" s="64">
        <v>910</v>
      </c>
      <c r="K62" s="64">
        <v>209</v>
      </c>
      <c r="L62" s="64">
        <v>78</v>
      </c>
      <c r="M62" s="64">
        <v>28</v>
      </c>
      <c r="N62" s="64">
        <v>74339</v>
      </c>
      <c r="O62" s="64">
        <v>640262</v>
      </c>
      <c r="P62" s="64">
        <v>579385</v>
      </c>
    </row>
    <row r="63" spans="1:16" s="28" customFormat="1" ht="14.25" customHeight="1">
      <c r="A63" s="62"/>
      <c r="B63" s="66" t="s">
        <v>64</v>
      </c>
      <c r="C63" s="66"/>
      <c r="D63" s="62"/>
      <c r="E63" s="59">
        <v>6041</v>
      </c>
      <c r="F63" s="60">
        <v>2902</v>
      </c>
      <c r="G63" s="60">
        <v>1086</v>
      </c>
      <c r="H63" s="60">
        <v>840</v>
      </c>
      <c r="I63" s="60">
        <v>746</v>
      </c>
      <c r="J63" s="60">
        <v>294</v>
      </c>
      <c r="K63" s="60">
        <v>125</v>
      </c>
      <c r="L63" s="60">
        <v>37</v>
      </c>
      <c r="M63" s="60">
        <v>11</v>
      </c>
      <c r="N63" s="60">
        <v>40381</v>
      </c>
      <c r="O63" s="60">
        <v>1890129</v>
      </c>
      <c r="P63" s="60">
        <v>795719</v>
      </c>
    </row>
    <row r="64" spans="1:16" s="28" customFormat="1" ht="14.25" customHeight="1">
      <c r="A64" s="36"/>
      <c r="B64" s="36"/>
      <c r="C64" s="36" t="s">
        <v>32</v>
      </c>
      <c r="D64" s="36"/>
      <c r="E64" s="63">
        <v>3043</v>
      </c>
      <c r="F64" s="64">
        <v>1313</v>
      </c>
      <c r="G64" s="64">
        <v>537</v>
      </c>
      <c r="H64" s="64">
        <v>431</v>
      </c>
      <c r="I64" s="64">
        <v>455</v>
      </c>
      <c r="J64" s="64">
        <v>218</v>
      </c>
      <c r="K64" s="64">
        <v>71</v>
      </c>
      <c r="L64" s="64">
        <v>15</v>
      </c>
      <c r="M64" s="64">
        <v>3</v>
      </c>
      <c r="N64" s="64">
        <v>22253</v>
      </c>
      <c r="O64" s="64">
        <v>1003672</v>
      </c>
      <c r="P64" s="64">
        <v>111354</v>
      </c>
    </row>
    <row r="65" spans="1:16" s="28" customFormat="1" ht="14.25" customHeight="1">
      <c r="A65" s="36"/>
      <c r="B65" s="36"/>
      <c r="C65" s="36" t="s">
        <v>42</v>
      </c>
      <c r="D65" s="36"/>
      <c r="E65" s="63">
        <v>877</v>
      </c>
      <c r="F65" s="64">
        <v>640</v>
      </c>
      <c r="G65" s="64">
        <v>87</v>
      </c>
      <c r="H65" s="64">
        <v>85</v>
      </c>
      <c r="I65" s="64">
        <v>62</v>
      </c>
      <c r="J65" s="64">
        <v>3</v>
      </c>
      <c r="K65" s="65" t="s">
        <v>44</v>
      </c>
      <c r="L65" s="65" t="s">
        <v>44</v>
      </c>
      <c r="M65" s="65" t="s">
        <v>44</v>
      </c>
      <c r="N65" s="64">
        <v>2619</v>
      </c>
      <c r="O65" s="64">
        <v>27940</v>
      </c>
      <c r="P65" s="64">
        <v>84118</v>
      </c>
    </row>
    <row r="66" spans="1:16" s="28" customFormat="1" ht="14.25" customHeight="1">
      <c r="A66" s="36"/>
      <c r="B66" s="36"/>
      <c r="C66" s="36" t="s">
        <v>65</v>
      </c>
      <c r="D66" s="36"/>
      <c r="E66" s="63">
        <v>2121</v>
      </c>
      <c r="F66" s="64">
        <v>949</v>
      </c>
      <c r="G66" s="64">
        <v>462</v>
      </c>
      <c r="H66" s="64">
        <v>324</v>
      </c>
      <c r="I66" s="64">
        <v>229</v>
      </c>
      <c r="J66" s="64">
        <v>73</v>
      </c>
      <c r="K66" s="64">
        <v>54</v>
      </c>
      <c r="L66" s="64">
        <v>22</v>
      </c>
      <c r="M66" s="64">
        <v>8</v>
      </c>
      <c r="N66" s="64">
        <v>15509</v>
      </c>
      <c r="O66" s="64">
        <v>858517</v>
      </c>
      <c r="P66" s="64">
        <v>600247</v>
      </c>
    </row>
    <row r="67" spans="1:16" s="28" customFormat="1" ht="14.25" customHeight="1">
      <c r="A67" s="62"/>
      <c r="B67" s="66" t="s">
        <v>66</v>
      </c>
      <c r="C67" s="66"/>
      <c r="D67" s="62"/>
      <c r="E67" s="59">
        <v>16875</v>
      </c>
      <c r="F67" s="60">
        <v>6907</v>
      </c>
      <c r="G67" s="60">
        <v>2993</v>
      </c>
      <c r="H67" s="60">
        <v>3556</v>
      </c>
      <c r="I67" s="60">
        <v>2287</v>
      </c>
      <c r="J67" s="60">
        <v>635</v>
      </c>
      <c r="K67" s="60">
        <v>354</v>
      </c>
      <c r="L67" s="60">
        <v>116</v>
      </c>
      <c r="M67" s="60">
        <v>27</v>
      </c>
      <c r="N67" s="60">
        <v>113989</v>
      </c>
      <c r="O67" s="60">
        <v>2154449</v>
      </c>
      <c r="P67" s="60">
        <v>2329852</v>
      </c>
    </row>
    <row r="68" spans="1:16" s="28" customFormat="1" ht="14.25" customHeight="1">
      <c r="A68" s="36"/>
      <c r="B68" s="36"/>
      <c r="C68" s="36" t="s">
        <v>33</v>
      </c>
      <c r="D68" s="36"/>
      <c r="E68" s="63">
        <v>887</v>
      </c>
      <c r="F68" s="64">
        <v>518</v>
      </c>
      <c r="G68" s="64">
        <v>183</v>
      </c>
      <c r="H68" s="64">
        <v>100</v>
      </c>
      <c r="I68" s="64">
        <v>39</v>
      </c>
      <c r="J68" s="64">
        <v>19</v>
      </c>
      <c r="K68" s="64">
        <v>12</v>
      </c>
      <c r="L68" s="64">
        <v>14</v>
      </c>
      <c r="M68" s="64">
        <v>2</v>
      </c>
      <c r="N68" s="64">
        <v>5040</v>
      </c>
      <c r="O68" s="64">
        <v>96309</v>
      </c>
      <c r="P68" s="64">
        <v>291755</v>
      </c>
    </row>
    <row r="69" spans="1:16" s="28" customFormat="1" ht="14.25" customHeight="1">
      <c r="A69" s="36"/>
      <c r="B69" s="36"/>
      <c r="C69" s="36" t="s">
        <v>67</v>
      </c>
      <c r="D69" s="36"/>
      <c r="E69" s="63">
        <v>752</v>
      </c>
      <c r="F69" s="64">
        <v>422</v>
      </c>
      <c r="G69" s="64">
        <v>121</v>
      </c>
      <c r="H69" s="64">
        <v>119</v>
      </c>
      <c r="I69" s="64">
        <v>73</v>
      </c>
      <c r="J69" s="64">
        <v>13</v>
      </c>
      <c r="K69" s="64">
        <v>2</v>
      </c>
      <c r="L69" s="64">
        <v>1</v>
      </c>
      <c r="M69" s="64">
        <v>1</v>
      </c>
      <c r="N69" s="64">
        <v>3402</v>
      </c>
      <c r="O69" s="64">
        <v>38416</v>
      </c>
      <c r="P69" s="64">
        <v>65328</v>
      </c>
    </row>
    <row r="70" spans="1:16" s="28" customFormat="1" ht="14.25" customHeight="1">
      <c r="A70" s="36"/>
      <c r="B70" s="36"/>
      <c r="C70" s="36" t="s">
        <v>34</v>
      </c>
      <c r="D70" s="36"/>
      <c r="E70" s="63">
        <v>5081</v>
      </c>
      <c r="F70" s="64">
        <v>1150</v>
      </c>
      <c r="G70" s="64">
        <v>863</v>
      </c>
      <c r="H70" s="64">
        <v>1648</v>
      </c>
      <c r="I70" s="64">
        <v>1053</v>
      </c>
      <c r="J70" s="64">
        <v>256</v>
      </c>
      <c r="K70" s="64">
        <v>104</v>
      </c>
      <c r="L70" s="64">
        <v>7</v>
      </c>
      <c r="M70" s="65" t="s">
        <v>44</v>
      </c>
      <c r="N70" s="64">
        <v>39850</v>
      </c>
      <c r="O70" s="64">
        <v>814446</v>
      </c>
      <c r="P70" s="64">
        <v>613848</v>
      </c>
    </row>
    <row r="71" spans="1:16" s="28" customFormat="1" ht="14.25" customHeight="1">
      <c r="A71" s="36"/>
      <c r="B71" s="36"/>
      <c r="C71" s="36" t="s">
        <v>35</v>
      </c>
      <c r="D71" s="36"/>
      <c r="E71" s="63">
        <v>137</v>
      </c>
      <c r="F71" s="64">
        <v>61</v>
      </c>
      <c r="G71" s="64">
        <v>40</v>
      </c>
      <c r="H71" s="64">
        <v>31</v>
      </c>
      <c r="I71" s="64">
        <v>3</v>
      </c>
      <c r="J71" s="64">
        <v>2</v>
      </c>
      <c r="K71" s="65" t="s">
        <v>44</v>
      </c>
      <c r="L71" s="65" t="s">
        <v>44</v>
      </c>
      <c r="M71" s="65" t="s">
        <v>44</v>
      </c>
      <c r="N71" s="64">
        <v>524</v>
      </c>
      <c r="O71" s="64">
        <v>9192</v>
      </c>
      <c r="P71" s="64">
        <v>11439</v>
      </c>
    </row>
    <row r="72" spans="1:16" s="28" customFormat="1" ht="14.25" customHeight="1">
      <c r="A72" s="36"/>
      <c r="B72" s="36"/>
      <c r="C72" s="36" t="s">
        <v>36</v>
      </c>
      <c r="D72" s="36"/>
      <c r="E72" s="63">
        <v>1131</v>
      </c>
      <c r="F72" s="64">
        <v>247</v>
      </c>
      <c r="G72" s="64">
        <v>232</v>
      </c>
      <c r="H72" s="64">
        <v>379</v>
      </c>
      <c r="I72" s="64">
        <v>229</v>
      </c>
      <c r="J72" s="64">
        <v>28</v>
      </c>
      <c r="K72" s="64">
        <v>13</v>
      </c>
      <c r="L72" s="64">
        <v>3</v>
      </c>
      <c r="M72" s="65" t="s">
        <v>44</v>
      </c>
      <c r="N72" s="64">
        <v>7967</v>
      </c>
      <c r="O72" s="64">
        <v>368453</v>
      </c>
      <c r="P72" s="64">
        <v>3149</v>
      </c>
    </row>
    <row r="73" spans="1:16" s="28" customFormat="1" ht="14.25" customHeight="1">
      <c r="A73" s="36"/>
      <c r="B73" s="36"/>
      <c r="C73" s="36" t="s">
        <v>37</v>
      </c>
      <c r="D73" s="36"/>
      <c r="E73" s="63">
        <v>1528</v>
      </c>
      <c r="F73" s="64">
        <v>587</v>
      </c>
      <c r="G73" s="64">
        <v>183</v>
      </c>
      <c r="H73" s="64">
        <v>217</v>
      </c>
      <c r="I73" s="64">
        <v>291</v>
      </c>
      <c r="J73" s="64">
        <v>133</v>
      </c>
      <c r="K73" s="64">
        <v>82</v>
      </c>
      <c r="L73" s="64">
        <v>32</v>
      </c>
      <c r="M73" s="64">
        <v>3</v>
      </c>
      <c r="N73" s="64">
        <v>15557</v>
      </c>
      <c r="O73" s="64">
        <v>127035</v>
      </c>
      <c r="P73" s="64">
        <v>152413</v>
      </c>
    </row>
    <row r="74" spans="1:16" s="28" customFormat="1" ht="14.25" customHeight="1">
      <c r="A74" s="36"/>
      <c r="B74" s="36"/>
      <c r="C74" s="36" t="s">
        <v>38</v>
      </c>
      <c r="D74" s="36"/>
      <c r="E74" s="63">
        <v>1179</v>
      </c>
      <c r="F74" s="64">
        <v>489</v>
      </c>
      <c r="G74" s="64">
        <v>235</v>
      </c>
      <c r="H74" s="64">
        <v>206</v>
      </c>
      <c r="I74" s="64">
        <v>142</v>
      </c>
      <c r="J74" s="64">
        <v>42</v>
      </c>
      <c r="K74" s="64">
        <v>49</v>
      </c>
      <c r="L74" s="64">
        <v>15</v>
      </c>
      <c r="M74" s="64">
        <v>1</v>
      </c>
      <c r="N74" s="64">
        <v>8757</v>
      </c>
      <c r="O74" s="64">
        <v>162602</v>
      </c>
      <c r="P74" s="64">
        <v>298352</v>
      </c>
    </row>
    <row r="75" spans="1:16" s="28" customFormat="1" ht="14.25" customHeight="1">
      <c r="A75" s="36"/>
      <c r="B75" s="36"/>
      <c r="C75" s="36" t="s">
        <v>68</v>
      </c>
      <c r="D75" s="36"/>
      <c r="E75" s="63">
        <v>1058</v>
      </c>
      <c r="F75" s="64">
        <v>500</v>
      </c>
      <c r="G75" s="64">
        <v>218</v>
      </c>
      <c r="H75" s="64">
        <v>268</v>
      </c>
      <c r="I75" s="64">
        <v>65</v>
      </c>
      <c r="J75" s="64">
        <v>5</v>
      </c>
      <c r="K75" s="64">
        <v>1</v>
      </c>
      <c r="L75" s="64">
        <v>1</v>
      </c>
      <c r="M75" s="65" t="s">
        <v>44</v>
      </c>
      <c r="N75" s="64">
        <v>4161</v>
      </c>
      <c r="O75" s="64">
        <v>79042</v>
      </c>
      <c r="P75" s="64">
        <v>65856</v>
      </c>
    </row>
    <row r="76" spans="1:16" s="28" customFormat="1" ht="14.25" customHeight="1">
      <c r="A76" s="36"/>
      <c r="B76" s="36"/>
      <c r="C76" s="36" t="s">
        <v>39</v>
      </c>
      <c r="D76" s="36"/>
      <c r="E76" s="63">
        <v>5122</v>
      </c>
      <c r="F76" s="64">
        <v>2933</v>
      </c>
      <c r="G76" s="64">
        <v>918</v>
      </c>
      <c r="H76" s="64">
        <v>588</v>
      </c>
      <c r="I76" s="64">
        <v>392</v>
      </c>
      <c r="J76" s="64">
        <v>137</v>
      </c>
      <c r="K76" s="64">
        <v>91</v>
      </c>
      <c r="L76" s="64">
        <v>43</v>
      </c>
      <c r="M76" s="64">
        <v>20</v>
      </c>
      <c r="N76" s="64">
        <v>28731</v>
      </c>
      <c r="O76" s="64">
        <v>458955</v>
      </c>
      <c r="P76" s="64">
        <v>827712</v>
      </c>
    </row>
    <row r="77" spans="1:16" s="28" customFormat="1" ht="14.25" customHeight="1">
      <c r="A77" s="62"/>
      <c r="B77" s="66" t="s">
        <v>69</v>
      </c>
      <c r="C77" s="66"/>
      <c r="D77" s="62"/>
      <c r="E77" s="59">
        <v>2435</v>
      </c>
      <c r="F77" s="60">
        <v>1062</v>
      </c>
      <c r="G77" s="60">
        <v>357</v>
      </c>
      <c r="H77" s="60">
        <v>435</v>
      </c>
      <c r="I77" s="60">
        <v>274</v>
      </c>
      <c r="J77" s="60">
        <v>136</v>
      </c>
      <c r="K77" s="60">
        <v>99</v>
      </c>
      <c r="L77" s="60">
        <v>47</v>
      </c>
      <c r="M77" s="60">
        <v>25</v>
      </c>
      <c r="N77" s="60">
        <v>24232</v>
      </c>
      <c r="O77" s="60">
        <v>1028587</v>
      </c>
      <c r="P77" s="61" t="s">
        <v>44</v>
      </c>
    </row>
    <row r="78" spans="1:16" s="28" customFormat="1" ht="14.25" customHeight="1">
      <c r="A78" s="36"/>
      <c r="B78" s="36"/>
      <c r="C78" s="36" t="s">
        <v>70</v>
      </c>
      <c r="D78" s="36"/>
      <c r="E78" s="63">
        <v>1835</v>
      </c>
      <c r="F78" s="64">
        <v>810</v>
      </c>
      <c r="G78" s="64">
        <v>270</v>
      </c>
      <c r="H78" s="64">
        <v>331</v>
      </c>
      <c r="I78" s="64">
        <v>209</v>
      </c>
      <c r="J78" s="64">
        <v>89</v>
      </c>
      <c r="K78" s="64">
        <v>68</v>
      </c>
      <c r="L78" s="64">
        <v>38</v>
      </c>
      <c r="M78" s="64">
        <v>20</v>
      </c>
      <c r="N78" s="64">
        <v>17845</v>
      </c>
      <c r="O78" s="64">
        <v>877715</v>
      </c>
      <c r="P78" s="65" t="s">
        <v>44</v>
      </c>
    </row>
    <row r="79" spans="1:16" s="28" customFormat="1" ht="14.25" customHeight="1">
      <c r="A79" s="36"/>
      <c r="B79" s="36"/>
      <c r="C79" s="36" t="s">
        <v>71</v>
      </c>
      <c r="D79" s="36"/>
      <c r="E79" s="63">
        <v>181</v>
      </c>
      <c r="F79" s="64">
        <v>78</v>
      </c>
      <c r="G79" s="64">
        <v>16</v>
      </c>
      <c r="H79" s="64">
        <v>14</v>
      </c>
      <c r="I79" s="64">
        <v>22</v>
      </c>
      <c r="J79" s="64">
        <v>26</v>
      </c>
      <c r="K79" s="64">
        <v>19</v>
      </c>
      <c r="L79" s="64">
        <v>6</v>
      </c>
      <c r="M79" s="65" t="s">
        <v>44</v>
      </c>
      <c r="N79" s="64">
        <v>2285</v>
      </c>
      <c r="O79" s="64">
        <v>78338</v>
      </c>
      <c r="P79" s="65" t="s">
        <v>44</v>
      </c>
    </row>
    <row r="80" spans="1:16" s="28" customFormat="1" ht="14.25" customHeight="1">
      <c r="A80" s="36"/>
      <c r="B80" s="36"/>
      <c r="C80" s="36" t="s">
        <v>72</v>
      </c>
      <c r="D80" s="36"/>
      <c r="E80" s="63">
        <v>419</v>
      </c>
      <c r="F80" s="64">
        <v>174</v>
      </c>
      <c r="G80" s="64">
        <v>71</v>
      </c>
      <c r="H80" s="64">
        <v>90</v>
      </c>
      <c r="I80" s="64">
        <v>43</v>
      </c>
      <c r="J80" s="64">
        <v>21</v>
      </c>
      <c r="K80" s="64">
        <v>12</v>
      </c>
      <c r="L80" s="64">
        <v>3</v>
      </c>
      <c r="M80" s="64">
        <v>5</v>
      </c>
      <c r="N80" s="64">
        <v>4102</v>
      </c>
      <c r="O80" s="64">
        <v>72534</v>
      </c>
      <c r="P80" s="65" t="s">
        <v>44</v>
      </c>
    </row>
    <row r="81" spans="1:16" s="28" customFormat="1" ht="6" customHeight="1">
      <c r="A81" s="29"/>
      <c r="B81" s="29"/>
      <c r="C81" s="29"/>
      <c r="D81" s="29"/>
      <c r="E81" s="30"/>
      <c r="F81" s="31"/>
      <c r="G81" s="31"/>
      <c r="H81" s="31"/>
      <c r="I81" s="31"/>
      <c r="J81" s="31"/>
      <c r="K81" s="31"/>
      <c r="L81" s="31"/>
      <c r="M81" s="31"/>
      <c r="N81" s="31"/>
      <c r="O81" s="32"/>
      <c r="P81" s="32"/>
    </row>
    <row r="82" spans="1:16" ht="16.5" customHeight="1">
      <c r="A82" s="57" t="s">
        <v>94</v>
      </c>
      <c r="B82" s="58"/>
      <c r="C82" s="53"/>
      <c r="D82" s="46"/>
      <c r="E82" s="43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</row>
  </sheetData>
  <mergeCells count="19">
    <mergeCell ref="B38:C38"/>
    <mergeCell ref="B10:C10"/>
    <mergeCell ref="H10:K10"/>
    <mergeCell ref="E11:E12"/>
    <mergeCell ref="H11:K11"/>
    <mergeCell ref="A14:C14"/>
    <mergeCell ref="A16:C16"/>
    <mergeCell ref="B18:C18"/>
    <mergeCell ref="B19:C19"/>
    <mergeCell ref="B23:C23"/>
    <mergeCell ref="B26:C26"/>
    <mergeCell ref="B33:C33"/>
    <mergeCell ref="B77:C77"/>
    <mergeCell ref="A44:C44"/>
    <mergeCell ref="B46:C46"/>
    <mergeCell ref="B49:C49"/>
    <mergeCell ref="B55:C55"/>
    <mergeCell ref="B63:C63"/>
    <mergeCell ref="B67:C67"/>
  </mergeCells>
  <phoneticPr fontId="14"/>
  <hyperlinks>
    <hyperlink ref="A82" r:id="rId1" display="  資料    総務省・経済産業省　「令和３年経済センサス-活動調査　産業別集計（卸売業,小売業）産業編（都道府県表）」" xr:uid="{00000000-0004-0000-0000-000000000000}"/>
  </hyperlinks>
  <printOptions gridLinesSet="0"/>
  <pageMargins left="0.59055118110236227" right="0.59055118110236227" top="0.59055118110236227" bottom="0.39370078740157483" header="0.39370078740157483" footer="0"/>
  <pageSetup paperSize="9" scale="70" firstPageNumber="212" pageOrder="overThenDown" orientation="portrait" r:id="rId2"/>
  <headerFooter differentOddEven="1" scaleWithDoc="0">
    <oddHeader>&amp;L&amp;"ＭＳ ゴシック,標準"&amp;8&amp;P      第１０章  商業・貿易・サービス業</oddHeader>
    <evenHeader>&amp;R&amp;"ＭＳ ゴシック,標準"&amp;8第１０章  商業・貿易・サービス業　　　&amp;P</evenHeader>
  </headerFooter>
  <colBreaks count="1" manualBreakCount="1">
    <brk id="9" max="8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10-01</vt:lpstr>
      <vt:lpstr>'10-01'!Print_Area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2015-03-24T07:36:07Z</dcterms:created>
  <dcterms:modified xsi:type="dcterms:W3CDTF">2025-03-25T02:42:33Z</dcterms:modified>
</cp:coreProperties>
</file>