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5084A26D-F637-4662-8413-C83DE2BDBC5A}"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l="1"/>
  <c r="AM34" i="10" s="1"/>
  <c r="AM35" i="10" s="1"/>
  <c r="CO34" i="10" l="1"/>
  <c r="BW34" i="10"/>
  <c r="BW35" i="10" s="1"/>
  <c r="BW36" i="10" s="1"/>
  <c r="BW37" i="10" s="1"/>
  <c r="BW38" i="10" s="1"/>
</calcChain>
</file>

<file path=xl/sharedStrings.xml><?xml version="1.0" encoding="utf-8"?>
<sst xmlns="http://schemas.openxmlformats.org/spreadsheetml/2006/main" count="1122" uniqueCount="558">
  <si>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</si>
  <si>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</si>
  <si>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</si>
  <si>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</si>
  <si>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</si>
  <si>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</si>
  <si>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</si>
  <si>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</si>
  <si>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</si>
  <si>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</si>
  <si>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</si>
  <si>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</si>
  <si>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</si>
  <si>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</si>
  <si>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</si>
  <si>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</si>
  <si>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</si>
  <si>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</si>
  <si>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</si>
  <si>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</si>
  <si>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</si>
  <si>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</si>
  <si>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</si>
  <si>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</si>
  <si>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</si>
  <si>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</si>
  <si>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</si>
  <si>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</si>
  <si>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</si>
  <si>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</si>
  <si>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</si>
  <si>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</si>
  <si>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</si>
  <si>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</si>
  <si>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</si>
  <si>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</si>
  <si>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</si>
  <si>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</si>
  <si>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</si>
  <si>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</si>
  <si>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</si>
  <si>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</si>
  <si>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</si>
  <si>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</si>
  <si>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</si>
  <si>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</si>
  <si>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</si>
  <si>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</si>
  <si>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</si>
  <si>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</si>
  <si>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</si>
  <si>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</si>
  <si>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</si>
  <si>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</si>
  <si>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</si>
  <si>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</si>
  <si>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</si>
  <si>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</si>
  <si>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</si>
  <si>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</si>
  <si>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</si>
  <si>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</si>
  <si>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</si>
  <si>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</si>
  <si>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</si>
  <si>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</si>
  <si>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</si>
  <si>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</si>
  <si>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</si>
  <si>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</si>
  <si>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</si>
  <si>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</si>
  <si>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</si>
  <si>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</si>
  <si>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</si>
  <si>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</si>
  <si>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</si>
  <si>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</si>
  <si>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</si>
  <si>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</si>
  <si>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</si>
  <si>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</si>
  <si>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</si>
  <si>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</si>
  <si>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</si>
  <si>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</si>
  <si>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</si>
  <si>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</si>
  <si>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</si>
  <si>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</si>
  <si>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</si>
  <si>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</si>
  <si>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</si>
  <si>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</si>
  <si>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</si>
  <si>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</si>
  <si>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</si>
  <si>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</si>
  <si>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</si>
  <si>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</si>
  <si>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</si>
  <si>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</si>
  <si>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</si>
  <si>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</si>
  <si>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</si>
  <si>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</si>
  <si>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</si>
  <si>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</si>
  <si>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</si>
  <si>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</si>
  <si>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</si>
  <si>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</si>
  <si>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</si>
  <si>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</si>
  <si>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</si>
  <si>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</si>
  <si>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</si>
  <si>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</si>
  <si>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</si>
  <si>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</si>
  <si>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</si>
  <si>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</si>
  <si>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</si>
  <si>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</si>
  <si>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</si>
  <si>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</si>
  <si>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</si>
  <si>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</si>
  <si>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</si>
  <si>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</si>
  <si>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</si>
  <si>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</si>
  <si>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</si>
  <si>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</si>
  <si>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</si>
  <si>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</si>
  <si>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</si>
  <si>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</si>
  <si>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</si>
  <si>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</si>
  <si>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</si>
  <si>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</si>
  <si>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</si>
  <si>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</si>
  <si>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</si>
  <si>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</si>
  <si>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</si>
  <si>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</si>
  <si>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</si>
  <si>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</si>
  <si>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</si>
  <si>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</si>
  <si>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</si>
  <si>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</si>
  <si>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</si>
  <si>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</si>
  <si>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</si>
  <si>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</si>
  <si>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</si>
  <si>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</si>
  <si>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</si>
  <si>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</si>
  <si>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</si>
  <si>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</si>
  <si>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</si>
  <si>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</si>
  <si>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</si>
  <si>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</si>
  <si>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</si>
  <si>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</si>
  <si>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</si>
  <si>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</si>
  <si>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</si>
  <si>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</si>
  <si>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</si>
  <si>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</si>
  <si>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</si>
  <si>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</si>
  <si>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</si>
  <si>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</si>
  <si>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</si>
  <si>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</si>
  <si>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</si>
  <si>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</si>
  <si>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</si>
  <si>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</si>
  <si>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</si>
  <si>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</si>
  <si>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</si>
  <si>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</si>
  <si>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</si>
  <si>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</si>
  <si>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</si>
  <si>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</si>
  <si>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</si>
  <si>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</si>
  <si>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</si>
  <si>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</si>
  <si>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</si>
  <si>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</si>
  <si>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</si>
  <si>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</si>
  <si>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大阪府島本町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</si>
  <si>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</si>
  <si>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</si>
  <si>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</si>
  <si>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</si>
  <si>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</si>
  <si>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</si>
  <si>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</si>
  <si>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</si>
  <si>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</si>
  <si>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</si>
  <si>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</si>
  <si>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</si>
  <si>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</si>
  <si>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</si>
  <si>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</si>
  <si>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</si>
  <si>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</si>
  <si>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</si>
  <si>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</si>
  <si>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</si>
  <si>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</si>
  <si>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</si>
  <si>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</si>
  <si>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</si>
  <si>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</si>
  <si>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</si>
  <si>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</si>
  <si>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</si>
  <si>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</si>
  <si>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</si>
  <si>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</si>
  <si>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</si>
  <si>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</si>
  <si>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</si>
  <si>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</si>
  <si>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</si>
  <si>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</si>
  <si>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</si>
  <si>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</si>
  <si>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</si>
  <si>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</si>
  <si>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</si>
  <si>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</si>
  <si>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</si>
  <si>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</si>
  <si>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</si>
  <si>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</si>
  <si>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</si>
  <si>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</si>
  <si>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</si>
  <si>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</si>
  <si>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</si>
  <si>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</si>
  <si>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</si>
  <si>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</si>
  <si>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</si>
  <si>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</si>
  <si>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</si>
  <si>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</si>
  <si>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</si>
  <si>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</si>
  <si>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</si>
  <si>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</si>
  <si>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</si>
  <si>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</si>
  <si>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</si>
  <si>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</si>
  <si>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</si>
  <si>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</si>
  <si>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</si>
  <si>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</si>
  <si>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</si>
  <si>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</si>
  <si>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</si>
  <si>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</si>
  <si>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</si>
  <si>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</si>
  <si>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</si>
  <si>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</si>
  <si>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</si>
  <si>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</si>
  <si>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</si>
  <si>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</si>
  <si>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</si>
  <si>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</si>
  <si>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</si>
  <si>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</si>
  <si>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</si>
  <si>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</si>
  <si>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</si>
  <si>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</si>
  <si>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</si>
  <si>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</si>
  <si>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</si>
  <si>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</si>
  <si>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</si>
  <si>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</si>
  <si>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</si>
  <si>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</si>
  <si>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</si>
  <si>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</si>
  <si>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</si>
  <si>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</si>
  <si>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</si>
  <si>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</si>
  <si>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</si>
  <si>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</si>
  <si>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</si>
  <si>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</si>
  <si>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</si>
  <si>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</si>
  <si>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</si>
  <si>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</si>
  <si>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</si>
  <si>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</si>
  <si>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</si>
  <si>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</si>
  <si>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</si>
  <si>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</si>
  <si>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</si>
  <si>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</si>
  <si>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</si>
  <si>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</si>
  <si>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</si>
  <si>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</si>
  <si>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</si>
  <si>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</si>
  <si>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</si>
  <si>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</si>
  <si>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</si>
  <si>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</si>
  <si>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</si>
  <si>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</si>
  <si>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</si>
  <si>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</si>
  <si>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</si>
  <si>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</si>
  <si>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</si>
  <si>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</si>
  <si>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</si>
  <si>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</si>
  <si>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</si>
  <si>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</si>
  <si>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</si>
  <si>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</si>
  <si>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</si>
  <si>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</si>
  <si>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</si>
  <si>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</si>
  <si>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</si>
  <si>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大阪府島本町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</si>
  <si>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</si>
  <si>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</si>
  <si>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</si>
  <si>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</si>
  <si>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</si>
  <si>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</si>
  <si>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</si>
  <si>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</si>
  <si>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</si>
  <si>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</si>
  <si>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</si>
  <si>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</si>
  <si>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</si>
  <si>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</si>
  <si>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</si>
  <si>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</si>
  <si>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</si>
  <si>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</si>
  <si>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</si>
  <si>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</si>
  <si>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</si>
  <si>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</si>
  <si>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</si>
  <si>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</si>
  <si>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</si>
  <si>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</si>
  <si>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</si>
  <si>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</si>
  <si>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</si>
  <si>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</si>
  <si>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</si>
  <si>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</si>
  <si>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</si>
  <si>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</si>
  <si>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</si>
  <si>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</si>
  <si>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</si>
  <si>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</si>
  <si>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</si>
  <si>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</si>
  <si>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</si>
  <si>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</si>
  <si>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</si>
  <si>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</si>
  <si>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</si>
  <si>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</si>
  <si>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</si>
  <si>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</si>
  <si>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</si>
  <si>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</si>
  <si>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</si>
  <si>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</si>
  <si>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</si>
  <si>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</si>
  <si>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</si>
  <si>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</si>
  <si>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</si>
  <si>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</si>
  <si>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</si>
  <si>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</si>
  <si>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</si>
  <si>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</si>
  <si>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</si>
  <si>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</si>
  <si>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</si>
  <si>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</si>
  <si>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</si>
  <si>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</si>
  <si>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</si>
  <si>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</si>
  <si>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</si>
  <si>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</si>
  <si>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</si>
  <si>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</si>
  <si>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</si>
  <si>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</si>
  <si>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</si>
  <si>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</si>
  <si>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</si>
  <si>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</si>
  <si>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</si>
  <si>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</si>
  <si>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</si>
  <si>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</si>
  <si>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</si>
  <si>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</si>
  <si>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</si>
  <si>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</si>
  <si>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</si>
  <si>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</si>
  <si>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</si>
  <si>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</si>
  <si>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</si>
  <si>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</si>
  <si>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</si>
  <si>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</si>
  <si>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</si>
  <si>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</si>
  <si>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</si>
  <si>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</si>
  <si>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</si>
  <si>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</si>
  <si>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</si>
  <si>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</si>
  <si>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</si>
  <si>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</si>
  <si>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</si>
  <si>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</si>
  <si>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</si>
  <si>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</si>
  <si>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</si>
  <si>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</si>
  <si>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</si>
  <si>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</si>
  <si>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</si>
  <si>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</si>
  <si>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</si>
  <si>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</si>
  <si>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</si>
  <si>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</si>
  <si>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</si>
  <si>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</si>
  <si>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</si>
  <si>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</si>
  <si>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</si>
  <si>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</si>
  <si>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</si>
  <si>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</si>
  <si>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</si>
  <si>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</si>
  <si>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</si>
  <si>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</si>
  <si>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</si>
  <si>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</si>
  <si>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</si>
  <si>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</si>
  <si>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</si>
  <si>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</si>
  <si>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</si>
  <si>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</si>
  <si>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</si>
  <si>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</si>
  <si>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</si>
  <si>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</si>
  <si>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</si>
  <si>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</si>
  <si>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</si>
  <si>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</si>
  <si>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</si>
  <si>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</si>
  <si>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</si>
  <si>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</si>
  <si>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</si>
  <si>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</si>
  <si>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</si>
  <si>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</si>
  <si>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</si>
  <si>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</si>
  <si>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</si>
  <si>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</si>
  <si>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</si>
  <si>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</si>
  <si>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</si>
  <si>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</si>
  <si>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</si>
  <si>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</si>
  <si>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</si>
  <si>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</si>
  <si>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</si>
  <si>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</si>
  <si>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</si>
  <si>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</si>
  <si>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</si>
  <si>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</si>
  <si>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</si>
  <si>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</si>
  <si>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0.57</t>
  </si>
  <si>
    <t>水道事業会計</t>
  </si>
  <si>
    <t>下水道事業会計</t>
  </si>
  <si>
    <t>介護保険事業特別会計</t>
  </si>
  <si>
    <t>一般会計</t>
  </si>
  <si>
    <t>後期高齢者医療特別会計</t>
  </si>
  <si>
    <t>国民健康保険事業特別会計</t>
  </si>
  <si>
    <t>土地取得事業特別会計</t>
  </si>
  <si>
    <t>大沢地区特設水道施設事業特別会計</t>
  </si>
  <si>
    <t>その他会計（赤字）</t>
  </si>
  <si>
    <t>その他会計（黒字）</t>
  </si>
  <si>
    <t>R01</t>
    <phoneticPr fontId="5"/>
  </si>
  <si>
    <t>R02</t>
    <phoneticPr fontId="5"/>
  </si>
  <si>
    <t>R03</t>
    <phoneticPr fontId="5"/>
  </si>
  <si>
    <t>R04</t>
    <phoneticPr fontId="5"/>
  </si>
  <si>
    <t>R05</t>
    <phoneticPr fontId="5"/>
  </si>
  <si>
    <t>公共施設整備積立基金</t>
    <phoneticPr fontId="5"/>
  </si>
  <si>
    <t>ふるさと応援基金</t>
    <phoneticPr fontId="2"/>
  </si>
  <si>
    <t>総合スポーツセンター建設積立基金</t>
    <phoneticPr fontId="2"/>
  </si>
  <si>
    <t>森林保全整備基金</t>
    <phoneticPr fontId="2"/>
  </si>
  <si>
    <t>地域福祉基金</t>
    <phoneticPr fontId="2"/>
  </si>
  <si>
    <t>淀川右岸水防事務組合</t>
    <rPh sb="0" eb="2">
      <t>ヨドガワ</t>
    </rPh>
    <rPh sb="2" eb="4">
      <t>ウガン</t>
    </rPh>
    <rPh sb="4" eb="6">
      <t>スイボウ</t>
    </rPh>
    <rPh sb="6" eb="8">
      <t>ジム</t>
    </rPh>
    <rPh sb="8" eb="10">
      <t>クミアイ</t>
    </rPh>
    <phoneticPr fontId="2"/>
  </si>
  <si>
    <t>大阪広域水道企業団
水道事業会計（水道用水供給事業）</t>
    <rPh sb="0" eb="4">
      <t>オオサカコウイキ</t>
    </rPh>
    <rPh sb="4" eb="6">
      <t>スイドウ</t>
    </rPh>
    <rPh sb="6" eb="8">
      <t>キギョウ</t>
    </rPh>
    <rPh sb="8" eb="9">
      <t>ダン</t>
    </rPh>
    <rPh sb="10" eb="12">
      <t>スイドウ</t>
    </rPh>
    <rPh sb="12" eb="16">
      <t>ジギョウカイケイ</t>
    </rPh>
    <rPh sb="17" eb="19">
      <t>スイドウ</t>
    </rPh>
    <rPh sb="19" eb="20">
      <t>ヨウ</t>
    </rPh>
    <rPh sb="20" eb="21">
      <t>スイ</t>
    </rPh>
    <rPh sb="21" eb="23">
      <t>キョウキュウ</t>
    </rPh>
    <rPh sb="23" eb="25">
      <t>ジギョウ</t>
    </rPh>
    <phoneticPr fontId="2"/>
  </si>
  <si>
    <t>大阪広域水道企業団
（工業用水道事業会計）</t>
    <rPh sb="0" eb="4">
      <t>オオサカコウイキ</t>
    </rPh>
    <rPh sb="11" eb="14">
      <t>コウギョウヨウ</t>
    </rPh>
    <rPh sb="14" eb="16">
      <t>スイドウ</t>
    </rPh>
    <rPh sb="16" eb="18">
      <t>ジギョウ</t>
    </rPh>
    <rPh sb="18" eb="20">
      <t>カイケイ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</si>
  <si>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</si>
  <si>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21">
      <t>コウキコウレイシャ</t>
    </rPh>
    <rPh sb="21" eb="23">
      <t>イリョウ</t>
    </rPh>
    <rPh sb="23" eb="27">
      <t>トクベツカイケイ</t>
    </rPh>
    <phoneticPr fontId="2"/>
  </si>
  <si>
    <t>公益財団法人大阪府三島救急医療センター</t>
    <rPh sb="0" eb="2">
      <t>コウエキ</t>
    </rPh>
    <rPh sb="2" eb="4">
      <t>ザイダン</t>
    </rPh>
    <rPh sb="4" eb="6">
      <t>ホウジン</t>
    </rPh>
    <rPh sb="6" eb="9">
      <t>オオサカフ</t>
    </rPh>
    <rPh sb="9" eb="11">
      <t>ミシマ</t>
    </rPh>
    <rPh sb="11" eb="13">
      <t>キュウキュウ</t>
    </rPh>
    <rPh sb="13" eb="15">
      <t>イリョウ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</si>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</sst>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B1E7-4DA6-B48D-B59C2CC2FE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24149</c:v>
                </c:pt>
                <c:pt idx="1">
                  <c:v>85207</c:v>
                </c:pt>
                <c:pt idx="2">
                  <c:v>41781</c:v>
                </c:pt>
                <c:pt idx="3">
                  <c:v>35180</c:v>
                </c:pt>
                <c:pt idx="4">
                  <c:v>25221</c:v>
                </c:pt>
              </c:numCache>
            </c:numRef>
          </c:val>
          <c:smooth val="0"/>
          <c:extLst>
            <c:ext xmlns:c16="http://schemas.microsoft.com/office/drawing/2014/chart" uri="{C3380CC4-5D6E-409C-BE32-E72D297353CC}">
              <c16:uniqueId val="{00000001-B1E7-4DA6-B48D-B59C2CC2FE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c:v>
                </c:pt>
                <c:pt idx="1">
                  <c:v>0.75</c:v>
                </c:pt>
                <c:pt idx="2">
                  <c:v>3.64</c:v>
                </c:pt>
                <c:pt idx="3">
                  <c:v>0.72</c:v>
                </c:pt>
                <c:pt idx="4">
                  <c:v>0.78</c:v>
                </c:pt>
              </c:numCache>
            </c:numRef>
          </c:val>
          <c:extLst>
            <c:ext xmlns:c16="http://schemas.microsoft.com/office/drawing/2014/chart" uri="{C3380CC4-5D6E-409C-BE32-E72D297353CC}">
              <c16:uniqueId val="{00000000-D07B-4B70-A6E9-8404ECFD2A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21.52</c:v>
                </c:pt>
                <c:pt idx="1">
                  <c:v>22.65</c:v>
                </c:pt>
                <c:pt idx="2">
                  <c:v>23.46</c:v>
                </c:pt>
                <c:pt idx="3">
                  <c:v>30.43</c:v>
                </c:pt>
                <c:pt idx="4">
                  <c:v>30.31</c:v>
                </c:pt>
              </c:numCache>
            </c:numRef>
          </c:val>
          <c:extLst>
            <c:ext xmlns:c16="http://schemas.microsoft.com/office/drawing/2014/chart" uri="{C3380CC4-5D6E-409C-BE32-E72D297353CC}">
              <c16:uniqueId val="{00000001-D07B-4B70-A6E9-8404ECFD2A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1.96</c:v>
                </c:pt>
                <c:pt idx="2">
                  <c:v>5.56</c:v>
                </c:pt>
                <c:pt idx="3">
                  <c:v>3.14</c:v>
                </c:pt>
                <c:pt idx="4">
                  <c:v>0.42</c:v>
                </c:pt>
              </c:numCache>
            </c:numRef>
          </c:val>
          <c:smooth val="0"/>
          <c:extLst>
            <c:ext xmlns:c16="http://schemas.microsoft.com/office/drawing/2014/chart" uri="{C3380CC4-5D6E-409C-BE32-E72D297353CC}">
              <c16:uniqueId val="{00000002-D07B-4B70-A6E9-8404ECFD2A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FC-4017-8391-E2A42D41EA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C-4017-8391-E2A42D41EABE}"/>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FFC-4017-8391-E2A42D41EABE}"/>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FFC-4017-8391-E2A42D41EAB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0.62</c:v>
                </c:pt>
                <c:pt idx="4">
                  <c:v>#N/A</c:v>
                </c:pt>
                <c:pt idx="5">
                  <c:v>0.28000000000000003</c:v>
                </c:pt>
                <c:pt idx="6">
                  <c:v>#N/A</c:v>
                </c:pt>
                <c:pt idx="7">
                  <c:v>0.28999999999999998</c:v>
                </c:pt>
                <c:pt idx="8">
                  <c:v>#N/A</c:v>
                </c:pt>
                <c:pt idx="9">
                  <c:v>0.31</c:v>
                </c:pt>
              </c:numCache>
            </c:numRef>
          </c:val>
          <c:extLst>
            <c:ext xmlns:c16="http://schemas.microsoft.com/office/drawing/2014/chart" uri="{C3380CC4-5D6E-409C-BE32-E72D297353CC}">
              <c16:uniqueId val="{00000004-7FFC-4017-8391-E2A42D41EAB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0.36</c:v>
                </c:pt>
                <c:pt idx="4">
                  <c:v>#N/A</c:v>
                </c:pt>
                <c:pt idx="5">
                  <c:v>0.35</c:v>
                </c:pt>
                <c:pt idx="6">
                  <c:v>#N/A</c:v>
                </c:pt>
                <c:pt idx="7">
                  <c:v>0.42</c:v>
                </c:pt>
                <c:pt idx="8">
                  <c:v>#N/A</c:v>
                </c:pt>
                <c:pt idx="9">
                  <c:v>0.43</c:v>
                </c:pt>
              </c:numCache>
            </c:numRef>
          </c:val>
          <c:extLst>
            <c:ext xmlns:c16="http://schemas.microsoft.com/office/drawing/2014/chart" uri="{C3380CC4-5D6E-409C-BE32-E72D297353CC}">
              <c16:uniqueId val="{00000005-7FFC-4017-8391-E2A42D41EAB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c:v>
                </c:pt>
                <c:pt idx="2">
                  <c:v>#N/A</c:v>
                </c:pt>
                <c:pt idx="3">
                  <c:v>0.74</c:v>
                </c:pt>
                <c:pt idx="4">
                  <c:v>#N/A</c:v>
                </c:pt>
                <c:pt idx="5">
                  <c:v>3.64</c:v>
                </c:pt>
                <c:pt idx="6">
                  <c:v>#N/A</c:v>
                </c:pt>
                <c:pt idx="7">
                  <c:v>0.72</c:v>
                </c:pt>
                <c:pt idx="8">
                  <c:v>#N/A</c:v>
                </c:pt>
                <c:pt idx="9">
                  <c:v>0.77</c:v>
                </c:pt>
              </c:numCache>
            </c:numRef>
          </c:val>
          <c:extLst>
            <c:ext xmlns:c16="http://schemas.microsoft.com/office/drawing/2014/chart" uri="{C3380CC4-5D6E-409C-BE32-E72D297353CC}">
              <c16:uniqueId val="{00000006-7FFC-4017-8391-E2A42D41EAB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1.83</c:v>
                </c:pt>
                <c:pt idx="2">
                  <c:v>#N/A</c:v>
                </c:pt>
                <c:pt idx="3">
                  <c:v>1.99</c:v>
                </c:pt>
                <c:pt idx="4">
                  <c:v>#N/A</c:v>
                </c:pt>
                <c:pt idx="5">
                  <c:v>2.66</c:v>
                </c:pt>
                <c:pt idx="6">
                  <c:v>#N/A</c:v>
                </c:pt>
                <c:pt idx="7">
                  <c:v>2.56</c:v>
                </c:pt>
                <c:pt idx="8">
                  <c:v>#N/A</c:v>
                </c:pt>
                <c:pt idx="9">
                  <c:v>1.43</c:v>
                </c:pt>
              </c:numCache>
            </c:numRef>
          </c:val>
          <c:extLst>
            <c:ext xmlns:c16="http://schemas.microsoft.com/office/drawing/2014/chart" uri="{C3380CC4-5D6E-409C-BE32-E72D297353CC}">
              <c16:uniqueId val="{00000007-7FFC-4017-8391-E2A42D41EAB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0.98</c:v>
                </c:pt>
                <c:pt idx="2">
                  <c:v>#N/A</c:v>
                </c:pt>
                <c:pt idx="3">
                  <c:v>1.63</c:v>
                </c:pt>
                <c:pt idx="4">
                  <c:v>#N/A</c:v>
                </c:pt>
                <c:pt idx="5">
                  <c:v>3.18</c:v>
                </c:pt>
                <c:pt idx="6">
                  <c:v>#N/A</c:v>
                </c:pt>
                <c:pt idx="7">
                  <c:v>4.6500000000000004</c:v>
                </c:pt>
                <c:pt idx="8">
                  <c:v>#N/A</c:v>
                </c:pt>
                <c:pt idx="9">
                  <c:v>6</c:v>
                </c:pt>
              </c:numCache>
            </c:numRef>
          </c:val>
          <c:extLst>
            <c:ext xmlns:c16="http://schemas.microsoft.com/office/drawing/2014/chart" uri="{C3380CC4-5D6E-409C-BE32-E72D297353CC}">
              <c16:uniqueId val="{00000008-7FFC-4017-8391-E2A42D41EA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17.579999999999998</c:v>
                </c:pt>
                <c:pt idx="2">
                  <c:v>#N/A</c:v>
                </c:pt>
                <c:pt idx="3">
                  <c:v>16.5</c:v>
                </c:pt>
                <c:pt idx="4">
                  <c:v>#N/A</c:v>
                </c:pt>
                <c:pt idx="5">
                  <c:v>16.63</c:v>
                </c:pt>
                <c:pt idx="6">
                  <c:v>#N/A</c:v>
                </c:pt>
                <c:pt idx="7">
                  <c:v>16.670000000000002</c:v>
                </c:pt>
                <c:pt idx="8">
                  <c:v>#N/A</c:v>
                </c:pt>
                <c:pt idx="9">
                  <c:v>15.36</c:v>
                </c:pt>
              </c:numCache>
            </c:numRef>
          </c:val>
          <c:extLst>
            <c:ext xmlns:c16="http://schemas.microsoft.com/office/drawing/2014/chart" uri="{C3380CC4-5D6E-409C-BE32-E72D297353CC}">
              <c16:uniqueId val="{00000009-7FFC-4017-8391-E2A42D41EA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1129</c:v>
                </c:pt>
                <c:pt idx="5">
                  <c:v>1076</c:v>
                </c:pt>
                <c:pt idx="8">
                  <c:v>1168</c:v>
                </c:pt>
                <c:pt idx="11">
                  <c:v>1135</c:v>
                </c:pt>
                <c:pt idx="14">
                  <c:v>1061</c:v>
                </c:pt>
              </c:numCache>
            </c:numRef>
          </c:val>
          <c:extLst>
            <c:ext xmlns:c16="http://schemas.microsoft.com/office/drawing/2014/chart" uri="{C3380CC4-5D6E-409C-BE32-E72D297353CC}">
              <c16:uniqueId val="{00000000-7199-4724-938B-8286710A6E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99-4724-938B-8286710A6E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99-4724-938B-8286710A6E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99-4724-938B-8286710A6E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338</c:v>
                </c:pt>
                <c:pt idx="3">
                  <c:v>301</c:v>
                </c:pt>
                <c:pt idx="6">
                  <c:v>354</c:v>
                </c:pt>
                <c:pt idx="9">
                  <c:v>327</c:v>
                </c:pt>
                <c:pt idx="12">
                  <c:v>257</c:v>
                </c:pt>
              </c:numCache>
            </c:numRef>
          </c:val>
          <c:extLst>
            <c:ext xmlns:c16="http://schemas.microsoft.com/office/drawing/2014/chart" uri="{C3380CC4-5D6E-409C-BE32-E72D297353CC}">
              <c16:uniqueId val="{00000004-7199-4724-938B-8286710A6E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99-4724-938B-8286710A6E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99-4724-938B-8286710A6E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1072</c:v>
                </c:pt>
                <c:pt idx="3">
                  <c:v>1163</c:v>
                </c:pt>
                <c:pt idx="6">
                  <c:v>1245</c:v>
                </c:pt>
                <c:pt idx="9">
                  <c:v>1315</c:v>
                </c:pt>
                <c:pt idx="12">
                  <c:v>1156</c:v>
                </c:pt>
              </c:numCache>
            </c:numRef>
          </c:val>
          <c:extLst>
            <c:ext xmlns:c16="http://schemas.microsoft.com/office/drawing/2014/chart" uri="{C3380CC4-5D6E-409C-BE32-E72D297353CC}">
              <c16:uniqueId val="{00000007-7199-4724-938B-8286710A6E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281</c:v>
                </c:pt>
                <c:pt idx="2">
                  <c:v>#N/A</c:v>
                </c:pt>
                <c:pt idx="3">
                  <c:v>#N/A</c:v>
                </c:pt>
                <c:pt idx="4">
                  <c:v>388</c:v>
                </c:pt>
                <c:pt idx="5">
                  <c:v>#N/A</c:v>
                </c:pt>
                <c:pt idx="6">
                  <c:v>#N/A</c:v>
                </c:pt>
                <c:pt idx="7">
                  <c:v>431</c:v>
                </c:pt>
                <c:pt idx="8">
                  <c:v>#N/A</c:v>
                </c:pt>
                <c:pt idx="9">
                  <c:v>#N/A</c:v>
                </c:pt>
                <c:pt idx="10">
                  <c:v>507</c:v>
                </c:pt>
                <c:pt idx="11">
                  <c:v>#N/A</c:v>
                </c:pt>
                <c:pt idx="12">
                  <c:v>#N/A</c:v>
                </c:pt>
                <c:pt idx="13">
                  <c:v>352</c:v>
                </c:pt>
                <c:pt idx="14">
                  <c:v>#N/A</c:v>
                </c:pt>
              </c:numCache>
            </c:numRef>
          </c:val>
          <c:smooth val="0"/>
          <c:extLst>
            <c:ext xmlns:c16="http://schemas.microsoft.com/office/drawing/2014/chart" uri="{C3380CC4-5D6E-409C-BE32-E72D297353CC}">
              <c16:uniqueId val="{00000008-7199-4724-938B-8286710A6E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10152</c:v>
                </c:pt>
                <c:pt idx="5">
                  <c:v>10338</c:v>
                </c:pt>
                <c:pt idx="8">
                  <c:v>10570</c:v>
                </c:pt>
                <c:pt idx="11">
                  <c:v>10177</c:v>
                </c:pt>
                <c:pt idx="14">
                  <c:v>9906</c:v>
                </c:pt>
              </c:numCache>
            </c:numRef>
          </c:val>
          <c:extLst>
            <c:ext xmlns:c16="http://schemas.microsoft.com/office/drawing/2014/chart" uri="{C3380CC4-5D6E-409C-BE32-E72D297353CC}">
              <c16:uniqueId val="{00000000-C4B2-47C3-A170-E19BBFCC0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3233</c:v>
                </c:pt>
                <c:pt idx="5">
                  <c:v>3090</c:v>
                </c:pt>
                <c:pt idx="8">
                  <c:v>3081</c:v>
                </c:pt>
                <c:pt idx="11">
                  <c:v>3196</c:v>
                </c:pt>
                <c:pt idx="14">
                  <c:v>2927</c:v>
                </c:pt>
              </c:numCache>
            </c:numRef>
          </c:val>
          <c:extLst>
            <c:ext xmlns:c16="http://schemas.microsoft.com/office/drawing/2014/chart" uri="{C3380CC4-5D6E-409C-BE32-E72D297353CC}">
              <c16:uniqueId val="{00000001-C4B2-47C3-A170-E19BBFCC0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4898</c:v>
                </c:pt>
                <c:pt idx="5">
                  <c:v>5324</c:v>
                </c:pt>
                <c:pt idx="8">
                  <c:v>5984</c:v>
                </c:pt>
                <c:pt idx="11">
                  <c:v>6812</c:v>
                </c:pt>
                <c:pt idx="14">
                  <c:v>7361</c:v>
                </c:pt>
              </c:numCache>
            </c:numRef>
          </c:val>
          <c:extLst>
            <c:ext xmlns:c16="http://schemas.microsoft.com/office/drawing/2014/chart" uri="{C3380CC4-5D6E-409C-BE32-E72D297353CC}">
              <c16:uniqueId val="{00000002-C4B2-47C3-A170-E19BBFCC0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B2-47C3-A170-E19BBFCC0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B2-47C3-A170-E19BBFCC0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14</c:v>
                </c:pt>
                <c:pt idx="6">
                  <c:v>0</c:v>
                </c:pt>
                <c:pt idx="9">
                  <c:v>0</c:v>
                </c:pt>
                <c:pt idx="12">
                  <c:v>0</c:v>
                </c:pt>
              </c:numCache>
            </c:numRef>
          </c:val>
          <c:extLst>
            <c:ext xmlns:c16="http://schemas.microsoft.com/office/drawing/2014/chart" uri="{C3380CC4-5D6E-409C-BE32-E72D297353CC}">
              <c16:uniqueId val="{00000005-C4B2-47C3-A170-E19BBFCC0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925</c:v>
                </c:pt>
                <c:pt idx="3">
                  <c:v>887</c:v>
                </c:pt>
                <c:pt idx="6">
                  <c:v>957</c:v>
                </c:pt>
                <c:pt idx="9">
                  <c:v>1016</c:v>
                </c:pt>
                <c:pt idx="12">
                  <c:v>1081</c:v>
                </c:pt>
              </c:numCache>
            </c:numRef>
          </c:val>
          <c:extLst>
            <c:ext xmlns:c16="http://schemas.microsoft.com/office/drawing/2014/chart" uri="{C3380CC4-5D6E-409C-BE32-E72D297353CC}">
              <c16:uniqueId val="{00000006-C4B2-47C3-A170-E19BBFCC0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B2-47C3-A170-E19BBFCC0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3502</c:v>
                </c:pt>
                <c:pt idx="3">
                  <c:v>3364</c:v>
                </c:pt>
                <c:pt idx="6">
                  <c:v>3378</c:v>
                </c:pt>
                <c:pt idx="9">
                  <c:v>3533</c:v>
                </c:pt>
                <c:pt idx="12">
                  <c:v>3252</c:v>
                </c:pt>
              </c:numCache>
            </c:numRef>
          </c:val>
          <c:extLst>
            <c:ext xmlns:c16="http://schemas.microsoft.com/office/drawing/2014/chart" uri="{C3380CC4-5D6E-409C-BE32-E72D297353CC}">
              <c16:uniqueId val="{00000008-C4B2-47C3-A170-E19BBFCC0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B2-47C3-A170-E19BBFCC0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11501</c:v>
                </c:pt>
                <c:pt idx="3">
                  <c:v>12613</c:v>
                </c:pt>
                <c:pt idx="6">
                  <c:v>12657</c:v>
                </c:pt>
                <c:pt idx="9">
                  <c:v>12194</c:v>
                </c:pt>
                <c:pt idx="12">
                  <c:v>11657</c:v>
                </c:pt>
              </c:numCache>
            </c:numRef>
          </c:val>
          <c:extLst>
            <c:ext xmlns:c16="http://schemas.microsoft.com/office/drawing/2014/chart" uri="{C3380CC4-5D6E-409C-BE32-E72D297353CC}">
              <c16:uniqueId val="{0000000A-C4B2-47C3-A170-E19BBFCC0F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B2-47C3-A170-E19BBFCC0F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1802</c:v>
                </c:pt>
                <c:pt idx="1">
                  <c:v>2262</c:v>
                </c:pt>
                <c:pt idx="2">
                  <c:v>2289</c:v>
                </c:pt>
              </c:numCache>
            </c:numRef>
          </c:val>
          <c:extLst>
            <c:ext xmlns:c16="http://schemas.microsoft.com/office/drawing/2014/chart" uri="{C3380CC4-5D6E-409C-BE32-E72D297353CC}">
              <c16:uniqueId val="{00000000-F9EF-426E-A57B-6CD48D9A9E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976</c:v>
                </c:pt>
                <c:pt idx="1">
                  <c:v>976</c:v>
                </c:pt>
                <c:pt idx="2">
                  <c:v>1013</c:v>
                </c:pt>
              </c:numCache>
            </c:numRef>
          </c:val>
          <c:extLst>
            <c:ext xmlns:c16="http://schemas.microsoft.com/office/drawing/2014/chart" uri="{C3380CC4-5D6E-409C-BE32-E72D297353CC}">
              <c16:uniqueId val="{00000001-F9EF-426E-A57B-6CD48D9A9E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2080</c:v>
                </c:pt>
                <c:pt idx="1">
                  <c:v>2438</c:v>
                </c:pt>
                <c:pt idx="2">
                  <c:v>2922</c:v>
                </c:pt>
              </c:numCache>
            </c:numRef>
          </c:val>
          <c:extLst>
            <c:ext xmlns:c16="http://schemas.microsoft.com/office/drawing/2014/chart" uri="{C3380CC4-5D6E-409C-BE32-E72D297353CC}">
              <c16:uniqueId val="{00000002-F9EF-426E-A57B-6CD48D9A9E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31,681
31,420
16.81
14,034,545
13,955,489
58,855
7,550,212
11,656,979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町内に大手企業を有しており、法人税割の収入が類似団体よりも多いことから、基準財政収入額が多く、財政力指数は類似団体平均値よりも高くなっている。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年度の単年度の財政力指数を比較すると、保育所における障害児受入増などにより社会福祉費が増加したことなどから、令和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年度の基準財政需要額が増加したほか、令和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年度の市町村民税所得割収入が多かったことから令和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年度の基準財政収入額が令和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年度と比較して高かったことなどから財政力指数が低下した。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本町は、消防や清掃工場の単独保有により人件費、物件費等が類似団体内平均値と比較して経常収支比率が高くなる傾向にある。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経常一般財源収入では、町税</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438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千円の増加、地方交付税が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8,809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万円の増加となったことなどから、前年度比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9,263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万円</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千円の増加となった。経常経費充当一般財源では、人件費は人事院勧告等により職員給が増加したことなどにより</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9,546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千円の増加、扶助費は私立保育園施設型給付費、認定こども園施設型給付費や障害者福祉事業に係る扶助費が増加したことなどから</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7,601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千円の増加となり、全体として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3,304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千円の増加となった。以上のことから、分母の増加が分子の増加を上回ったことから経常収支比率が前年度と比べ</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ポイント改善したものである。</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今後、児童の増加や住民の高齢化による扶助費や繰出金の増加、公共施設の更新や待機児童対策のための施設整備の増加、インフレや金利の上昇などが懸念される。そのため、事業の見直しや建設地方債の発行を抑制して公債費の上昇を抑えるなど、財政基盤の健全化に取り組む。さらに</a:t>
          </a:r>
          <a:r>
            <a:rPr kumimoji="1" lang="ja-JP" altLang="en-US" sz="800">
              <a:latin typeface="ＭＳ Ｐゴシック" panose="020B0600070205080204" pitchFamily="50" charset="-128"/>
              <a:ea typeface="ＭＳ Ｐゴシック" panose="020B0600070205080204" pitchFamily="50" charset="-128"/>
            </a:rPr>
            <a:t>企業誘致などにより経常一般財源の確保に努める。</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93663</xdr:rowOff>
    </xdr:from>
    <xdr:to>
      <xdr:col>23</xdr:col>
      <xdr:colOff>133350</xdr:colOff>
      <xdr:row>66</xdr:row>
      <xdr:rowOff>4128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66463"/>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66</xdr:row>
      <xdr:rowOff>4128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07065"/>
          <a:ext cx="8890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66</xdr:row>
      <xdr:rowOff>106680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07065"/>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106680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293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124778</xdr:rowOff>
    </xdr:from>
    <xdr:to>
      <xdr:col>19</xdr:col>
      <xdr:colOff>184150</xdr:colOff>
      <xdr:row>66</xdr:row>
      <xdr:rowOff>54928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39705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5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本町は、消防や清掃工場の単独保有により、これらに係る人件費、物件費が直接決算額として計上されるため、一部事務組合を組織している類似団体と比較して多額になる傾向にある。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人件費は、人事院勧告等により増加した。物件費については、新型コロナウイルスワクチン接種業務に係る経費が減少したこと、前年度に新庁舎建設基本設計業務を実施したことなどにより減少した。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今後とも清掃工場施設の管理運営費の縮減</a:t>
          </a:r>
          <a:r>
            <a:rPr kumimoji="1" lang="ja-JP" altLang="en-US" sz="1300">
              <a:latin typeface="ＭＳ Ｐゴシック" panose="020B0600070205080204" pitchFamily="50" charset="-128"/>
              <a:ea typeface="ＭＳ Ｐゴシック" panose="020B0600070205080204" pitchFamily="50" charset="-128"/>
            </a:rPr>
            <a:t>等の経費削減に努める。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107465</xdr:rowOff>
    </xdr:from>
    <xdr:to>
      <xdr:col>23</xdr:col>
      <xdr:colOff>133350</xdr:colOff>
      <xdr:row>82</xdr:row>
      <xdr:rowOff>109883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66365"/>
          <a:ext cx="8382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43819</xdr:rowOff>
    </xdr:from>
    <xdr:to>
      <xdr:col>19</xdr:col>
      <xdr:colOff>133350</xdr:colOff>
      <xdr:row>82</xdr:row>
      <xdr:rowOff>109883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02719"/>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30645</xdr:rowOff>
    </xdr:from>
    <xdr:to>
      <xdr:col>15</xdr:col>
      <xdr:colOff>82550</xdr:colOff>
      <xdr:row>82</xdr:row>
      <xdr:rowOff>43819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89545"/>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30645</xdr:rowOff>
    </xdr:from>
    <xdr:to>
      <xdr:col>11</xdr:col>
      <xdr:colOff>31750</xdr:colOff>
      <xdr:row>82</xdr:row>
      <xdr:rowOff>40176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89545"/>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56665</xdr:rowOff>
    </xdr:from>
    <xdr:to>
      <xdr:col>23</xdr:col>
      <xdr:colOff>184150</xdr:colOff>
      <xdr:row>82</xdr:row>
      <xdr:rowOff>158265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28742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8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59083</xdr:rowOff>
    </xdr:from>
    <xdr:to>
      <xdr:col>19</xdr:col>
      <xdr:colOff>184150</xdr:colOff>
      <xdr:row>82</xdr:row>
      <xdr:rowOff>160683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145460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04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164469</xdr:rowOff>
    </xdr:from>
    <xdr:to>
      <xdr:col>15</xdr:col>
      <xdr:colOff>133350</xdr:colOff>
      <xdr:row>82</xdr:row>
      <xdr:rowOff>94619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5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79396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3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151295</xdr:rowOff>
    </xdr:from>
    <xdr:to>
      <xdr:col>11</xdr:col>
      <xdr:colOff>82550</xdr:colOff>
      <xdr:row>82</xdr:row>
      <xdr:rowOff>81445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66222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2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160826</xdr:rowOff>
    </xdr:from>
    <xdr:to>
      <xdr:col>7</xdr:col>
      <xdr:colOff>31750</xdr:colOff>
      <xdr:row>82</xdr:row>
      <xdr:rowOff>90976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75753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経験年数や学歴に関係なく、能力が高い職員については積極的に管理職へ登用しており、ラスパイレス指数が高くなる傾向にある。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類似団体との差は減少しつつあるが、今後も能力主義を念頭におきつつ、給与の適正化に努める。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87</xdr:row>
      <xdr:rowOff>37395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79272"/>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40216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65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40216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27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消防本部や清掃工場等を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町が単独で保有しており、一部事務組合を組織している類似団体と比べて人口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人当たりの職員数が多くなる傾向にある。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今後も計画的な採用を行うとともに、暫定再任用職員、任期付職員、会計年度任用職員等の多様な人材を確保し、適正な定員管理に努める。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65949</xdr:rowOff>
    </xdr:from>
    <xdr:to>
      <xdr:col>81</xdr:col>
      <xdr:colOff>44450</xdr:colOff>
      <xdr:row>61</xdr:row>
      <xdr:rowOff>74567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24399"/>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65949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0199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43543</xdr:rowOff>
    </xdr:from>
    <xdr:to>
      <xdr:col>72</xdr:col>
      <xdr:colOff>203200</xdr:colOff>
      <xdr:row>61</xdr:row>
      <xdr:rowOff>43543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0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81462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0199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167294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15149</xdr:rowOff>
    </xdr:from>
    <xdr:to>
      <xdr:col>77</xdr:col>
      <xdr:colOff>95250</xdr:colOff>
      <xdr:row>61</xdr:row>
      <xdr:rowOff>116749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101526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5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79120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164193</xdr:rowOff>
    </xdr:from>
    <xdr:to>
      <xdr:col>68</xdr:col>
      <xdr:colOff>203200</xdr:colOff>
      <xdr:row>61</xdr:row>
      <xdr:rowOff>94343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79120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117039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年度に借り入れた水無瀬川緑地公園建設事業債の償還が完了したことなどにより令和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年度と比較して元利償還金が減となったこと及び普通交付税の増加したことなどから、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更新や待機児童対策のための施設整備などに対する公債費の増加と、インフレや金利上昇が懸念される。そのため、利率の状況を勘案し、基金の取崩しと記載抑制のバランスを見極めつつ公債費負担の軽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93345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6179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39053</xdr:rowOff>
    </xdr:from>
    <xdr:to>
      <xdr:col>77</xdr:col>
      <xdr:colOff>44450</xdr:colOff>
      <xdr:row>39</xdr:row>
      <xdr:rowOff>93345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256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39053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713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77788</xdr:rowOff>
    </xdr:from>
    <xdr:to>
      <xdr:col>68</xdr:col>
      <xdr:colOff>152400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5928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24447</xdr:rowOff>
    </xdr:from>
    <xdr:to>
      <xdr:col>81</xdr:col>
      <xdr:colOff>95250</xdr:colOff>
      <xdr:row>39</xdr:row>
      <xdr:rowOff>126047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40974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42545</xdr:rowOff>
    </xdr:from>
    <xdr:to>
      <xdr:col>77</xdr:col>
      <xdr:colOff>95250</xdr:colOff>
      <xdr:row>39</xdr:row>
      <xdr:rowOff>144145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159703</xdr:rowOff>
    </xdr:from>
    <xdr:to>
      <xdr:col>73</xdr:col>
      <xdr:colOff>44450</xdr:colOff>
      <xdr:row>39</xdr:row>
      <xdr:rowOff>89853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100030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年度は、地方債残高が減少し、基金が増加したことなどから、将来負担比率が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なお、令和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年度に引き続き</a:t>
          </a:r>
          <a:r>
            <a:rPr kumimoji="1" lang="ja-JP" altLang="en-US" sz="1300" baseline="0">
              <a:latin typeface="ＭＳ Ｐゴシック" panose="020B0600070205080204" pitchFamily="50" charset="-128"/>
              <a:ea typeface="ＭＳ Ｐゴシック" panose="020B0600070205080204" pitchFamily="50" charset="-128"/>
            </a:rPr>
            <a:t>将来負担比率の該当はなしとなった。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31,681
31,420
16.81
14,034,545
13,955,489
58,855
7,550,212
11,656,979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清掃工場、消防本部などを単独で保有しており、それら施設に係る人件費が直接決算額として計上されることから、一部事務組合を組織している類似団体と比較して比率が高くなる傾向にある。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年度に引き続き、人事院勧告等により職員給が増加したが、経常一般財源収入が増加しているため比率は低下した。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今後も計画的な採用を行うとともに</a:t>
          </a:r>
          <a:r>
            <a:rPr kumimoji="1" lang="ja-JP" altLang="en-US" sz="1200">
              <a:latin typeface="ＭＳ Ｐゴシック" panose="020B0600070205080204" pitchFamily="50" charset="-128"/>
              <a:ea typeface="ＭＳ Ｐゴシック" panose="020B0600070205080204" pitchFamily="50" charset="-128"/>
            </a:rPr>
            <a:t>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38</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97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38</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978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清掃工場、消防本部などの各施設を単独で保有していることから、それら施設に係る物件費が直接決算額として推移している。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年度は、新型コロナウイルスワクチン接種業務に係る経費が減少したこと、前年度に新庁舎建設基本設計業務を実施したことなどから、比率が低下した。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PPS</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を導入、平成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年度に対象を拡大するなど、物件費の抑制に努めている</a:t>
          </a:r>
          <a:r>
            <a:rPr kumimoji="1" lang="ja-JP" altLang="en-US" sz="1200">
              <a:latin typeface="ＭＳ Ｐゴシック" panose="020B0600070205080204" pitchFamily="50" charset="-128"/>
              <a:ea typeface="ＭＳ Ｐゴシック" panose="020B0600070205080204" pitchFamily="50" charset="-128"/>
            </a:rPr>
            <a:t>。今後も様々な手法を検討し、物件費の抑制に努める。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21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2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本町は福祉事務所を有しており、市並みの福祉施策を実施していること、町単独扶助費が多いことから、類似団体内平均値と比較して高い水準で推移している。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年度は、私立保育園施設型給付費、認定こども園施設型給付費や障害者福祉事業に係る扶助費が増加したことなどから比率が上昇した。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a:t>
          </a:r>
          <a:r>
            <a:rPr kumimoji="1" lang="ja-JP" altLang="en-US" sz="1200">
              <a:latin typeface="ＭＳ Ｐゴシック" panose="020B0600070205080204" pitchFamily="50" charset="-128"/>
              <a:ea typeface="ＭＳ Ｐゴシック" panose="020B0600070205080204" pitchFamily="50" charset="-128"/>
            </a:rPr>
            <a:t>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7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58</xdr:row>
      <xdr:rowOff>116115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116115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60</xdr:row>
      <xdr:rowOff>34472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73128"/>
          <a:ext cx="8890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155122</xdr:rowOff>
    </xdr:from>
    <xdr:to>
      <xdr:col>6</xdr:col>
      <xdr:colOff>171450</xdr:colOff>
      <xdr:row>60</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70049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類似団体平均値と比較して同水準程度となっているが、大半は他会計への繰出金であり、高齢化に伴い上昇することが見込まれる。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清掃工場、消防本部などを単独で保有していることから、一部事務組合を組織している類似団体と比較して、一部事務組合に対する負担金が極めて少なくなっている。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年度は、玉子排水機運転管理負担金が増加したものの、経常一般財源収入も減少したことから比率は横ばいとなった。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次島本町行財政改革方針」に基づき、補助金の見直しに努める。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70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70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35</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700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年度に借り入れた水無瀬川緑地公園建設事業債の償還が完了したことなどにより、元利償還金が減となり、類似団体平均値と同程度となった。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ながら、今後、公共施設の更新や待機児童対策のための施設整備などによる公債費の増加、インフレや金利の上昇などが見込まれるため、引き続き利率の状況を勘案し、基金の取り崩しと起債の抑制のバランスを見極めつつ</a:t>
          </a:r>
          <a:r>
            <a:rPr kumimoji="1" lang="ja-JP" altLang="en-US" sz="1200">
              <a:latin typeface="ＭＳ Ｐゴシック" panose="020B0600070205080204" pitchFamily="50" charset="-128"/>
              <a:ea typeface="ＭＳ Ｐゴシック" panose="020B0600070205080204" pitchFamily="50" charset="-128"/>
            </a:rPr>
            <a:t>公債費負担の軽減を努める。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147574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9834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2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89425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73423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清掃工場、消防本部などを単独で保有しており、それら施設に係る人件費、物件費が一部事務組合を組織している類似団体と比べて多額となっている。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年度は、人件費、物件費ともに減少したことから比率が低下した。</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03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89787"/>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79</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89787"/>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79</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326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105918</xdr:rowOff>
    </xdr:from>
    <xdr:to>
      <xdr:col>69</xdr:col>
      <xdr:colOff>142875</xdr:colOff>
      <xdr:row>80</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103402</xdr:rowOff>
    </xdr:from>
    <xdr:to>
      <xdr:col>29</xdr:col>
      <xdr:colOff>127000</xdr:colOff>
      <xdr:row>17</xdr:row>
      <xdr:rowOff>144407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5677"/>
          <a:ext cx="647700" cy="41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88179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50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144407</xdr:rowOff>
    </xdr:from>
    <xdr:to>
      <xdr:col>26</xdr:col>
      <xdr:colOff>50800</xdr:colOff>
      <xdr:row>18</xdr:row>
      <xdr:rowOff>20806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06682"/>
          <a:ext cx="698500" cy="4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16362</xdr:rowOff>
    </xdr:from>
    <xdr:to>
      <xdr:col>22</xdr:col>
      <xdr:colOff>114300</xdr:colOff>
      <xdr:row>18</xdr:row>
      <xdr:rowOff>20806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50087"/>
          <a:ext cx="698500" cy="4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16362</xdr:rowOff>
    </xdr:from>
    <xdr:to>
      <xdr:col>18</xdr:col>
      <xdr:colOff>177800</xdr:colOff>
      <xdr:row>18</xdr:row>
      <xdr:rowOff>52924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50087"/>
          <a:ext cx="698500" cy="3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52602</xdr:rowOff>
    </xdr:from>
    <xdr:to>
      <xdr:col>29</xdr:col>
      <xdr:colOff>177800</xdr:colOff>
      <xdr:row>17</xdr:row>
      <xdr:rowOff>154202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4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69129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5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93607</xdr:rowOff>
    </xdr:from>
    <xdr:to>
      <xdr:col>26</xdr:col>
      <xdr:colOff>101600</xdr:colOff>
      <xdr:row>18</xdr:row>
      <xdr:rowOff>23757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5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33934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2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141456</xdr:rowOff>
    </xdr:from>
    <xdr:to>
      <xdr:col>22</xdr:col>
      <xdr:colOff>165100</xdr:colOff>
      <xdr:row>18</xdr:row>
      <xdr:rowOff>71606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81783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7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137012</xdr:rowOff>
    </xdr:from>
    <xdr:to>
      <xdr:col>19</xdr:col>
      <xdr:colOff>38100</xdr:colOff>
      <xdr:row>18</xdr:row>
      <xdr:rowOff>67162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9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77339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6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2124</xdr:rowOff>
    </xdr:from>
    <xdr:to>
      <xdr:col>15</xdr:col>
      <xdr:colOff>101600</xdr:colOff>
      <xdr:row>18</xdr:row>
      <xdr:rowOff>103724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113901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0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260426</xdr:rowOff>
    </xdr:from>
    <xdr:to>
      <xdr:col>29</xdr:col>
      <xdr:colOff>127000</xdr:colOff>
      <xdr:row>36</xdr:row>
      <xdr:rowOff>10795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0776"/>
          <a:ext cx="6477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260426</xdr:rowOff>
    </xdr:from>
    <xdr:to>
      <xdr:col>26</xdr:col>
      <xdr:colOff>50800</xdr:colOff>
      <xdr:row>35</xdr:row>
      <xdr:rowOff>307384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0776"/>
          <a:ext cx="698500" cy="4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307384</xdr:rowOff>
    </xdr:from>
    <xdr:to>
      <xdr:col>22</xdr:col>
      <xdr:colOff>114300</xdr:colOff>
      <xdr:row>35</xdr:row>
      <xdr:rowOff>333273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7734"/>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333273</xdr:rowOff>
    </xdr:from>
    <xdr:to>
      <xdr:col>18</xdr:col>
      <xdr:colOff>177800</xdr:colOff>
      <xdr:row>36</xdr:row>
      <xdr:rowOff>53410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43623"/>
          <a:ext cx="698500" cy="6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302895</xdr:rowOff>
    </xdr:from>
    <xdr:to>
      <xdr:col>29</xdr:col>
      <xdr:colOff>177800</xdr:colOff>
      <xdr:row>36</xdr:row>
      <xdr:rowOff>61595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274972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209626</xdr:rowOff>
    </xdr:from>
    <xdr:to>
      <xdr:col>26</xdr:col>
      <xdr:colOff>101600</xdr:colOff>
      <xdr:row>35</xdr:row>
      <xdr:rowOff>311226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321403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256584</xdr:rowOff>
    </xdr:from>
    <xdr:to>
      <xdr:col>22</xdr:col>
      <xdr:colOff>165100</xdr:colOff>
      <xdr:row>36</xdr:row>
      <xdr:rowOff>15284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282473</xdr:rowOff>
    </xdr:from>
    <xdr:to>
      <xdr:col>19</xdr:col>
      <xdr:colOff>38100</xdr:colOff>
      <xdr:row>36</xdr:row>
      <xdr:rowOff>41173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25950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2610</xdr:rowOff>
    </xdr:from>
    <xdr:to>
      <xdr:col>15</xdr:col>
      <xdr:colOff>101600</xdr:colOff>
      <xdr:row>36</xdr:row>
      <xdr:rowOff>104210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5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88987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31,681
31,420
16.81
14,034,545
13,955,489
58,855
7,550,212
11,656,979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162397</xdr:rowOff>
    </xdr:from>
    <xdr:to>
      <xdr:col>24</xdr:col>
      <xdr:colOff>63500</xdr:colOff>
      <xdr:row>36</xdr:row>
      <xdr:rowOff>38545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3147"/>
          <a:ext cx="8382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38545</xdr:rowOff>
    </xdr:from>
    <xdr:to>
      <xdr:col>19</xdr:col>
      <xdr:colOff>177800</xdr:colOff>
      <xdr:row>36</xdr:row>
      <xdr:rowOff>97540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0745"/>
          <a:ext cx="889000" cy="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44031</xdr:rowOff>
    </xdr:from>
    <xdr:to>
      <xdr:col>15</xdr:col>
      <xdr:colOff>50800</xdr:colOff>
      <xdr:row>36</xdr:row>
      <xdr:rowOff>97540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16231"/>
          <a:ext cx="8890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44031</xdr:rowOff>
    </xdr:from>
    <xdr:to>
      <xdr:col>10</xdr:col>
      <xdr:colOff>114300</xdr:colOff>
      <xdr:row>37</xdr:row>
      <xdr:rowOff>67969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6231"/>
          <a:ext cx="889000" cy="19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111597</xdr:rowOff>
    </xdr:from>
    <xdr:to>
      <xdr:col>24</xdr:col>
      <xdr:colOff>114300</xdr:colOff>
      <xdr:row>36</xdr:row>
      <xdr:rowOff>41747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134474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159195</xdr:rowOff>
    </xdr:from>
    <xdr:to>
      <xdr:col>20</xdr:col>
      <xdr:colOff>38100</xdr:colOff>
      <xdr:row>36</xdr:row>
      <xdr:rowOff>89345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105872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46740</xdr:rowOff>
    </xdr:from>
    <xdr:to>
      <xdr:col>15</xdr:col>
      <xdr:colOff>101600</xdr:colOff>
      <xdr:row>36</xdr:row>
      <xdr:rowOff>148340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164867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164681</xdr:rowOff>
    </xdr:from>
    <xdr:to>
      <xdr:col>10</xdr:col>
      <xdr:colOff>165100</xdr:colOff>
      <xdr:row>36</xdr:row>
      <xdr:rowOff>94831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111358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17169</xdr:rowOff>
    </xdr:from>
    <xdr:to>
      <xdr:col>6</xdr:col>
      <xdr:colOff>38100</xdr:colOff>
      <xdr:row>37</xdr:row>
      <xdr:rowOff>118769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109598</xdr:rowOff>
    </xdr:from>
    <xdr:to>
      <xdr:col>24</xdr:col>
      <xdr:colOff>63500</xdr:colOff>
      <xdr:row>56</xdr:row>
      <xdr:rowOff>126195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10798"/>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109598</xdr:rowOff>
    </xdr:from>
    <xdr:to>
      <xdr:col>19</xdr:col>
      <xdr:colOff>177800</xdr:colOff>
      <xdr:row>56</xdr:row>
      <xdr:rowOff>154655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0798"/>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154655</xdr:rowOff>
    </xdr:from>
    <xdr:to>
      <xdr:col>15</xdr:col>
      <xdr:colOff>50800</xdr:colOff>
      <xdr:row>56</xdr:row>
      <xdr:rowOff>171183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5855"/>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116479</xdr:rowOff>
    </xdr:from>
    <xdr:to>
      <xdr:col>10</xdr:col>
      <xdr:colOff>114300</xdr:colOff>
      <xdr:row>56</xdr:row>
      <xdr:rowOff>171183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17679"/>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75395</xdr:rowOff>
    </xdr:from>
    <xdr:to>
      <xdr:col>24</xdr:col>
      <xdr:colOff>114300</xdr:colOff>
      <xdr:row>57</xdr:row>
      <xdr:rowOff>5545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98272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58798</xdr:rowOff>
    </xdr:from>
    <xdr:to>
      <xdr:col>20</xdr:col>
      <xdr:colOff>38100</xdr:colOff>
      <xdr:row>56</xdr:row>
      <xdr:rowOff>160398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103855</xdr:rowOff>
    </xdr:from>
    <xdr:to>
      <xdr:col>15</xdr:col>
      <xdr:colOff>101600</xdr:colOff>
      <xdr:row>57</xdr:row>
      <xdr:rowOff>34005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50532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120383</xdr:rowOff>
    </xdr:from>
    <xdr:to>
      <xdr:col>10</xdr:col>
      <xdr:colOff>165100</xdr:colOff>
      <xdr:row>57</xdr:row>
      <xdr:rowOff>50533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67060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65679</xdr:rowOff>
    </xdr:from>
    <xdr:to>
      <xdr:col>6</xdr:col>
      <xdr:colOff>38100</xdr:colOff>
      <xdr:row>56</xdr:row>
      <xdr:rowOff>167279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12356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168594</xdr:rowOff>
    </xdr:from>
    <xdr:to>
      <xdr:col>24</xdr:col>
      <xdr:colOff>63500</xdr:colOff>
      <xdr:row>78</xdr:row>
      <xdr:rowOff>29195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70244"/>
          <a:ext cx="8382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27640</xdr:rowOff>
    </xdr:from>
    <xdr:to>
      <xdr:col>19</xdr:col>
      <xdr:colOff>177800</xdr:colOff>
      <xdr:row>78</xdr:row>
      <xdr:rowOff>29195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074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12689</xdr:rowOff>
    </xdr:from>
    <xdr:to>
      <xdr:col>15</xdr:col>
      <xdr:colOff>50800</xdr:colOff>
      <xdr:row>78</xdr:row>
      <xdr:rowOff>27640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85789"/>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4049</xdr:rowOff>
    </xdr:from>
    <xdr:to>
      <xdr:col>10</xdr:col>
      <xdr:colOff>114300</xdr:colOff>
      <xdr:row>78</xdr:row>
      <xdr:rowOff>12689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77149"/>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117794</xdr:rowOff>
    </xdr:from>
    <xdr:to>
      <xdr:col>24</xdr:col>
      <xdr:colOff>114300</xdr:colOff>
      <xdr:row>78</xdr:row>
      <xdr:rowOff>47944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149845</xdr:rowOff>
    </xdr:from>
    <xdr:to>
      <xdr:col>20</xdr:col>
      <xdr:colOff>38100</xdr:colOff>
      <xdr:row>78</xdr:row>
      <xdr:rowOff>79995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71122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148290</xdr:rowOff>
    </xdr:from>
    <xdr:to>
      <xdr:col>15</xdr:col>
      <xdr:colOff>101600</xdr:colOff>
      <xdr:row>78</xdr:row>
      <xdr:rowOff>78440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69567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133339</xdr:rowOff>
    </xdr:from>
    <xdr:to>
      <xdr:col>10</xdr:col>
      <xdr:colOff>165100</xdr:colOff>
      <xdr:row>78</xdr:row>
      <xdr:rowOff>63489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54616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124699</xdr:rowOff>
    </xdr:from>
    <xdr:to>
      <xdr:col>6</xdr:col>
      <xdr:colOff>38100</xdr:colOff>
      <xdr:row>78</xdr:row>
      <xdr:rowOff>54849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45976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164351</xdr:rowOff>
    </xdr:from>
    <xdr:to>
      <xdr:col>24</xdr:col>
      <xdr:colOff>63500</xdr:colOff>
      <xdr:row>95</xdr:row>
      <xdr:rowOff>79590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0651"/>
          <a:ext cx="838200" cy="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157581</xdr:rowOff>
    </xdr:from>
    <xdr:to>
      <xdr:col>19</xdr:col>
      <xdr:colOff>177800</xdr:colOff>
      <xdr:row>95</xdr:row>
      <xdr:rowOff>79590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73881"/>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157581</xdr:rowOff>
    </xdr:from>
    <xdr:to>
      <xdr:col>15</xdr:col>
      <xdr:colOff>50800</xdr:colOff>
      <xdr:row>96</xdr:row>
      <xdr:rowOff>167233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73881"/>
          <a:ext cx="889000" cy="3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167233</xdr:rowOff>
    </xdr:from>
    <xdr:to>
      <xdr:col>10</xdr:col>
      <xdr:colOff>114300</xdr:colOff>
      <xdr:row>97</xdr:row>
      <xdr:rowOff>50991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26433"/>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113551</xdr:rowOff>
    </xdr:from>
    <xdr:to>
      <xdr:col>24</xdr:col>
      <xdr:colOff>114300</xdr:colOff>
      <xdr:row>95</xdr:row>
      <xdr:rowOff>43701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136428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28790</xdr:rowOff>
    </xdr:from>
    <xdr:to>
      <xdr:col>20</xdr:col>
      <xdr:colOff>38100</xdr:colOff>
      <xdr:row>95</xdr:row>
      <xdr:rowOff>130390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146917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9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106781</xdr:rowOff>
    </xdr:from>
    <xdr:to>
      <xdr:col>15</xdr:col>
      <xdr:colOff>101600</xdr:colOff>
      <xdr:row>95</xdr:row>
      <xdr:rowOff>36931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53458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9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116433</xdr:rowOff>
    </xdr:from>
    <xdr:to>
      <xdr:col>10</xdr:col>
      <xdr:colOff>165100</xdr:colOff>
      <xdr:row>97</xdr:row>
      <xdr:rowOff>46583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191</xdr:rowOff>
    </xdr:from>
    <xdr:to>
      <xdr:col>6</xdr:col>
      <xdr:colOff>38100</xdr:colOff>
      <xdr:row>97</xdr:row>
      <xdr:rowOff>101791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118318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144406</xdr:rowOff>
    </xdr:from>
    <xdr:to>
      <xdr:col>54</xdr:col>
      <xdr:colOff>189865</xdr:colOff>
      <xdr:row>37</xdr:row>
      <xdr:rowOff>155521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7906"/>
          <a:ext cx="1270" cy="1211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159348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155521</xdr:rowOff>
    </xdr:from>
    <xdr:to>
      <xdr:col>55</xdr:col>
      <xdr:colOff>88900</xdr:colOff>
      <xdr:row>37</xdr:row>
      <xdr:rowOff>155521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9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91083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144406</xdr:rowOff>
    </xdr:from>
    <xdr:to>
      <xdr:col>55</xdr:col>
      <xdr:colOff>88900</xdr:colOff>
      <xdr:row>30</xdr:row>
      <xdr:rowOff>144406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141929</xdr:rowOff>
    </xdr:from>
    <xdr:to>
      <xdr:col>55</xdr:col>
      <xdr:colOff>0</xdr:colOff>
      <xdr:row>38</xdr:row>
      <xdr:rowOff>75378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85579"/>
          <a:ext cx="838200" cy="10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69610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7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46733</xdr:rowOff>
    </xdr:from>
    <xdr:to>
      <xdr:col>55</xdr:col>
      <xdr:colOff>50800</xdr:colOff>
      <xdr:row>36</xdr:row>
      <xdr:rowOff>148333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75378</xdr:rowOff>
    </xdr:from>
    <xdr:to>
      <xdr:col>50</xdr:col>
      <xdr:colOff>114300</xdr:colOff>
      <xdr:row>38</xdr:row>
      <xdr:rowOff>136557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90478"/>
          <a:ext cx="8890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47228</xdr:rowOff>
    </xdr:from>
    <xdr:to>
      <xdr:col>50</xdr:col>
      <xdr:colOff>165100</xdr:colOff>
      <xdr:row>36</xdr:row>
      <xdr:rowOff>148828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1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165355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9141</xdr:rowOff>
    </xdr:from>
    <xdr:to>
      <xdr:col>45</xdr:col>
      <xdr:colOff>177800</xdr:colOff>
      <xdr:row>38</xdr:row>
      <xdr:rowOff>136557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66991"/>
          <a:ext cx="889000" cy="98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84100</xdr:rowOff>
    </xdr:from>
    <xdr:to>
      <xdr:col>46</xdr:col>
      <xdr:colOff>38100</xdr:colOff>
      <xdr:row>37</xdr:row>
      <xdr:rowOff>14250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30777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9141</xdr:rowOff>
    </xdr:from>
    <xdr:to>
      <xdr:col>41</xdr:col>
      <xdr:colOff>50800</xdr:colOff>
      <xdr:row>38</xdr:row>
      <xdr:rowOff>134995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66991"/>
          <a:ext cx="889000" cy="98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162119</xdr:rowOff>
    </xdr:from>
    <xdr:to>
      <xdr:col>41</xdr:col>
      <xdr:colOff>101600</xdr:colOff>
      <xdr:row>31</xdr:row>
      <xdr:rowOff>92269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108796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169625</xdr:rowOff>
    </xdr:from>
    <xdr:to>
      <xdr:col>36</xdr:col>
      <xdr:colOff>165100</xdr:colOff>
      <xdr:row>37</xdr:row>
      <xdr:rowOff>99775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116302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91129</xdr:rowOff>
    </xdr:from>
    <xdr:to>
      <xdr:col>55</xdr:col>
      <xdr:colOff>50800</xdr:colOff>
      <xdr:row>38</xdr:row>
      <xdr:rowOff>21279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6056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24578</xdr:rowOff>
    </xdr:from>
    <xdr:to>
      <xdr:col>50</xdr:col>
      <xdr:colOff>165100</xdr:colOff>
      <xdr:row>38</xdr:row>
      <xdr:rowOff>126178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117305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3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85757</xdr:rowOff>
    </xdr:from>
    <xdr:to>
      <xdr:col>46</xdr:col>
      <xdr:colOff>38100</xdr:colOff>
      <xdr:row>39</xdr:row>
      <xdr:rowOff>15907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129791</xdr:rowOff>
    </xdr:from>
    <xdr:to>
      <xdr:col>41</xdr:col>
      <xdr:colOff>101600</xdr:colOff>
      <xdr:row>33</xdr:row>
      <xdr:rowOff>59941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51068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0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84195</xdr:rowOff>
    </xdr:from>
    <xdr:to>
      <xdr:col>36</xdr:col>
      <xdr:colOff>165100</xdr:colOff>
      <xdr:row>39</xdr:row>
      <xdr:rowOff>14345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5472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119279</xdr:rowOff>
    </xdr:from>
    <xdr:to>
      <xdr:col>55</xdr:col>
      <xdr:colOff>0</xdr:colOff>
      <xdr:row>58</xdr:row>
      <xdr:rowOff>23716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91929"/>
          <a:ext cx="838200" cy="7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68979</xdr:rowOff>
    </xdr:from>
    <xdr:to>
      <xdr:col>50</xdr:col>
      <xdr:colOff>114300</xdr:colOff>
      <xdr:row>57</xdr:row>
      <xdr:rowOff>119279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41629"/>
          <a:ext cx="889000" cy="5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80973</xdr:rowOff>
    </xdr:from>
    <xdr:to>
      <xdr:col>45</xdr:col>
      <xdr:colOff>177800</xdr:colOff>
      <xdr:row>57</xdr:row>
      <xdr:rowOff>68979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10723"/>
          <a:ext cx="8890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80973</xdr:rowOff>
    </xdr:from>
    <xdr:to>
      <xdr:col>41</xdr:col>
      <xdr:colOff>50800</xdr:colOff>
      <xdr:row>58</xdr:row>
      <xdr:rowOff>31885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10723"/>
          <a:ext cx="889000" cy="46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144366</xdr:rowOff>
    </xdr:from>
    <xdr:to>
      <xdr:col>55</xdr:col>
      <xdr:colOff>50800</xdr:colOff>
      <xdr:row>58</xdr:row>
      <xdr:rowOff>74516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59293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68479</xdr:rowOff>
    </xdr:from>
    <xdr:to>
      <xdr:col>50</xdr:col>
      <xdr:colOff>165100</xdr:colOff>
      <xdr:row>57</xdr:row>
      <xdr:rowOff>170079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161206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18179</xdr:rowOff>
    </xdr:from>
    <xdr:to>
      <xdr:col>46</xdr:col>
      <xdr:colOff>38100</xdr:colOff>
      <xdr:row>57</xdr:row>
      <xdr:rowOff>119779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110906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30173</xdr:rowOff>
    </xdr:from>
    <xdr:to>
      <xdr:col>41</xdr:col>
      <xdr:colOff>101600</xdr:colOff>
      <xdr:row>55</xdr:row>
      <xdr:rowOff>131773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152535</xdr:rowOff>
    </xdr:from>
    <xdr:to>
      <xdr:col>36</xdr:col>
      <xdr:colOff>165100</xdr:colOff>
      <xdr:row>58</xdr:row>
      <xdr:rowOff>82685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73812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93560</xdr:rowOff>
    </xdr:from>
    <xdr:to>
      <xdr:col>55</xdr:col>
      <xdr:colOff>0</xdr:colOff>
      <xdr:row>79</xdr:row>
      <xdr:rowOff>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66660"/>
          <a:ext cx="838200" cy="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39193</xdr:rowOff>
    </xdr:from>
    <xdr:to>
      <xdr:col>50</xdr:col>
      <xdr:colOff>114300</xdr:colOff>
      <xdr:row>79</xdr:row>
      <xdr:rowOff>958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40843"/>
          <a:ext cx="889000" cy="3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57823</xdr:rowOff>
    </xdr:from>
    <xdr:to>
      <xdr:col>45</xdr:col>
      <xdr:colOff>177800</xdr:colOff>
      <xdr:row>77</xdr:row>
      <xdr:rowOff>39193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402223"/>
          <a:ext cx="889000" cy="8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57823</xdr:rowOff>
    </xdr:from>
    <xdr:to>
      <xdr:col>41</xdr:col>
      <xdr:colOff>50800</xdr:colOff>
      <xdr:row>79</xdr:row>
      <xdr:rowOff>445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402223"/>
          <a:ext cx="889000" cy="114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42760</xdr:rowOff>
    </xdr:from>
    <xdr:to>
      <xdr:col>55</xdr:col>
      <xdr:colOff>50800</xdr:colOff>
      <xdr:row>78</xdr:row>
      <xdr:rowOff>144360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151508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121608</xdr:rowOff>
    </xdr:from>
    <xdr:to>
      <xdr:col>50</xdr:col>
      <xdr:colOff>165100</xdr:colOff>
      <xdr:row>79</xdr:row>
      <xdr:rowOff>51758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42885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159843</xdr:rowOff>
    </xdr:from>
    <xdr:to>
      <xdr:col>46</xdr:col>
      <xdr:colOff>38100</xdr:colOff>
      <xdr:row>77</xdr:row>
      <xdr:rowOff>89993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106519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7023</xdr:rowOff>
    </xdr:from>
    <xdr:to>
      <xdr:col>41</xdr:col>
      <xdr:colOff>101600</xdr:colOff>
      <xdr:row>72</xdr:row>
      <xdr:rowOff>108623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3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125150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1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121095</xdr:rowOff>
    </xdr:from>
    <xdr:to>
      <xdr:col>36</xdr:col>
      <xdr:colOff>165100</xdr:colOff>
      <xdr:row>79</xdr:row>
      <xdr:rowOff>51245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8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84607</xdr:rowOff>
    </xdr:from>
    <xdr:to>
      <xdr:col>55</xdr:col>
      <xdr:colOff>0</xdr:colOff>
      <xdr:row>98</xdr:row>
      <xdr:rowOff>67397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15257"/>
          <a:ext cx="838200" cy="1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84607</xdr:rowOff>
    </xdr:from>
    <xdr:to>
      <xdr:col>50</xdr:col>
      <xdr:colOff>114300</xdr:colOff>
      <xdr:row>98</xdr:row>
      <xdr:rowOff>126071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5257"/>
          <a:ext cx="889000" cy="2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118244</xdr:rowOff>
    </xdr:from>
    <xdr:to>
      <xdr:col>45</xdr:col>
      <xdr:colOff>177800</xdr:colOff>
      <xdr:row>98</xdr:row>
      <xdr:rowOff>126071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20344"/>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106128</xdr:rowOff>
    </xdr:from>
    <xdr:to>
      <xdr:col>41</xdr:col>
      <xdr:colOff>50800</xdr:colOff>
      <xdr:row>98</xdr:row>
      <xdr:rowOff>118244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8228"/>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16597</xdr:rowOff>
    </xdr:from>
    <xdr:to>
      <xdr:col>55</xdr:col>
      <xdr:colOff>50800</xdr:colOff>
      <xdr:row>98</xdr:row>
      <xdr:rowOff>118197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166474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33807</xdr:rowOff>
    </xdr:from>
    <xdr:to>
      <xdr:col>50</xdr:col>
      <xdr:colOff>165100</xdr:colOff>
      <xdr:row>97</xdr:row>
      <xdr:rowOff>135407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151934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75271</xdr:rowOff>
    </xdr:from>
    <xdr:to>
      <xdr:col>46</xdr:col>
      <xdr:colOff>38100</xdr:colOff>
      <xdr:row>99</xdr:row>
      <xdr:rowOff>5421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167998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67444</xdr:rowOff>
    </xdr:from>
    <xdr:to>
      <xdr:col>41</xdr:col>
      <xdr:colOff>101600</xdr:colOff>
      <xdr:row>98</xdr:row>
      <xdr:rowOff>169044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160171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55328</xdr:rowOff>
    </xdr:from>
    <xdr:to>
      <xdr:col>36</xdr:col>
      <xdr:colOff>165100</xdr:colOff>
      <xdr:row>98</xdr:row>
      <xdr:rowOff>156928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148055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96821</xdr:rowOff>
    </xdr:from>
    <xdr:to>
      <xdr:col>85</xdr:col>
      <xdr:colOff>127000</xdr:colOff>
      <xdr:row>39</xdr:row>
      <xdr:rowOff>97866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83371"/>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96070</xdr:rowOff>
    </xdr:from>
    <xdr:to>
      <xdr:col>81</xdr:col>
      <xdr:colOff>50800</xdr:colOff>
      <xdr:row>39</xdr:row>
      <xdr:rowOff>97866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262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96070</xdr:rowOff>
    </xdr:from>
    <xdr:to>
      <xdr:col>76</xdr:col>
      <xdr:colOff>114300</xdr:colOff>
      <xdr:row>39</xdr:row>
      <xdr:rowOff>97834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82620"/>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88755</xdr:rowOff>
    </xdr:from>
    <xdr:to>
      <xdr:col>71</xdr:col>
      <xdr:colOff>177800</xdr:colOff>
      <xdr:row>39</xdr:row>
      <xdr:rowOff>97834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75305"/>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46021</xdr:rowOff>
    </xdr:from>
    <xdr:to>
      <xdr:col>85</xdr:col>
      <xdr:colOff>177800</xdr:colOff>
      <xdr:row>39</xdr:row>
      <xdr:rowOff>147621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47066</xdr:rowOff>
    </xdr:from>
    <xdr:to>
      <xdr:col>81</xdr:col>
      <xdr:colOff>101600</xdr:colOff>
      <xdr:row>39</xdr:row>
      <xdr:rowOff>148666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139793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45270</xdr:rowOff>
    </xdr:from>
    <xdr:to>
      <xdr:col>76</xdr:col>
      <xdr:colOff>165100</xdr:colOff>
      <xdr:row>39</xdr:row>
      <xdr:rowOff>146870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137997</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824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47034</xdr:rowOff>
    </xdr:from>
    <xdr:to>
      <xdr:col>72</xdr:col>
      <xdr:colOff>38100</xdr:colOff>
      <xdr:row>39</xdr:row>
      <xdr:rowOff>148634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139761</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37955</xdr:rowOff>
    </xdr:from>
    <xdr:to>
      <xdr:col>67</xdr:col>
      <xdr:colOff>101600</xdr:colOff>
      <xdr:row>39</xdr:row>
      <xdr:rowOff>139555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130682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817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106161</xdr:rowOff>
    </xdr:from>
    <xdr:to>
      <xdr:col>85</xdr:col>
      <xdr:colOff>127000</xdr:colOff>
      <xdr:row>76</xdr:row>
      <xdr:rowOff>17219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64911"/>
          <a:ext cx="838200" cy="8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106161</xdr:rowOff>
    </xdr:from>
    <xdr:to>
      <xdr:col>81</xdr:col>
      <xdr:colOff>50800</xdr:colOff>
      <xdr:row>75</xdr:row>
      <xdr:rowOff>147603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64911"/>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147603</xdr:rowOff>
    </xdr:from>
    <xdr:to>
      <xdr:col>76</xdr:col>
      <xdr:colOff>114300</xdr:colOff>
      <xdr:row>76</xdr:row>
      <xdr:rowOff>10150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06353"/>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10150</xdr:rowOff>
    </xdr:from>
    <xdr:to>
      <xdr:col>71</xdr:col>
      <xdr:colOff>177800</xdr:colOff>
      <xdr:row>76</xdr:row>
      <xdr:rowOff>60229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40350"/>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137869</xdr:rowOff>
    </xdr:from>
    <xdr:to>
      <xdr:col>85</xdr:col>
      <xdr:colOff>177800</xdr:colOff>
      <xdr:row>76</xdr:row>
      <xdr:rowOff>68019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160746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4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55361</xdr:rowOff>
    </xdr:from>
    <xdr:to>
      <xdr:col>81</xdr:col>
      <xdr:colOff>101600</xdr:colOff>
      <xdr:row>75</xdr:row>
      <xdr:rowOff>156961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96803</xdr:rowOff>
    </xdr:from>
    <xdr:to>
      <xdr:col>76</xdr:col>
      <xdr:colOff>165100</xdr:colOff>
      <xdr:row>76</xdr:row>
      <xdr:rowOff>26953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43480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7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130799</xdr:rowOff>
    </xdr:from>
    <xdr:to>
      <xdr:col>72</xdr:col>
      <xdr:colOff>38100</xdr:colOff>
      <xdr:row>76</xdr:row>
      <xdr:rowOff>60948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77476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9429</xdr:rowOff>
    </xdr:from>
    <xdr:to>
      <xdr:col>67</xdr:col>
      <xdr:colOff>101600</xdr:colOff>
      <xdr:row>76</xdr:row>
      <xdr:rowOff>111029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127556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2884</xdr:rowOff>
    </xdr:from>
    <xdr:to>
      <xdr:col>85</xdr:col>
      <xdr:colOff>127000</xdr:colOff>
      <xdr:row>98</xdr:row>
      <xdr:rowOff>41278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04984"/>
          <a:ext cx="8382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2884</xdr:rowOff>
    </xdr:from>
    <xdr:to>
      <xdr:col>81</xdr:col>
      <xdr:colOff>50800</xdr:colOff>
      <xdr:row>98</xdr:row>
      <xdr:rowOff>40391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04984"/>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40391</xdr:rowOff>
    </xdr:from>
    <xdr:to>
      <xdr:col>76</xdr:col>
      <xdr:colOff>114300</xdr:colOff>
      <xdr:row>98</xdr:row>
      <xdr:rowOff>64345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2491"/>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64345</xdr:rowOff>
    </xdr:from>
    <xdr:to>
      <xdr:col>71</xdr:col>
      <xdr:colOff>177800</xdr:colOff>
      <xdr:row>98</xdr:row>
      <xdr:rowOff>135178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6445"/>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161928</xdr:rowOff>
    </xdr:from>
    <xdr:to>
      <xdr:col>85</xdr:col>
      <xdr:colOff>177800</xdr:colOff>
      <xdr:row>98</xdr:row>
      <xdr:rowOff>92078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123534</xdr:rowOff>
    </xdr:from>
    <xdr:to>
      <xdr:col>81</xdr:col>
      <xdr:colOff>101600</xdr:colOff>
      <xdr:row>98</xdr:row>
      <xdr:rowOff>53684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70211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161041</xdr:rowOff>
    </xdr:from>
    <xdr:to>
      <xdr:col>76</xdr:col>
      <xdr:colOff>165100</xdr:colOff>
      <xdr:row>98</xdr:row>
      <xdr:rowOff>91191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82318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13545</xdr:rowOff>
    </xdr:from>
    <xdr:to>
      <xdr:col>72</xdr:col>
      <xdr:colOff>38100</xdr:colOff>
      <xdr:row>98</xdr:row>
      <xdr:rowOff>115145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106272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84378</xdr:rowOff>
    </xdr:from>
    <xdr:to>
      <xdr:col>67</xdr:col>
      <xdr:colOff>101600</xdr:colOff>
      <xdr:row>99</xdr:row>
      <xdr:rowOff>14528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5655</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7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158354</xdr:rowOff>
    </xdr:from>
    <xdr:to>
      <xdr:col>116</xdr:col>
      <xdr:colOff>63500</xdr:colOff>
      <xdr:row>36</xdr:row>
      <xdr:rowOff>5192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159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65085</xdr:rowOff>
    </xdr:from>
    <xdr:to>
      <xdr:col>111</xdr:col>
      <xdr:colOff>177800</xdr:colOff>
      <xdr:row>36</xdr:row>
      <xdr:rowOff>5192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065835"/>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65085</xdr:rowOff>
    </xdr:from>
    <xdr:to>
      <xdr:col>107</xdr:col>
      <xdr:colOff>50800</xdr:colOff>
      <xdr:row>35</xdr:row>
      <xdr:rowOff>126258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065835"/>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114737</xdr:rowOff>
    </xdr:from>
    <xdr:to>
      <xdr:col>102</xdr:col>
      <xdr:colOff>114300</xdr:colOff>
      <xdr:row>35</xdr:row>
      <xdr:rowOff>126258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11548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107554</xdr:rowOff>
    </xdr:from>
    <xdr:to>
      <xdr:col>116</xdr:col>
      <xdr:colOff>114300</xdr:colOff>
      <xdr:row>36</xdr:row>
      <xdr:rowOff>37704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1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130431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9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125842</xdr:rowOff>
    </xdr:from>
    <xdr:to>
      <xdr:col>112</xdr:col>
      <xdr:colOff>38100</xdr:colOff>
      <xdr:row>36</xdr:row>
      <xdr:rowOff>55992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1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72519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9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14285</xdr:rowOff>
    </xdr:from>
    <xdr:to>
      <xdr:col>107</xdr:col>
      <xdr:colOff>101600</xdr:colOff>
      <xdr:row>35</xdr:row>
      <xdr:rowOff>115885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0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132412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7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75458</xdr:rowOff>
    </xdr:from>
    <xdr:to>
      <xdr:col>102</xdr:col>
      <xdr:colOff>165100</xdr:colOff>
      <xdr:row>36</xdr:row>
      <xdr:rowOff>5608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0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22135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5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63937</xdr:rowOff>
    </xdr:from>
    <xdr:to>
      <xdr:col>98</xdr:col>
      <xdr:colOff>38100</xdr:colOff>
      <xdr:row>35</xdr:row>
      <xdr:rowOff>165537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10614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3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103673</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4777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88494</xdr:rowOff>
    </xdr:from>
    <xdr:to>
      <xdr:col>107</xdr:col>
      <xdr:colOff>50800</xdr:colOff>
      <xdr:row>58</xdr:row>
      <xdr:rowOff>103673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32594"/>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88494</xdr:rowOff>
    </xdr:from>
    <xdr:to>
      <xdr:col>102</xdr:col>
      <xdr:colOff>114300</xdr:colOff>
      <xdr:row>58</xdr:row>
      <xdr:rowOff>90963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3259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52873</xdr:rowOff>
    </xdr:from>
    <xdr:to>
      <xdr:col>107</xdr:col>
      <xdr:colOff>101600</xdr:colOff>
      <xdr:row>58</xdr:row>
      <xdr:rowOff>154473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145600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08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37694</xdr:rowOff>
    </xdr:from>
    <xdr:to>
      <xdr:col>102</xdr:col>
      <xdr:colOff>165100</xdr:colOff>
      <xdr:row>58</xdr:row>
      <xdr:rowOff>139294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130421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074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40163</xdr:rowOff>
    </xdr:from>
    <xdr:to>
      <xdr:col>98</xdr:col>
      <xdr:colOff>38100</xdr:colOff>
      <xdr:row>58</xdr:row>
      <xdr:rowOff>141763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132890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07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29935</xdr:rowOff>
    </xdr:from>
    <xdr:to>
      <xdr:col>116</xdr:col>
      <xdr:colOff>63500</xdr:colOff>
      <xdr:row>77</xdr:row>
      <xdr:rowOff>85237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31585"/>
          <a:ext cx="8382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79406</xdr:rowOff>
    </xdr:from>
    <xdr:to>
      <xdr:col>111</xdr:col>
      <xdr:colOff>177800</xdr:colOff>
      <xdr:row>77</xdr:row>
      <xdr:rowOff>85237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281056"/>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60680</xdr:rowOff>
    </xdr:from>
    <xdr:to>
      <xdr:col>107</xdr:col>
      <xdr:colOff>50800</xdr:colOff>
      <xdr:row>77</xdr:row>
      <xdr:rowOff>79406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262330"/>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60680</xdr:rowOff>
    </xdr:from>
    <xdr:to>
      <xdr:col>102</xdr:col>
      <xdr:colOff>114300</xdr:colOff>
      <xdr:row>77</xdr:row>
      <xdr:rowOff>90456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62330"/>
          <a:ext cx="8890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150585</xdr:rowOff>
    </xdr:from>
    <xdr:to>
      <xdr:col>116</xdr:col>
      <xdr:colOff>114300</xdr:colOff>
      <xdr:row>77</xdr:row>
      <xdr:rowOff>80735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129012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34437</xdr:rowOff>
    </xdr:from>
    <xdr:to>
      <xdr:col>112</xdr:col>
      <xdr:colOff>38100</xdr:colOff>
      <xdr:row>77</xdr:row>
      <xdr:rowOff>136037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127164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28606</xdr:rowOff>
    </xdr:from>
    <xdr:to>
      <xdr:col>107</xdr:col>
      <xdr:colOff>101600</xdr:colOff>
      <xdr:row>77</xdr:row>
      <xdr:rowOff>130206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121333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9880</xdr:rowOff>
    </xdr:from>
    <xdr:to>
      <xdr:col>102</xdr:col>
      <xdr:colOff>165100</xdr:colOff>
      <xdr:row>77</xdr:row>
      <xdr:rowOff>111480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102607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39656</xdr:rowOff>
    </xdr:from>
    <xdr:to>
      <xdr:col>98</xdr:col>
      <xdr:colOff>38100</xdr:colOff>
      <xdr:row>77</xdr:row>
      <xdr:rowOff>141256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132383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住民一人当たりのコストが大きい順に扶助費、人件費、物件費、繰出金、公債費、補助費等、普通建設事業費となっている。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ついては、福祉事務所を有しており、市並みの福祉施策を実施していること、物価高騰対策支援金事業を実施したことなどから、類似団体と比べて特に比率が高くなっている。今後も引き続き住民ニーズを的確に捉え、単独扶助の見直しなどを行っ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人件費については、清掃工場や消防本部などを単独で保有していることから、類似団体と比べて高くなっている。令和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年度も人事院勧告等により職員給が増加したことなどから増加した。今後も計画的な採用を行うとともに引き続き適正な定員管理に努める。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物件費については、新型コロナウイルスワクチン接種業務に係る経費が減少したこと、前年度に新庁舎建設基本設計業務を実施したことなどから、令和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年度と比較して減少している。平成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PPS</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の導入の拡大を進めており、様々な手法を検討し、物件費の抑制を努める。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については、公園施設長寿命化計画更新工事や第一中学校特別教室棟外壁改修工事を実施したことなどから、増加した。引き続き、新庁舎への建替えや公共施設の長寿命化工事等を予定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今後は普通建設事業に係る公債費の増加が見込まれるため、引き続き利率の状況を勘案し、基金の取り崩しと起債の抑制のバランスを見極めつつ公債費負担の軽減に努める。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31,681
31,420
16.81
14,034,545
13,955,489
58,855
7,550,212
11,656,979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131318</xdr:rowOff>
    </xdr:from>
    <xdr:to>
      <xdr:col>24</xdr:col>
      <xdr:colOff>63500</xdr:colOff>
      <xdr:row>34</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061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131318</xdr:rowOff>
    </xdr:from>
    <xdr:to>
      <xdr:col>19</xdr:col>
      <xdr:colOff>177800</xdr:colOff>
      <xdr:row>35</xdr:row>
      <xdr:rowOff>21209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061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117602</xdr:rowOff>
    </xdr:from>
    <xdr:to>
      <xdr:col>15</xdr:col>
      <xdr:colOff>50800</xdr:colOff>
      <xdr:row>35</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46902"/>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95504</xdr:rowOff>
    </xdr:from>
    <xdr:to>
      <xdr:col>10</xdr:col>
      <xdr:colOff>114300</xdr:colOff>
      <xdr:row>34</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480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83566</xdr:rowOff>
    </xdr:from>
    <xdr:to>
      <xdr:col>24</xdr:col>
      <xdr:colOff>114300</xdr:colOff>
      <xdr:row>35</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106443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80518</xdr:rowOff>
    </xdr:from>
    <xdr:to>
      <xdr:col>20</xdr:col>
      <xdr:colOff>38100</xdr:colOff>
      <xdr:row>35</xdr:row>
      <xdr:rowOff>10668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141859</xdr:rowOff>
    </xdr:from>
    <xdr:to>
      <xdr:col>15</xdr:col>
      <xdr:colOff>101600</xdr:colOff>
      <xdr:row>35</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88536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66802</xdr:rowOff>
    </xdr:from>
    <xdr:to>
      <xdr:col>10</xdr:col>
      <xdr:colOff>165100</xdr:colOff>
      <xdr:row>34</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44704</xdr:rowOff>
    </xdr:from>
    <xdr:to>
      <xdr:col>6</xdr:col>
      <xdr:colOff>38100</xdr:colOff>
      <xdr:row>34</xdr:row>
      <xdr:rowOff>146304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162831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1795</xdr:rowOff>
    </xdr:from>
    <xdr:to>
      <xdr:col>24</xdr:col>
      <xdr:colOff>63500</xdr:colOff>
      <xdr:row>58</xdr:row>
      <xdr:rowOff>37833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5895"/>
          <a:ext cx="838200" cy="3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1795</xdr:rowOff>
    </xdr:from>
    <xdr:to>
      <xdr:col>19</xdr:col>
      <xdr:colOff>177800</xdr:colOff>
      <xdr:row>58</xdr:row>
      <xdr:rowOff>88419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5895"/>
          <a:ext cx="889000" cy="8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119280</xdr:rowOff>
    </xdr:from>
    <xdr:to>
      <xdr:col>15</xdr:col>
      <xdr:colOff>50800</xdr:colOff>
      <xdr:row>58</xdr:row>
      <xdr:rowOff>88419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0480"/>
          <a:ext cx="8890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119280</xdr:rowOff>
    </xdr:from>
    <xdr:to>
      <xdr:col>10</xdr:col>
      <xdr:colOff>114300</xdr:colOff>
      <xdr:row>58</xdr:row>
      <xdr:rowOff>161152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0480"/>
          <a:ext cx="889000" cy="3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158483</xdr:rowOff>
    </xdr:from>
    <xdr:to>
      <xdr:col>24</xdr:col>
      <xdr:colOff>114300</xdr:colOff>
      <xdr:row>58</xdr:row>
      <xdr:rowOff>88633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9910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122445</xdr:rowOff>
    </xdr:from>
    <xdr:to>
      <xdr:col>20</xdr:col>
      <xdr:colOff>38100</xdr:colOff>
      <xdr:row>58</xdr:row>
      <xdr:rowOff>52595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69122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37619</xdr:rowOff>
    </xdr:from>
    <xdr:to>
      <xdr:col>15</xdr:col>
      <xdr:colOff>101600</xdr:colOff>
      <xdr:row>58</xdr:row>
      <xdr:rowOff>139219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130346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68480</xdr:rowOff>
    </xdr:from>
    <xdr:to>
      <xdr:col>10</xdr:col>
      <xdr:colOff>165100</xdr:colOff>
      <xdr:row>56</xdr:row>
      <xdr:rowOff>170080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161207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110352</xdr:rowOff>
    </xdr:from>
    <xdr:to>
      <xdr:col>6</xdr:col>
      <xdr:colOff>38100</xdr:colOff>
      <xdr:row>59</xdr:row>
      <xdr:rowOff>40502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31629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4956</xdr:rowOff>
    </xdr:from>
    <xdr:to>
      <xdr:col>24</xdr:col>
      <xdr:colOff>63500</xdr:colOff>
      <xdr:row>76</xdr:row>
      <xdr:rowOff>262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3706"/>
          <a:ext cx="838200" cy="16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49281</xdr:rowOff>
    </xdr:from>
    <xdr:to>
      <xdr:col>19</xdr:col>
      <xdr:colOff>177800</xdr:colOff>
      <xdr:row>76</xdr:row>
      <xdr:rowOff>262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08031"/>
          <a:ext cx="8890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49281</xdr:rowOff>
    </xdr:from>
    <xdr:to>
      <xdr:col>15</xdr:col>
      <xdr:colOff>50800</xdr:colOff>
      <xdr:row>75</xdr:row>
      <xdr:rowOff>143456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08031"/>
          <a:ext cx="889000" cy="9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143456</xdr:rowOff>
    </xdr:from>
    <xdr:to>
      <xdr:col>10</xdr:col>
      <xdr:colOff>114300</xdr:colOff>
      <xdr:row>76</xdr:row>
      <xdr:rowOff>126555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02206"/>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125606</xdr:rowOff>
    </xdr:from>
    <xdr:to>
      <xdr:col>24</xdr:col>
      <xdr:colOff>114300</xdr:colOff>
      <xdr:row>75</xdr:row>
      <xdr:rowOff>55756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148483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120912</xdr:rowOff>
    </xdr:from>
    <xdr:to>
      <xdr:col>20</xdr:col>
      <xdr:colOff>38100</xdr:colOff>
      <xdr:row>76</xdr:row>
      <xdr:rowOff>51062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67589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169931</xdr:rowOff>
    </xdr:from>
    <xdr:to>
      <xdr:col>15</xdr:col>
      <xdr:colOff>101600</xdr:colOff>
      <xdr:row>75</xdr:row>
      <xdr:rowOff>100081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116608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3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92656</xdr:rowOff>
    </xdr:from>
    <xdr:to>
      <xdr:col>10</xdr:col>
      <xdr:colOff>165100</xdr:colOff>
      <xdr:row>76</xdr:row>
      <xdr:rowOff>22806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39333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75755</xdr:rowOff>
    </xdr:from>
    <xdr:to>
      <xdr:col>6</xdr:col>
      <xdr:colOff>38100</xdr:colOff>
      <xdr:row>77</xdr:row>
      <xdr:rowOff>5905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22433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127355</xdr:rowOff>
    </xdr:from>
    <xdr:to>
      <xdr:col>24</xdr:col>
      <xdr:colOff>63500</xdr:colOff>
      <xdr:row>98</xdr:row>
      <xdr:rowOff>24110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58005"/>
          <a:ext cx="838200" cy="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118408</xdr:rowOff>
    </xdr:from>
    <xdr:to>
      <xdr:col>19</xdr:col>
      <xdr:colOff>177800</xdr:colOff>
      <xdr:row>97</xdr:row>
      <xdr:rowOff>127355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49058"/>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118408</xdr:rowOff>
    </xdr:from>
    <xdr:to>
      <xdr:col>15</xdr:col>
      <xdr:colOff>50800</xdr:colOff>
      <xdr:row>98</xdr:row>
      <xdr:rowOff>126017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49058"/>
          <a:ext cx="889000" cy="1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92756</xdr:rowOff>
    </xdr:from>
    <xdr:to>
      <xdr:col>10</xdr:col>
      <xdr:colOff>114300</xdr:colOff>
      <xdr:row>98</xdr:row>
      <xdr:rowOff>126017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23406"/>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144760</xdr:rowOff>
    </xdr:from>
    <xdr:to>
      <xdr:col>24</xdr:col>
      <xdr:colOff>114300</xdr:colOff>
      <xdr:row>98</xdr:row>
      <xdr:rowOff>74910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123187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76555</xdr:rowOff>
    </xdr:from>
    <xdr:to>
      <xdr:col>20</xdr:col>
      <xdr:colOff>38100</xdr:colOff>
      <xdr:row>98</xdr:row>
      <xdr:rowOff>6705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67608</xdr:rowOff>
    </xdr:from>
    <xdr:to>
      <xdr:col>15</xdr:col>
      <xdr:colOff>101600</xdr:colOff>
      <xdr:row>97</xdr:row>
      <xdr:rowOff>169208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160335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75217</xdr:rowOff>
    </xdr:from>
    <xdr:to>
      <xdr:col>10</xdr:col>
      <xdr:colOff>165100</xdr:colOff>
      <xdr:row>99</xdr:row>
      <xdr:rowOff>5367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167944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41956</xdr:rowOff>
    </xdr:from>
    <xdr:to>
      <xdr:col>6</xdr:col>
      <xdr:colOff>38100</xdr:colOff>
      <xdr:row>97</xdr:row>
      <xdr:rowOff>143556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160083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8687</xdr:rowOff>
    </xdr:from>
    <xdr:to>
      <xdr:col>55</xdr:col>
      <xdr:colOff>0</xdr:colOff>
      <xdr:row>59</xdr:row>
      <xdr:rowOff>15596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4237"/>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15596</xdr:rowOff>
    </xdr:from>
    <xdr:to>
      <xdr:col>50</xdr:col>
      <xdr:colOff>114300</xdr:colOff>
      <xdr:row>59</xdr:row>
      <xdr:rowOff>15837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311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8916</xdr:rowOff>
    </xdr:from>
    <xdr:to>
      <xdr:col>45</xdr:col>
      <xdr:colOff>177800</xdr:colOff>
      <xdr:row>59</xdr:row>
      <xdr:rowOff>15837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4466"/>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8916</xdr:rowOff>
    </xdr:from>
    <xdr:to>
      <xdr:col>41</xdr:col>
      <xdr:colOff>50800</xdr:colOff>
      <xdr:row>59</xdr:row>
      <xdr:rowOff>20942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4466"/>
          <a:ext cx="8890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129337</xdr:rowOff>
    </xdr:from>
    <xdr:to>
      <xdr:col>55</xdr:col>
      <xdr:colOff>50800</xdr:colOff>
      <xdr:row>59</xdr:row>
      <xdr:rowOff>59487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44264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136246</xdr:rowOff>
    </xdr:from>
    <xdr:to>
      <xdr:col>50</xdr:col>
      <xdr:colOff>165100</xdr:colOff>
      <xdr:row>59</xdr:row>
      <xdr:rowOff>66396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57523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136487</xdr:rowOff>
    </xdr:from>
    <xdr:to>
      <xdr:col>46</xdr:col>
      <xdr:colOff>38100</xdr:colOff>
      <xdr:row>59</xdr:row>
      <xdr:rowOff>66637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57764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129566</xdr:rowOff>
    </xdr:from>
    <xdr:to>
      <xdr:col>41</xdr:col>
      <xdr:colOff>101600</xdr:colOff>
      <xdr:row>59</xdr:row>
      <xdr:rowOff>59716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50843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141592</xdr:rowOff>
    </xdr:from>
    <xdr:to>
      <xdr:col>36</xdr:col>
      <xdr:colOff>165100</xdr:colOff>
      <xdr:row>59</xdr:row>
      <xdr:rowOff>71742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62869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9816</xdr:rowOff>
    </xdr:from>
    <xdr:to>
      <xdr:col>55</xdr:col>
      <xdr:colOff>0</xdr:colOff>
      <xdr:row>77</xdr:row>
      <xdr:rowOff>94284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11466"/>
          <a:ext cx="8382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9816</xdr:rowOff>
    </xdr:from>
    <xdr:to>
      <xdr:col>50</xdr:col>
      <xdr:colOff>114300</xdr:colOff>
      <xdr:row>78</xdr:row>
      <xdr:rowOff>72568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11466"/>
          <a:ext cx="889000" cy="23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111582</xdr:rowOff>
    </xdr:from>
    <xdr:to>
      <xdr:col>45</xdr:col>
      <xdr:colOff>177800</xdr:colOff>
      <xdr:row>78</xdr:row>
      <xdr:rowOff>72568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13232"/>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111582</xdr:rowOff>
    </xdr:from>
    <xdr:to>
      <xdr:col>41</xdr:col>
      <xdr:colOff>50800</xdr:colOff>
      <xdr:row>78</xdr:row>
      <xdr:rowOff>143357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13232"/>
          <a:ext cx="8890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43484</xdr:rowOff>
    </xdr:from>
    <xdr:to>
      <xdr:col>55</xdr:col>
      <xdr:colOff>50800</xdr:colOff>
      <xdr:row>77</xdr:row>
      <xdr:rowOff>145084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66361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130466</xdr:rowOff>
    </xdr:from>
    <xdr:to>
      <xdr:col>50</xdr:col>
      <xdr:colOff>165100</xdr:colOff>
      <xdr:row>77</xdr:row>
      <xdr:rowOff>60616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77144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21768</xdr:rowOff>
    </xdr:from>
    <xdr:to>
      <xdr:col>46</xdr:col>
      <xdr:colOff>38100</xdr:colOff>
      <xdr:row>78</xdr:row>
      <xdr:rowOff>123368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114495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60782</xdr:rowOff>
    </xdr:from>
    <xdr:to>
      <xdr:col>41</xdr:col>
      <xdr:colOff>101600</xdr:colOff>
      <xdr:row>77</xdr:row>
      <xdr:rowOff>162382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153509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92557</xdr:rowOff>
    </xdr:from>
    <xdr:to>
      <xdr:col>36</xdr:col>
      <xdr:colOff>165100</xdr:colOff>
      <xdr:row>79</xdr:row>
      <xdr:rowOff>22707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135776</xdr:rowOff>
    </xdr:from>
    <xdr:to>
      <xdr:col>55</xdr:col>
      <xdr:colOff>0</xdr:colOff>
      <xdr:row>97</xdr:row>
      <xdr:rowOff>39776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94976"/>
          <a:ext cx="8382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135776</xdr:rowOff>
    </xdr:from>
    <xdr:to>
      <xdr:col>50</xdr:col>
      <xdr:colOff>114300</xdr:colOff>
      <xdr:row>97</xdr:row>
      <xdr:rowOff>6414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94976"/>
          <a:ext cx="8890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151701</xdr:rowOff>
    </xdr:from>
    <xdr:to>
      <xdr:col>45</xdr:col>
      <xdr:colOff>177800</xdr:colOff>
      <xdr:row>97</xdr:row>
      <xdr:rowOff>6414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10901"/>
          <a:ext cx="8890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151701</xdr:rowOff>
    </xdr:from>
    <xdr:to>
      <xdr:col>41</xdr:col>
      <xdr:colOff>50800</xdr:colOff>
      <xdr:row>97</xdr:row>
      <xdr:rowOff>71146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10901"/>
          <a:ext cx="889000" cy="9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160426</xdr:rowOff>
    </xdr:from>
    <xdr:to>
      <xdr:col>55</xdr:col>
      <xdr:colOff>50800</xdr:colOff>
      <xdr:row>97</xdr:row>
      <xdr:rowOff>90576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75353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84976</xdr:rowOff>
    </xdr:from>
    <xdr:to>
      <xdr:col>50</xdr:col>
      <xdr:colOff>165100</xdr:colOff>
      <xdr:row>97</xdr:row>
      <xdr:rowOff>15126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127064</xdr:rowOff>
    </xdr:from>
    <xdr:to>
      <xdr:col>46</xdr:col>
      <xdr:colOff>38100</xdr:colOff>
      <xdr:row>97</xdr:row>
      <xdr:rowOff>57214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48341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100901</xdr:rowOff>
    </xdr:from>
    <xdr:to>
      <xdr:col>41</xdr:col>
      <xdr:colOff>101600</xdr:colOff>
      <xdr:row>97</xdr:row>
      <xdr:rowOff>31051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20346</xdr:rowOff>
    </xdr:from>
    <xdr:to>
      <xdr:col>36</xdr:col>
      <xdr:colOff>165100</xdr:colOff>
      <xdr:row>97</xdr:row>
      <xdr:rowOff>121946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113073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43459</xdr:rowOff>
    </xdr:from>
    <xdr:to>
      <xdr:col>85</xdr:col>
      <xdr:colOff>127000</xdr:colOff>
      <xdr:row>38</xdr:row>
      <xdr:rowOff>83007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58559"/>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43459</xdr:rowOff>
    </xdr:from>
    <xdr:to>
      <xdr:col>81</xdr:col>
      <xdr:colOff>50800</xdr:colOff>
      <xdr:row>38</xdr:row>
      <xdr:rowOff>65557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5855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65557</xdr:rowOff>
    </xdr:from>
    <xdr:to>
      <xdr:col>76</xdr:col>
      <xdr:colOff>114300</xdr:colOff>
      <xdr:row>38</xdr:row>
      <xdr:rowOff>102857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8065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66053</xdr:rowOff>
    </xdr:from>
    <xdr:to>
      <xdr:col>71</xdr:col>
      <xdr:colOff>177800</xdr:colOff>
      <xdr:row>38</xdr:row>
      <xdr:rowOff>102857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8115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32207</xdr:rowOff>
    </xdr:from>
    <xdr:to>
      <xdr:col>85</xdr:col>
      <xdr:colOff>177800</xdr:colOff>
      <xdr:row>38</xdr:row>
      <xdr:rowOff>133807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118584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164109</xdr:rowOff>
    </xdr:from>
    <xdr:to>
      <xdr:col>81</xdr:col>
      <xdr:colOff>101600</xdr:colOff>
      <xdr:row>38</xdr:row>
      <xdr:rowOff>94259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85386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14757</xdr:rowOff>
    </xdr:from>
    <xdr:to>
      <xdr:col>76</xdr:col>
      <xdr:colOff>165100</xdr:colOff>
      <xdr:row>38</xdr:row>
      <xdr:rowOff>116357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107484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52057</xdr:rowOff>
    </xdr:from>
    <xdr:to>
      <xdr:col>72</xdr:col>
      <xdr:colOff>38100</xdr:colOff>
      <xdr:row>38</xdr:row>
      <xdr:rowOff>153657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15253</xdr:rowOff>
    </xdr:from>
    <xdr:to>
      <xdr:col>67</xdr:col>
      <xdr:colOff>101600</xdr:colOff>
      <xdr:row>38</xdr:row>
      <xdr:rowOff>116853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107980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28410</xdr:rowOff>
    </xdr:from>
    <xdr:to>
      <xdr:col>85</xdr:col>
      <xdr:colOff>127000</xdr:colOff>
      <xdr:row>57</xdr:row>
      <xdr:rowOff>63150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01060"/>
          <a:ext cx="838200" cy="3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2570</xdr:rowOff>
    </xdr:from>
    <xdr:to>
      <xdr:col>81</xdr:col>
      <xdr:colOff>50800</xdr:colOff>
      <xdr:row>57</xdr:row>
      <xdr:rowOff>63150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5220"/>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65489</xdr:rowOff>
    </xdr:from>
    <xdr:to>
      <xdr:col>76</xdr:col>
      <xdr:colOff>114300</xdr:colOff>
      <xdr:row>57</xdr:row>
      <xdr:rowOff>2570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95239"/>
          <a:ext cx="889000" cy="27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65489</xdr:rowOff>
    </xdr:from>
    <xdr:to>
      <xdr:col>71</xdr:col>
      <xdr:colOff>177800</xdr:colOff>
      <xdr:row>57</xdr:row>
      <xdr:rowOff>83769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95239"/>
          <a:ext cx="889000" cy="3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149060</xdr:rowOff>
    </xdr:from>
    <xdr:to>
      <xdr:col>85</xdr:col>
      <xdr:colOff>177800</xdr:colOff>
      <xdr:row>57</xdr:row>
      <xdr:rowOff>79210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127487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12350</xdr:rowOff>
    </xdr:from>
    <xdr:to>
      <xdr:col>81</xdr:col>
      <xdr:colOff>101600</xdr:colOff>
      <xdr:row>57</xdr:row>
      <xdr:rowOff>113950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105077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123220</xdr:rowOff>
    </xdr:from>
    <xdr:to>
      <xdr:col>76</xdr:col>
      <xdr:colOff>165100</xdr:colOff>
      <xdr:row>57</xdr:row>
      <xdr:rowOff>53370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69897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14689</xdr:rowOff>
    </xdr:from>
    <xdr:to>
      <xdr:col>72</xdr:col>
      <xdr:colOff>38100</xdr:colOff>
      <xdr:row>55</xdr:row>
      <xdr:rowOff>116289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132816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32969</xdr:rowOff>
    </xdr:from>
    <xdr:to>
      <xdr:col>67</xdr:col>
      <xdr:colOff>101600</xdr:colOff>
      <xdr:row>57</xdr:row>
      <xdr:rowOff>134569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125696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96820</xdr:rowOff>
    </xdr:from>
    <xdr:to>
      <xdr:col>85</xdr:col>
      <xdr:colOff>127000</xdr:colOff>
      <xdr:row>79</xdr:row>
      <xdr:rowOff>97867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41370"/>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96070</xdr:rowOff>
    </xdr:from>
    <xdr:to>
      <xdr:col>81</xdr:col>
      <xdr:colOff>50800</xdr:colOff>
      <xdr:row>79</xdr:row>
      <xdr:rowOff>97867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0620"/>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96070</xdr:rowOff>
    </xdr:from>
    <xdr:to>
      <xdr:col>76</xdr:col>
      <xdr:colOff>114300</xdr:colOff>
      <xdr:row>79</xdr:row>
      <xdr:rowOff>97833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40620"/>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88754</xdr:rowOff>
    </xdr:from>
    <xdr:to>
      <xdr:col>71</xdr:col>
      <xdr:colOff>177800</xdr:colOff>
      <xdr:row>79</xdr:row>
      <xdr:rowOff>97833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33304"/>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46020</xdr:rowOff>
    </xdr:from>
    <xdr:to>
      <xdr:col>85</xdr:col>
      <xdr:colOff>177800</xdr:colOff>
      <xdr:row>79</xdr:row>
      <xdr:rowOff>147620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163207</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47067</xdr:rowOff>
    </xdr:from>
    <xdr:to>
      <xdr:col>81</xdr:col>
      <xdr:colOff>101600</xdr:colOff>
      <xdr:row>79</xdr:row>
      <xdr:rowOff>148667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139794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45270</xdr:rowOff>
    </xdr:from>
    <xdr:to>
      <xdr:col>76</xdr:col>
      <xdr:colOff>165100</xdr:colOff>
      <xdr:row>79</xdr:row>
      <xdr:rowOff>146870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137997</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47033</xdr:rowOff>
    </xdr:from>
    <xdr:to>
      <xdr:col>72</xdr:col>
      <xdr:colOff>38100</xdr:colOff>
      <xdr:row>79</xdr:row>
      <xdr:rowOff>148633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139760</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37954</xdr:rowOff>
    </xdr:from>
    <xdr:to>
      <xdr:col>67</xdr:col>
      <xdr:colOff>101600</xdr:colOff>
      <xdr:row>79</xdr:row>
      <xdr:rowOff>139554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130681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106161</xdr:rowOff>
    </xdr:from>
    <xdr:to>
      <xdr:col>85</xdr:col>
      <xdr:colOff>127000</xdr:colOff>
      <xdr:row>96</xdr:row>
      <xdr:rowOff>17219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393911"/>
          <a:ext cx="838200" cy="8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106161</xdr:rowOff>
    </xdr:from>
    <xdr:to>
      <xdr:col>81</xdr:col>
      <xdr:colOff>50800</xdr:colOff>
      <xdr:row>95</xdr:row>
      <xdr:rowOff>147603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93911"/>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147603</xdr:rowOff>
    </xdr:from>
    <xdr:to>
      <xdr:col>76</xdr:col>
      <xdr:colOff>114300</xdr:colOff>
      <xdr:row>96</xdr:row>
      <xdr:rowOff>10035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35353"/>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10035</xdr:rowOff>
    </xdr:from>
    <xdr:to>
      <xdr:col>71</xdr:col>
      <xdr:colOff>177800</xdr:colOff>
      <xdr:row>96</xdr:row>
      <xdr:rowOff>60229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69235"/>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137869</xdr:rowOff>
    </xdr:from>
    <xdr:to>
      <xdr:col>85</xdr:col>
      <xdr:colOff>177800</xdr:colOff>
      <xdr:row>96</xdr:row>
      <xdr:rowOff>68019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2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160746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55361</xdr:rowOff>
    </xdr:from>
    <xdr:to>
      <xdr:col>81</xdr:col>
      <xdr:colOff>101600</xdr:colOff>
      <xdr:row>95</xdr:row>
      <xdr:rowOff>156961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96803</xdr:rowOff>
    </xdr:from>
    <xdr:to>
      <xdr:col>76</xdr:col>
      <xdr:colOff>165100</xdr:colOff>
      <xdr:row>96</xdr:row>
      <xdr:rowOff>26953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43480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130685</xdr:rowOff>
    </xdr:from>
    <xdr:to>
      <xdr:col>72</xdr:col>
      <xdr:colOff>38100</xdr:colOff>
      <xdr:row>96</xdr:row>
      <xdr:rowOff>60835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77362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9429</xdr:rowOff>
    </xdr:from>
    <xdr:to>
      <xdr:col>67</xdr:col>
      <xdr:colOff>101600</xdr:colOff>
      <xdr:row>96</xdr:row>
      <xdr:rowOff>111029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127556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住民一人当たりのコストが大きい順に民生費、総務費、教育費、衛生費、公債費となっている。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民生費については、物価高騰対策支援金の給付や算定誤りによる過大交付の返還を行ったことなどから増加した。今後についても人口が増加傾向にあることから増加が見込まれる。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総務費については、前年度にふれあいセンター空調機更新等工事を実施したことなどから減少した。今後は、新庁舎の建替え工事などを行うため増加が見込まれる。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教育費については、統合型校務支援システムの構築を行ったことなどを実施したことなどから増加した。今後も施設の長寿命化工事を予定している。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土木費については、前年度に緑地公園住宅外壁等改修工事を行ったことなどから減少した。</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公債費については、平成</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年度に借り入れた町債の償還が完了したことなどから減少した。</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実質収支については、例年と同程度の</a:t>
          </a:r>
          <a:r>
            <a:rPr kumimoji="1" lang="en-US" altLang="ja-JP" sz="1400">
              <a:solidFill>
                <a:sysClr val="windowText" lastClr="000000"/>
              </a:solidFill>
              <a:latin typeface="ＭＳ ゴシック" pitchFamily="49" charset="-128"/>
              <a:ea typeface="ＭＳ ゴシック" pitchFamily="49" charset="-128"/>
            </a:rPr>
            <a:t>59</a:t>
          </a:r>
          <a:r>
            <a:rPr kumimoji="1" lang="ja-JP" altLang="en-US" sz="1400">
              <a:solidFill>
                <a:sysClr val="windowText" lastClr="000000"/>
              </a:solidFill>
              <a:latin typeface="ＭＳ ゴシック" pitchFamily="49" charset="-128"/>
              <a:ea typeface="ＭＳ ゴシック" pitchFamily="49" charset="-128"/>
            </a:rPr>
            <a:t>百万円の黒字となった。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財政調整基金については、前年度実質収支の</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分の</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となる、</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百万円を積立てたため、残高が増加した。今後も物価や利率の上昇などにより減少が見込まれることから、企業誘致による一般財源額の確保や経費の削減に取り組み、残高の減少抑制に努める。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年度に引き続き、全ての会計で黒字又は収支均衡となっている。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今後も、基準外繰入れや法定外繰入れを行わないように努める。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a:t>
          </a:r>
          <a:r>
            <a:rPr kumimoji="1" lang="ja-JP" altLang="en-US" sz="1400">
              <a:solidFill>
                <a:sysClr val="windowText" lastClr="000000"/>
              </a:solidFill>
              <a:latin typeface="ＭＳ ゴシック" pitchFamily="49" charset="-128"/>
              <a:ea typeface="ＭＳ ゴシック" pitchFamily="49" charset="-128"/>
            </a:rPr>
            <a:t>は、平成</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年度に借り入れた水無瀬川緑地公園建設事業債の償還が完了したことなどにより、元利償還金が減となり、比率が低下した。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ながら、今後、公共施設の更新や待機児童対策のための施設整備などによる公債費の増加、インフレや金利の上昇などが見込まれるため、引き続き利率の状況を勘案し、基金の取り崩しと起債の抑制のバランスを見極めつつ公債費負担の</a:t>
          </a:r>
          <a:r>
            <a:rPr kumimoji="1" lang="ja-JP" altLang="en-US" sz="1400">
              <a:latin typeface="ＭＳ ゴシック" pitchFamily="49" charset="-128"/>
              <a:ea typeface="ＭＳ ゴシック" pitchFamily="49" charset="-128"/>
            </a:rPr>
            <a:t>軽減を努める。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年度は、地方債残高が減少し、基金が増加したことなどから、将来負担比率が</a:t>
          </a:r>
          <a:r>
            <a:rPr kumimoji="1" lang="en-US" altLang="ja-JP" sz="1400">
              <a:solidFill>
                <a:sysClr val="windowText" lastClr="000000"/>
              </a:solidFill>
              <a:latin typeface="ＭＳ ゴシック" pitchFamily="49" charset="-128"/>
              <a:ea typeface="ＭＳ ゴシック" pitchFamily="49" charset="-128"/>
            </a:rPr>
            <a:t>10.3</a:t>
          </a:r>
          <a:r>
            <a:rPr kumimoji="1" lang="ja-JP" altLang="en-US" sz="1400">
              <a:solidFill>
                <a:sysClr val="windowText" lastClr="000000"/>
              </a:solidFill>
              <a:latin typeface="ＭＳ ゴシック" pitchFamily="49" charset="-128"/>
              <a:ea typeface="ＭＳ ゴシック" pitchFamily="49" charset="-128"/>
            </a:rPr>
            <a:t>ポイント改善した。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なお、令和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年度に引き続き将来負担比率の該当はなしとなった。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年度は、前年度実質収支の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財政調整基金を積立てたほか、今後の庁舎建替事業や公共施設の長寿命化への対応のため公共施設整備積立基金に積立て、ふるさと納税分の積立て及び利子分の積立額がふるさと納税指定事業及び町営住宅維持管理事業へ充当するための取り崩し額が上回ったため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災害への備えや開発が続く町内の人口増加に伴う需要、庁舎の建替事業に対応するため、収支状況を勘案しつつ積立て及び取り崩しを行う。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・公共施設整備積立基金：公共施設整備並びに町債及び建替え先行建設に係る償還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・総合スポーツセンター建設積立基金：総合スポーツセンター建設事業に充当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・森林保全整備基金：森林の保全、整備又はその利用促進に必要な土地の取得等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・地域福祉基金：運用益を地域福祉及び在宅福祉事業に充当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・職員退職手当積立基金：退職手当の財源に不足が生じたときに充当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・町営住宅管理基金：共益費の一部を積立て共有部分の維持管理の費用の不足に充当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・ふるさと応援基金：ふるさと納税制度を活用した寄附金を寄附者が指定した事業に充当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・公共施設整備積立基金：今後の庁舎建替事業や公共施設の長寿命化への対応のため積立てを行ったことから増加した。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・町営住宅管理基金：共用部分の維持管理に充当するため取り崩しを行った。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・ふるさと応援基金：ふるさと納税分積立額がふるさと納税指定事業へ充当するための取り崩し額を上回ったため。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・公共施設整備積立基金：収支状況を勘案し、清掃工場改修、道路整備、学校施設改修、庁舎整備等のため積立て及び取り崩し予定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決算剰余金の積立てを行ったことから、財政調整基金残高は増加した。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普通交付税の再算定において、臨時財政対策債償還基金費が増額されたことに伴い、積立てを行ったため減債基金は増加した。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町営住宅の建設時に借り入れた町債の償還の財源等として、収支状況を勘案し取り崩しを行う。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14034545</v>
      </c>
      <c r="BO4" s="371"/>
      <c r="BP4" s="371"/>
      <c r="BQ4" s="371"/>
      <c r="BR4" s="371"/>
      <c r="BS4" s="371"/>
      <c r="BT4" s="371"/>
      <c r="BU4" s="372"/>
      <c r="BV4" s="370">
        <v>14106426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13955489</v>
      </c>
      <c r="BO5" s="408"/>
      <c r="BP5" s="408"/>
      <c r="BQ5" s="408"/>
      <c r="BR5" s="408"/>
      <c r="BS5" s="408"/>
      <c r="BT5" s="408"/>
      <c r="BU5" s="409"/>
      <c r="BV5" s="407">
        <v>14017675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98.7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79056</v>
      </c>
      <c r="BO6" s="408"/>
      <c r="BP6" s="408"/>
      <c r="BQ6" s="408"/>
      <c r="BR6" s="408"/>
      <c r="BS6" s="408"/>
      <c r="BT6" s="408"/>
      <c r="BU6" s="409"/>
      <c r="BV6" s="407">
        <v>88751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101.2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20201</v>
      </c>
      <c r="BO7" s="408"/>
      <c r="BP7" s="408"/>
      <c r="BQ7" s="408"/>
      <c r="BR7" s="408"/>
      <c r="BS7" s="408"/>
      <c r="BT7" s="408"/>
      <c r="BU7" s="409"/>
      <c r="BV7" s="407">
        <v>35181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7550212</v>
      </c>
      <c r="CU7" s="408"/>
      <c r="CV7" s="408"/>
      <c r="CW7" s="408"/>
      <c r="CX7" s="408"/>
      <c r="CY7" s="408"/>
      <c r="CZ7" s="408"/>
      <c r="DA7" s="409"/>
      <c r="DB7" s="407">
        <v>7433392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58855</v>
      </c>
      <c r="BO8" s="408"/>
      <c r="BP8" s="408"/>
      <c r="BQ8" s="408"/>
      <c r="BR8" s="408"/>
      <c r="BS8" s="408"/>
      <c r="BT8" s="408"/>
      <c r="BU8" s="409"/>
      <c r="BV8" s="407">
        <v>53570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0.67</v>
      </c>
      <c r="CU8" s="448"/>
      <c r="CV8" s="448"/>
      <c r="CW8" s="448"/>
      <c r="CX8" s="448"/>
      <c r="CY8" s="448"/>
      <c r="CZ8" s="448"/>
      <c r="DA8" s="449"/>
      <c r="DB8" s="447">
        <v>0.71</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30927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5285</v>
      </c>
      <c r="BO9" s="408"/>
      <c r="BP9" s="408"/>
      <c r="BQ9" s="408"/>
      <c r="BR9" s="408"/>
      <c r="BS9" s="408"/>
      <c r="BT9" s="408"/>
      <c r="BU9" s="409"/>
      <c r="BV9" s="407">
        <v>-226412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13.3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29983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26786</v>
      </c>
      <c r="BO10" s="408"/>
      <c r="BP10" s="408"/>
      <c r="BQ10" s="408"/>
      <c r="BR10" s="408"/>
      <c r="BS10" s="408"/>
      <c r="BT10" s="408"/>
      <c r="BU10" s="409"/>
      <c r="BV10" s="407">
        <v>459991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31681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31420</v>
      </c>
      <c r="S13" s="492"/>
      <c r="T13" s="492"/>
      <c r="U13" s="492"/>
      <c r="V13" s="493"/>
      <c r="W13" s="423" t="s">
        <v>131</v>
      </c>
      <c r="X13" s="424"/>
      <c r="Y13" s="424"/>
      <c r="Z13" s="424"/>
      <c r="AA13" s="424"/>
      <c r="AB13" s="414"/>
      <c r="AC13" s="458">
        <v>72</v>
      </c>
      <c r="AD13" s="459"/>
      <c r="AE13" s="459"/>
      <c r="AF13" s="459"/>
      <c r="AG13" s="501"/>
      <c r="AH13" s="458">
        <v>78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32071</v>
      </c>
      <c r="BO13" s="408"/>
      <c r="BP13" s="408"/>
      <c r="BQ13" s="408"/>
      <c r="BR13" s="408"/>
      <c r="BS13" s="408"/>
      <c r="BT13" s="408"/>
      <c r="BU13" s="409"/>
      <c r="BV13" s="407">
        <v>233579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31646</v>
      </c>
      <c r="S14" s="492"/>
      <c r="T14" s="492"/>
      <c r="U14" s="492"/>
      <c r="V14" s="493"/>
      <c r="W14" s="397"/>
      <c r="X14" s="398"/>
      <c r="Y14" s="398"/>
      <c r="Z14" s="398"/>
      <c r="AA14" s="398"/>
      <c r="AB14" s="387"/>
      <c r="AC14" s="494">
        <v>0.5</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31387</v>
      </c>
      <c r="S15" s="492"/>
      <c r="T15" s="492"/>
      <c r="U15" s="492"/>
      <c r="V15" s="493"/>
      <c r="W15" s="423" t="s">
        <v>137</v>
      </c>
      <c r="X15" s="424"/>
      <c r="Y15" s="424"/>
      <c r="Z15" s="424"/>
      <c r="AA15" s="424"/>
      <c r="AB15" s="414"/>
      <c r="AC15" s="458">
        <v>2984</v>
      </c>
      <c r="AD15" s="459"/>
      <c r="AE15" s="459"/>
      <c r="AF15" s="459"/>
      <c r="AG15" s="501"/>
      <c r="AH15" s="458">
        <v>3122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4166198</v>
      </c>
      <c r="BO15" s="371"/>
      <c r="BP15" s="371"/>
      <c r="BQ15" s="371"/>
      <c r="BR15" s="371"/>
      <c r="BS15" s="371"/>
      <c r="BT15" s="371"/>
      <c r="BU15" s="372"/>
      <c r="BV15" s="370">
        <v>4212331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21.5</v>
      </c>
      <c r="AD16" s="495"/>
      <c r="AE16" s="495"/>
      <c r="AF16" s="495"/>
      <c r="AG16" s="496"/>
      <c r="AH16" s="494">
        <v>23.8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6321838</v>
      </c>
      <c r="BO16" s="408"/>
      <c r="BP16" s="408"/>
      <c r="BQ16" s="408"/>
      <c r="BR16" s="408"/>
      <c r="BS16" s="408"/>
      <c r="BT16" s="408"/>
      <c r="BU16" s="409"/>
      <c r="BV16" s="407">
        <v>6081279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10800</v>
      </c>
      <c r="AD17" s="459"/>
      <c r="AE17" s="459"/>
      <c r="AF17" s="459"/>
      <c r="AG17" s="501"/>
      <c r="AH17" s="458">
        <v>9936</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5300429</v>
      </c>
      <c r="BO17" s="408"/>
      <c r="BP17" s="408"/>
      <c r="BQ17" s="408"/>
      <c r="BR17" s="408"/>
      <c r="BS17" s="408"/>
      <c r="BT17" s="408"/>
      <c r="BU17" s="409"/>
      <c r="BV17" s="407">
        <v>5375533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16.809999999999999</v>
      </c>
      <c r="M18" s="531"/>
      <c r="N18" s="531"/>
      <c r="O18" s="531"/>
      <c r="P18" s="531"/>
      <c r="Q18" s="531"/>
      <c r="R18" s="532"/>
      <c r="S18" s="532"/>
      <c r="T18" s="532"/>
      <c r="U18" s="532"/>
      <c r="V18" s="533"/>
      <c r="W18" s="425"/>
      <c r="X18" s="426"/>
      <c r="Y18" s="426"/>
      <c r="Z18" s="426"/>
      <c r="AA18" s="426"/>
      <c r="AB18" s="417"/>
      <c r="AC18" s="534">
        <v>77.900000000000006</v>
      </c>
      <c r="AD18" s="535"/>
      <c r="AE18" s="535"/>
      <c r="AF18" s="535"/>
      <c r="AG18" s="536"/>
      <c r="AH18" s="534">
        <v>75.599999999999994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7855796</v>
      </c>
      <c r="BO18" s="408"/>
      <c r="BP18" s="408"/>
      <c r="BQ18" s="408"/>
      <c r="BR18" s="408"/>
      <c r="BS18" s="408"/>
      <c r="BT18" s="408"/>
      <c r="BU18" s="409"/>
      <c r="BV18" s="407">
        <v>7522754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1840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9977907</v>
      </c>
      <c r="BO19" s="408"/>
      <c r="BP19" s="408"/>
      <c r="BQ19" s="408"/>
      <c r="BR19" s="408"/>
      <c r="BS19" s="408"/>
      <c r="BT19" s="408"/>
      <c r="BU19" s="409"/>
      <c r="BV19" s="407">
        <v>9564567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12747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11656979</v>
      </c>
      <c r="BO22" s="371"/>
      <c r="BP22" s="371"/>
      <c r="BQ22" s="371"/>
      <c r="BR22" s="371"/>
      <c r="BS22" s="371"/>
      <c r="BT22" s="371"/>
      <c r="BU22" s="372"/>
      <c r="BV22" s="370">
        <v>12194000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10045471</v>
      </c>
      <c r="BO23" s="408"/>
      <c r="BP23" s="408"/>
      <c r="BQ23" s="408"/>
      <c r="BR23" s="408"/>
      <c r="BS23" s="408"/>
      <c r="BT23" s="408"/>
      <c r="BU23" s="409"/>
      <c r="BV23" s="407">
        <v>10487310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8000</v>
      </c>
      <c r="R24" s="459"/>
      <c r="S24" s="459"/>
      <c r="T24" s="459"/>
      <c r="U24" s="459"/>
      <c r="V24" s="501"/>
      <c r="W24" s="553"/>
      <c r="X24" s="554"/>
      <c r="Y24" s="555"/>
      <c r="Z24" s="457" t="s">
        <v>161</v>
      </c>
      <c r="AA24" s="437"/>
      <c r="AB24" s="437"/>
      <c r="AC24" s="437"/>
      <c r="AD24" s="437"/>
      <c r="AE24" s="437"/>
      <c r="AF24" s="437"/>
      <c r="AG24" s="438"/>
      <c r="AH24" s="458">
        <v>227</v>
      </c>
      <c r="AI24" s="459"/>
      <c r="AJ24" s="459"/>
      <c r="AK24" s="459"/>
      <c r="AL24" s="501"/>
      <c r="AM24" s="458">
        <v>678503</v>
      </c>
      <c r="AN24" s="459"/>
      <c r="AO24" s="459"/>
      <c r="AP24" s="459"/>
      <c r="AQ24" s="459"/>
      <c r="AR24" s="501"/>
      <c r="AS24" s="458">
        <v>2989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6400913</v>
      </c>
      <c r="BO24" s="408"/>
      <c r="BP24" s="408"/>
      <c r="BQ24" s="408"/>
      <c r="BR24" s="408"/>
      <c r="BS24" s="408"/>
      <c r="BT24" s="408"/>
      <c r="BU24" s="409"/>
      <c r="BV24" s="407">
        <v>6497521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7050</v>
      </c>
      <c r="R25" s="459"/>
      <c r="S25" s="459"/>
      <c r="T25" s="459"/>
      <c r="U25" s="459"/>
      <c r="V25" s="501"/>
      <c r="W25" s="553"/>
      <c r="X25" s="554"/>
      <c r="Y25" s="555"/>
      <c r="Z25" s="457" t="s">
        <v>164</v>
      </c>
      <c r="AA25" s="437"/>
      <c r="AB25" s="437"/>
      <c r="AC25" s="437"/>
      <c r="AD25" s="437"/>
      <c r="AE25" s="437"/>
      <c r="AF25" s="437"/>
      <c r="AG25" s="438"/>
      <c r="AH25" s="458">
        <v>46</v>
      </c>
      <c r="AI25" s="459"/>
      <c r="AJ25" s="459"/>
      <c r="AK25" s="459"/>
      <c r="AL25" s="501"/>
      <c r="AM25" s="458">
        <v>126086</v>
      </c>
      <c r="AN25" s="459"/>
      <c r="AO25" s="459"/>
      <c r="AP25" s="459"/>
      <c r="AQ25" s="459"/>
      <c r="AR25" s="501"/>
      <c r="AS25" s="458">
        <v>2741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1773723</v>
      </c>
      <c r="BO25" s="371"/>
      <c r="BP25" s="371"/>
      <c r="BQ25" s="371"/>
      <c r="BR25" s="371"/>
      <c r="BS25" s="371"/>
      <c r="BT25" s="371"/>
      <c r="BU25" s="372"/>
      <c r="BV25" s="370">
        <v>1364231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6550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3950</v>
      </c>
      <c r="R27" s="459"/>
      <c r="S27" s="459"/>
      <c r="T27" s="459"/>
      <c r="U27" s="459"/>
      <c r="V27" s="501"/>
      <c r="W27" s="553"/>
      <c r="X27" s="554"/>
      <c r="Y27" s="555"/>
      <c r="Z27" s="457" t="s">
        <v>170</v>
      </c>
      <c r="AA27" s="437"/>
      <c r="AB27" s="437"/>
      <c r="AC27" s="437"/>
      <c r="AD27" s="437"/>
      <c r="AE27" s="437"/>
      <c r="AF27" s="437"/>
      <c r="AG27" s="438"/>
      <c r="AH27" s="458">
        <v>10</v>
      </c>
      <c r="AI27" s="459"/>
      <c r="AJ27" s="459"/>
      <c r="AK27" s="459"/>
      <c r="AL27" s="501"/>
      <c r="AM27" s="458">
        <v>31940</v>
      </c>
      <c r="AN27" s="459"/>
      <c r="AO27" s="459"/>
      <c r="AP27" s="459"/>
      <c r="AQ27" s="459"/>
      <c r="AR27" s="501"/>
      <c r="AS27" s="458">
        <v>3194</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275935</v>
      </c>
      <c r="BO27" s="527"/>
      <c r="BP27" s="527"/>
      <c r="BQ27" s="527"/>
      <c r="BR27" s="527"/>
      <c r="BS27" s="527"/>
      <c r="BT27" s="527"/>
      <c r="BU27" s="528"/>
      <c r="BV27" s="526">
        <v>274487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3500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2288640</v>
      </c>
      <c r="BO28" s="371"/>
      <c r="BP28" s="371"/>
      <c r="BQ28" s="371"/>
      <c r="BR28" s="371"/>
      <c r="BS28" s="371"/>
      <c r="BT28" s="371"/>
      <c r="BU28" s="372"/>
      <c r="BV28" s="370">
        <v>2261854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12</v>
      </c>
      <c r="M29" s="459"/>
      <c r="N29" s="459"/>
      <c r="O29" s="459"/>
      <c r="P29" s="501"/>
      <c r="Q29" s="458">
        <v>3300</v>
      </c>
      <c r="R29" s="459"/>
      <c r="S29" s="459"/>
      <c r="T29" s="459"/>
      <c r="U29" s="459"/>
      <c r="V29" s="501"/>
      <c r="W29" s="556"/>
      <c r="X29" s="557"/>
      <c r="Y29" s="558"/>
      <c r="Z29" s="457" t="s">
        <v>176</v>
      </c>
      <c r="AA29" s="437"/>
      <c r="AB29" s="437"/>
      <c r="AC29" s="437"/>
      <c r="AD29" s="437"/>
      <c r="AE29" s="437"/>
      <c r="AF29" s="437"/>
      <c r="AG29" s="438"/>
      <c r="AH29" s="458">
        <v>237</v>
      </c>
      <c r="AI29" s="459"/>
      <c r="AJ29" s="459"/>
      <c r="AK29" s="459"/>
      <c r="AL29" s="501"/>
      <c r="AM29" s="458">
        <v>710443</v>
      </c>
      <c r="AN29" s="459"/>
      <c r="AO29" s="459"/>
      <c r="AP29" s="459"/>
      <c r="AQ29" s="459"/>
      <c r="AR29" s="501"/>
      <c r="AS29" s="458">
        <v>2998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1013143</v>
      </c>
      <c r="BO29" s="408"/>
      <c r="BP29" s="408"/>
      <c r="BQ29" s="408"/>
      <c r="BR29" s="408"/>
      <c r="BS29" s="408"/>
      <c r="BT29" s="408"/>
      <c r="BU29" s="409"/>
      <c r="BV29" s="407">
        <v>975913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2922352</v>
      </c>
      <c r="BO30" s="527"/>
      <c r="BP30" s="527"/>
      <c r="BQ30" s="527"/>
      <c r="BR30" s="527"/>
      <c r="BS30" s="527"/>
      <c r="BT30" s="527"/>
      <c r="BU30" s="528"/>
      <c r="BV30" s="526">
        <v>2438384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淀川右岸水防事務組合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公益財団法人大阪府三島救急医療センター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大阪府後期高齢者医療広域連合
（一般会計）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大沢地区特設水道施設事業特別会計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大阪府後期高齢者医療広域連合
（後期高齢者医療特別会計）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大阪広域水道企業団
水道事業会計（水道用水供給事業）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大阪広域水道企業団
（工業用水道事業会計）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KQS7Q94THn0REHEY1JBN5lKS9bfxnnYCAS2VKTm1kf0oIDtgiAoS7/koqtfF329cZJuZmdaLFv1Y0iUTRNJwA==" saltValue="gnzME+ML7C89AnNwe7jl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5439839</v>
      </c>
      <c r="S5" s="613"/>
      <c r="T5" s="613"/>
      <c r="U5" s="613"/>
      <c r="V5" s="613"/>
      <c r="W5" s="613"/>
      <c r="X5" s="613"/>
      <c r="Y5" s="614"/>
      <c r="Z5" s="615">
        <v>38.799999999999997</v>
      </c>
      <c r="AA5" s="615"/>
      <c r="AB5" s="615"/>
      <c r="AC5" s="615"/>
      <c r="AD5" s="616">
        <v>5045150</v>
      </c>
      <c r="AE5" s="616"/>
      <c r="AF5" s="616"/>
      <c r="AG5" s="616"/>
      <c r="AH5" s="616"/>
      <c r="AI5" s="616"/>
      <c r="AJ5" s="616"/>
      <c r="AK5" s="616"/>
      <c r="AL5" s="617">
        <v>61.4</v>
      </c>
      <c r="AM5" s="618"/>
      <c r="AN5" s="618"/>
      <c r="AO5" s="619"/>
      <c r="AP5" s="609" t="s">
        <v>215</v>
      </c>
      <c r="AQ5" s="610"/>
      <c r="AR5" s="610"/>
      <c r="AS5" s="610"/>
      <c r="AT5" s="610"/>
      <c r="AU5" s="610"/>
      <c r="AV5" s="610"/>
      <c r="AW5" s="610"/>
      <c r="AX5" s="610"/>
      <c r="AY5" s="610"/>
      <c r="AZ5" s="610"/>
      <c r="BA5" s="610"/>
      <c r="BB5" s="610"/>
      <c r="BC5" s="610"/>
      <c r="BD5" s="610"/>
      <c r="BE5" s="610"/>
      <c r="BF5" s="611"/>
      <c r="BG5" s="623">
        <v>5045150</v>
      </c>
      <c r="BH5" s="624"/>
      <c r="BI5" s="624"/>
      <c r="BJ5" s="624"/>
      <c r="BK5" s="624"/>
      <c r="BL5" s="624"/>
      <c r="BM5" s="624"/>
      <c r="BN5" s="625"/>
      <c r="BO5" s="626">
        <v>92.7</v>
      </c>
      <c r="BP5" s="626"/>
      <c r="BQ5" s="626"/>
      <c r="BR5" s="626"/>
      <c r="BS5" s="627">
        <v>262770</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58552</v>
      </c>
      <c r="S6" s="624"/>
      <c r="T6" s="624"/>
      <c r="U6" s="624"/>
      <c r="V6" s="624"/>
      <c r="W6" s="624"/>
      <c r="X6" s="624"/>
      <c r="Y6" s="625"/>
      <c r="Z6" s="626">
        <v>0.4</v>
      </c>
      <c r="AA6" s="626"/>
      <c r="AB6" s="626"/>
      <c r="AC6" s="626"/>
      <c r="AD6" s="627">
        <v>58552</v>
      </c>
      <c r="AE6" s="627"/>
      <c r="AF6" s="627"/>
      <c r="AG6" s="627"/>
      <c r="AH6" s="627"/>
      <c r="AI6" s="627"/>
      <c r="AJ6" s="627"/>
      <c r="AK6" s="627"/>
      <c r="AL6" s="628">
        <v>0.7</v>
      </c>
      <c r="AM6" s="629"/>
      <c r="AN6" s="629"/>
      <c r="AO6" s="630"/>
      <c r="AP6" s="620" t="s">
        <v>220</v>
      </c>
      <c r="AQ6" s="621"/>
      <c r="AR6" s="621"/>
      <c r="AS6" s="621"/>
      <c r="AT6" s="621"/>
      <c r="AU6" s="621"/>
      <c r="AV6" s="621"/>
      <c r="AW6" s="621"/>
      <c r="AX6" s="621"/>
      <c r="AY6" s="621"/>
      <c r="AZ6" s="621"/>
      <c r="BA6" s="621"/>
      <c r="BB6" s="621"/>
      <c r="BC6" s="621"/>
      <c r="BD6" s="621"/>
      <c r="BE6" s="621"/>
      <c r="BF6" s="622"/>
      <c r="BG6" s="623">
        <v>5045150</v>
      </c>
      <c r="BH6" s="624"/>
      <c r="BI6" s="624"/>
      <c r="BJ6" s="624"/>
      <c r="BK6" s="624"/>
      <c r="BL6" s="624"/>
      <c r="BM6" s="624"/>
      <c r="BN6" s="625"/>
      <c r="BO6" s="626">
        <v>92.7</v>
      </c>
      <c r="BP6" s="626"/>
      <c r="BQ6" s="626"/>
      <c r="BR6" s="626"/>
      <c r="BS6" s="627">
        <v>262770</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127169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127163</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4277</v>
      </c>
      <c r="S7" s="624"/>
      <c r="T7" s="624"/>
      <c r="U7" s="624"/>
      <c r="V7" s="624"/>
      <c r="W7" s="624"/>
      <c r="X7" s="624"/>
      <c r="Y7" s="625"/>
      <c r="Z7" s="626">
        <v>0</v>
      </c>
      <c r="AA7" s="626"/>
      <c r="AB7" s="626"/>
      <c r="AC7" s="626"/>
      <c r="AD7" s="627">
        <v>4277</v>
      </c>
      <c r="AE7" s="627"/>
      <c r="AF7" s="627"/>
      <c r="AG7" s="627"/>
      <c r="AH7" s="627"/>
      <c r="AI7" s="627"/>
      <c r="AJ7" s="627"/>
      <c r="AK7" s="627"/>
      <c r="AL7" s="628">
        <v>0.1</v>
      </c>
      <c r="AM7" s="629"/>
      <c r="AN7" s="629"/>
      <c r="AO7" s="630"/>
      <c r="AP7" s="620" t="s">
        <v>223</v>
      </c>
      <c r="AQ7" s="621"/>
      <c r="AR7" s="621"/>
      <c r="AS7" s="621"/>
      <c r="AT7" s="621"/>
      <c r="AU7" s="621"/>
      <c r="AV7" s="621"/>
      <c r="AW7" s="621"/>
      <c r="AX7" s="621"/>
      <c r="AY7" s="621"/>
      <c r="AZ7" s="621"/>
      <c r="BA7" s="621"/>
      <c r="BB7" s="621"/>
      <c r="BC7" s="621"/>
      <c r="BD7" s="621"/>
      <c r="BE7" s="621"/>
      <c r="BF7" s="622"/>
      <c r="BG7" s="623">
        <v>2871801</v>
      </c>
      <c r="BH7" s="624"/>
      <c r="BI7" s="624"/>
      <c r="BJ7" s="624"/>
      <c r="BK7" s="624"/>
      <c r="BL7" s="624"/>
      <c r="BM7" s="624"/>
      <c r="BN7" s="625"/>
      <c r="BO7" s="626">
        <v>52.8</v>
      </c>
      <c r="BP7" s="626"/>
      <c r="BQ7" s="626"/>
      <c r="BR7" s="626"/>
      <c r="BS7" s="627">
        <v>262770</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2255472</v>
      </c>
      <c r="CS7" s="624"/>
      <c r="CT7" s="624"/>
      <c r="CU7" s="624"/>
      <c r="CV7" s="624"/>
      <c r="CW7" s="624"/>
      <c r="CX7" s="624"/>
      <c r="CY7" s="625"/>
      <c r="CZ7" s="626">
        <v>16.2</v>
      </c>
      <c r="DA7" s="626"/>
      <c r="DB7" s="626"/>
      <c r="DC7" s="626"/>
      <c r="DD7" s="632">
        <v>258574</v>
      </c>
      <c r="DE7" s="624"/>
      <c r="DF7" s="624"/>
      <c r="DG7" s="624"/>
      <c r="DH7" s="624"/>
      <c r="DI7" s="624"/>
      <c r="DJ7" s="624"/>
      <c r="DK7" s="624"/>
      <c r="DL7" s="624"/>
      <c r="DM7" s="624"/>
      <c r="DN7" s="624"/>
      <c r="DO7" s="624"/>
      <c r="DP7" s="625"/>
      <c r="DQ7" s="632">
        <v>1860010</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42825</v>
      </c>
      <c r="S8" s="624"/>
      <c r="T8" s="624"/>
      <c r="U8" s="624"/>
      <c r="V8" s="624"/>
      <c r="W8" s="624"/>
      <c r="X8" s="624"/>
      <c r="Y8" s="625"/>
      <c r="Z8" s="626">
        <v>0.3</v>
      </c>
      <c r="AA8" s="626"/>
      <c r="AB8" s="626"/>
      <c r="AC8" s="626"/>
      <c r="AD8" s="627">
        <v>42825</v>
      </c>
      <c r="AE8" s="627"/>
      <c r="AF8" s="627"/>
      <c r="AG8" s="627"/>
      <c r="AH8" s="627"/>
      <c r="AI8" s="627"/>
      <c r="AJ8" s="627"/>
      <c r="AK8" s="627"/>
      <c r="AL8" s="628">
        <v>0.5</v>
      </c>
      <c r="AM8" s="629"/>
      <c r="AN8" s="629"/>
      <c r="AO8" s="630"/>
      <c r="AP8" s="620" t="s">
        <v>226</v>
      </c>
      <c r="AQ8" s="621"/>
      <c r="AR8" s="621"/>
      <c r="AS8" s="621"/>
      <c r="AT8" s="621"/>
      <c r="AU8" s="621"/>
      <c r="AV8" s="621"/>
      <c r="AW8" s="621"/>
      <c r="AX8" s="621"/>
      <c r="AY8" s="621"/>
      <c r="AZ8" s="621"/>
      <c r="BA8" s="621"/>
      <c r="BB8" s="621"/>
      <c r="BC8" s="621"/>
      <c r="BD8" s="621"/>
      <c r="BE8" s="621"/>
      <c r="BF8" s="622"/>
      <c r="BG8" s="623">
        <v>56372</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6183580</v>
      </c>
      <c r="CS8" s="624"/>
      <c r="CT8" s="624"/>
      <c r="CU8" s="624"/>
      <c r="CV8" s="624"/>
      <c r="CW8" s="624"/>
      <c r="CX8" s="624"/>
      <c r="CY8" s="625"/>
      <c r="CZ8" s="626">
        <v>44.3</v>
      </c>
      <c r="DA8" s="626"/>
      <c r="DB8" s="626"/>
      <c r="DC8" s="626"/>
      <c r="DD8" s="632">
        <v>11517</v>
      </c>
      <c r="DE8" s="624"/>
      <c r="DF8" s="624"/>
      <c r="DG8" s="624"/>
      <c r="DH8" s="624"/>
      <c r="DI8" s="624"/>
      <c r="DJ8" s="624"/>
      <c r="DK8" s="624"/>
      <c r="DL8" s="624"/>
      <c r="DM8" s="624"/>
      <c r="DN8" s="624"/>
      <c r="DO8" s="624"/>
      <c r="DP8" s="625"/>
      <c r="DQ8" s="632">
        <v>3389908</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46143</v>
      </c>
      <c r="S9" s="624"/>
      <c r="T9" s="624"/>
      <c r="U9" s="624"/>
      <c r="V9" s="624"/>
      <c r="W9" s="624"/>
      <c r="X9" s="624"/>
      <c r="Y9" s="625"/>
      <c r="Z9" s="626">
        <v>0.3</v>
      </c>
      <c r="AA9" s="626"/>
      <c r="AB9" s="626"/>
      <c r="AC9" s="626"/>
      <c r="AD9" s="627">
        <v>46143</v>
      </c>
      <c r="AE9" s="627"/>
      <c r="AF9" s="627"/>
      <c r="AG9" s="627"/>
      <c r="AH9" s="627"/>
      <c r="AI9" s="627"/>
      <c r="AJ9" s="627"/>
      <c r="AK9" s="627"/>
      <c r="AL9" s="628">
        <v>0.6</v>
      </c>
      <c r="AM9" s="629"/>
      <c r="AN9" s="629"/>
      <c r="AO9" s="630"/>
      <c r="AP9" s="620" t="s">
        <v>229</v>
      </c>
      <c r="AQ9" s="621"/>
      <c r="AR9" s="621"/>
      <c r="AS9" s="621"/>
      <c r="AT9" s="621"/>
      <c r="AU9" s="621"/>
      <c r="AV9" s="621"/>
      <c r="AW9" s="621"/>
      <c r="AX9" s="621"/>
      <c r="AY9" s="621"/>
      <c r="AZ9" s="621"/>
      <c r="BA9" s="621"/>
      <c r="BB9" s="621"/>
      <c r="BC9" s="621"/>
      <c r="BD9" s="621"/>
      <c r="BE9" s="621"/>
      <c r="BF9" s="622"/>
      <c r="BG9" s="623">
        <v>1873598</v>
      </c>
      <c r="BH9" s="624"/>
      <c r="BI9" s="624"/>
      <c r="BJ9" s="624"/>
      <c r="BK9" s="624"/>
      <c r="BL9" s="624"/>
      <c r="BM9" s="624"/>
      <c r="BN9" s="625"/>
      <c r="BO9" s="626">
        <v>34.4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1111322</v>
      </c>
      <c r="CS9" s="624"/>
      <c r="CT9" s="624"/>
      <c r="CU9" s="624"/>
      <c r="CV9" s="624"/>
      <c r="CW9" s="624"/>
      <c r="CX9" s="624"/>
      <c r="CY9" s="625"/>
      <c r="CZ9" s="626">
        <v>8</v>
      </c>
      <c r="DA9" s="626"/>
      <c r="DB9" s="626"/>
      <c r="DC9" s="626"/>
      <c r="DD9" s="632">
        <v>146434</v>
      </c>
      <c r="DE9" s="624"/>
      <c r="DF9" s="624"/>
      <c r="DG9" s="624"/>
      <c r="DH9" s="624"/>
      <c r="DI9" s="624"/>
      <c r="DJ9" s="624"/>
      <c r="DK9" s="624"/>
      <c r="DL9" s="624"/>
      <c r="DM9" s="624"/>
      <c r="DN9" s="624"/>
      <c r="DO9" s="624"/>
      <c r="DP9" s="625"/>
      <c r="DQ9" s="632">
        <v>880120</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52819</v>
      </c>
      <c r="BH10" s="624"/>
      <c r="BI10" s="624"/>
      <c r="BJ10" s="624"/>
      <c r="BK10" s="624"/>
      <c r="BL10" s="624"/>
      <c r="BM10" s="624"/>
      <c r="BN10" s="625"/>
      <c r="BO10" s="626">
        <v>1</v>
      </c>
      <c r="BP10" s="626"/>
      <c r="BQ10" s="626"/>
      <c r="BR10" s="626"/>
      <c r="BS10" s="627">
        <v>8797</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666767</v>
      </c>
      <c r="S11" s="624"/>
      <c r="T11" s="624"/>
      <c r="U11" s="624"/>
      <c r="V11" s="624"/>
      <c r="W11" s="624"/>
      <c r="X11" s="624"/>
      <c r="Y11" s="625"/>
      <c r="Z11" s="628">
        <v>4.8</v>
      </c>
      <c r="AA11" s="629"/>
      <c r="AB11" s="629"/>
      <c r="AC11" s="635"/>
      <c r="AD11" s="632">
        <v>666767</v>
      </c>
      <c r="AE11" s="624"/>
      <c r="AF11" s="624"/>
      <c r="AG11" s="624"/>
      <c r="AH11" s="624"/>
      <c r="AI11" s="624"/>
      <c r="AJ11" s="624"/>
      <c r="AK11" s="625"/>
      <c r="AL11" s="628">
        <v>8.1</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889012</v>
      </c>
      <c r="BH11" s="624"/>
      <c r="BI11" s="624"/>
      <c r="BJ11" s="624"/>
      <c r="BK11" s="624"/>
      <c r="BL11" s="624"/>
      <c r="BM11" s="624"/>
      <c r="BN11" s="625"/>
      <c r="BO11" s="626">
        <v>16.3</v>
      </c>
      <c r="BP11" s="626"/>
      <c r="BQ11" s="626"/>
      <c r="BR11" s="626"/>
      <c r="BS11" s="627">
        <v>253973</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89201</v>
      </c>
      <c r="CS11" s="624"/>
      <c r="CT11" s="624"/>
      <c r="CU11" s="624"/>
      <c r="CV11" s="624"/>
      <c r="CW11" s="624"/>
      <c r="CX11" s="624"/>
      <c r="CY11" s="625"/>
      <c r="CZ11" s="626">
        <v>0.6</v>
      </c>
      <c r="DA11" s="626"/>
      <c r="DB11" s="626"/>
      <c r="DC11" s="626"/>
      <c r="DD11" s="632">
        <v>2820</v>
      </c>
      <c r="DE11" s="624"/>
      <c r="DF11" s="624"/>
      <c r="DG11" s="624"/>
      <c r="DH11" s="624"/>
      <c r="DI11" s="624"/>
      <c r="DJ11" s="624"/>
      <c r="DK11" s="624"/>
      <c r="DL11" s="624"/>
      <c r="DM11" s="624"/>
      <c r="DN11" s="624"/>
      <c r="DO11" s="624"/>
      <c r="DP11" s="625"/>
      <c r="DQ11" s="632">
        <v>74638</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43020</v>
      </c>
      <c r="S12" s="624"/>
      <c r="T12" s="624"/>
      <c r="U12" s="624"/>
      <c r="V12" s="624"/>
      <c r="W12" s="624"/>
      <c r="X12" s="624"/>
      <c r="Y12" s="625"/>
      <c r="Z12" s="626">
        <v>0.3</v>
      </c>
      <c r="AA12" s="626"/>
      <c r="AB12" s="626"/>
      <c r="AC12" s="626"/>
      <c r="AD12" s="627">
        <v>43020</v>
      </c>
      <c r="AE12" s="627"/>
      <c r="AF12" s="627"/>
      <c r="AG12" s="627"/>
      <c r="AH12" s="627"/>
      <c r="AI12" s="627"/>
      <c r="AJ12" s="627"/>
      <c r="AK12" s="627"/>
      <c r="AL12" s="628">
        <v>0.5</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2015026</v>
      </c>
      <c r="BH12" s="624"/>
      <c r="BI12" s="624"/>
      <c r="BJ12" s="624"/>
      <c r="BK12" s="624"/>
      <c r="BL12" s="624"/>
      <c r="BM12" s="624"/>
      <c r="BN12" s="625"/>
      <c r="BO12" s="626">
        <v>37</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243689</v>
      </c>
      <c r="CS12" s="624"/>
      <c r="CT12" s="624"/>
      <c r="CU12" s="624"/>
      <c r="CV12" s="624"/>
      <c r="CW12" s="624"/>
      <c r="CX12" s="624"/>
      <c r="CY12" s="625"/>
      <c r="CZ12" s="626">
        <v>1.7</v>
      </c>
      <c r="DA12" s="626"/>
      <c r="DB12" s="626"/>
      <c r="DC12" s="626"/>
      <c r="DD12" s="632" t="s">
        <v>122</v>
      </c>
      <c r="DE12" s="624"/>
      <c r="DF12" s="624"/>
      <c r="DG12" s="624"/>
      <c r="DH12" s="624"/>
      <c r="DI12" s="624"/>
      <c r="DJ12" s="624"/>
      <c r="DK12" s="624"/>
      <c r="DL12" s="624"/>
      <c r="DM12" s="624"/>
      <c r="DN12" s="624"/>
      <c r="DO12" s="624"/>
      <c r="DP12" s="625"/>
      <c r="DQ12" s="632">
        <v>229641</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1988790</v>
      </c>
      <c r="BH13" s="624"/>
      <c r="BI13" s="624"/>
      <c r="BJ13" s="624"/>
      <c r="BK13" s="624"/>
      <c r="BL13" s="624"/>
      <c r="BM13" s="624"/>
      <c r="BN13" s="625"/>
      <c r="BO13" s="626">
        <v>36.6</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867034</v>
      </c>
      <c r="CS13" s="624"/>
      <c r="CT13" s="624"/>
      <c r="CU13" s="624"/>
      <c r="CV13" s="624"/>
      <c r="CW13" s="624"/>
      <c r="CX13" s="624"/>
      <c r="CY13" s="625"/>
      <c r="CZ13" s="626">
        <v>6.2</v>
      </c>
      <c r="DA13" s="626"/>
      <c r="DB13" s="626"/>
      <c r="DC13" s="626"/>
      <c r="DD13" s="632">
        <v>196145</v>
      </c>
      <c r="DE13" s="624"/>
      <c r="DF13" s="624"/>
      <c r="DG13" s="624"/>
      <c r="DH13" s="624"/>
      <c r="DI13" s="624"/>
      <c r="DJ13" s="624"/>
      <c r="DK13" s="624"/>
      <c r="DL13" s="624"/>
      <c r="DM13" s="624"/>
      <c r="DN13" s="624"/>
      <c r="DO13" s="624"/>
      <c r="DP13" s="625"/>
      <c r="DQ13" s="632">
        <v>743416</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693</v>
      </c>
      <c r="S14" s="624"/>
      <c r="T14" s="624"/>
      <c r="U14" s="624"/>
      <c r="V14" s="624"/>
      <c r="W14" s="624"/>
      <c r="X14" s="624"/>
      <c r="Y14" s="625"/>
      <c r="Z14" s="626">
        <v>0</v>
      </c>
      <c r="AA14" s="626"/>
      <c r="AB14" s="626"/>
      <c r="AC14" s="626"/>
      <c r="AD14" s="627">
        <v>693</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38049</v>
      </c>
      <c r="BH14" s="624"/>
      <c r="BI14" s="624"/>
      <c r="BJ14" s="624"/>
      <c r="BK14" s="624"/>
      <c r="BL14" s="624"/>
      <c r="BM14" s="624"/>
      <c r="BN14" s="625"/>
      <c r="BO14" s="626">
        <v>0.7</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427318</v>
      </c>
      <c r="CS14" s="624"/>
      <c r="CT14" s="624"/>
      <c r="CU14" s="624"/>
      <c r="CV14" s="624"/>
      <c r="CW14" s="624"/>
      <c r="CX14" s="624"/>
      <c r="CY14" s="625"/>
      <c r="CZ14" s="626">
        <v>3.1</v>
      </c>
      <c r="DA14" s="626"/>
      <c r="DB14" s="626"/>
      <c r="DC14" s="626"/>
      <c r="DD14" s="632">
        <v>27332</v>
      </c>
      <c r="DE14" s="624"/>
      <c r="DF14" s="624"/>
      <c r="DG14" s="624"/>
      <c r="DH14" s="624"/>
      <c r="DI14" s="624"/>
      <c r="DJ14" s="624"/>
      <c r="DK14" s="624"/>
      <c r="DL14" s="624"/>
      <c r="DM14" s="624"/>
      <c r="DN14" s="624"/>
      <c r="DO14" s="624"/>
      <c r="DP14" s="625"/>
      <c r="DQ14" s="632">
        <v>399643</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120274</v>
      </c>
      <c r="BH15" s="624"/>
      <c r="BI15" s="624"/>
      <c r="BJ15" s="624"/>
      <c r="BK15" s="624"/>
      <c r="BL15" s="624"/>
      <c r="BM15" s="624"/>
      <c r="BN15" s="625"/>
      <c r="BO15" s="626">
        <v>2.2000000000000002</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1492325</v>
      </c>
      <c r="CS15" s="624"/>
      <c r="CT15" s="624"/>
      <c r="CU15" s="624"/>
      <c r="CV15" s="624"/>
      <c r="CW15" s="624"/>
      <c r="CX15" s="624"/>
      <c r="CY15" s="625"/>
      <c r="CZ15" s="626">
        <v>10.7</v>
      </c>
      <c r="DA15" s="626"/>
      <c r="DB15" s="626"/>
      <c r="DC15" s="626"/>
      <c r="DD15" s="632">
        <v>156190</v>
      </c>
      <c r="DE15" s="624"/>
      <c r="DF15" s="624"/>
      <c r="DG15" s="624"/>
      <c r="DH15" s="624"/>
      <c r="DI15" s="624"/>
      <c r="DJ15" s="624"/>
      <c r="DK15" s="624"/>
      <c r="DL15" s="624"/>
      <c r="DM15" s="624"/>
      <c r="DN15" s="624"/>
      <c r="DO15" s="624"/>
      <c r="DP15" s="625"/>
      <c r="DQ15" s="632">
        <v>1074098</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15237</v>
      </c>
      <c r="S16" s="624"/>
      <c r="T16" s="624"/>
      <c r="U16" s="624"/>
      <c r="V16" s="624"/>
      <c r="W16" s="624"/>
      <c r="X16" s="624"/>
      <c r="Y16" s="625"/>
      <c r="Z16" s="626">
        <v>0.1</v>
      </c>
      <c r="AA16" s="626"/>
      <c r="AB16" s="626"/>
      <c r="AC16" s="626"/>
      <c r="AD16" s="627">
        <v>15237</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1982</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1982</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55287</v>
      </c>
      <c r="S17" s="624"/>
      <c r="T17" s="624"/>
      <c r="U17" s="624"/>
      <c r="V17" s="624"/>
      <c r="W17" s="624"/>
      <c r="X17" s="624"/>
      <c r="Y17" s="625"/>
      <c r="Z17" s="626">
        <v>0.4</v>
      </c>
      <c r="AA17" s="626"/>
      <c r="AB17" s="626"/>
      <c r="AC17" s="626"/>
      <c r="AD17" s="627">
        <v>55287</v>
      </c>
      <c r="AE17" s="627"/>
      <c r="AF17" s="627"/>
      <c r="AG17" s="627"/>
      <c r="AH17" s="627"/>
      <c r="AI17" s="627"/>
      <c r="AJ17" s="627"/>
      <c r="AK17" s="627"/>
      <c r="AL17" s="628">
        <v>0.7</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1156397</v>
      </c>
      <c r="CS17" s="624"/>
      <c r="CT17" s="624"/>
      <c r="CU17" s="624"/>
      <c r="CV17" s="624"/>
      <c r="CW17" s="624"/>
      <c r="CX17" s="624"/>
      <c r="CY17" s="625"/>
      <c r="CZ17" s="626">
        <v>8.3000000000000007</v>
      </c>
      <c r="DA17" s="626"/>
      <c r="DB17" s="626"/>
      <c r="DC17" s="626"/>
      <c r="DD17" s="632" t="s">
        <v>122</v>
      </c>
      <c r="DE17" s="624"/>
      <c r="DF17" s="624"/>
      <c r="DG17" s="624"/>
      <c r="DH17" s="624"/>
      <c r="DI17" s="624"/>
      <c r="DJ17" s="624"/>
      <c r="DK17" s="624"/>
      <c r="DL17" s="624"/>
      <c r="DM17" s="624"/>
      <c r="DN17" s="624"/>
      <c r="DO17" s="624"/>
      <c r="DP17" s="625"/>
      <c r="DQ17" s="632">
        <v>1118232</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46884</v>
      </c>
      <c r="S18" s="624"/>
      <c r="T18" s="624"/>
      <c r="U18" s="624"/>
      <c r="V18" s="624"/>
      <c r="W18" s="624"/>
      <c r="X18" s="624"/>
      <c r="Y18" s="625"/>
      <c r="Z18" s="626">
        <v>0.3</v>
      </c>
      <c r="AA18" s="626"/>
      <c r="AB18" s="626"/>
      <c r="AC18" s="626"/>
      <c r="AD18" s="627">
        <v>46884</v>
      </c>
      <c r="AE18" s="627"/>
      <c r="AF18" s="627"/>
      <c r="AG18" s="627"/>
      <c r="AH18" s="627"/>
      <c r="AI18" s="627"/>
      <c r="AJ18" s="627"/>
      <c r="AK18" s="627"/>
      <c r="AL18" s="628">
        <v>0.6</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46884</v>
      </c>
      <c r="S19" s="624"/>
      <c r="T19" s="624"/>
      <c r="U19" s="624"/>
      <c r="V19" s="624"/>
      <c r="W19" s="624"/>
      <c r="X19" s="624"/>
      <c r="Y19" s="625"/>
      <c r="Z19" s="626">
        <v>0.3</v>
      </c>
      <c r="AA19" s="626"/>
      <c r="AB19" s="626"/>
      <c r="AC19" s="626"/>
      <c r="AD19" s="627">
        <v>46884</v>
      </c>
      <c r="AE19" s="627"/>
      <c r="AF19" s="627"/>
      <c r="AG19" s="627"/>
      <c r="AH19" s="627"/>
      <c r="AI19" s="627"/>
      <c r="AJ19" s="627"/>
      <c r="AK19" s="627"/>
      <c r="AL19" s="628">
        <v>0.6</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394689</v>
      </c>
      <c r="BH19" s="624"/>
      <c r="BI19" s="624"/>
      <c r="BJ19" s="624"/>
      <c r="BK19" s="624"/>
      <c r="BL19" s="624"/>
      <c r="BM19" s="624"/>
      <c r="BN19" s="625"/>
      <c r="BO19" s="626">
        <v>7.3</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394689</v>
      </c>
      <c r="BH20" s="624"/>
      <c r="BI20" s="624"/>
      <c r="BJ20" s="624"/>
      <c r="BK20" s="624"/>
      <c r="BL20" s="624"/>
      <c r="BM20" s="624"/>
      <c r="BN20" s="625"/>
      <c r="BO20" s="626">
        <v>7.3</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13955489</v>
      </c>
      <c r="CS20" s="624"/>
      <c r="CT20" s="624"/>
      <c r="CU20" s="624"/>
      <c r="CV20" s="624"/>
      <c r="CW20" s="624"/>
      <c r="CX20" s="624"/>
      <c r="CY20" s="625"/>
      <c r="CZ20" s="626">
        <v>100</v>
      </c>
      <c r="DA20" s="626"/>
      <c r="DB20" s="626"/>
      <c r="DC20" s="626"/>
      <c r="DD20" s="632">
        <v>799012</v>
      </c>
      <c r="DE20" s="624"/>
      <c r="DF20" s="624"/>
      <c r="DG20" s="624"/>
      <c r="DH20" s="624"/>
      <c r="DI20" s="624"/>
      <c r="DJ20" s="624"/>
      <c r="DK20" s="624"/>
      <c r="DL20" s="624"/>
      <c r="DM20" s="624"/>
      <c r="DN20" s="624"/>
      <c r="DO20" s="624"/>
      <c r="DP20" s="625"/>
      <c r="DQ20" s="632">
        <v>9898851</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2287668</v>
      </c>
      <c r="S21" s="624"/>
      <c r="T21" s="624"/>
      <c r="U21" s="624"/>
      <c r="V21" s="624"/>
      <c r="W21" s="624"/>
      <c r="X21" s="624"/>
      <c r="Y21" s="625"/>
      <c r="Z21" s="626">
        <v>16.3</v>
      </c>
      <c r="AA21" s="626"/>
      <c r="AB21" s="626"/>
      <c r="AC21" s="626"/>
      <c r="AD21" s="627">
        <v>2155640</v>
      </c>
      <c r="AE21" s="627"/>
      <c r="AF21" s="627"/>
      <c r="AG21" s="627"/>
      <c r="AH21" s="627"/>
      <c r="AI21" s="627"/>
      <c r="AJ21" s="627"/>
      <c r="AK21" s="627"/>
      <c r="AL21" s="628">
        <v>26.2</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2155640</v>
      </c>
      <c r="S22" s="624"/>
      <c r="T22" s="624"/>
      <c r="U22" s="624"/>
      <c r="V22" s="624"/>
      <c r="W22" s="624"/>
      <c r="X22" s="624"/>
      <c r="Y22" s="625"/>
      <c r="Z22" s="626">
        <v>15.4</v>
      </c>
      <c r="AA22" s="626"/>
      <c r="AB22" s="626"/>
      <c r="AC22" s="626"/>
      <c r="AD22" s="627">
        <v>2155640</v>
      </c>
      <c r="AE22" s="627"/>
      <c r="AF22" s="627"/>
      <c r="AG22" s="627"/>
      <c r="AH22" s="627"/>
      <c r="AI22" s="627"/>
      <c r="AJ22" s="627"/>
      <c r="AK22" s="627"/>
      <c r="AL22" s="628">
        <v>26.2</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132028</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394689</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7371219</v>
      </c>
      <c r="CS24" s="613"/>
      <c r="CT24" s="613"/>
      <c r="CU24" s="613"/>
      <c r="CV24" s="613"/>
      <c r="CW24" s="613"/>
      <c r="CX24" s="613"/>
      <c r="CY24" s="614"/>
      <c r="CZ24" s="617">
        <v>52.8</v>
      </c>
      <c r="DA24" s="618"/>
      <c r="DB24" s="618"/>
      <c r="DC24" s="634"/>
      <c r="DD24" s="653">
        <v>4724272</v>
      </c>
      <c r="DE24" s="613"/>
      <c r="DF24" s="613"/>
      <c r="DG24" s="613"/>
      <c r="DH24" s="613"/>
      <c r="DI24" s="613"/>
      <c r="DJ24" s="613"/>
      <c r="DK24" s="614"/>
      <c r="DL24" s="653">
        <v>4437935</v>
      </c>
      <c r="DM24" s="613"/>
      <c r="DN24" s="613"/>
      <c r="DO24" s="613"/>
      <c r="DP24" s="613"/>
      <c r="DQ24" s="613"/>
      <c r="DR24" s="613"/>
      <c r="DS24" s="613"/>
      <c r="DT24" s="613"/>
      <c r="DU24" s="613"/>
      <c r="DV24" s="614"/>
      <c r="DW24" s="617">
        <v>53.4</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8707192</v>
      </c>
      <c r="S25" s="624"/>
      <c r="T25" s="624"/>
      <c r="U25" s="624"/>
      <c r="V25" s="624"/>
      <c r="W25" s="624"/>
      <c r="X25" s="624"/>
      <c r="Y25" s="625"/>
      <c r="Z25" s="626">
        <v>62</v>
      </c>
      <c r="AA25" s="626"/>
      <c r="AB25" s="626"/>
      <c r="AC25" s="626"/>
      <c r="AD25" s="627">
        <v>8180475</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2474589</v>
      </c>
      <c r="CS25" s="656"/>
      <c r="CT25" s="656"/>
      <c r="CU25" s="656"/>
      <c r="CV25" s="656"/>
      <c r="CW25" s="656"/>
      <c r="CX25" s="656"/>
      <c r="CY25" s="657"/>
      <c r="CZ25" s="628">
        <v>17.7</v>
      </c>
      <c r="DA25" s="654"/>
      <c r="DB25" s="654"/>
      <c r="DC25" s="658"/>
      <c r="DD25" s="632">
        <v>2219828</v>
      </c>
      <c r="DE25" s="656"/>
      <c r="DF25" s="656"/>
      <c r="DG25" s="656"/>
      <c r="DH25" s="656"/>
      <c r="DI25" s="656"/>
      <c r="DJ25" s="656"/>
      <c r="DK25" s="657"/>
      <c r="DL25" s="632">
        <v>2214916</v>
      </c>
      <c r="DM25" s="656"/>
      <c r="DN25" s="656"/>
      <c r="DO25" s="656"/>
      <c r="DP25" s="656"/>
      <c r="DQ25" s="656"/>
      <c r="DR25" s="656"/>
      <c r="DS25" s="656"/>
      <c r="DT25" s="656"/>
      <c r="DU25" s="656"/>
      <c r="DV25" s="657"/>
      <c r="DW25" s="628">
        <v>26.6</v>
      </c>
      <c r="DX25" s="654"/>
      <c r="DY25" s="654"/>
      <c r="DZ25" s="654"/>
      <c r="EA25" s="654"/>
      <c r="EB25" s="654"/>
      <c r="EC25" s="655"/>
    </row>
    <row r="26" spans="2:133" ht="11.25" customHeight="1" x14ac:dyDescent="0.2">
      <c r="B26" s="620" t="s">
        <v>282</v>
      </c>
      <c r="C26" s="621"/>
      <c r="D26" s="621"/>
      <c r="E26" s="621"/>
      <c r="F26" s="621"/>
      <c r="G26" s="621"/>
      <c r="H26" s="621"/>
      <c r="I26" s="621"/>
      <c r="J26" s="621"/>
      <c r="K26" s="621"/>
      <c r="L26" s="621"/>
      <c r="M26" s="621"/>
      <c r="N26" s="621"/>
      <c r="O26" s="621"/>
      <c r="P26" s="621"/>
      <c r="Q26" s="622"/>
      <c r="R26" s="623">
        <v>2311</v>
      </c>
      <c r="S26" s="624"/>
      <c r="T26" s="624"/>
      <c r="U26" s="624"/>
      <c r="V26" s="624"/>
      <c r="W26" s="624"/>
      <c r="X26" s="624"/>
      <c r="Y26" s="625"/>
      <c r="Z26" s="626">
        <v>0</v>
      </c>
      <c r="AA26" s="626"/>
      <c r="AB26" s="626"/>
      <c r="AC26" s="626"/>
      <c r="AD26" s="627">
        <v>2311</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1412190</v>
      </c>
      <c r="CS26" s="624"/>
      <c r="CT26" s="624"/>
      <c r="CU26" s="624"/>
      <c r="CV26" s="624"/>
      <c r="CW26" s="624"/>
      <c r="CX26" s="624"/>
      <c r="CY26" s="625"/>
      <c r="CZ26" s="628">
        <v>10.1</v>
      </c>
      <c r="DA26" s="654"/>
      <c r="DB26" s="654"/>
      <c r="DC26" s="658"/>
      <c r="DD26" s="632">
        <v>1307138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285</v>
      </c>
      <c r="C27" s="621"/>
      <c r="D27" s="621"/>
      <c r="E27" s="621"/>
      <c r="F27" s="621"/>
      <c r="G27" s="621"/>
      <c r="H27" s="621"/>
      <c r="I27" s="621"/>
      <c r="J27" s="621"/>
      <c r="K27" s="621"/>
      <c r="L27" s="621"/>
      <c r="M27" s="621"/>
      <c r="N27" s="621"/>
      <c r="O27" s="621"/>
      <c r="P27" s="621"/>
      <c r="Q27" s="622"/>
      <c r="R27" s="623">
        <v>73022</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5439839</v>
      </c>
      <c r="BH27" s="624"/>
      <c r="BI27" s="624"/>
      <c r="BJ27" s="624"/>
      <c r="BK27" s="624"/>
      <c r="BL27" s="624"/>
      <c r="BM27" s="624"/>
      <c r="BN27" s="625"/>
      <c r="BO27" s="626">
        <v>100</v>
      </c>
      <c r="BP27" s="626"/>
      <c r="BQ27" s="626"/>
      <c r="BR27" s="626"/>
      <c r="BS27" s="627">
        <v>262770</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3740233</v>
      </c>
      <c r="CS27" s="656"/>
      <c r="CT27" s="656"/>
      <c r="CU27" s="656"/>
      <c r="CV27" s="656"/>
      <c r="CW27" s="656"/>
      <c r="CX27" s="656"/>
      <c r="CY27" s="657"/>
      <c r="CZ27" s="628">
        <v>26.8</v>
      </c>
      <c r="DA27" s="654"/>
      <c r="DB27" s="654"/>
      <c r="DC27" s="658"/>
      <c r="DD27" s="632">
        <v>1386212</v>
      </c>
      <c r="DE27" s="656"/>
      <c r="DF27" s="656"/>
      <c r="DG27" s="656"/>
      <c r="DH27" s="656"/>
      <c r="DI27" s="656"/>
      <c r="DJ27" s="656"/>
      <c r="DK27" s="657"/>
      <c r="DL27" s="632">
        <v>1104787</v>
      </c>
      <c r="DM27" s="656"/>
      <c r="DN27" s="656"/>
      <c r="DO27" s="656"/>
      <c r="DP27" s="656"/>
      <c r="DQ27" s="656"/>
      <c r="DR27" s="656"/>
      <c r="DS27" s="656"/>
      <c r="DT27" s="656"/>
      <c r="DU27" s="656"/>
      <c r="DV27" s="657"/>
      <c r="DW27" s="628">
        <v>13.3</v>
      </c>
      <c r="DX27" s="654"/>
      <c r="DY27" s="654"/>
      <c r="DZ27" s="654"/>
      <c r="EA27" s="654"/>
      <c r="EB27" s="654"/>
      <c r="EC27" s="655"/>
    </row>
    <row r="28" spans="2:133" ht="11.25" customHeight="1" x14ac:dyDescent="0.2">
      <c r="B28" s="620" t="s">
        <v>288</v>
      </c>
      <c r="C28" s="621"/>
      <c r="D28" s="621"/>
      <c r="E28" s="621"/>
      <c r="F28" s="621"/>
      <c r="G28" s="621"/>
      <c r="H28" s="621"/>
      <c r="I28" s="621"/>
      <c r="J28" s="621"/>
      <c r="K28" s="621"/>
      <c r="L28" s="621"/>
      <c r="M28" s="621"/>
      <c r="N28" s="621"/>
      <c r="O28" s="621"/>
      <c r="P28" s="621"/>
      <c r="Q28" s="622"/>
      <c r="R28" s="623">
        <v>185200</v>
      </c>
      <c r="S28" s="624"/>
      <c r="T28" s="624"/>
      <c r="U28" s="624"/>
      <c r="V28" s="624"/>
      <c r="W28" s="624"/>
      <c r="X28" s="624"/>
      <c r="Y28" s="625"/>
      <c r="Z28" s="626">
        <v>1.3</v>
      </c>
      <c r="AA28" s="626"/>
      <c r="AB28" s="626"/>
      <c r="AC28" s="626"/>
      <c r="AD28" s="627">
        <v>28472</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1156397</v>
      </c>
      <c r="CS28" s="624"/>
      <c r="CT28" s="624"/>
      <c r="CU28" s="624"/>
      <c r="CV28" s="624"/>
      <c r="CW28" s="624"/>
      <c r="CX28" s="624"/>
      <c r="CY28" s="625"/>
      <c r="CZ28" s="628">
        <v>8.3000000000000007</v>
      </c>
      <c r="DA28" s="654"/>
      <c r="DB28" s="654"/>
      <c r="DC28" s="658"/>
      <c r="DD28" s="632">
        <v>1118232</v>
      </c>
      <c r="DE28" s="624"/>
      <c r="DF28" s="624"/>
      <c r="DG28" s="624"/>
      <c r="DH28" s="624"/>
      <c r="DI28" s="624"/>
      <c r="DJ28" s="624"/>
      <c r="DK28" s="625"/>
      <c r="DL28" s="632">
        <v>1118232</v>
      </c>
      <c r="DM28" s="624"/>
      <c r="DN28" s="624"/>
      <c r="DO28" s="624"/>
      <c r="DP28" s="624"/>
      <c r="DQ28" s="624"/>
      <c r="DR28" s="624"/>
      <c r="DS28" s="624"/>
      <c r="DT28" s="624"/>
      <c r="DU28" s="624"/>
      <c r="DV28" s="625"/>
      <c r="DW28" s="628">
        <v>13.4</v>
      </c>
      <c r="DX28" s="654"/>
      <c r="DY28" s="654"/>
      <c r="DZ28" s="654"/>
      <c r="EA28" s="654"/>
      <c r="EB28" s="654"/>
      <c r="EC28" s="655"/>
    </row>
    <row r="29" spans="2:133" ht="11.25" customHeight="1" x14ac:dyDescent="0.2">
      <c r="B29" s="620" t="s">
        <v>290</v>
      </c>
      <c r="C29" s="621"/>
      <c r="D29" s="621"/>
      <c r="E29" s="621"/>
      <c r="F29" s="621"/>
      <c r="G29" s="621"/>
      <c r="H29" s="621"/>
      <c r="I29" s="621"/>
      <c r="J29" s="621"/>
      <c r="K29" s="621"/>
      <c r="L29" s="621"/>
      <c r="M29" s="621"/>
      <c r="N29" s="621"/>
      <c r="O29" s="621"/>
      <c r="P29" s="621"/>
      <c r="Q29" s="622"/>
      <c r="R29" s="623">
        <v>35097</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1156397</v>
      </c>
      <c r="CS29" s="656"/>
      <c r="CT29" s="656"/>
      <c r="CU29" s="656"/>
      <c r="CV29" s="656"/>
      <c r="CW29" s="656"/>
      <c r="CX29" s="656"/>
      <c r="CY29" s="657"/>
      <c r="CZ29" s="628">
        <v>8.3000000000000007</v>
      </c>
      <c r="DA29" s="654"/>
      <c r="DB29" s="654"/>
      <c r="DC29" s="658"/>
      <c r="DD29" s="632">
        <v>1118232</v>
      </c>
      <c r="DE29" s="656"/>
      <c r="DF29" s="656"/>
      <c r="DG29" s="656"/>
      <c r="DH29" s="656"/>
      <c r="DI29" s="656"/>
      <c r="DJ29" s="656"/>
      <c r="DK29" s="657"/>
      <c r="DL29" s="632">
        <v>1118232</v>
      </c>
      <c r="DM29" s="656"/>
      <c r="DN29" s="656"/>
      <c r="DO29" s="656"/>
      <c r="DP29" s="656"/>
      <c r="DQ29" s="656"/>
      <c r="DR29" s="656"/>
      <c r="DS29" s="656"/>
      <c r="DT29" s="656"/>
      <c r="DU29" s="656"/>
      <c r="DV29" s="657"/>
      <c r="DW29" s="628">
        <v>13.4</v>
      </c>
      <c r="DX29" s="654"/>
      <c r="DY29" s="654"/>
      <c r="DZ29" s="654"/>
      <c r="EA29" s="654"/>
      <c r="EB29" s="654"/>
      <c r="EC29" s="655"/>
    </row>
    <row r="30" spans="2:133" ht="11.25" customHeight="1" x14ac:dyDescent="0.2">
      <c r="B30" s="620" t="s">
        <v>292</v>
      </c>
      <c r="C30" s="621"/>
      <c r="D30" s="621"/>
      <c r="E30" s="621"/>
      <c r="F30" s="621"/>
      <c r="G30" s="621"/>
      <c r="H30" s="621"/>
      <c r="I30" s="621"/>
      <c r="J30" s="621"/>
      <c r="K30" s="621"/>
      <c r="L30" s="621"/>
      <c r="M30" s="621"/>
      <c r="N30" s="621"/>
      <c r="O30" s="621"/>
      <c r="P30" s="621"/>
      <c r="Q30" s="622"/>
      <c r="R30" s="623">
        <v>2596341</v>
      </c>
      <c r="S30" s="624"/>
      <c r="T30" s="624"/>
      <c r="U30" s="624"/>
      <c r="V30" s="624"/>
      <c r="W30" s="624"/>
      <c r="X30" s="624"/>
      <c r="Y30" s="625"/>
      <c r="Z30" s="626">
        <v>18.5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1120963</v>
      </c>
      <c r="CS30" s="624"/>
      <c r="CT30" s="624"/>
      <c r="CU30" s="624"/>
      <c r="CV30" s="624"/>
      <c r="CW30" s="624"/>
      <c r="CX30" s="624"/>
      <c r="CY30" s="625"/>
      <c r="CZ30" s="628">
        <v>8</v>
      </c>
      <c r="DA30" s="654"/>
      <c r="DB30" s="654"/>
      <c r="DC30" s="658"/>
      <c r="DD30" s="632">
        <v>1085135</v>
      </c>
      <c r="DE30" s="624"/>
      <c r="DF30" s="624"/>
      <c r="DG30" s="624"/>
      <c r="DH30" s="624"/>
      <c r="DI30" s="624"/>
      <c r="DJ30" s="624"/>
      <c r="DK30" s="625"/>
      <c r="DL30" s="632">
        <v>1085135</v>
      </c>
      <c r="DM30" s="624"/>
      <c r="DN30" s="624"/>
      <c r="DO30" s="624"/>
      <c r="DP30" s="624"/>
      <c r="DQ30" s="624"/>
      <c r="DR30" s="624"/>
      <c r="DS30" s="624"/>
      <c r="DT30" s="624"/>
      <c r="DU30" s="624"/>
      <c r="DV30" s="625"/>
      <c r="DW30" s="628">
        <v>13.1</v>
      </c>
      <c r="DX30" s="654"/>
      <c r="DY30" s="654"/>
      <c r="DZ30" s="654"/>
      <c r="EA30" s="654"/>
      <c r="EB30" s="654"/>
      <c r="EC30" s="655"/>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100</v>
      </c>
      <c r="BH31" s="667"/>
      <c r="BI31" s="667"/>
      <c r="BJ31" s="667"/>
      <c r="BK31" s="667"/>
      <c r="BL31" s="667"/>
      <c r="BM31" s="618">
        <v>97.4</v>
      </c>
      <c r="BN31" s="667"/>
      <c r="BO31" s="667"/>
      <c r="BP31" s="667"/>
      <c r="BQ31" s="668"/>
      <c r="BR31" s="679">
        <v>100</v>
      </c>
      <c r="BS31" s="667"/>
      <c r="BT31" s="667"/>
      <c r="BU31" s="667"/>
      <c r="BV31" s="667"/>
      <c r="BW31" s="667"/>
      <c r="BX31" s="618">
        <v>96.5</v>
      </c>
      <c r="BY31" s="667"/>
      <c r="BZ31" s="667"/>
      <c r="CA31" s="667"/>
      <c r="CB31" s="668"/>
      <c r="CD31" s="661"/>
      <c r="CE31" s="662"/>
      <c r="CF31" s="620" t="s">
        <v>299</v>
      </c>
      <c r="CG31" s="621"/>
      <c r="CH31" s="621"/>
      <c r="CI31" s="621"/>
      <c r="CJ31" s="621"/>
      <c r="CK31" s="621"/>
      <c r="CL31" s="621"/>
      <c r="CM31" s="621"/>
      <c r="CN31" s="621"/>
      <c r="CO31" s="621"/>
      <c r="CP31" s="621"/>
      <c r="CQ31" s="622"/>
      <c r="CR31" s="623">
        <v>35434</v>
      </c>
      <c r="CS31" s="656"/>
      <c r="CT31" s="656"/>
      <c r="CU31" s="656"/>
      <c r="CV31" s="656"/>
      <c r="CW31" s="656"/>
      <c r="CX31" s="656"/>
      <c r="CY31" s="657"/>
      <c r="CZ31" s="628">
        <v>0.3</v>
      </c>
      <c r="DA31" s="654"/>
      <c r="DB31" s="654"/>
      <c r="DC31" s="658"/>
      <c r="DD31" s="632">
        <v>33097</v>
      </c>
      <c r="DE31" s="656"/>
      <c r="DF31" s="656"/>
      <c r="DG31" s="656"/>
      <c r="DH31" s="656"/>
      <c r="DI31" s="656"/>
      <c r="DJ31" s="656"/>
      <c r="DK31" s="657"/>
      <c r="DL31" s="632">
        <v>33097</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2">
      <c r="B32" s="620" t="s">
        <v>300</v>
      </c>
      <c r="C32" s="621"/>
      <c r="D32" s="621"/>
      <c r="E32" s="621"/>
      <c r="F32" s="621"/>
      <c r="G32" s="621"/>
      <c r="H32" s="621"/>
      <c r="I32" s="621"/>
      <c r="J32" s="621"/>
      <c r="K32" s="621"/>
      <c r="L32" s="621"/>
      <c r="M32" s="621"/>
      <c r="N32" s="621"/>
      <c r="O32" s="621"/>
      <c r="P32" s="621"/>
      <c r="Q32" s="622"/>
      <c r="R32" s="623">
        <v>1010061</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100</v>
      </c>
      <c r="BH32" s="656"/>
      <c r="BI32" s="656"/>
      <c r="BJ32" s="656"/>
      <c r="BK32" s="656"/>
      <c r="BL32" s="656"/>
      <c r="BM32" s="629">
        <v>99.9</v>
      </c>
      <c r="BN32" s="656"/>
      <c r="BO32" s="656"/>
      <c r="BP32" s="656"/>
      <c r="BQ32" s="678"/>
      <c r="BR32" s="680">
        <v>100.1</v>
      </c>
      <c r="BS32" s="656"/>
      <c r="BT32" s="656"/>
      <c r="BU32" s="656"/>
      <c r="BV32" s="656"/>
      <c r="BW32" s="656"/>
      <c r="BX32" s="629">
        <v>98.8</v>
      </c>
      <c r="BY32" s="656"/>
      <c r="BZ32" s="656"/>
      <c r="CA32" s="656"/>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304</v>
      </c>
      <c r="C33" s="621"/>
      <c r="D33" s="621"/>
      <c r="E33" s="621"/>
      <c r="F33" s="621"/>
      <c r="G33" s="621"/>
      <c r="H33" s="621"/>
      <c r="I33" s="621"/>
      <c r="J33" s="621"/>
      <c r="K33" s="621"/>
      <c r="L33" s="621"/>
      <c r="M33" s="621"/>
      <c r="N33" s="621"/>
      <c r="O33" s="621"/>
      <c r="P33" s="621"/>
      <c r="Q33" s="622"/>
      <c r="R33" s="623">
        <v>7048</v>
      </c>
      <c r="S33" s="624"/>
      <c r="T33" s="624"/>
      <c r="U33" s="624"/>
      <c r="V33" s="624"/>
      <c r="W33" s="624"/>
      <c r="X33" s="624"/>
      <c r="Y33" s="625"/>
      <c r="Z33" s="626">
        <v>0.1</v>
      </c>
      <c r="AA33" s="626"/>
      <c r="AB33" s="626"/>
      <c r="AC33" s="626"/>
      <c r="AD33" s="627">
        <v>2856</v>
      </c>
      <c r="AE33" s="627"/>
      <c r="AF33" s="627"/>
      <c r="AG33" s="627"/>
      <c r="AH33" s="627"/>
      <c r="AI33" s="627"/>
      <c r="AJ33" s="627"/>
      <c r="AK33" s="627"/>
      <c r="AL33" s="628">
        <v>0</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100</v>
      </c>
      <c r="BH33" s="682"/>
      <c r="BI33" s="682"/>
      <c r="BJ33" s="682"/>
      <c r="BK33" s="682"/>
      <c r="BL33" s="682"/>
      <c r="BM33" s="683">
        <v>99.8</v>
      </c>
      <c r="BN33" s="682"/>
      <c r="BO33" s="682"/>
      <c r="BP33" s="682"/>
      <c r="BQ33" s="684"/>
      <c r="BR33" s="681">
        <v>99.9</v>
      </c>
      <c r="BS33" s="682"/>
      <c r="BT33" s="682"/>
      <c r="BU33" s="682"/>
      <c r="BV33" s="682"/>
      <c r="BW33" s="682"/>
      <c r="BX33" s="683">
        <v>99.5</v>
      </c>
      <c r="BY33" s="682"/>
      <c r="BZ33" s="682"/>
      <c r="CA33" s="682"/>
      <c r="CB33" s="684"/>
      <c r="CD33" s="620" t="s">
        <v>306</v>
      </c>
      <c r="CE33" s="621"/>
      <c r="CF33" s="621"/>
      <c r="CG33" s="621"/>
      <c r="CH33" s="621"/>
      <c r="CI33" s="621"/>
      <c r="CJ33" s="621"/>
      <c r="CK33" s="621"/>
      <c r="CL33" s="621"/>
      <c r="CM33" s="621"/>
      <c r="CN33" s="621"/>
      <c r="CO33" s="621"/>
      <c r="CP33" s="621"/>
      <c r="CQ33" s="622"/>
      <c r="CR33" s="623">
        <v>5783276</v>
      </c>
      <c r="CS33" s="656"/>
      <c r="CT33" s="656"/>
      <c r="CU33" s="656"/>
      <c r="CV33" s="656"/>
      <c r="CW33" s="656"/>
      <c r="CX33" s="656"/>
      <c r="CY33" s="657"/>
      <c r="CZ33" s="628">
        <v>41.4</v>
      </c>
      <c r="DA33" s="654"/>
      <c r="DB33" s="654"/>
      <c r="DC33" s="658"/>
      <c r="DD33" s="632">
        <v>4905592</v>
      </c>
      <c r="DE33" s="656"/>
      <c r="DF33" s="656"/>
      <c r="DG33" s="656"/>
      <c r="DH33" s="656"/>
      <c r="DI33" s="656"/>
      <c r="DJ33" s="656"/>
      <c r="DK33" s="657"/>
      <c r="DL33" s="632">
        <v>3417861</v>
      </c>
      <c r="DM33" s="656"/>
      <c r="DN33" s="656"/>
      <c r="DO33" s="656"/>
      <c r="DP33" s="656"/>
      <c r="DQ33" s="656"/>
      <c r="DR33" s="656"/>
      <c r="DS33" s="656"/>
      <c r="DT33" s="656"/>
      <c r="DU33" s="656"/>
      <c r="DV33" s="657"/>
      <c r="DW33" s="628">
        <v>41.1</v>
      </c>
      <c r="DX33" s="654"/>
      <c r="DY33" s="654"/>
      <c r="DZ33" s="654"/>
      <c r="EA33" s="654"/>
      <c r="EB33" s="654"/>
      <c r="EC33" s="655"/>
    </row>
    <row r="34" spans="2:133" ht="11.25" customHeight="1" x14ac:dyDescent="0.2">
      <c r="B34" s="620" t="s">
        <v>307</v>
      </c>
      <c r="C34" s="621"/>
      <c r="D34" s="621"/>
      <c r="E34" s="621"/>
      <c r="F34" s="621"/>
      <c r="G34" s="621"/>
      <c r="H34" s="621"/>
      <c r="I34" s="621"/>
      <c r="J34" s="621"/>
      <c r="K34" s="621"/>
      <c r="L34" s="621"/>
      <c r="M34" s="621"/>
      <c r="N34" s="621"/>
      <c r="O34" s="621"/>
      <c r="P34" s="621"/>
      <c r="Q34" s="622"/>
      <c r="R34" s="623">
        <v>348734</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2469650</v>
      </c>
      <c r="CS34" s="624"/>
      <c r="CT34" s="624"/>
      <c r="CU34" s="624"/>
      <c r="CV34" s="624"/>
      <c r="CW34" s="624"/>
      <c r="CX34" s="624"/>
      <c r="CY34" s="625"/>
      <c r="CZ34" s="628">
        <v>17.7</v>
      </c>
      <c r="DA34" s="654"/>
      <c r="DB34" s="654"/>
      <c r="DC34" s="658"/>
      <c r="DD34" s="632">
        <v>1900828</v>
      </c>
      <c r="DE34" s="624"/>
      <c r="DF34" s="624"/>
      <c r="DG34" s="624"/>
      <c r="DH34" s="624"/>
      <c r="DI34" s="624"/>
      <c r="DJ34" s="624"/>
      <c r="DK34" s="625"/>
      <c r="DL34" s="632">
        <v>1816026</v>
      </c>
      <c r="DM34" s="624"/>
      <c r="DN34" s="624"/>
      <c r="DO34" s="624"/>
      <c r="DP34" s="624"/>
      <c r="DQ34" s="624"/>
      <c r="DR34" s="624"/>
      <c r="DS34" s="624"/>
      <c r="DT34" s="624"/>
      <c r="DU34" s="624"/>
      <c r="DV34" s="625"/>
      <c r="DW34" s="628">
        <v>21.8</v>
      </c>
      <c r="DX34" s="654"/>
      <c r="DY34" s="654"/>
      <c r="DZ34" s="654"/>
      <c r="EA34" s="654"/>
      <c r="EB34" s="654"/>
      <c r="EC34" s="655"/>
    </row>
    <row r="35" spans="2:133" ht="11.25" customHeight="1" x14ac:dyDescent="0.2">
      <c r="B35" s="620" t="s">
        <v>309</v>
      </c>
      <c r="C35" s="621"/>
      <c r="D35" s="621"/>
      <c r="E35" s="621"/>
      <c r="F35" s="621"/>
      <c r="G35" s="621"/>
      <c r="H35" s="621"/>
      <c r="I35" s="621"/>
      <c r="J35" s="621"/>
      <c r="K35" s="621"/>
      <c r="L35" s="621"/>
      <c r="M35" s="621"/>
      <c r="N35" s="621"/>
      <c r="O35" s="621"/>
      <c r="P35" s="621"/>
      <c r="Q35" s="622"/>
      <c r="R35" s="623">
        <v>177818</v>
      </c>
      <c r="S35" s="624"/>
      <c r="T35" s="624"/>
      <c r="U35" s="624"/>
      <c r="V35" s="624"/>
      <c r="W35" s="624"/>
      <c r="X35" s="624"/>
      <c r="Y35" s="625"/>
      <c r="Z35" s="626">
        <v>1.3</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98778</v>
      </c>
      <c r="CS35" s="656"/>
      <c r="CT35" s="656"/>
      <c r="CU35" s="656"/>
      <c r="CV35" s="656"/>
      <c r="CW35" s="656"/>
      <c r="CX35" s="656"/>
      <c r="CY35" s="657"/>
      <c r="CZ35" s="628">
        <v>0.7</v>
      </c>
      <c r="DA35" s="654"/>
      <c r="DB35" s="654"/>
      <c r="DC35" s="658"/>
      <c r="DD35" s="632">
        <v>70878</v>
      </c>
      <c r="DE35" s="656"/>
      <c r="DF35" s="656"/>
      <c r="DG35" s="656"/>
      <c r="DH35" s="656"/>
      <c r="DI35" s="656"/>
      <c r="DJ35" s="656"/>
      <c r="DK35" s="657"/>
      <c r="DL35" s="632">
        <v>70878</v>
      </c>
      <c r="DM35" s="656"/>
      <c r="DN35" s="656"/>
      <c r="DO35" s="656"/>
      <c r="DP35" s="656"/>
      <c r="DQ35" s="656"/>
      <c r="DR35" s="656"/>
      <c r="DS35" s="656"/>
      <c r="DT35" s="656"/>
      <c r="DU35" s="656"/>
      <c r="DV35" s="657"/>
      <c r="DW35" s="628">
        <v>0.9</v>
      </c>
      <c r="DX35" s="654"/>
      <c r="DY35" s="654"/>
      <c r="DZ35" s="654"/>
      <c r="EA35" s="654"/>
      <c r="EB35" s="654"/>
      <c r="EC35" s="655"/>
    </row>
    <row r="36" spans="2:133" ht="11.25" customHeight="1" x14ac:dyDescent="0.2">
      <c r="B36" s="620" t="s">
        <v>313</v>
      </c>
      <c r="C36" s="621"/>
      <c r="D36" s="621"/>
      <c r="E36" s="621"/>
      <c r="F36" s="621"/>
      <c r="G36" s="621"/>
      <c r="H36" s="621"/>
      <c r="I36" s="621"/>
      <c r="J36" s="621"/>
      <c r="K36" s="621"/>
      <c r="L36" s="621"/>
      <c r="M36" s="621"/>
      <c r="N36" s="621"/>
      <c r="O36" s="621"/>
      <c r="P36" s="621"/>
      <c r="Q36" s="622"/>
      <c r="R36" s="623">
        <v>88751</v>
      </c>
      <c r="S36" s="624"/>
      <c r="T36" s="624"/>
      <c r="U36" s="624"/>
      <c r="V36" s="624"/>
      <c r="W36" s="624"/>
      <c r="X36" s="624"/>
      <c r="Y36" s="625"/>
      <c r="Z36" s="626">
        <v>0.6</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1666360</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24154</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1133094</v>
      </c>
      <c r="CS36" s="624"/>
      <c r="CT36" s="624"/>
      <c r="CU36" s="624"/>
      <c r="CV36" s="624"/>
      <c r="CW36" s="624"/>
      <c r="CX36" s="624"/>
      <c r="CY36" s="625"/>
      <c r="CZ36" s="628">
        <v>8.1</v>
      </c>
      <c r="DA36" s="654"/>
      <c r="DB36" s="654"/>
      <c r="DC36" s="658"/>
      <c r="DD36" s="632">
        <v>1089675</v>
      </c>
      <c r="DE36" s="624"/>
      <c r="DF36" s="624"/>
      <c r="DG36" s="624"/>
      <c r="DH36" s="624"/>
      <c r="DI36" s="624"/>
      <c r="DJ36" s="624"/>
      <c r="DK36" s="625"/>
      <c r="DL36" s="632">
        <v>453057</v>
      </c>
      <c r="DM36" s="624"/>
      <c r="DN36" s="624"/>
      <c r="DO36" s="624"/>
      <c r="DP36" s="624"/>
      <c r="DQ36" s="624"/>
      <c r="DR36" s="624"/>
      <c r="DS36" s="624"/>
      <c r="DT36" s="624"/>
      <c r="DU36" s="624"/>
      <c r="DV36" s="625"/>
      <c r="DW36" s="628">
        <v>5.4</v>
      </c>
      <c r="DX36" s="654"/>
      <c r="DY36" s="654"/>
      <c r="DZ36" s="654"/>
      <c r="EA36" s="654"/>
      <c r="EB36" s="654"/>
      <c r="EC36" s="655"/>
    </row>
    <row r="37" spans="2:133" ht="11.25" customHeight="1" x14ac:dyDescent="0.2">
      <c r="B37" s="620" t="s">
        <v>317</v>
      </c>
      <c r="C37" s="621"/>
      <c r="D37" s="621"/>
      <c r="E37" s="621"/>
      <c r="F37" s="621"/>
      <c r="G37" s="621"/>
      <c r="H37" s="621"/>
      <c r="I37" s="621"/>
      <c r="J37" s="621"/>
      <c r="K37" s="621"/>
      <c r="L37" s="621"/>
      <c r="M37" s="621"/>
      <c r="N37" s="621"/>
      <c r="O37" s="621"/>
      <c r="P37" s="621"/>
      <c r="Q37" s="622"/>
      <c r="R37" s="623">
        <v>219027</v>
      </c>
      <c r="S37" s="624"/>
      <c r="T37" s="624"/>
      <c r="U37" s="624"/>
      <c r="V37" s="624"/>
      <c r="W37" s="624"/>
      <c r="X37" s="624"/>
      <c r="Y37" s="625"/>
      <c r="Z37" s="626">
        <v>1.6</v>
      </c>
      <c r="AA37" s="626"/>
      <c r="AB37" s="626"/>
      <c r="AC37" s="626"/>
      <c r="AD37" s="627">
        <v>6909</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435000</v>
      </c>
      <c r="BA37" s="624"/>
      <c r="BB37" s="624"/>
      <c r="BC37" s="624"/>
      <c r="BD37" s="656"/>
      <c r="BE37" s="656"/>
      <c r="BF37" s="678"/>
      <c r="BG37" s="620" t="s">
        <v>319</v>
      </c>
      <c r="BH37" s="621"/>
      <c r="BI37" s="621"/>
      <c r="BJ37" s="621"/>
      <c r="BK37" s="621"/>
      <c r="BL37" s="621"/>
      <c r="BM37" s="621"/>
      <c r="BN37" s="621"/>
      <c r="BO37" s="621"/>
      <c r="BP37" s="621"/>
      <c r="BQ37" s="621"/>
      <c r="BR37" s="621"/>
      <c r="BS37" s="621"/>
      <c r="BT37" s="621"/>
      <c r="BU37" s="622"/>
      <c r="BV37" s="623">
        <v>8463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2009</v>
      </c>
      <c r="CS37" s="656"/>
      <c r="CT37" s="656"/>
      <c r="CU37" s="656"/>
      <c r="CV37" s="656"/>
      <c r="CW37" s="656"/>
      <c r="CX37" s="656"/>
      <c r="CY37" s="657"/>
      <c r="CZ37" s="628">
        <v>0</v>
      </c>
      <c r="DA37" s="654"/>
      <c r="DB37" s="654"/>
      <c r="DC37" s="658"/>
      <c r="DD37" s="632">
        <v>2009</v>
      </c>
      <c r="DE37" s="656"/>
      <c r="DF37" s="656"/>
      <c r="DG37" s="656"/>
      <c r="DH37" s="656"/>
      <c r="DI37" s="656"/>
      <c r="DJ37" s="656"/>
      <c r="DK37" s="657"/>
      <c r="DL37" s="632">
        <v>2008</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2">
      <c r="B38" s="620" t="s">
        <v>321</v>
      </c>
      <c r="C38" s="621"/>
      <c r="D38" s="621"/>
      <c r="E38" s="621"/>
      <c r="F38" s="621"/>
      <c r="G38" s="621"/>
      <c r="H38" s="621"/>
      <c r="I38" s="621"/>
      <c r="J38" s="621"/>
      <c r="K38" s="621"/>
      <c r="L38" s="621"/>
      <c r="M38" s="621"/>
      <c r="N38" s="621"/>
      <c r="O38" s="621"/>
      <c r="P38" s="621"/>
      <c r="Q38" s="622"/>
      <c r="R38" s="623">
        <v>583943</v>
      </c>
      <c r="S38" s="624"/>
      <c r="T38" s="624"/>
      <c r="U38" s="624"/>
      <c r="V38" s="624"/>
      <c r="W38" s="624"/>
      <c r="X38" s="624"/>
      <c r="Y38" s="625"/>
      <c r="Z38" s="626">
        <v>4.2</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3338</v>
      </c>
      <c r="BA38" s="624"/>
      <c r="BB38" s="624"/>
      <c r="BC38" s="624"/>
      <c r="BD38" s="656"/>
      <c r="BE38" s="656"/>
      <c r="BF38" s="678"/>
      <c r="BG38" s="620" t="s">
        <v>323</v>
      </c>
      <c r="BH38" s="621"/>
      <c r="BI38" s="621"/>
      <c r="BJ38" s="621"/>
      <c r="BK38" s="621"/>
      <c r="BL38" s="621"/>
      <c r="BM38" s="621"/>
      <c r="BN38" s="621"/>
      <c r="BO38" s="621"/>
      <c r="BP38" s="621"/>
      <c r="BQ38" s="621"/>
      <c r="BR38" s="621"/>
      <c r="BS38" s="621"/>
      <c r="BT38" s="621"/>
      <c r="BU38" s="622"/>
      <c r="BV38" s="623">
        <v>3483</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1228022</v>
      </c>
      <c r="CS38" s="624"/>
      <c r="CT38" s="624"/>
      <c r="CU38" s="624"/>
      <c r="CV38" s="624"/>
      <c r="CW38" s="624"/>
      <c r="CX38" s="624"/>
      <c r="CY38" s="625"/>
      <c r="CZ38" s="628">
        <v>8.8000000000000007</v>
      </c>
      <c r="DA38" s="654"/>
      <c r="DB38" s="654"/>
      <c r="DC38" s="658"/>
      <c r="DD38" s="632">
        <v>991413</v>
      </c>
      <c r="DE38" s="624"/>
      <c r="DF38" s="624"/>
      <c r="DG38" s="624"/>
      <c r="DH38" s="624"/>
      <c r="DI38" s="624"/>
      <c r="DJ38" s="624"/>
      <c r="DK38" s="625"/>
      <c r="DL38" s="632">
        <v>952361</v>
      </c>
      <c r="DM38" s="624"/>
      <c r="DN38" s="624"/>
      <c r="DO38" s="624"/>
      <c r="DP38" s="624"/>
      <c r="DQ38" s="624"/>
      <c r="DR38" s="624"/>
      <c r="DS38" s="624"/>
      <c r="DT38" s="624"/>
      <c r="DU38" s="624"/>
      <c r="DV38" s="625"/>
      <c r="DW38" s="628">
        <v>11.5</v>
      </c>
      <c r="DX38" s="654"/>
      <c r="DY38" s="654"/>
      <c r="DZ38" s="654"/>
      <c r="EA38" s="654"/>
      <c r="EB38" s="654"/>
      <c r="EC38" s="655"/>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6"/>
      <c r="BE39" s="656"/>
      <c r="BF39" s="678"/>
      <c r="BG39" s="620" t="s">
        <v>327</v>
      </c>
      <c r="BH39" s="621"/>
      <c r="BI39" s="621"/>
      <c r="BJ39" s="621"/>
      <c r="BK39" s="621"/>
      <c r="BL39" s="621"/>
      <c r="BM39" s="621"/>
      <c r="BN39" s="621"/>
      <c r="BO39" s="621"/>
      <c r="BP39" s="621"/>
      <c r="BQ39" s="621"/>
      <c r="BR39" s="621"/>
      <c r="BS39" s="621"/>
      <c r="BT39" s="621"/>
      <c r="BU39" s="622"/>
      <c r="BV39" s="623">
        <v>5003</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681999</v>
      </c>
      <c r="CS39" s="656"/>
      <c r="CT39" s="656"/>
      <c r="CU39" s="656"/>
      <c r="CV39" s="656"/>
      <c r="CW39" s="656"/>
      <c r="CX39" s="656"/>
      <c r="CY39" s="657"/>
      <c r="CZ39" s="628">
        <v>4.9000000000000004</v>
      </c>
      <c r="DA39" s="654"/>
      <c r="DB39" s="654"/>
      <c r="DC39" s="658"/>
      <c r="DD39" s="632">
        <v>681065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329</v>
      </c>
      <c r="C40" s="621"/>
      <c r="D40" s="621"/>
      <c r="E40" s="621"/>
      <c r="F40" s="621"/>
      <c r="G40" s="621"/>
      <c r="H40" s="621"/>
      <c r="I40" s="621"/>
      <c r="J40" s="621"/>
      <c r="K40" s="621"/>
      <c r="L40" s="621"/>
      <c r="M40" s="621"/>
      <c r="N40" s="621"/>
      <c r="O40" s="621"/>
      <c r="P40" s="621"/>
      <c r="Q40" s="622"/>
      <c r="R40" s="623">
        <v>94143</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78"/>
      <c r="BG40" s="671" t="s">
        <v>331</v>
      </c>
      <c r="BH40" s="672"/>
      <c r="BI40" s="672"/>
      <c r="BJ40" s="672"/>
      <c r="BK40" s="672"/>
      <c r="BL40" s="223"/>
      <c r="BM40" s="621" t="s">
        <v>332</v>
      </c>
      <c r="BN40" s="621"/>
      <c r="BO40" s="621"/>
      <c r="BP40" s="621"/>
      <c r="BQ40" s="621"/>
      <c r="BR40" s="621"/>
      <c r="BS40" s="621"/>
      <c r="BT40" s="621"/>
      <c r="BU40" s="622"/>
      <c r="BV40" s="623">
        <v>126</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171733</v>
      </c>
      <c r="CS40" s="624"/>
      <c r="CT40" s="624"/>
      <c r="CU40" s="624"/>
      <c r="CV40" s="624"/>
      <c r="CW40" s="624"/>
      <c r="CX40" s="624"/>
      <c r="CY40" s="625"/>
      <c r="CZ40" s="628">
        <v>1.2</v>
      </c>
      <c r="DA40" s="654"/>
      <c r="DB40" s="654"/>
      <c r="DC40" s="658"/>
      <c r="DD40" s="632">
        <v>171733</v>
      </c>
      <c r="DE40" s="624"/>
      <c r="DF40" s="624"/>
      <c r="DG40" s="624"/>
      <c r="DH40" s="624"/>
      <c r="DI40" s="624"/>
      <c r="DJ40" s="624"/>
      <c r="DK40" s="625"/>
      <c r="DL40" s="632">
        <v>125539</v>
      </c>
      <c r="DM40" s="624"/>
      <c r="DN40" s="624"/>
      <c r="DO40" s="624"/>
      <c r="DP40" s="624"/>
      <c r="DQ40" s="624"/>
      <c r="DR40" s="624"/>
      <c r="DS40" s="624"/>
      <c r="DT40" s="624"/>
      <c r="DU40" s="624"/>
      <c r="DV40" s="625"/>
      <c r="DW40" s="628">
        <v>1.5</v>
      </c>
      <c r="DX40" s="654"/>
      <c r="DY40" s="654"/>
      <c r="DZ40" s="654"/>
      <c r="EA40" s="654"/>
      <c r="EB40" s="654"/>
      <c r="EC40" s="655"/>
    </row>
    <row r="41" spans="2:133" ht="11.25" customHeight="1" x14ac:dyDescent="0.2">
      <c r="B41" s="644" t="s">
        <v>334</v>
      </c>
      <c r="C41" s="645"/>
      <c r="D41" s="645"/>
      <c r="E41" s="645"/>
      <c r="F41" s="645"/>
      <c r="G41" s="645"/>
      <c r="H41" s="645"/>
      <c r="I41" s="645"/>
      <c r="J41" s="645"/>
      <c r="K41" s="645"/>
      <c r="L41" s="645"/>
      <c r="M41" s="645"/>
      <c r="N41" s="645"/>
      <c r="O41" s="645"/>
      <c r="P41" s="645"/>
      <c r="Q41" s="646"/>
      <c r="R41" s="695">
        <v>14034545</v>
      </c>
      <c r="S41" s="696"/>
      <c r="T41" s="696"/>
      <c r="U41" s="696"/>
      <c r="V41" s="696"/>
      <c r="W41" s="696"/>
      <c r="X41" s="696"/>
      <c r="Y41" s="700"/>
      <c r="Z41" s="701">
        <v>100</v>
      </c>
      <c r="AA41" s="701"/>
      <c r="AB41" s="701"/>
      <c r="AC41" s="701"/>
      <c r="AD41" s="702">
        <v>8221023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265833</v>
      </c>
      <c r="BA41" s="624"/>
      <c r="BB41" s="624"/>
      <c r="BC41" s="624"/>
      <c r="BD41" s="656"/>
      <c r="BE41" s="656"/>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962189</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435</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800994</v>
      </c>
      <c r="CS42" s="656"/>
      <c r="CT42" s="656"/>
      <c r="CU42" s="656"/>
      <c r="CV42" s="656"/>
      <c r="CW42" s="656"/>
      <c r="CX42" s="656"/>
      <c r="CY42" s="657"/>
      <c r="CZ42" s="628">
        <v>5.7</v>
      </c>
      <c r="DA42" s="654"/>
      <c r="DB42" s="654"/>
      <c r="DC42" s="658"/>
      <c r="DD42" s="632">
        <v>268987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25478</v>
      </c>
      <c r="CS43" s="656"/>
      <c r="CT43" s="656"/>
      <c r="CU43" s="656"/>
      <c r="CV43" s="656"/>
      <c r="CW43" s="656"/>
      <c r="CX43" s="656"/>
      <c r="CY43" s="657"/>
      <c r="CZ43" s="628">
        <v>0.2</v>
      </c>
      <c r="DA43" s="654"/>
      <c r="DB43" s="654"/>
      <c r="DC43" s="658"/>
      <c r="DD43" s="632">
        <v>14078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799012</v>
      </c>
      <c r="CS44" s="624"/>
      <c r="CT44" s="624"/>
      <c r="CU44" s="624"/>
      <c r="CV44" s="624"/>
      <c r="CW44" s="624"/>
      <c r="CX44" s="624"/>
      <c r="CY44" s="625"/>
      <c r="CZ44" s="628">
        <v>5.7</v>
      </c>
      <c r="DA44" s="629"/>
      <c r="DB44" s="629"/>
      <c r="DC44" s="635"/>
      <c r="DD44" s="632">
        <v>267005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216327</v>
      </c>
      <c r="CS45" s="656"/>
      <c r="CT45" s="656"/>
      <c r="CU45" s="656"/>
      <c r="CV45" s="656"/>
      <c r="CW45" s="656"/>
      <c r="CX45" s="656"/>
      <c r="CY45" s="657"/>
      <c r="CZ45" s="628">
        <v>1.6</v>
      </c>
      <c r="DA45" s="654"/>
      <c r="DB45" s="654"/>
      <c r="DC45" s="658"/>
      <c r="DD45" s="632">
        <v>114000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347</v>
      </c>
      <c r="CG46" s="621"/>
      <c r="CH46" s="621"/>
      <c r="CI46" s="621"/>
      <c r="CJ46" s="621"/>
      <c r="CK46" s="621"/>
      <c r="CL46" s="621"/>
      <c r="CM46" s="621"/>
      <c r="CN46" s="621"/>
      <c r="CO46" s="621"/>
      <c r="CP46" s="621"/>
      <c r="CQ46" s="622"/>
      <c r="CR46" s="623">
        <v>582685</v>
      </c>
      <c r="CS46" s="624"/>
      <c r="CT46" s="624"/>
      <c r="CU46" s="624"/>
      <c r="CV46" s="624"/>
      <c r="CW46" s="624"/>
      <c r="CX46" s="624"/>
      <c r="CY46" s="625"/>
      <c r="CZ46" s="628">
        <v>4.2</v>
      </c>
      <c r="DA46" s="629"/>
      <c r="DB46" s="629"/>
      <c r="DC46" s="635"/>
      <c r="DD46" s="632">
        <v>153005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348</v>
      </c>
      <c r="CG47" s="621"/>
      <c r="CH47" s="621"/>
      <c r="CI47" s="621"/>
      <c r="CJ47" s="621"/>
      <c r="CK47" s="621"/>
      <c r="CL47" s="621"/>
      <c r="CM47" s="621"/>
      <c r="CN47" s="621"/>
      <c r="CO47" s="621"/>
      <c r="CP47" s="621"/>
      <c r="CQ47" s="622"/>
      <c r="CR47" s="623">
        <v>1982</v>
      </c>
      <c r="CS47" s="656"/>
      <c r="CT47" s="656"/>
      <c r="CU47" s="656"/>
      <c r="CV47" s="656"/>
      <c r="CW47" s="656"/>
      <c r="CX47" s="656"/>
      <c r="CY47" s="657"/>
      <c r="CZ47" s="628">
        <v>0</v>
      </c>
      <c r="DA47" s="654"/>
      <c r="DB47" s="654"/>
      <c r="DC47" s="658"/>
      <c r="DD47" s="632">
        <v>1982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13955489</v>
      </c>
      <c r="CS49" s="682"/>
      <c r="CT49" s="682"/>
      <c r="CU49" s="682"/>
      <c r="CV49" s="682"/>
      <c r="CW49" s="682"/>
      <c r="CX49" s="682"/>
      <c r="CY49" s="711"/>
      <c r="CZ49" s="703">
        <v>100</v>
      </c>
      <c r="DA49" s="712"/>
      <c r="DB49" s="712"/>
      <c r="DC49" s="713"/>
      <c r="DD49" s="714">
        <v>9898851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wv5/4VtSZULhUHe+RdqybbTr5KDOBk+3tOlxvGzB0Heq3xVTzNnkiKGlqk7/DO63mqGZVudtUoZJ6k0+b+aJQ==" saltValue="kCxDYAce8DqsBhCgQEXa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14033</v>
      </c>
      <c r="R7" s="753"/>
      <c r="S7" s="753"/>
      <c r="T7" s="753"/>
      <c r="U7" s="753"/>
      <c r="V7" s="753">
        <v>13954</v>
      </c>
      <c r="W7" s="753"/>
      <c r="X7" s="753"/>
      <c r="Y7" s="753"/>
      <c r="Z7" s="753"/>
      <c r="AA7" s="753">
        <v>79</v>
      </c>
      <c r="AB7" s="753"/>
      <c r="AC7" s="753"/>
      <c r="AD7" s="753"/>
      <c r="AE7" s="754"/>
      <c r="AF7" s="755">
        <v>59</v>
      </c>
      <c r="AG7" s="756"/>
      <c r="AH7" s="756"/>
      <c r="AI7" s="756"/>
      <c r="AJ7" s="757"/>
      <c r="AK7" s="758">
        <v>178</v>
      </c>
      <c r="AL7" s="759"/>
      <c r="AM7" s="759"/>
      <c r="AN7" s="759"/>
      <c r="AO7" s="759"/>
      <c r="AP7" s="759">
        <v>11657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6</v>
      </c>
      <c r="CI7" s="744"/>
      <c r="CJ7" s="744"/>
      <c r="CK7" s="744"/>
      <c r="CL7" s="745"/>
      <c r="CM7" s="743">
        <v>974</v>
      </c>
      <c r="CN7" s="744"/>
      <c r="CO7" s="744"/>
      <c r="CP7" s="744"/>
      <c r="CQ7" s="745"/>
      <c r="CR7" s="743">
        <v>0</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t="s">
        <v>557</v>
      </c>
      <c r="AB8" s="784"/>
      <c r="AC8" s="784"/>
      <c r="AD8" s="784"/>
      <c r="AE8" s="785"/>
      <c r="AF8" s="786" t="s">
        <v>122</v>
      </c>
      <c r="AG8" s="787"/>
      <c r="AH8" s="787"/>
      <c r="AI8" s="787"/>
      <c r="AJ8" s="788"/>
      <c r="AK8" s="769" t="s">
        <v>557</v>
      </c>
      <c r="AL8" s="770"/>
      <c r="AM8" s="770"/>
      <c r="AN8" s="770"/>
      <c r="AO8" s="770"/>
      <c r="AP8" s="770" t="s">
        <v>557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375</v>
      </c>
      <c r="C9" s="781"/>
      <c r="D9" s="781"/>
      <c r="E9" s="781"/>
      <c r="F9" s="781"/>
      <c r="G9" s="781"/>
      <c r="H9" s="781"/>
      <c r="I9" s="781"/>
      <c r="J9" s="781"/>
      <c r="K9" s="781"/>
      <c r="L9" s="781"/>
      <c r="M9" s="781"/>
      <c r="N9" s="781"/>
      <c r="O9" s="781"/>
      <c r="P9" s="782"/>
      <c r="Q9" s="783">
        <v>3</v>
      </c>
      <c r="R9" s="784"/>
      <c r="S9" s="784"/>
      <c r="T9" s="784"/>
      <c r="U9" s="784"/>
      <c r="V9" s="784">
        <v>3</v>
      </c>
      <c r="W9" s="784"/>
      <c r="X9" s="784"/>
      <c r="Y9" s="784"/>
      <c r="Z9" s="784"/>
      <c r="AA9" s="784" t="s">
        <v>557</v>
      </c>
      <c r="AB9" s="784"/>
      <c r="AC9" s="784"/>
      <c r="AD9" s="784"/>
      <c r="AE9" s="785"/>
      <c r="AF9" s="786" t="s">
        <v>122</v>
      </c>
      <c r="AG9" s="787"/>
      <c r="AH9" s="787"/>
      <c r="AI9" s="787"/>
      <c r="AJ9" s="788"/>
      <c r="AK9" s="769">
        <v>3</v>
      </c>
      <c r="AL9" s="770"/>
      <c r="AM9" s="770"/>
      <c r="AN9" s="770"/>
      <c r="AO9" s="770"/>
      <c r="AP9" s="770" t="s">
        <v>557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14035</v>
      </c>
      <c r="R23" s="793"/>
      <c r="S23" s="793"/>
      <c r="T23" s="793"/>
      <c r="U23" s="793"/>
      <c r="V23" s="793">
        <v>13955</v>
      </c>
      <c r="W23" s="793"/>
      <c r="X23" s="793"/>
      <c r="Y23" s="793"/>
      <c r="Z23" s="793"/>
      <c r="AA23" s="793">
        <v>79</v>
      </c>
      <c r="AB23" s="793"/>
      <c r="AC23" s="793"/>
      <c r="AD23" s="793"/>
      <c r="AE23" s="794"/>
      <c r="AF23" s="795">
        <v>59</v>
      </c>
      <c r="AG23" s="793"/>
      <c r="AH23" s="793"/>
      <c r="AI23" s="793"/>
      <c r="AJ23" s="796"/>
      <c r="AK23" s="797"/>
      <c r="AL23" s="798"/>
      <c r="AM23" s="798"/>
      <c r="AN23" s="798"/>
      <c r="AO23" s="798"/>
      <c r="AP23" s="793">
        <v>11657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3207</v>
      </c>
      <c r="R28" s="823"/>
      <c r="S28" s="823"/>
      <c r="T28" s="823"/>
      <c r="U28" s="823"/>
      <c r="V28" s="823">
        <v>3183</v>
      </c>
      <c r="W28" s="823"/>
      <c r="X28" s="823"/>
      <c r="Y28" s="823"/>
      <c r="Z28" s="823"/>
      <c r="AA28" s="823">
        <v>24</v>
      </c>
      <c r="AB28" s="823"/>
      <c r="AC28" s="823"/>
      <c r="AD28" s="823"/>
      <c r="AE28" s="824"/>
      <c r="AF28" s="825">
        <v>24</v>
      </c>
      <c r="AG28" s="823"/>
      <c r="AH28" s="823"/>
      <c r="AI28" s="823"/>
      <c r="AJ28" s="826"/>
      <c r="AK28" s="827">
        <v>266</v>
      </c>
      <c r="AL28" s="828"/>
      <c r="AM28" s="828"/>
      <c r="AN28" s="828"/>
      <c r="AO28" s="828"/>
      <c r="AP28" s="828" t="s">
        <v>557</v>
      </c>
      <c r="AQ28" s="828"/>
      <c r="AR28" s="828"/>
      <c r="AS28" s="828"/>
      <c r="AT28" s="828"/>
      <c r="AU28" s="828" t="s">
        <v>557</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636</v>
      </c>
      <c r="R29" s="784"/>
      <c r="S29" s="784"/>
      <c r="T29" s="784"/>
      <c r="U29" s="784"/>
      <c r="V29" s="784">
        <v>603</v>
      </c>
      <c r="W29" s="784"/>
      <c r="X29" s="784"/>
      <c r="Y29" s="784"/>
      <c r="Z29" s="784"/>
      <c r="AA29" s="784">
        <v>33</v>
      </c>
      <c r="AB29" s="784"/>
      <c r="AC29" s="784"/>
      <c r="AD29" s="784"/>
      <c r="AE29" s="785"/>
      <c r="AF29" s="786">
        <v>33</v>
      </c>
      <c r="AG29" s="787"/>
      <c r="AH29" s="787"/>
      <c r="AI29" s="787"/>
      <c r="AJ29" s="788"/>
      <c r="AK29" s="836">
        <v>103</v>
      </c>
      <c r="AL29" s="830"/>
      <c r="AM29" s="830"/>
      <c r="AN29" s="830"/>
      <c r="AO29" s="830"/>
      <c r="AP29" s="830" t="s">
        <v>557</v>
      </c>
      <c r="AQ29" s="830"/>
      <c r="AR29" s="830"/>
      <c r="AS29" s="830"/>
      <c r="AT29" s="830"/>
      <c r="AU29" s="830" t="s">
        <v>557</v>
      </c>
      <c r="AV29" s="830"/>
      <c r="AW29" s="830"/>
      <c r="AX29" s="830"/>
      <c r="AY29" s="830"/>
      <c r="AZ29" s="831" t="s">
        <v>557</v>
      </c>
      <c r="BA29" s="832"/>
      <c r="BB29" s="832"/>
      <c r="BC29" s="832"/>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3053</v>
      </c>
      <c r="R30" s="784"/>
      <c r="S30" s="784"/>
      <c r="T30" s="784"/>
      <c r="U30" s="784"/>
      <c r="V30" s="784">
        <v>2944</v>
      </c>
      <c r="W30" s="784"/>
      <c r="X30" s="784"/>
      <c r="Y30" s="784"/>
      <c r="Z30" s="784"/>
      <c r="AA30" s="784">
        <v>108</v>
      </c>
      <c r="AB30" s="784"/>
      <c r="AC30" s="784"/>
      <c r="AD30" s="784"/>
      <c r="AE30" s="785"/>
      <c r="AF30" s="786">
        <v>108</v>
      </c>
      <c r="AG30" s="787"/>
      <c r="AH30" s="787"/>
      <c r="AI30" s="787"/>
      <c r="AJ30" s="788"/>
      <c r="AK30" s="836">
        <v>466</v>
      </c>
      <c r="AL30" s="830"/>
      <c r="AM30" s="830"/>
      <c r="AN30" s="830"/>
      <c r="AO30" s="830"/>
      <c r="AP30" s="830" t="s">
        <v>557</v>
      </c>
      <c r="AQ30" s="830"/>
      <c r="AR30" s="830"/>
      <c r="AS30" s="830"/>
      <c r="AT30" s="830"/>
      <c r="AU30" s="830" t="s">
        <v>557</v>
      </c>
      <c r="AV30" s="830"/>
      <c r="AW30" s="830"/>
      <c r="AX30" s="830"/>
      <c r="AY30" s="830"/>
      <c r="AZ30" s="831" t="s">
        <v>557</v>
      </c>
      <c r="BA30" s="832"/>
      <c r="BB30" s="832"/>
      <c r="BC30" s="832"/>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622</v>
      </c>
      <c r="R31" s="784"/>
      <c r="S31" s="784"/>
      <c r="T31" s="784"/>
      <c r="U31" s="784"/>
      <c r="V31" s="784">
        <v>529</v>
      </c>
      <c r="W31" s="784"/>
      <c r="X31" s="784"/>
      <c r="Y31" s="784"/>
      <c r="Z31" s="784"/>
      <c r="AA31" s="784">
        <v>93</v>
      </c>
      <c r="AB31" s="784"/>
      <c r="AC31" s="784"/>
      <c r="AD31" s="784"/>
      <c r="AE31" s="785"/>
      <c r="AF31" s="786">
        <v>1160</v>
      </c>
      <c r="AG31" s="787"/>
      <c r="AH31" s="787"/>
      <c r="AI31" s="787"/>
      <c r="AJ31" s="788"/>
      <c r="AK31" s="836">
        <v>3</v>
      </c>
      <c r="AL31" s="830"/>
      <c r="AM31" s="830"/>
      <c r="AN31" s="830"/>
      <c r="AO31" s="830"/>
      <c r="AP31" s="830">
        <v>303</v>
      </c>
      <c r="AQ31" s="830"/>
      <c r="AR31" s="830"/>
      <c r="AS31" s="830"/>
      <c r="AT31" s="830"/>
      <c r="AU31" s="830">
        <v>28</v>
      </c>
      <c r="AV31" s="830"/>
      <c r="AW31" s="830"/>
      <c r="AX31" s="830"/>
      <c r="AY31" s="830"/>
      <c r="AZ31" s="831" t="s">
        <v>557</v>
      </c>
      <c r="BA31" s="832"/>
      <c r="BB31" s="832"/>
      <c r="BC31" s="832"/>
      <c r="BD31" s="833"/>
      <c r="BE31" s="834" t="s">
        <v>393</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928</v>
      </c>
      <c r="R32" s="784"/>
      <c r="S32" s="784"/>
      <c r="T32" s="784"/>
      <c r="U32" s="784"/>
      <c r="V32" s="784">
        <v>866</v>
      </c>
      <c r="W32" s="784"/>
      <c r="X32" s="784"/>
      <c r="Y32" s="784"/>
      <c r="Z32" s="784"/>
      <c r="AA32" s="784">
        <v>63</v>
      </c>
      <c r="AB32" s="784"/>
      <c r="AC32" s="784"/>
      <c r="AD32" s="784"/>
      <c r="AE32" s="785"/>
      <c r="AF32" s="786">
        <v>453</v>
      </c>
      <c r="AG32" s="787"/>
      <c r="AH32" s="787"/>
      <c r="AI32" s="787"/>
      <c r="AJ32" s="788"/>
      <c r="AK32" s="836">
        <v>435</v>
      </c>
      <c r="AL32" s="830"/>
      <c r="AM32" s="830"/>
      <c r="AN32" s="830"/>
      <c r="AO32" s="830"/>
      <c r="AP32" s="830">
        <v>5093</v>
      </c>
      <c r="AQ32" s="830"/>
      <c r="AR32" s="830"/>
      <c r="AS32" s="830"/>
      <c r="AT32" s="830"/>
      <c r="AU32" s="830">
        <v>3224</v>
      </c>
      <c r="AV32" s="830"/>
      <c r="AW32" s="830"/>
      <c r="AX32" s="830"/>
      <c r="AY32" s="830"/>
      <c r="AZ32" s="831" t="s">
        <v>557</v>
      </c>
      <c r="BA32" s="832"/>
      <c r="BB32" s="832"/>
      <c r="BC32" s="832"/>
      <c r="BD32" s="833"/>
      <c r="BE32" s="834" t="s">
        <v>393</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6"/>
      <c r="AL33" s="830"/>
      <c r="AM33" s="830"/>
      <c r="AN33" s="830"/>
      <c r="AO33" s="830"/>
      <c r="AP33" s="830"/>
      <c r="AQ33" s="830"/>
      <c r="AR33" s="830"/>
      <c r="AS33" s="830"/>
      <c r="AT33" s="830"/>
      <c r="AU33" s="830"/>
      <c r="AV33" s="830"/>
      <c r="AW33" s="830"/>
      <c r="AX33" s="830"/>
      <c r="AY33" s="830"/>
      <c r="AZ33" s="837"/>
      <c r="BA33" s="837"/>
      <c r="BB33" s="837"/>
      <c r="BC33" s="837"/>
      <c r="BD33" s="837"/>
      <c r="BE33" s="834"/>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6"/>
      <c r="AL34" s="830"/>
      <c r="AM34" s="830"/>
      <c r="AN34" s="830"/>
      <c r="AO34" s="830"/>
      <c r="AP34" s="830"/>
      <c r="AQ34" s="830"/>
      <c r="AR34" s="830"/>
      <c r="AS34" s="830"/>
      <c r="AT34" s="830"/>
      <c r="AU34" s="830"/>
      <c r="AV34" s="830"/>
      <c r="AW34" s="830"/>
      <c r="AX34" s="830"/>
      <c r="AY34" s="830"/>
      <c r="AZ34" s="837"/>
      <c r="BA34" s="837"/>
      <c r="BB34" s="837"/>
      <c r="BC34" s="837"/>
      <c r="BD34" s="837"/>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6"/>
      <c r="AL35" s="830"/>
      <c r="AM35" s="830"/>
      <c r="AN35" s="830"/>
      <c r="AO35" s="830"/>
      <c r="AP35" s="830"/>
      <c r="AQ35" s="830"/>
      <c r="AR35" s="830"/>
      <c r="AS35" s="830"/>
      <c r="AT35" s="830"/>
      <c r="AU35" s="830"/>
      <c r="AV35" s="830"/>
      <c r="AW35" s="830"/>
      <c r="AX35" s="830"/>
      <c r="AY35" s="830"/>
      <c r="AZ35" s="837"/>
      <c r="BA35" s="837"/>
      <c r="BB35" s="837"/>
      <c r="BC35" s="837"/>
      <c r="BD35" s="837"/>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30"/>
      <c r="AM36" s="830"/>
      <c r="AN36" s="830"/>
      <c r="AO36" s="830"/>
      <c r="AP36" s="830"/>
      <c r="AQ36" s="830"/>
      <c r="AR36" s="830"/>
      <c r="AS36" s="830"/>
      <c r="AT36" s="830"/>
      <c r="AU36" s="830"/>
      <c r="AV36" s="830"/>
      <c r="AW36" s="830"/>
      <c r="AX36" s="830"/>
      <c r="AY36" s="830"/>
      <c r="AZ36" s="837"/>
      <c r="BA36" s="837"/>
      <c r="BB36" s="837"/>
      <c r="BC36" s="837"/>
      <c r="BD36" s="837"/>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30"/>
      <c r="AM37" s="830"/>
      <c r="AN37" s="830"/>
      <c r="AO37" s="830"/>
      <c r="AP37" s="830"/>
      <c r="AQ37" s="830"/>
      <c r="AR37" s="830"/>
      <c r="AS37" s="830"/>
      <c r="AT37" s="830"/>
      <c r="AU37" s="830"/>
      <c r="AV37" s="830"/>
      <c r="AW37" s="830"/>
      <c r="AX37" s="830"/>
      <c r="AY37" s="830"/>
      <c r="AZ37" s="837"/>
      <c r="BA37" s="837"/>
      <c r="BB37" s="837"/>
      <c r="BC37" s="837"/>
      <c r="BD37" s="837"/>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30"/>
      <c r="AM38" s="830"/>
      <c r="AN38" s="830"/>
      <c r="AO38" s="830"/>
      <c r="AP38" s="830"/>
      <c r="AQ38" s="830"/>
      <c r="AR38" s="830"/>
      <c r="AS38" s="830"/>
      <c r="AT38" s="830"/>
      <c r="AU38" s="830"/>
      <c r="AV38" s="830"/>
      <c r="AW38" s="830"/>
      <c r="AX38" s="830"/>
      <c r="AY38" s="830"/>
      <c r="AZ38" s="837"/>
      <c r="BA38" s="837"/>
      <c r="BB38" s="837"/>
      <c r="BC38" s="837"/>
      <c r="BD38" s="837"/>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30"/>
      <c r="AM39" s="830"/>
      <c r="AN39" s="830"/>
      <c r="AO39" s="830"/>
      <c r="AP39" s="830"/>
      <c r="AQ39" s="830"/>
      <c r="AR39" s="830"/>
      <c r="AS39" s="830"/>
      <c r="AT39" s="830"/>
      <c r="AU39" s="830"/>
      <c r="AV39" s="830"/>
      <c r="AW39" s="830"/>
      <c r="AX39" s="830"/>
      <c r="AY39" s="830"/>
      <c r="AZ39" s="837"/>
      <c r="BA39" s="837"/>
      <c r="BB39" s="837"/>
      <c r="BC39" s="837"/>
      <c r="BD39" s="837"/>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0"/>
      <c r="AM40" s="830"/>
      <c r="AN40" s="830"/>
      <c r="AO40" s="830"/>
      <c r="AP40" s="830"/>
      <c r="AQ40" s="830"/>
      <c r="AR40" s="830"/>
      <c r="AS40" s="830"/>
      <c r="AT40" s="830"/>
      <c r="AU40" s="830"/>
      <c r="AV40" s="830"/>
      <c r="AW40" s="830"/>
      <c r="AX40" s="830"/>
      <c r="AY40" s="830"/>
      <c r="AZ40" s="837"/>
      <c r="BA40" s="837"/>
      <c r="BB40" s="837"/>
      <c r="BC40" s="837"/>
      <c r="BD40" s="837"/>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0"/>
      <c r="AM41" s="830"/>
      <c r="AN41" s="830"/>
      <c r="AO41" s="830"/>
      <c r="AP41" s="830"/>
      <c r="AQ41" s="830"/>
      <c r="AR41" s="830"/>
      <c r="AS41" s="830"/>
      <c r="AT41" s="830"/>
      <c r="AU41" s="830"/>
      <c r="AV41" s="830"/>
      <c r="AW41" s="830"/>
      <c r="AX41" s="830"/>
      <c r="AY41" s="830"/>
      <c r="AZ41" s="837"/>
      <c r="BA41" s="837"/>
      <c r="BB41" s="837"/>
      <c r="BC41" s="837"/>
      <c r="BD41" s="837"/>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0"/>
      <c r="AM42" s="830"/>
      <c r="AN42" s="830"/>
      <c r="AO42" s="830"/>
      <c r="AP42" s="830"/>
      <c r="AQ42" s="830"/>
      <c r="AR42" s="830"/>
      <c r="AS42" s="830"/>
      <c r="AT42" s="830"/>
      <c r="AU42" s="830"/>
      <c r="AV42" s="830"/>
      <c r="AW42" s="830"/>
      <c r="AX42" s="830"/>
      <c r="AY42" s="830"/>
      <c r="AZ42" s="837"/>
      <c r="BA42" s="837"/>
      <c r="BB42" s="837"/>
      <c r="BC42" s="837"/>
      <c r="BD42" s="837"/>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0"/>
      <c r="AM43" s="830"/>
      <c r="AN43" s="830"/>
      <c r="AO43" s="830"/>
      <c r="AP43" s="830"/>
      <c r="AQ43" s="830"/>
      <c r="AR43" s="830"/>
      <c r="AS43" s="830"/>
      <c r="AT43" s="830"/>
      <c r="AU43" s="830"/>
      <c r="AV43" s="830"/>
      <c r="AW43" s="830"/>
      <c r="AX43" s="830"/>
      <c r="AY43" s="830"/>
      <c r="AZ43" s="837"/>
      <c r="BA43" s="837"/>
      <c r="BB43" s="837"/>
      <c r="BC43" s="837"/>
      <c r="BD43" s="837"/>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0"/>
      <c r="AM44" s="830"/>
      <c r="AN44" s="830"/>
      <c r="AO44" s="830"/>
      <c r="AP44" s="830"/>
      <c r="AQ44" s="830"/>
      <c r="AR44" s="830"/>
      <c r="AS44" s="830"/>
      <c r="AT44" s="830"/>
      <c r="AU44" s="830"/>
      <c r="AV44" s="830"/>
      <c r="AW44" s="830"/>
      <c r="AX44" s="830"/>
      <c r="AY44" s="830"/>
      <c r="AZ44" s="837"/>
      <c r="BA44" s="837"/>
      <c r="BB44" s="837"/>
      <c r="BC44" s="837"/>
      <c r="BD44" s="837"/>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0"/>
      <c r="AM45" s="830"/>
      <c r="AN45" s="830"/>
      <c r="AO45" s="830"/>
      <c r="AP45" s="830"/>
      <c r="AQ45" s="830"/>
      <c r="AR45" s="830"/>
      <c r="AS45" s="830"/>
      <c r="AT45" s="830"/>
      <c r="AU45" s="830"/>
      <c r="AV45" s="830"/>
      <c r="AW45" s="830"/>
      <c r="AX45" s="830"/>
      <c r="AY45" s="830"/>
      <c r="AZ45" s="837"/>
      <c r="BA45" s="837"/>
      <c r="BB45" s="837"/>
      <c r="BC45" s="837"/>
      <c r="BD45" s="837"/>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0"/>
      <c r="AM46" s="830"/>
      <c r="AN46" s="830"/>
      <c r="AO46" s="830"/>
      <c r="AP46" s="830"/>
      <c r="AQ46" s="830"/>
      <c r="AR46" s="830"/>
      <c r="AS46" s="830"/>
      <c r="AT46" s="830"/>
      <c r="AU46" s="830"/>
      <c r="AV46" s="830"/>
      <c r="AW46" s="830"/>
      <c r="AX46" s="830"/>
      <c r="AY46" s="830"/>
      <c r="AZ46" s="837"/>
      <c r="BA46" s="837"/>
      <c r="BB46" s="837"/>
      <c r="BC46" s="837"/>
      <c r="BD46" s="837"/>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0"/>
      <c r="AM47" s="830"/>
      <c r="AN47" s="830"/>
      <c r="AO47" s="830"/>
      <c r="AP47" s="830"/>
      <c r="AQ47" s="830"/>
      <c r="AR47" s="830"/>
      <c r="AS47" s="830"/>
      <c r="AT47" s="830"/>
      <c r="AU47" s="830"/>
      <c r="AV47" s="830"/>
      <c r="AW47" s="830"/>
      <c r="AX47" s="830"/>
      <c r="AY47" s="830"/>
      <c r="AZ47" s="837"/>
      <c r="BA47" s="837"/>
      <c r="BB47" s="837"/>
      <c r="BC47" s="837"/>
      <c r="BD47" s="837"/>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0"/>
      <c r="AM48" s="830"/>
      <c r="AN48" s="830"/>
      <c r="AO48" s="830"/>
      <c r="AP48" s="830"/>
      <c r="AQ48" s="830"/>
      <c r="AR48" s="830"/>
      <c r="AS48" s="830"/>
      <c r="AT48" s="830"/>
      <c r="AU48" s="830"/>
      <c r="AV48" s="830"/>
      <c r="AW48" s="830"/>
      <c r="AX48" s="830"/>
      <c r="AY48" s="830"/>
      <c r="AZ48" s="837"/>
      <c r="BA48" s="837"/>
      <c r="BB48" s="837"/>
      <c r="BC48" s="837"/>
      <c r="BD48" s="837"/>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0"/>
      <c r="AM49" s="830"/>
      <c r="AN49" s="830"/>
      <c r="AO49" s="830"/>
      <c r="AP49" s="830"/>
      <c r="AQ49" s="830"/>
      <c r="AR49" s="830"/>
      <c r="AS49" s="830"/>
      <c r="AT49" s="830"/>
      <c r="AU49" s="830"/>
      <c r="AV49" s="830"/>
      <c r="AW49" s="830"/>
      <c r="AX49" s="830"/>
      <c r="AY49" s="830"/>
      <c r="AZ49" s="837"/>
      <c r="BA49" s="837"/>
      <c r="BB49" s="837"/>
      <c r="BC49" s="837"/>
      <c r="BD49" s="837"/>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4"/>
      <c r="BF62" s="834"/>
      <c r="BG62" s="834"/>
      <c r="BH62" s="834"/>
      <c r="BI62" s="835"/>
      <c r="BJ62" s="850"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1779</v>
      </c>
      <c r="AG63" s="847"/>
      <c r="AH63" s="847"/>
      <c r="AI63" s="847"/>
      <c r="AJ63" s="848"/>
      <c r="AK63" s="849"/>
      <c r="AL63" s="844"/>
      <c r="AM63" s="844"/>
      <c r="AN63" s="844"/>
      <c r="AO63" s="844"/>
      <c r="AP63" s="847">
        <v>5396</v>
      </c>
      <c r="AQ63" s="847"/>
      <c r="AR63" s="847"/>
      <c r="AS63" s="847"/>
      <c r="AT63" s="847"/>
      <c r="AU63" s="847">
        <v>3252</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5"/>
      <c r="AH66" s="815"/>
      <c r="AI66" s="815"/>
      <c r="AJ66" s="858"/>
      <c r="AK66" s="733" t="s">
        <v>385</v>
      </c>
      <c r="AL66" s="728"/>
      <c r="AM66" s="728"/>
      <c r="AN66" s="728"/>
      <c r="AO66" s="729"/>
      <c r="AP66" s="733" t="s">
        <v>386</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4" customHeight="1" thickTop="1" x14ac:dyDescent="0.2">
      <c r="A68" s="236">
        <v>1</v>
      </c>
      <c r="B68" s="872" t="s">
        <v>551</v>
      </c>
      <c r="C68" s="873"/>
      <c r="D68" s="873"/>
      <c r="E68" s="873"/>
      <c r="F68" s="873"/>
      <c r="G68" s="873"/>
      <c r="H68" s="873"/>
      <c r="I68" s="873"/>
      <c r="J68" s="873"/>
      <c r="K68" s="873"/>
      <c r="L68" s="873"/>
      <c r="M68" s="873"/>
      <c r="N68" s="873"/>
      <c r="O68" s="873"/>
      <c r="P68" s="874"/>
      <c r="Q68" s="875">
        <v>131</v>
      </c>
      <c r="R68" s="869"/>
      <c r="S68" s="869"/>
      <c r="T68" s="869"/>
      <c r="U68" s="869"/>
      <c r="V68" s="869">
        <v>126</v>
      </c>
      <c r="W68" s="869"/>
      <c r="X68" s="869"/>
      <c r="Y68" s="869"/>
      <c r="Z68" s="869"/>
      <c r="AA68" s="869">
        <v>5</v>
      </c>
      <c r="AB68" s="869"/>
      <c r="AC68" s="869"/>
      <c r="AD68" s="869"/>
      <c r="AE68" s="869"/>
      <c r="AF68" s="869">
        <v>5</v>
      </c>
      <c r="AG68" s="869"/>
      <c r="AH68" s="869"/>
      <c r="AI68" s="869"/>
      <c r="AJ68" s="869"/>
      <c r="AK68" s="869" t="s">
        <v>557</v>
      </c>
      <c r="AL68" s="869"/>
      <c r="AM68" s="869"/>
      <c r="AN68" s="869"/>
      <c r="AO68" s="869"/>
      <c r="AP68" s="869" t="s">
        <v>557</v>
      </c>
      <c r="AQ68" s="869"/>
      <c r="AR68" s="869"/>
      <c r="AS68" s="869"/>
      <c r="AT68" s="869"/>
      <c r="AU68" s="869" t="s">
        <v>557</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34.200000000000003" customHeight="1" x14ac:dyDescent="0.2">
      <c r="A69" s="238">
        <v>2</v>
      </c>
      <c r="B69" s="876" t="s">
        <v>554</v>
      </c>
      <c r="C69" s="877"/>
      <c r="D69" s="877"/>
      <c r="E69" s="877"/>
      <c r="F69" s="877"/>
      <c r="G69" s="877"/>
      <c r="H69" s="877"/>
      <c r="I69" s="877"/>
      <c r="J69" s="877"/>
      <c r="K69" s="877"/>
      <c r="L69" s="877"/>
      <c r="M69" s="877"/>
      <c r="N69" s="877"/>
      <c r="O69" s="877"/>
      <c r="P69" s="878"/>
      <c r="Q69" s="879">
        <v>230</v>
      </c>
      <c r="R69" s="830"/>
      <c r="S69" s="830"/>
      <c r="T69" s="830"/>
      <c r="U69" s="830"/>
      <c r="V69" s="830">
        <v>195</v>
      </c>
      <c r="W69" s="830"/>
      <c r="X69" s="830"/>
      <c r="Y69" s="830"/>
      <c r="Z69" s="830"/>
      <c r="AA69" s="830">
        <v>35</v>
      </c>
      <c r="AB69" s="830"/>
      <c r="AC69" s="830"/>
      <c r="AD69" s="830"/>
      <c r="AE69" s="830"/>
      <c r="AF69" s="830">
        <v>35</v>
      </c>
      <c r="AG69" s="830"/>
      <c r="AH69" s="830"/>
      <c r="AI69" s="830"/>
      <c r="AJ69" s="830"/>
      <c r="AK69" s="830" t="s">
        <v>557</v>
      </c>
      <c r="AL69" s="830"/>
      <c r="AM69" s="830"/>
      <c r="AN69" s="830"/>
      <c r="AO69" s="830"/>
      <c r="AP69" s="830" t="s">
        <v>557</v>
      </c>
      <c r="AQ69" s="830"/>
      <c r="AR69" s="830"/>
      <c r="AS69" s="830"/>
      <c r="AT69" s="830"/>
      <c r="AU69" s="830" t="s">
        <v>557</v>
      </c>
      <c r="AV69" s="830"/>
      <c r="AW69" s="830"/>
      <c r="AX69" s="830"/>
      <c r="AY69" s="830"/>
      <c r="AZ69" s="834"/>
      <c r="BA69" s="834"/>
      <c r="BB69" s="834"/>
      <c r="BC69" s="834"/>
      <c r="BD69" s="83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35.4" customHeight="1" x14ac:dyDescent="0.2">
      <c r="A70" s="238">
        <v>3</v>
      </c>
      <c r="B70" s="876" t="s">
        <v>555</v>
      </c>
      <c r="C70" s="877"/>
      <c r="D70" s="877"/>
      <c r="E70" s="877"/>
      <c r="F70" s="877"/>
      <c r="G70" s="877"/>
      <c r="H70" s="877"/>
      <c r="I70" s="877"/>
      <c r="J70" s="877"/>
      <c r="K70" s="877"/>
      <c r="L70" s="877"/>
      <c r="M70" s="877"/>
      <c r="N70" s="877"/>
      <c r="O70" s="877"/>
      <c r="P70" s="878"/>
      <c r="Q70" s="879">
        <v>1359863</v>
      </c>
      <c r="R70" s="830"/>
      <c r="S70" s="830"/>
      <c r="T70" s="830"/>
      <c r="U70" s="830"/>
      <c r="V70" s="830">
        <v>1332205</v>
      </c>
      <c r="W70" s="830"/>
      <c r="X70" s="830"/>
      <c r="Y70" s="830"/>
      <c r="Z70" s="830"/>
      <c r="AA70" s="830">
        <v>27659</v>
      </c>
      <c r="AB70" s="830"/>
      <c r="AC70" s="830"/>
      <c r="AD70" s="830"/>
      <c r="AE70" s="830"/>
      <c r="AF70" s="830">
        <v>27659</v>
      </c>
      <c r="AG70" s="830"/>
      <c r="AH70" s="830"/>
      <c r="AI70" s="830"/>
      <c r="AJ70" s="830"/>
      <c r="AK70" s="830">
        <v>9500</v>
      </c>
      <c r="AL70" s="830"/>
      <c r="AM70" s="830"/>
      <c r="AN70" s="830"/>
      <c r="AO70" s="830"/>
      <c r="AP70" s="830" t="s">
        <v>557</v>
      </c>
      <c r="AQ70" s="830"/>
      <c r="AR70" s="830"/>
      <c r="AS70" s="830"/>
      <c r="AT70" s="830"/>
      <c r="AU70" s="830" t="s">
        <v>557</v>
      </c>
      <c r="AV70" s="830"/>
      <c r="AW70" s="830"/>
      <c r="AX70" s="830"/>
      <c r="AY70" s="830"/>
      <c r="AZ70" s="834"/>
      <c r="BA70" s="834"/>
      <c r="BB70" s="834"/>
      <c r="BC70" s="834"/>
      <c r="BD70" s="83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36" customHeight="1" x14ac:dyDescent="0.2">
      <c r="A71" s="238">
        <v>4</v>
      </c>
      <c r="B71" s="876" t="s">
        <v>552</v>
      </c>
      <c r="C71" s="877"/>
      <c r="D71" s="877"/>
      <c r="E71" s="877"/>
      <c r="F71" s="877"/>
      <c r="G71" s="877"/>
      <c r="H71" s="877"/>
      <c r="I71" s="877"/>
      <c r="J71" s="877"/>
      <c r="K71" s="877"/>
      <c r="L71" s="877"/>
      <c r="M71" s="877"/>
      <c r="N71" s="877"/>
      <c r="O71" s="877"/>
      <c r="P71" s="878"/>
      <c r="Q71" s="879">
        <v>38885</v>
      </c>
      <c r="R71" s="830"/>
      <c r="S71" s="830"/>
      <c r="T71" s="830"/>
      <c r="U71" s="830"/>
      <c r="V71" s="830">
        <v>35641</v>
      </c>
      <c r="W71" s="830"/>
      <c r="X71" s="830"/>
      <c r="Y71" s="830"/>
      <c r="Z71" s="830"/>
      <c r="AA71" s="830">
        <v>3244</v>
      </c>
      <c r="AB71" s="830"/>
      <c r="AC71" s="830"/>
      <c r="AD71" s="830"/>
      <c r="AE71" s="830"/>
      <c r="AF71" s="830">
        <v>26209</v>
      </c>
      <c r="AG71" s="830"/>
      <c r="AH71" s="830"/>
      <c r="AI71" s="830"/>
      <c r="AJ71" s="830"/>
      <c r="AK71" s="830" t="s">
        <v>557</v>
      </c>
      <c r="AL71" s="830"/>
      <c r="AM71" s="830"/>
      <c r="AN71" s="830"/>
      <c r="AO71" s="830"/>
      <c r="AP71" s="830">
        <v>94795</v>
      </c>
      <c r="AQ71" s="830"/>
      <c r="AR71" s="830"/>
      <c r="AS71" s="830"/>
      <c r="AT71" s="830"/>
      <c r="AU71" s="830" t="s">
        <v>557</v>
      </c>
      <c r="AV71" s="830"/>
      <c r="AW71" s="830"/>
      <c r="AX71" s="830"/>
      <c r="AY71" s="830"/>
      <c r="AZ71" s="834"/>
      <c r="BA71" s="834"/>
      <c r="BB71" s="834"/>
      <c r="BC71" s="834"/>
      <c r="BD71" s="83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37.799999999999997" customHeight="1" x14ac:dyDescent="0.2">
      <c r="A72" s="238">
        <v>5</v>
      </c>
      <c r="B72" s="876" t="s">
        <v>553</v>
      </c>
      <c r="C72" s="877"/>
      <c r="D72" s="877"/>
      <c r="E72" s="877"/>
      <c r="F72" s="877"/>
      <c r="G72" s="877"/>
      <c r="H72" s="877"/>
      <c r="I72" s="877"/>
      <c r="J72" s="877"/>
      <c r="K72" s="877"/>
      <c r="L72" s="877"/>
      <c r="M72" s="877"/>
      <c r="N72" s="877"/>
      <c r="O72" s="877"/>
      <c r="P72" s="878"/>
      <c r="Q72" s="879">
        <v>6635</v>
      </c>
      <c r="R72" s="830"/>
      <c r="S72" s="830"/>
      <c r="T72" s="830"/>
      <c r="U72" s="830"/>
      <c r="V72" s="830">
        <v>5820</v>
      </c>
      <c r="W72" s="830"/>
      <c r="X72" s="830"/>
      <c r="Y72" s="830"/>
      <c r="Z72" s="830"/>
      <c r="AA72" s="830">
        <v>815</v>
      </c>
      <c r="AB72" s="830"/>
      <c r="AC72" s="830"/>
      <c r="AD72" s="830"/>
      <c r="AE72" s="830"/>
      <c r="AF72" s="830">
        <v>19303</v>
      </c>
      <c r="AG72" s="830"/>
      <c r="AH72" s="830"/>
      <c r="AI72" s="830"/>
      <c r="AJ72" s="830"/>
      <c r="AK72" s="830" t="s">
        <v>557</v>
      </c>
      <c r="AL72" s="830"/>
      <c r="AM72" s="830"/>
      <c r="AN72" s="830"/>
      <c r="AO72" s="830"/>
      <c r="AP72" s="830">
        <v>22689</v>
      </c>
      <c r="AQ72" s="830"/>
      <c r="AR72" s="830"/>
      <c r="AS72" s="830"/>
      <c r="AT72" s="830"/>
      <c r="AU72" s="830" t="s">
        <v>557</v>
      </c>
      <c r="AV72" s="830"/>
      <c r="AW72" s="830"/>
      <c r="AX72" s="830"/>
      <c r="AY72" s="830"/>
      <c r="AZ72" s="834"/>
      <c r="BA72" s="834"/>
      <c r="BB72" s="834"/>
      <c r="BC72" s="834"/>
      <c r="BD72" s="835"/>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80"/>
      <c r="C73" s="877"/>
      <c r="D73" s="877"/>
      <c r="E73" s="877"/>
      <c r="F73" s="877"/>
      <c r="G73" s="877"/>
      <c r="H73" s="877"/>
      <c r="I73" s="877"/>
      <c r="J73" s="877"/>
      <c r="K73" s="877"/>
      <c r="L73" s="877"/>
      <c r="M73" s="877"/>
      <c r="N73" s="877"/>
      <c r="O73" s="877"/>
      <c r="P73" s="878"/>
      <c r="Q73" s="879"/>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4"/>
      <c r="BA73" s="834"/>
      <c r="BB73" s="834"/>
      <c r="BC73" s="834"/>
      <c r="BD73" s="835"/>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80"/>
      <c r="C74" s="877"/>
      <c r="D74" s="877"/>
      <c r="E74" s="877"/>
      <c r="F74" s="877"/>
      <c r="G74" s="877"/>
      <c r="H74" s="877"/>
      <c r="I74" s="877"/>
      <c r="J74" s="877"/>
      <c r="K74" s="877"/>
      <c r="L74" s="877"/>
      <c r="M74" s="877"/>
      <c r="N74" s="877"/>
      <c r="O74" s="877"/>
      <c r="P74" s="878"/>
      <c r="Q74" s="87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4"/>
      <c r="BA74" s="834"/>
      <c r="BB74" s="834"/>
      <c r="BC74" s="834"/>
      <c r="BD74" s="835"/>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80"/>
      <c r="C75" s="877"/>
      <c r="D75" s="877"/>
      <c r="E75" s="877"/>
      <c r="F75" s="877"/>
      <c r="G75" s="877"/>
      <c r="H75" s="877"/>
      <c r="I75" s="877"/>
      <c r="J75" s="877"/>
      <c r="K75" s="877"/>
      <c r="L75" s="877"/>
      <c r="M75" s="877"/>
      <c r="N75" s="877"/>
      <c r="O75" s="877"/>
      <c r="P75" s="878"/>
      <c r="Q75" s="881"/>
      <c r="R75" s="882"/>
      <c r="S75" s="882"/>
      <c r="T75" s="882"/>
      <c r="U75" s="836"/>
      <c r="V75" s="883"/>
      <c r="W75" s="882"/>
      <c r="X75" s="882"/>
      <c r="Y75" s="882"/>
      <c r="Z75" s="836"/>
      <c r="AA75" s="883"/>
      <c r="AB75" s="882"/>
      <c r="AC75" s="882"/>
      <c r="AD75" s="882"/>
      <c r="AE75" s="836"/>
      <c r="AF75" s="883"/>
      <c r="AG75" s="882"/>
      <c r="AH75" s="882"/>
      <c r="AI75" s="882"/>
      <c r="AJ75" s="836"/>
      <c r="AK75" s="883"/>
      <c r="AL75" s="882"/>
      <c r="AM75" s="882"/>
      <c r="AN75" s="882"/>
      <c r="AO75" s="836"/>
      <c r="AP75" s="883"/>
      <c r="AQ75" s="882"/>
      <c r="AR75" s="882"/>
      <c r="AS75" s="882"/>
      <c r="AT75" s="836"/>
      <c r="AU75" s="883"/>
      <c r="AV75" s="882"/>
      <c r="AW75" s="882"/>
      <c r="AX75" s="882"/>
      <c r="AY75" s="836"/>
      <c r="AZ75" s="834"/>
      <c r="BA75" s="834"/>
      <c r="BB75" s="834"/>
      <c r="BC75" s="834"/>
      <c r="BD75" s="835"/>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80"/>
      <c r="C76" s="877"/>
      <c r="D76" s="877"/>
      <c r="E76" s="877"/>
      <c r="F76" s="877"/>
      <c r="G76" s="877"/>
      <c r="H76" s="877"/>
      <c r="I76" s="877"/>
      <c r="J76" s="877"/>
      <c r="K76" s="877"/>
      <c r="L76" s="877"/>
      <c r="M76" s="877"/>
      <c r="N76" s="877"/>
      <c r="O76" s="877"/>
      <c r="P76" s="878"/>
      <c r="Q76" s="881"/>
      <c r="R76" s="882"/>
      <c r="S76" s="882"/>
      <c r="T76" s="882"/>
      <c r="U76" s="836"/>
      <c r="V76" s="883"/>
      <c r="W76" s="882"/>
      <c r="X76" s="882"/>
      <c r="Y76" s="882"/>
      <c r="Z76" s="836"/>
      <c r="AA76" s="883"/>
      <c r="AB76" s="882"/>
      <c r="AC76" s="882"/>
      <c r="AD76" s="882"/>
      <c r="AE76" s="836"/>
      <c r="AF76" s="883"/>
      <c r="AG76" s="882"/>
      <c r="AH76" s="882"/>
      <c r="AI76" s="882"/>
      <c r="AJ76" s="836"/>
      <c r="AK76" s="883"/>
      <c r="AL76" s="882"/>
      <c r="AM76" s="882"/>
      <c r="AN76" s="882"/>
      <c r="AO76" s="836"/>
      <c r="AP76" s="883"/>
      <c r="AQ76" s="882"/>
      <c r="AR76" s="882"/>
      <c r="AS76" s="882"/>
      <c r="AT76" s="836"/>
      <c r="AU76" s="883"/>
      <c r="AV76" s="882"/>
      <c r="AW76" s="882"/>
      <c r="AX76" s="882"/>
      <c r="AY76" s="836"/>
      <c r="AZ76" s="834"/>
      <c r="BA76" s="834"/>
      <c r="BB76" s="834"/>
      <c r="BC76" s="834"/>
      <c r="BD76" s="835"/>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80"/>
      <c r="C77" s="877"/>
      <c r="D77" s="877"/>
      <c r="E77" s="877"/>
      <c r="F77" s="877"/>
      <c r="G77" s="877"/>
      <c r="H77" s="877"/>
      <c r="I77" s="877"/>
      <c r="J77" s="877"/>
      <c r="K77" s="877"/>
      <c r="L77" s="877"/>
      <c r="M77" s="877"/>
      <c r="N77" s="877"/>
      <c r="O77" s="877"/>
      <c r="P77" s="878"/>
      <c r="Q77" s="881"/>
      <c r="R77" s="882"/>
      <c r="S77" s="882"/>
      <c r="T77" s="882"/>
      <c r="U77" s="836"/>
      <c r="V77" s="883"/>
      <c r="W77" s="882"/>
      <c r="X77" s="882"/>
      <c r="Y77" s="882"/>
      <c r="Z77" s="836"/>
      <c r="AA77" s="883"/>
      <c r="AB77" s="882"/>
      <c r="AC77" s="882"/>
      <c r="AD77" s="882"/>
      <c r="AE77" s="836"/>
      <c r="AF77" s="883"/>
      <c r="AG77" s="882"/>
      <c r="AH77" s="882"/>
      <c r="AI77" s="882"/>
      <c r="AJ77" s="836"/>
      <c r="AK77" s="883"/>
      <c r="AL77" s="882"/>
      <c r="AM77" s="882"/>
      <c r="AN77" s="882"/>
      <c r="AO77" s="836"/>
      <c r="AP77" s="883"/>
      <c r="AQ77" s="882"/>
      <c r="AR77" s="882"/>
      <c r="AS77" s="882"/>
      <c r="AT77" s="836"/>
      <c r="AU77" s="883"/>
      <c r="AV77" s="882"/>
      <c r="AW77" s="882"/>
      <c r="AX77" s="882"/>
      <c r="AY77" s="836"/>
      <c r="AZ77" s="834"/>
      <c r="BA77" s="834"/>
      <c r="BB77" s="834"/>
      <c r="BC77" s="834"/>
      <c r="BD77" s="835"/>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80"/>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4"/>
      <c r="BA78" s="834"/>
      <c r="BB78" s="834"/>
      <c r="BC78" s="834"/>
      <c r="BD78" s="835"/>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80"/>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4"/>
      <c r="BA79" s="834"/>
      <c r="BB79" s="834"/>
      <c r="BC79" s="834"/>
      <c r="BD79" s="835"/>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80"/>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4"/>
      <c r="BA80" s="834"/>
      <c r="BB80" s="834"/>
      <c r="BC80" s="834"/>
      <c r="BD80" s="835"/>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80"/>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4"/>
      <c r="BA81" s="834"/>
      <c r="BB81" s="834"/>
      <c r="BC81" s="834"/>
      <c r="BD81" s="835"/>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80"/>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4"/>
      <c r="BA82" s="834"/>
      <c r="BB82" s="834"/>
      <c r="BC82" s="834"/>
      <c r="BD82" s="835"/>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80"/>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4"/>
      <c r="BA83" s="834"/>
      <c r="BB83" s="834"/>
      <c r="BC83" s="834"/>
      <c r="BD83" s="835"/>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80"/>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4"/>
      <c r="BA84" s="834"/>
      <c r="BB84" s="834"/>
      <c r="BC84" s="834"/>
      <c r="BD84" s="835"/>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80"/>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4"/>
      <c r="BA85" s="834"/>
      <c r="BB85" s="834"/>
      <c r="BC85" s="834"/>
      <c r="BD85" s="835"/>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80"/>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4"/>
      <c r="BA86" s="834"/>
      <c r="BB86" s="834"/>
      <c r="BC86" s="834"/>
      <c r="BD86" s="835"/>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73211</v>
      </c>
      <c r="AG88" s="847"/>
      <c r="AH88" s="847"/>
      <c r="AI88" s="847"/>
      <c r="AJ88" s="847"/>
      <c r="AK88" s="844"/>
      <c r="AL88" s="844"/>
      <c r="AM88" s="844"/>
      <c r="AN88" s="844"/>
      <c r="AO88" s="844"/>
      <c r="AP88" s="847">
        <v>117484</v>
      </c>
      <c r="AQ88" s="847"/>
      <c r="AR88" s="847"/>
      <c r="AS88" s="847"/>
      <c r="AT88" s="847"/>
      <c r="AU88" s="847"/>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c r="CS102" s="855"/>
      <c r="CT102" s="855"/>
      <c r="CU102" s="855"/>
      <c r="CV102" s="895"/>
      <c r="CW102" s="894"/>
      <c r="CX102" s="855"/>
      <c r="CY102" s="855"/>
      <c r="CZ102" s="855"/>
      <c r="DA102" s="895"/>
      <c r="DB102" s="894"/>
      <c r="DC102" s="855"/>
      <c r="DD102" s="855"/>
      <c r="DE102" s="855"/>
      <c r="DF102" s="895"/>
      <c r="DG102" s="894"/>
      <c r="DH102" s="855"/>
      <c r="DI102" s="855"/>
      <c r="DJ102" s="855"/>
      <c r="DK102" s="895"/>
      <c r="DL102" s="894"/>
      <c r="DM102" s="855"/>
      <c r="DN102" s="855"/>
      <c r="DO102" s="855"/>
      <c r="DP102" s="895"/>
      <c r="DQ102" s="894"/>
      <c r="DR102" s="855"/>
      <c r="DS102" s="855"/>
      <c r="DT102" s="855"/>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402</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403</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406</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407</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409</v>
      </c>
      <c r="AB109" s="897"/>
      <c r="AC109" s="897"/>
      <c r="AD109" s="897"/>
      <c r="AE109" s="898"/>
      <c r="AF109" s="896" t="s">
        <v>410</v>
      </c>
      <c r="AG109" s="897"/>
      <c r="AH109" s="897"/>
      <c r="AI109" s="897"/>
      <c r="AJ109" s="898"/>
      <c r="AK109" s="896" t="s">
        <v>293</v>
      </c>
      <c r="AL109" s="897"/>
      <c r="AM109" s="897"/>
      <c r="AN109" s="897"/>
      <c r="AO109" s="898"/>
      <c r="AP109" s="896" t="s">
        <v>411</v>
      </c>
      <c r="AQ109" s="897"/>
      <c r="AR109" s="897"/>
      <c r="AS109" s="897"/>
      <c r="AT109" s="899"/>
      <c r="AU109" s="91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409</v>
      </c>
      <c r="BR109" s="897"/>
      <c r="BS109" s="897"/>
      <c r="BT109" s="897"/>
      <c r="BU109" s="898"/>
      <c r="BV109" s="896" t="s">
        <v>410</v>
      </c>
      <c r="BW109" s="897"/>
      <c r="BX109" s="897"/>
      <c r="BY109" s="897"/>
      <c r="BZ109" s="898"/>
      <c r="CA109" s="896" t="s">
        <v>293</v>
      </c>
      <c r="CB109" s="897"/>
      <c r="CC109" s="897"/>
      <c r="CD109" s="897"/>
      <c r="CE109" s="898"/>
      <c r="CF109" s="917" t="s">
        <v>411</v>
      </c>
      <c r="CG109" s="917"/>
      <c r="CH109" s="917"/>
      <c r="CI109" s="917"/>
      <c r="CJ109" s="917"/>
      <c r="CK109" s="896" t="s">
        <v>412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409</v>
      </c>
      <c r="DH109" s="897"/>
      <c r="DI109" s="897"/>
      <c r="DJ109" s="897"/>
      <c r="DK109" s="898"/>
      <c r="DL109" s="896" t="s">
        <v>410</v>
      </c>
      <c r="DM109" s="897"/>
      <c r="DN109" s="897"/>
      <c r="DO109" s="897"/>
      <c r="DP109" s="898"/>
      <c r="DQ109" s="896" t="s">
        <v>293</v>
      </c>
      <c r="DR109" s="897"/>
      <c r="DS109" s="897"/>
      <c r="DT109" s="897"/>
      <c r="DU109" s="898"/>
      <c r="DV109" s="896" t="s">
        <v>411</v>
      </c>
      <c r="DW109" s="897"/>
      <c r="DX109" s="897"/>
      <c r="DY109" s="897"/>
      <c r="DZ109" s="899"/>
    </row>
    <row r="110" spans="1:131" s="230" customFormat="1" ht="26.25" customHeight="1" x14ac:dyDescent="0.2">
      <c r="A110" s="900" t="s">
        <v>413</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1244577</v>
      </c>
      <c r="AB110" s="904"/>
      <c r="AC110" s="904"/>
      <c r="AD110" s="904"/>
      <c r="AE110" s="905"/>
      <c r="AF110" s="906">
        <v>1315029</v>
      </c>
      <c r="AG110" s="904"/>
      <c r="AH110" s="904"/>
      <c r="AI110" s="904"/>
      <c r="AJ110" s="905"/>
      <c r="AK110" s="906">
        <v>1156397</v>
      </c>
      <c r="AL110" s="904"/>
      <c r="AM110" s="904"/>
      <c r="AN110" s="904"/>
      <c r="AO110" s="905"/>
      <c r="AP110" s="907">
        <v>17.100000000000001</v>
      </c>
      <c r="AQ110" s="908"/>
      <c r="AR110" s="908"/>
      <c r="AS110" s="908"/>
      <c r="AT110" s="909"/>
      <c r="AU110" s="910" t="s">
        <v>69</v>
      </c>
      <c r="AV110" s="911"/>
      <c r="AW110" s="911"/>
      <c r="AX110" s="911"/>
      <c r="AY110" s="911"/>
      <c r="AZ110" s="933" t="s">
        <v>414</v>
      </c>
      <c r="BA110" s="901"/>
      <c r="BB110" s="901"/>
      <c r="BC110" s="901"/>
      <c r="BD110" s="901"/>
      <c r="BE110" s="901"/>
      <c r="BF110" s="901"/>
      <c r="BG110" s="901"/>
      <c r="BH110" s="901"/>
      <c r="BI110" s="901"/>
      <c r="BJ110" s="901"/>
      <c r="BK110" s="901"/>
      <c r="BL110" s="901"/>
      <c r="BM110" s="901"/>
      <c r="BN110" s="901"/>
      <c r="BO110" s="901"/>
      <c r="BP110" s="902"/>
      <c r="BQ110" s="934">
        <v>12656780</v>
      </c>
      <c r="BR110" s="935"/>
      <c r="BS110" s="935"/>
      <c r="BT110" s="935"/>
      <c r="BU110" s="935"/>
      <c r="BV110" s="935">
        <v>12194000</v>
      </c>
      <c r="BW110" s="935"/>
      <c r="BX110" s="935"/>
      <c r="BY110" s="935"/>
      <c r="BZ110" s="935"/>
      <c r="CA110" s="935">
        <v>11656979</v>
      </c>
      <c r="CB110" s="935"/>
      <c r="CC110" s="935"/>
      <c r="CD110" s="935"/>
      <c r="CE110" s="935"/>
      <c r="CF110" s="948">
        <v>172.4</v>
      </c>
      <c r="CG110" s="949"/>
      <c r="CH110" s="949"/>
      <c r="CI110" s="949"/>
      <c r="CJ110" s="949"/>
      <c r="CK110" s="950" t="s">
        <v>415</v>
      </c>
      <c r="CL110" s="951"/>
      <c r="CM110" s="933" t="s">
        <v>416</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122</v>
      </c>
      <c r="DH110" s="935"/>
      <c r="DI110" s="935"/>
      <c r="DJ110" s="935"/>
      <c r="DK110" s="935"/>
      <c r="DL110" s="935" t="s">
        <v>122</v>
      </c>
      <c r="DM110" s="935"/>
      <c r="DN110" s="935"/>
      <c r="DO110" s="935"/>
      <c r="DP110" s="935"/>
      <c r="DQ110" s="935" t="s">
        <v>122</v>
      </c>
      <c r="DR110" s="935"/>
      <c r="DS110" s="935"/>
      <c r="DT110" s="935"/>
      <c r="DU110" s="935"/>
      <c r="DV110" s="936" t="s">
        <v>122</v>
      </c>
      <c r="DW110" s="936"/>
      <c r="DX110" s="936"/>
      <c r="DY110" s="936"/>
      <c r="DZ110" s="937"/>
    </row>
    <row r="111" spans="1:131" s="230" customFormat="1" ht="26.25" customHeight="1" x14ac:dyDescent="0.2">
      <c r="A111" s="938" t="s">
        <v>417</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122</v>
      </c>
      <c r="AB111" s="942"/>
      <c r="AC111" s="942"/>
      <c r="AD111" s="942"/>
      <c r="AE111" s="943"/>
      <c r="AF111" s="944" t="s">
        <v>122</v>
      </c>
      <c r="AG111" s="942"/>
      <c r="AH111" s="942"/>
      <c r="AI111" s="942"/>
      <c r="AJ111" s="943"/>
      <c r="AK111" s="944" t="s">
        <v>122</v>
      </c>
      <c r="AL111" s="942"/>
      <c r="AM111" s="942"/>
      <c r="AN111" s="942"/>
      <c r="AO111" s="943"/>
      <c r="AP111" s="945" t="s">
        <v>122</v>
      </c>
      <c r="AQ111" s="946"/>
      <c r="AR111" s="946"/>
      <c r="AS111" s="946"/>
      <c r="AT111" s="947"/>
      <c r="AU111" s="912"/>
      <c r="AV111" s="913"/>
      <c r="AW111" s="913"/>
      <c r="AX111" s="913"/>
      <c r="AY111" s="913"/>
      <c r="AZ111" s="926" t="s">
        <v>418</v>
      </c>
      <c r="BA111" s="927"/>
      <c r="BB111" s="927"/>
      <c r="BC111" s="927"/>
      <c r="BD111" s="927"/>
      <c r="BE111" s="927"/>
      <c r="BF111" s="927"/>
      <c r="BG111" s="927"/>
      <c r="BH111" s="927"/>
      <c r="BI111" s="927"/>
      <c r="BJ111" s="927"/>
      <c r="BK111" s="927"/>
      <c r="BL111" s="927"/>
      <c r="BM111" s="927"/>
      <c r="BN111" s="927"/>
      <c r="BO111" s="927"/>
      <c r="BP111" s="928"/>
      <c r="BQ111" s="929" t="s">
        <v>122</v>
      </c>
      <c r="BR111" s="930"/>
      <c r="BS111" s="930"/>
      <c r="BT111" s="930"/>
      <c r="BU111" s="930"/>
      <c r="BV111" s="930" t="s">
        <v>122</v>
      </c>
      <c r="BW111" s="930"/>
      <c r="BX111" s="930"/>
      <c r="BY111" s="930"/>
      <c r="BZ111" s="930"/>
      <c r="CA111" s="930" t="s">
        <v>122</v>
      </c>
      <c r="CB111" s="930"/>
      <c r="CC111" s="930"/>
      <c r="CD111" s="930"/>
      <c r="CE111" s="930"/>
      <c r="CF111" s="924" t="s">
        <v>122</v>
      </c>
      <c r="CG111" s="925"/>
      <c r="CH111" s="925"/>
      <c r="CI111" s="925"/>
      <c r="CJ111" s="925"/>
      <c r="CK111" s="952"/>
      <c r="CL111" s="953"/>
      <c r="CM111" s="926" t="s">
        <v>419</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122</v>
      </c>
      <c r="DH111" s="930"/>
      <c r="DI111" s="930"/>
      <c r="DJ111" s="930"/>
      <c r="DK111" s="930"/>
      <c r="DL111" s="930" t="s">
        <v>122</v>
      </c>
      <c r="DM111" s="930"/>
      <c r="DN111" s="930"/>
      <c r="DO111" s="930"/>
      <c r="DP111" s="930"/>
      <c r="DQ111" s="930" t="s">
        <v>122</v>
      </c>
      <c r="DR111" s="930"/>
      <c r="DS111" s="930"/>
      <c r="DT111" s="930"/>
      <c r="DU111" s="930"/>
      <c r="DV111" s="931" t="s">
        <v>122</v>
      </c>
      <c r="DW111" s="931"/>
      <c r="DX111" s="931"/>
      <c r="DY111" s="931"/>
      <c r="DZ111" s="932"/>
    </row>
    <row r="112" spans="1:131" s="230" customFormat="1" ht="26.25" customHeight="1" x14ac:dyDescent="0.2">
      <c r="A112" s="956" t="s">
        <v>420</v>
      </c>
      <c r="B112" s="957"/>
      <c r="C112" s="927" t="s">
        <v>421</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122</v>
      </c>
      <c r="AB112" s="963"/>
      <c r="AC112" s="963"/>
      <c r="AD112" s="963"/>
      <c r="AE112" s="964"/>
      <c r="AF112" s="965" t="s">
        <v>122</v>
      </c>
      <c r="AG112" s="963"/>
      <c r="AH112" s="963"/>
      <c r="AI112" s="963"/>
      <c r="AJ112" s="964"/>
      <c r="AK112" s="965" t="s">
        <v>122</v>
      </c>
      <c r="AL112" s="963"/>
      <c r="AM112" s="963"/>
      <c r="AN112" s="963"/>
      <c r="AO112" s="964"/>
      <c r="AP112" s="966" t="s">
        <v>122</v>
      </c>
      <c r="AQ112" s="967"/>
      <c r="AR112" s="967"/>
      <c r="AS112" s="967"/>
      <c r="AT112" s="968"/>
      <c r="AU112" s="912"/>
      <c r="AV112" s="913"/>
      <c r="AW112" s="913"/>
      <c r="AX112" s="913"/>
      <c r="AY112" s="913"/>
      <c r="AZ112" s="926" t="s">
        <v>422</v>
      </c>
      <c r="BA112" s="927"/>
      <c r="BB112" s="927"/>
      <c r="BC112" s="927"/>
      <c r="BD112" s="927"/>
      <c r="BE112" s="927"/>
      <c r="BF112" s="927"/>
      <c r="BG112" s="927"/>
      <c r="BH112" s="927"/>
      <c r="BI112" s="927"/>
      <c r="BJ112" s="927"/>
      <c r="BK112" s="927"/>
      <c r="BL112" s="927"/>
      <c r="BM112" s="927"/>
      <c r="BN112" s="927"/>
      <c r="BO112" s="927"/>
      <c r="BP112" s="928"/>
      <c r="BQ112" s="929">
        <v>3377928</v>
      </c>
      <c r="BR112" s="930"/>
      <c r="BS112" s="930"/>
      <c r="BT112" s="930"/>
      <c r="BU112" s="930"/>
      <c r="BV112" s="930">
        <v>3532821</v>
      </c>
      <c r="BW112" s="930"/>
      <c r="BX112" s="930"/>
      <c r="BY112" s="930"/>
      <c r="BZ112" s="930"/>
      <c r="CA112" s="930">
        <v>3251664</v>
      </c>
      <c r="CB112" s="930"/>
      <c r="CC112" s="930"/>
      <c r="CD112" s="930"/>
      <c r="CE112" s="930"/>
      <c r="CF112" s="924">
        <v>48.1</v>
      </c>
      <c r="CG112" s="925"/>
      <c r="CH112" s="925"/>
      <c r="CI112" s="925"/>
      <c r="CJ112" s="925"/>
      <c r="CK112" s="952"/>
      <c r="CL112" s="953"/>
      <c r="CM112" s="926" t="s">
        <v>423</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122</v>
      </c>
      <c r="DH112" s="930"/>
      <c r="DI112" s="930"/>
      <c r="DJ112" s="930"/>
      <c r="DK112" s="930"/>
      <c r="DL112" s="930" t="s">
        <v>122</v>
      </c>
      <c r="DM112" s="930"/>
      <c r="DN112" s="930"/>
      <c r="DO112" s="930"/>
      <c r="DP112" s="930"/>
      <c r="DQ112" s="930" t="s">
        <v>122</v>
      </c>
      <c r="DR112" s="930"/>
      <c r="DS112" s="930"/>
      <c r="DT112" s="930"/>
      <c r="DU112" s="930"/>
      <c r="DV112" s="931" t="s">
        <v>122</v>
      </c>
      <c r="DW112" s="931"/>
      <c r="DX112" s="931"/>
      <c r="DY112" s="931"/>
      <c r="DZ112" s="932"/>
    </row>
    <row r="113" spans="1:130" s="230" customFormat="1" ht="26.25" customHeight="1" x14ac:dyDescent="0.2">
      <c r="A113" s="958"/>
      <c r="B113" s="959"/>
      <c r="C113" s="927" t="s">
        <v>424</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354464</v>
      </c>
      <c r="AB113" s="942"/>
      <c r="AC113" s="942"/>
      <c r="AD113" s="942"/>
      <c r="AE113" s="943"/>
      <c r="AF113" s="944">
        <v>326710</v>
      </c>
      <c r="AG113" s="942"/>
      <c r="AH113" s="942"/>
      <c r="AI113" s="942"/>
      <c r="AJ113" s="943"/>
      <c r="AK113" s="944">
        <v>257051</v>
      </c>
      <c r="AL113" s="942"/>
      <c r="AM113" s="942"/>
      <c r="AN113" s="942"/>
      <c r="AO113" s="943"/>
      <c r="AP113" s="945">
        <v>3.8</v>
      </c>
      <c r="AQ113" s="946"/>
      <c r="AR113" s="946"/>
      <c r="AS113" s="946"/>
      <c r="AT113" s="947"/>
      <c r="AU113" s="912"/>
      <c r="AV113" s="913"/>
      <c r="AW113" s="913"/>
      <c r="AX113" s="913"/>
      <c r="AY113" s="913"/>
      <c r="AZ113" s="926" t="s">
        <v>425</v>
      </c>
      <c r="BA113" s="927"/>
      <c r="BB113" s="927"/>
      <c r="BC113" s="927"/>
      <c r="BD113" s="927"/>
      <c r="BE113" s="927"/>
      <c r="BF113" s="927"/>
      <c r="BG113" s="927"/>
      <c r="BH113" s="927"/>
      <c r="BI113" s="927"/>
      <c r="BJ113" s="927"/>
      <c r="BK113" s="927"/>
      <c r="BL113" s="927"/>
      <c r="BM113" s="927"/>
      <c r="BN113" s="927"/>
      <c r="BO113" s="927"/>
      <c r="BP113" s="928"/>
      <c r="BQ113" s="929" t="s">
        <v>122</v>
      </c>
      <c r="BR113" s="930"/>
      <c r="BS113" s="930"/>
      <c r="BT113" s="930"/>
      <c r="BU113" s="930"/>
      <c r="BV113" s="930" t="s">
        <v>122</v>
      </c>
      <c r="BW113" s="930"/>
      <c r="BX113" s="930"/>
      <c r="BY113" s="930"/>
      <c r="BZ113" s="930"/>
      <c r="CA113" s="930" t="s">
        <v>122</v>
      </c>
      <c r="CB113" s="930"/>
      <c r="CC113" s="930"/>
      <c r="CD113" s="930"/>
      <c r="CE113" s="930"/>
      <c r="CF113" s="924" t="s">
        <v>122</v>
      </c>
      <c r="CG113" s="925"/>
      <c r="CH113" s="925"/>
      <c r="CI113" s="925"/>
      <c r="CJ113" s="925"/>
      <c r="CK113" s="952"/>
      <c r="CL113" s="953"/>
      <c r="CM113" s="926" t="s">
        <v>426</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122</v>
      </c>
      <c r="DH113" s="963"/>
      <c r="DI113" s="963"/>
      <c r="DJ113" s="963"/>
      <c r="DK113" s="964"/>
      <c r="DL113" s="965" t="s">
        <v>122</v>
      </c>
      <c r="DM113" s="963"/>
      <c r="DN113" s="963"/>
      <c r="DO113" s="963"/>
      <c r="DP113" s="964"/>
      <c r="DQ113" s="965" t="s">
        <v>122</v>
      </c>
      <c r="DR113" s="963"/>
      <c r="DS113" s="963"/>
      <c r="DT113" s="963"/>
      <c r="DU113" s="964"/>
      <c r="DV113" s="966" t="s">
        <v>122</v>
      </c>
      <c r="DW113" s="967"/>
      <c r="DX113" s="967"/>
      <c r="DY113" s="967"/>
      <c r="DZ113" s="968"/>
    </row>
    <row r="114" spans="1:130" s="230" customFormat="1" ht="26.25" customHeight="1" x14ac:dyDescent="0.2">
      <c r="A114" s="958"/>
      <c r="B114" s="959"/>
      <c r="C114" s="927" t="s">
        <v>427</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t="s">
        <v>122</v>
      </c>
      <c r="AB114" s="963"/>
      <c r="AC114" s="963"/>
      <c r="AD114" s="963"/>
      <c r="AE114" s="964"/>
      <c r="AF114" s="965" t="s">
        <v>122</v>
      </c>
      <c r="AG114" s="963"/>
      <c r="AH114" s="963"/>
      <c r="AI114" s="963"/>
      <c r="AJ114" s="964"/>
      <c r="AK114" s="965" t="s">
        <v>122</v>
      </c>
      <c r="AL114" s="963"/>
      <c r="AM114" s="963"/>
      <c r="AN114" s="963"/>
      <c r="AO114" s="964"/>
      <c r="AP114" s="966" t="s">
        <v>122</v>
      </c>
      <c r="AQ114" s="967"/>
      <c r="AR114" s="967"/>
      <c r="AS114" s="967"/>
      <c r="AT114" s="968"/>
      <c r="AU114" s="912"/>
      <c r="AV114" s="913"/>
      <c r="AW114" s="913"/>
      <c r="AX114" s="913"/>
      <c r="AY114" s="913"/>
      <c r="AZ114" s="926" t="s">
        <v>428</v>
      </c>
      <c r="BA114" s="927"/>
      <c r="BB114" s="927"/>
      <c r="BC114" s="927"/>
      <c r="BD114" s="927"/>
      <c r="BE114" s="927"/>
      <c r="BF114" s="927"/>
      <c r="BG114" s="927"/>
      <c r="BH114" s="927"/>
      <c r="BI114" s="927"/>
      <c r="BJ114" s="927"/>
      <c r="BK114" s="927"/>
      <c r="BL114" s="927"/>
      <c r="BM114" s="927"/>
      <c r="BN114" s="927"/>
      <c r="BO114" s="927"/>
      <c r="BP114" s="928"/>
      <c r="BQ114" s="929">
        <v>957041</v>
      </c>
      <c r="BR114" s="930"/>
      <c r="BS114" s="930"/>
      <c r="BT114" s="930"/>
      <c r="BU114" s="930"/>
      <c r="BV114" s="930">
        <v>1015586</v>
      </c>
      <c r="BW114" s="930"/>
      <c r="BX114" s="930"/>
      <c r="BY114" s="930"/>
      <c r="BZ114" s="930"/>
      <c r="CA114" s="930">
        <v>1080970</v>
      </c>
      <c r="CB114" s="930"/>
      <c r="CC114" s="930"/>
      <c r="CD114" s="930"/>
      <c r="CE114" s="930"/>
      <c r="CF114" s="924">
        <v>16</v>
      </c>
      <c r="CG114" s="925"/>
      <c r="CH114" s="925"/>
      <c r="CI114" s="925"/>
      <c r="CJ114" s="925"/>
      <c r="CK114" s="952"/>
      <c r="CL114" s="953"/>
      <c r="CM114" s="926" t="s">
        <v>429</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122</v>
      </c>
      <c r="DH114" s="963"/>
      <c r="DI114" s="963"/>
      <c r="DJ114" s="963"/>
      <c r="DK114" s="964"/>
      <c r="DL114" s="965" t="s">
        <v>122</v>
      </c>
      <c r="DM114" s="963"/>
      <c r="DN114" s="963"/>
      <c r="DO114" s="963"/>
      <c r="DP114" s="964"/>
      <c r="DQ114" s="965" t="s">
        <v>122</v>
      </c>
      <c r="DR114" s="963"/>
      <c r="DS114" s="963"/>
      <c r="DT114" s="963"/>
      <c r="DU114" s="964"/>
      <c r="DV114" s="966" t="s">
        <v>122</v>
      </c>
      <c r="DW114" s="967"/>
      <c r="DX114" s="967"/>
      <c r="DY114" s="967"/>
      <c r="DZ114" s="968"/>
    </row>
    <row r="115" spans="1:130" s="230" customFormat="1" ht="26.25" customHeight="1" x14ac:dyDescent="0.2">
      <c r="A115" s="958"/>
      <c r="B115" s="959"/>
      <c r="C115" s="927" t="s">
        <v>430</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t="s">
        <v>122</v>
      </c>
      <c r="AB115" s="942"/>
      <c r="AC115" s="942"/>
      <c r="AD115" s="942"/>
      <c r="AE115" s="943"/>
      <c r="AF115" s="944" t="s">
        <v>122</v>
      </c>
      <c r="AG115" s="942"/>
      <c r="AH115" s="942"/>
      <c r="AI115" s="942"/>
      <c r="AJ115" s="943"/>
      <c r="AK115" s="944" t="s">
        <v>122</v>
      </c>
      <c r="AL115" s="942"/>
      <c r="AM115" s="942"/>
      <c r="AN115" s="942"/>
      <c r="AO115" s="943"/>
      <c r="AP115" s="945" t="s">
        <v>122</v>
      </c>
      <c r="AQ115" s="946"/>
      <c r="AR115" s="946"/>
      <c r="AS115" s="946"/>
      <c r="AT115" s="947"/>
      <c r="AU115" s="912"/>
      <c r="AV115" s="913"/>
      <c r="AW115" s="913"/>
      <c r="AX115" s="913"/>
      <c r="AY115" s="913"/>
      <c r="AZ115" s="926" t="s">
        <v>431</v>
      </c>
      <c r="BA115" s="927"/>
      <c r="BB115" s="927"/>
      <c r="BC115" s="927"/>
      <c r="BD115" s="927"/>
      <c r="BE115" s="927"/>
      <c r="BF115" s="927"/>
      <c r="BG115" s="927"/>
      <c r="BH115" s="927"/>
      <c r="BI115" s="927"/>
      <c r="BJ115" s="927"/>
      <c r="BK115" s="927"/>
      <c r="BL115" s="927"/>
      <c r="BM115" s="927"/>
      <c r="BN115" s="927"/>
      <c r="BO115" s="927"/>
      <c r="BP115" s="928"/>
      <c r="BQ115" s="929" t="s">
        <v>122</v>
      </c>
      <c r="BR115" s="930"/>
      <c r="BS115" s="930"/>
      <c r="BT115" s="930"/>
      <c r="BU115" s="930"/>
      <c r="BV115" s="930" t="s">
        <v>122</v>
      </c>
      <c r="BW115" s="930"/>
      <c r="BX115" s="930"/>
      <c r="BY115" s="930"/>
      <c r="BZ115" s="930"/>
      <c r="CA115" s="930" t="s">
        <v>122</v>
      </c>
      <c r="CB115" s="930"/>
      <c r="CC115" s="930"/>
      <c r="CD115" s="930"/>
      <c r="CE115" s="930"/>
      <c r="CF115" s="924" t="s">
        <v>122</v>
      </c>
      <c r="CG115" s="925"/>
      <c r="CH115" s="925"/>
      <c r="CI115" s="925"/>
      <c r="CJ115" s="925"/>
      <c r="CK115" s="952"/>
      <c r="CL115" s="953"/>
      <c r="CM115" s="926" t="s">
        <v>432</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122</v>
      </c>
      <c r="DH115" s="963"/>
      <c r="DI115" s="963"/>
      <c r="DJ115" s="963"/>
      <c r="DK115" s="964"/>
      <c r="DL115" s="965" t="s">
        <v>122</v>
      </c>
      <c r="DM115" s="963"/>
      <c r="DN115" s="963"/>
      <c r="DO115" s="963"/>
      <c r="DP115" s="964"/>
      <c r="DQ115" s="965" t="s">
        <v>122</v>
      </c>
      <c r="DR115" s="963"/>
      <c r="DS115" s="963"/>
      <c r="DT115" s="963"/>
      <c r="DU115" s="964"/>
      <c r="DV115" s="966" t="s">
        <v>122</v>
      </c>
      <c r="DW115" s="967"/>
      <c r="DX115" s="967"/>
      <c r="DY115" s="967"/>
      <c r="DZ115" s="968"/>
    </row>
    <row r="116" spans="1:130" s="230" customFormat="1" ht="26.25" customHeight="1" x14ac:dyDescent="0.2">
      <c r="A116" s="960"/>
      <c r="B116" s="961"/>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122</v>
      </c>
      <c r="AB116" s="963"/>
      <c r="AC116" s="963"/>
      <c r="AD116" s="963"/>
      <c r="AE116" s="964"/>
      <c r="AF116" s="965" t="s">
        <v>122</v>
      </c>
      <c r="AG116" s="963"/>
      <c r="AH116" s="963"/>
      <c r="AI116" s="963"/>
      <c r="AJ116" s="964"/>
      <c r="AK116" s="965" t="s">
        <v>122</v>
      </c>
      <c r="AL116" s="963"/>
      <c r="AM116" s="963"/>
      <c r="AN116" s="963"/>
      <c r="AO116" s="964"/>
      <c r="AP116" s="966" t="s">
        <v>122</v>
      </c>
      <c r="AQ116" s="967"/>
      <c r="AR116" s="967"/>
      <c r="AS116" s="967"/>
      <c r="AT116" s="968"/>
      <c r="AU116" s="912"/>
      <c r="AV116" s="913"/>
      <c r="AW116" s="913"/>
      <c r="AX116" s="913"/>
      <c r="AY116" s="913"/>
      <c r="AZ116" s="971" t="s">
        <v>434</v>
      </c>
      <c r="BA116" s="972"/>
      <c r="BB116" s="972"/>
      <c r="BC116" s="972"/>
      <c r="BD116" s="972"/>
      <c r="BE116" s="972"/>
      <c r="BF116" s="972"/>
      <c r="BG116" s="972"/>
      <c r="BH116" s="972"/>
      <c r="BI116" s="972"/>
      <c r="BJ116" s="972"/>
      <c r="BK116" s="972"/>
      <c r="BL116" s="972"/>
      <c r="BM116" s="972"/>
      <c r="BN116" s="972"/>
      <c r="BO116" s="972"/>
      <c r="BP116" s="973"/>
      <c r="BQ116" s="929" t="s">
        <v>122</v>
      </c>
      <c r="BR116" s="930"/>
      <c r="BS116" s="930"/>
      <c r="BT116" s="930"/>
      <c r="BU116" s="930"/>
      <c r="BV116" s="930" t="s">
        <v>122</v>
      </c>
      <c r="BW116" s="930"/>
      <c r="BX116" s="930"/>
      <c r="BY116" s="930"/>
      <c r="BZ116" s="930"/>
      <c r="CA116" s="930" t="s">
        <v>122</v>
      </c>
      <c r="CB116" s="930"/>
      <c r="CC116" s="930"/>
      <c r="CD116" s="930"/>
      <c r="CE116" s="930"/>
      <c r="CF116" s="924" t="s">
        <v>122</v>
      </c>
      <c r="CG116" s="925"/>
      <c r="CH116" s="925"/>
      <c r="CI116" s="925"/>
      <c r="CJ116" s="925"/>
      <c r="CK116" s="952"/>
      <c r="CL116" s="953"/>
      <c r="CM116" s="926" t="s">
        <v>435</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122</v>
      </c>
      <c r="DH116" s="963"/>
      <c r="DI116" s="963"/>
      <c r="DJ116" s="963"/>
      <c r="DK116" s="964"/>
      <c r="DL116" s="965" t="s">
        <v>122</v>
      </c>
      <c r="DM116" s="963"/>
      <c r="DN116" s="963"/>
      <c r="DO116" s="963"/>
      <c r="DP116" s="964"/>
      <c r="DQ116" s="965" t="s">
        <v>122</v>
      </c>
      <c r="DR116" s="963"/>
      <c r="DS116" s="963"/>
      <c r="DT116" s="963"/>
      <c r="DU116" s="964"/>
      <c r="DV116" s="966" t="s">
        <v>122</v>
      </c>
      <c r="DW116" s="967"/>
      <c r="DX116" s="967"/>
      <c r="DY116" s="967"/>
      <c r="DZ116" s="968"/>
    </row>
    <row r="117" spans="1:130" s="230" customFormat="1" ht="26.25" customHeight="1" x14ac:dyDescent="0.2">
      <c r="A117" s="916" t="s">
        <v>176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436</v>
      </c>
      <c r="Z117" s="898"/>
      <c r="AA117" s="982">
        <v>1599041</v>
      </c>
      <c r="AB117" s="983"/>
      <c r="AC117" s="983"/>
      <c r="AD117" s="983"/>
      <c r="AE117" s="984"/>
      <c r="AF117" s="985">
        <v>1641739</v>
      </c>
      <c r="AG117" s="983"/>
      <c r="AH117" s="983"/>
      <c r="AI117" s="983"/>
      <c r="AJ117" s="984"/>
      <c r="AK117" s="985">
        <v>1413448</v>
      </c>
      <c r="AL117" s="983"/>
      <c r="AM117" s="983"/>
      <c r="AN117" s="983"/>
      <c r="AO117" s="984"/>
      <c r="AP117" s="986"/>
      <c r="AQ117" s="987"/>
      <c r="AR117" s="987"/>
      <c r="AS117" s="987"/>
      <c r="AT117" s="988"/>
      <c r="AU117" s="912"/>
      <c r="AV117" s="913"/>
      <c r="AW117" s="913"/>
      <c r="AX117" s="913"/>
      <c r="AY117" s="913"/>
      <c r="AZ117" s="978" t="s">
        <v>437</v>
      </c>
      <c r="BA117" s="979"/>
      <c r="BB117" s="979"/>
      <c r="BC117" s="979"/>
      <c r="BD117" s="979"/>
      <c r="BE117" s="979"/>
      <c r="BF117" s="979"/>
      <c r="BG117" s="979"/>
      <c r="BH117" s="979"/>
      <c r="BI117" s="979"/>
      <c r="BJ117" s="979"/>
      <c r="BK117" s="979"/>
      <c r="BL117" s="979"/>
      <c r="BM117" s="979"/>
      <c r="BN117" s="979"/>
      <c r="BO117" s="979"/>
      <c r="BP117" s="980"/>
      <c r="BQ117" s="929" t="s">
        <v>122</v>
      </c>
      <c r="BR117" s="930"/>
      <c r="BS117" s="930"/>
      <c r="BT117" s="930"/>
      <c r="BU117" s="930"/>
      <c r="BV117" s="930" t="s">
        <v>122</v>
      </c>
      <c r="BW117" s="930"/>
      <c r="BX117" s="930"/>
      <c r="BY117" s="930"/>
      <c r="BZ117" s="930"/>
      <c r="CA117" s="930" t="s">
        <v>122</v>
      </c>
      <c r="CB117" s="930"/>
      <c r="CC117" s="930"/>
      <c r="CD117" s="930"/>
      <c r="CE117" s="930"/>
      <c r="CF117" s="924" t="s">
        <v>122</v>
      </c>
      <c r="CG117" s="925"/>
      <c r="CH117" s="925"/>
      <c r="CI117" s="925"/>
      <c r="CJ117" s="925"/>
      <c r="CK117" s="952"/>
      <c r="CL117" s="953"/>
      <c r="CM117" s="926" t="s">
        <v>438</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122</v>
      </c>
      <c r="DH117" s="963"/>
      <c r="DI117" s="963"/>
      <c r="DJ117" s="963"/>
      <c r="DK117" s="964"/>
      <c r="DL117" s="965" t="s">
        <v>122</v>
      </c>
      <c r="DM117" s="963"/>
      <c r="DN117" s="963"/>
      <c r="DO117" s="963"/>
      <c r="DP117" s="964"/>
      <c r="DQ117" s="965" t="s">
        <v>122</v>
      </c>
      <c r="DR117" s="963"/>
      <c r="DS117" s="963"/>
      <c r="DT117" s="963"/>
      <c r="DU117" s="964"/>
      <c r="DV117" s="966" t="s">
        <v>122</v>
      </c>
      <c r="DW117" s="967"/>
      <c r="DX117" s="967"/>
      <c r="DY117" s="967"/>
      <c r="DZ117" s="968"/>
    </row>
    <row r="118" spans="1:130" s="230" customFormat="1" ht="26.25" customHeight="1" x14ac:dyDescent="0.2">
      <c r="A118" s="916" t="s">
        <v>412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409</v>
      </c>
      <c r="AB118" s="897"/>
      <c r="AC118" s="897"/>
      <c r="AD118" s="897"/>
      <c r="AE118" s="898"/>
      <c r="AF118" s="896" t="s">
        <v>410</v>
      </c>
      <c r="AG118" s="897"/>
      <c r="AH118" s="897"/>
      <c r="AI118" s="897"/>
      <c r="AJ118" s="898"/>
      <c r="AK118" s="896" t="s">
        <v>293</v>
      </c>
      <c r="AL118" s="897"/>
      <c r="AM118" s="897"/>
      <c r="AN118" s="897"/>
      <c r="AO118" s="898"/>
      <c r="AP118" s="974" t="s">
        <v>411</v>
      </c>
      <c r="AQ118" s="975"/>
      <c r="AR118" s="975"/>
      <c r="AS118" s="975"/>
      <c r="AT118" s="976"/>
      <c r="AU118" s="912"/>
      <c r="AV118" s="913"/>
      <c r="AW118" s="913"/>
      <c r="AX118" s="913"/>
      <c r="AY118" s="913"/>
      <c r="AZ118" s="977" t="s">
        <v>439</v>
      </c>
      <c r="BA118" s="969"/>
      <c r="BB118" s="969"/>
      <c r="BC118" s="969"/>
      <c r="BD118" s="969"/>
      <c r="BE118" s="969"/>
      <c r="BF118" s="969"/>
      <c r="BG118" s="969"/>
      <c r="BH118" s="969"/>
      <c r="BI118" s="969"/>
      <c r="BJ118" s="969"/>
      <c r="BK118" s="969"/>
      <c r="BL118" s="969"/>
      <c r="BM118" s="969"/>
      <c r="BN118" s="969"/>
      <c r="BO118" s="969"/>
      <c r="BP118" s="970"/>
      <c r="BQ118" s="1003" t="s">
        <v>122</v>
      </c>
      <c r="BR118" s="1004"/>
      <c r="BS118" s="1004"/>
      <c r="BT118" s="1004"/>
      <c r="BU118" s="1004"/>
      <c r="BV118" s="1004" t="s">
        <v>122</v>
      </c>
      <c r="BW118" s="1004"/>
      <c r="BX118" s="1004"/>
      <c r="BY118" s="1004"/>
      <c r="BZ118" s="1004"/>
      <c r="CA118" s="1004" t="s">
        <v>122</v>
      </c>
      <c r="CB118" s="1004"/>
      <c r="CC118" s="1004"/>
      <c r="CD118" s="1004"/>
      <c r="CE118" s="1004"/>
      <c r="CF118" s="924" t="s">
        <v>122</v>
      </c>
      <c r="CG118" s="925"/>
      <c r="CH118" s="925"/>
      <c r="CI118" s="925"/>
      <c r="CJ118" s="925"/>
      <c r="CK118" s="952"/>
      <c r="CL118" s="953"/>
      <c r="CM118" s="926" t="s">
        <v>440</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122</v>
      </c>
      <c r="DH118" s="963"/>
      <c r="DI118" s="963"/>
      <c r="DJ118" s="963"/>
      <c r="DK118" s="964"/>
      <c r="DL118" s="965" t="s">
        <v>122</v>
      </c>
      <c r="DM118" s="963"/>
      <c r="DN118" s="963"/>
      <c r="DO118" s="963"/>
      <c r="DP118" s="964"/>
      <c r="DQ118" s="965" t="s">
        <v>122</v>
      </c>
      <c r="DR118" s="963"/>
      <c r="DS118" s="963"/>
      <c r="DT118" s="963"/>
      <c r="DU118" s="964"/>
      <c r="DV118" s="966" t="s">
        <v>122</v>
      </c>
      <c r="DW118" s="967"/>
      <c r="DX118" s="967"/>
      <c r="DY118" s="967"/>
      <c r="DZ118" s="968"/>
    </row>
    <row r="119" spans="1:130" s="230" customFormat="1" ht="26.25" customHeight="1" x14ac:dyDescent="0.2">
      <c r="A119" s="1060" t="s">
        <v>415</v>
      </c>
      <c r="B119" s="951"/>
      <c r="C119" s="933" t="s">
        <v>416</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122</v>
      </c>
      <c r="AB119" s="904"/>
      <c r="AC119" s="904"/>
      <c r="AD119" s="904"/>
      <c r="AE119" s="905"/>
      <c r="AF119" s="906" t="s">
        <v>122</v>
      </c>
      <c r="AG119" s="904"/>
      <c r="AH119" s="904"/>
      <c r="AI119" s="904"/>
      <c r="AJ119" s="905"/>
      <c r="AK119" s="906" t="s">
        <v>122</v>
      </c>
      <c r="AL119" s="904"/>
      <c r="AM119" s="904"/>
      <c r="AN119" s="904"/>
      <c r="AO119" s="905"/>
      <c r="AP119" s="907" t="s">
        <v>122</v>
      </c>
      <c r="AQ119" s="908"/>
      <c r="AR119" s="908"/>
      <c r="AS119" s="908"/>
      <c r="AT119" s="909"/>
      <c r="AU119" s="914"/>
      <c r="AV119" s="915"/>
      <c r="AW119" s="915"/>
      <c r="AX119" s="915"/>
      <c r="AY119" s="915"/>
      <c r="AZ119" s="251" t="s">
        <v>176</v>
      </c>
      <c r="BA119" s="251"/>
      <c r="BB119" s="251"/>
      <c r="BC119" s="251"/>
      <c r="BD119" s="251"/>
      <c r="BE119" s="251"/>
      <c r="BF119" s="251"/>
      <c r="BG119" s="251"/>
      <c r="BH119" s="251"/>
      <c r="BI119" s="251"/>
      <c r="BJ119" s="251"/>
      <c r="BK119" s="251"/>
      <c r="BL119" s="251"/>
      <c r="BM119" s="251"/>
      <c r="BN119" s="251"/>
      <c r="BO119" s="981" t="s">
        <v>441</v>
      </c>
      <c r="BP119" s="1009"/>
      <c r="BQ119" s="1003">
        <v>16991749</v>
      </c>
      <c r="BR119" s="1004"/>
      <c r="BS119" s="1004"/>
      <c r="BT119" s="1004"/>
      <c r="BU119" s="1004"/>
      <c r="BV119" s="1004">
        <v>16742407</v>
      </c>
      <c r="BW119" s="1004"/>
      <c r="BX119" s="1004"/>
      <c r="BY119" s="1004"/>
      <c r="BZ119" s="1004"/>
      <c r="CA119" s="1004">
        <v>15989613</v>
      </c>
      <c r="CB119" s="1004"/>
      <c r="CC119" s="1004"/>
      <c r="CD119" s="1004"/>
      <c r="CE119" s="1004"/>
      <c r="CF119" s="1005"/>
      <c r="CG119" s="1006"/>
      <c r="CH119" s="1006"/>
      <c r="CI119" s="1006"/>
      <c r="CJ119" s="1007"/>
      <c r="CK119" s="954"/>
      <c r="CL119" s="955"/>
      <c r="CM119" s="977" t="s">
        <v>442</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122</v>
      </c>
      <c r="DH119" s="990"/>
      <c r="DI119" s="990"/>
      <c r="DJ119" s="990"/>
      <c r="DK119" s="991"/>
      <c r="DL119" s="989" t="s">
        <v>122</v>
      </c>
      <c r="DM119" s="990"/>
      <c r="DN119" s="990"/>
      <c r="DO119" s="990"/>
      <c r="DP119" s="991"/>
      <c r="DQ119" s="989" t="s">
        <v>122</v>
      </c>
      <c r="DR119" s="990"/>
      <c r="DS119" s="990"/>
      <c r="DT119" s="990"/>
      <c r="DU119" s="991"/>
      <c r="DV119" s="992" t="s">
        <v>122</v>
      </c>
      <c r="DW119" s="993"/>
      <c r="DX119" s="993"/>
      <c r="DY119" s="993"/>
      <c r="DZ119" s="994"/>
    </row>
    <row r="120" spans="1:130" s="230" customFormat="1" ht="26.25" customHeight="1" x14ac:dyDescent="0.2">
      <c r="A120" s="1061"/>
      <c r="B120" s="953"/>
      <c r="C120" s="926" t="s">
        <v>419</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122</v>
      </c>
      <c r="AB120" s="963"/>
      <c r="AC120" s="963"/>
      <c r="AD120" s="963"/>
      <c r="AE120" s="964"/>
      <c r="AF120" s="965" t="s">
        <v>122</v>
      </c>
      <c r="AG120" s="963"/>
      <c r="AH120" s="963"/>
      <c r="AI120" s="963"/>
      <c r="AJ120" s="964"/>
      <c r="AK120" s="965" t="s">
        <v>122</v>
      </c>
      <c r="AL120" s="963"/>
      <c r="AM120" s="963"/>
      <c r="AN120" s="963"/>
      <c r="AO120" s="964"/>
      <c r="AP120" s="966" t="s">
        <v>122</v>
      </c>
      <c r="AQ120" s="967"/>
      <c r="AR120" s="967"/>
      <c r="AS120" s="967"/>
      <c r="AT120" s="968"/>
      <c r="AU120" s="995" t="s">
        <v>443</v>
      </c>
      <c r="AV120" s="996"/>
      <c r="AW120" s="996"/>
      <c r="AX120" s="996"/>
      <c r="AY120" s="997"/>
      <c r="AZ120" s="933" t="s">
        <v>444</v>
      </c>
      <c r="BA120" s="901"/>
      <c r="BB120" s="901"/>
      <c r="BC120" s="901"/>
      <c r="BD120" s="901"/>
      <c r="BE120" s="901"/>
      <c r="BF120" s="901"/>
      <c r="BG120" s="901"/>
      <c r="BH120" s="901"/>
      <c r="BI120" s="901"/>
      <c r="BJ120" s="901"/>
      <c r="BK120" s="901"/>
      <c r="BL120" s="901"/>
      <c r="BM120" s="901"/>
      <c r="BN120" s="901"/>
      <c r="BO120" s="901"/>
      <c r="BP120" s="902"/>
      <c r="BQ120" s="934">
        <v>5984431</v>
      </c>
      <c r="BR120" s="935"/>
      <c r="BS120" s="935"/>
      <c r="BT120" s="935"/>
      <c r="BU120" s="935"/>
      <c r="BV120" s="935">
        <v>6812167</v>
      </c>
      <c r="BW120" s="935"/>
      <c r="BX120" s="935"/>
      <c r="BY120" s="935"/>
      <c r="BZ120" s="935"/>
      <c r="CA120" s="935">
        <v>7361089</v>
      </c>
      <c r="CB120" s="935"/>
      <c r="CC120" s="935"/>
      <c r="CD120" s="935"/>
      <c r="CE120" s="935"/>
      <c r="CF120" s="948">
        <v>108.8</v>
      </c>
      <c r="CG120" s="949"/>
      <c r="CH120" s="949"/>
      <c r="CI120" s="949"/>
      <c r="CJ120" s="949"/>
      <c r="CK120" s="1010" t="s">
        <v>445</v>
      </c>
      <c r="CL120" s="1011"/>
      <c r="CM120" s="1011"/>
      <c r="CN120" s="1011"/>
      <c r="CO120" s="1012"/>
      <c r="CP120" s="1018" t="s">
        <v>394</v>
      </c>
      <c r="CQ120" s="1019"/>
      <c r="CR120" s="1019"/>
      <c r="CS120" s="1019"/>
      <c r="CT120" s="1019"/>
      <c r="CU120" s="1019"/>
      <c r="CV120" s="1019"/>
      <c r="CW120" s="1019"/>
      <c r="CX120" s="1019"/>
      <c r="CY120" s="1019"/>
      <c r="CZ120" s="1019"/>
      <c r="DA120" s="1019"/>
      <c r="DB120" s="1019"/>
      <c r="DC120" s="1019"/>
      <c r="DD120" s="1019"/>
      <c r="DE120" s="1019"/>
      <c r="DF120" s="1020"/>
      <c r="DG120" s="934">
        <v>3340863</v>
      </c>
      <c r="DH120" s="935"/>
      <c r="DI120" s="935"/>
      <c r="DJ120" s="935"/>
      <c r="DK120" s="935"/>
      <c r="DL120" s="935">
        <v>3495336</v>
      </c>
      <c r="DM120" s="935"/>
      <c r="DN120" s="935"/>
      <c r="DO120" s="935"/>
      <c r="DP120" s="935"/>
      <c r="DQ120" s="935">
        <v>3223743</v>
      </c>
      <c r="DR120" s="935"/>
      <c r="DS120" s="935"/>
      <c r="DT120" s="935"/>
      <c r="DU120" s="935"/>
      <c r="DV120" s="936">
        <v>47.7</v>
      </c>
      <c r="DW120" s="936"/>
      <c r="DX120" s="936"/>
      <c r="DY120" s="936"/>
      <c r="DZ120" s="937"/>
    </row>
    <row r="121" spans="1:130" s="230" customFormat="1" ht="26.25" customHeight="1" x14ac:dyDescent="0.2">
      <c r="A121" s="1061"/>
      <c r="B121" s="953"/>
      <c r="C121" s="978" t="s">
        <v>446</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122</v>
      </c>
      <c r="AB121" s="963"/>
      <c r="AC121" s="963"/>
      <c r="AD121" s="963"/>
      <c r="AE121" s="964"/>
      <c r="AF121" s="965" t="s">
        <v>122</v>
      </c>
      <c r="AG121" s="963"/>
      <c r="AH121" s="963"/>
      <c r="AI121" s="963"/>
      <c r="AJ121" s="964"/>
      <c r="AK121" s="965" t="s">
        <v>122</v>
      </c>
      <c r="AL121" s="963"/>
      <c r="AM121" s="963"/>
      <c r="AN121" s="963"/>
      <c r="AO121" s="964"/>
      <c r="AP121" s="966" t="s">
        <v>122</v>
      </c>
      <c r="AQ121" s="967"/>
      <c r="AR121" s="967"/>
      <c r="AS121" s="967"/>
      <c r="AT121" s="968"/>
      <c r="AU121" s="998"/>
      <c r="AV121" s="999"/>
      <c r="AW121" s="999"/>
      <c r="AX121" s="999"/>
      <c r="AY121" s="1000"/>
      <c r="AZ121" s="926" t="s">
        <v>447</v>
      </c>
      <c r="BA121" s="927"/>
      <c r="BB121" s="927"/>
      <c r="BC121" s="927"/>
      <c r="BD121" s="927"/>
      <c r="BE121" s="927"/>
      <c r="BF121" s="927"/>
      <c r="BG121" s="927"/>
      <c r="BH121" s="927"/>
      <c r="BI121" s="927"/>
      <c r="BJ121" s="927"/>
      <c r="BK121" s="927"/>
      <c r="BL121" s="927"/>
      <c r="BM121" s="927"/>
      <c r="BN121" s="927"/>
      <c r="BO121" s="927"/>
      <c r="BP121" s="928"/>
      <c r="BQ121" s="929">
        <v>3081038</v>
      </c>
      <c r="BR121" s="930"/>
      <c r="BS121" s="930"/>
      <c r="BT121" s="930"/>
      <c r="BU121" s="930"/>
      <c r="BV121" s="930">
        <v>3196326</v>
      </c>
      <c r="BW121" s="930"/>
      <c r="BX121" s="930"/>
      <c r="BY121" s="930"/>
      <c r="BZ121" s="930"/>
      <c r="CA121" s="930">
        <v>2926977</v>
      </c>
      <c r="CB121" s="930"/>
      <c r="CC121" s="930"/>
      <c r="CD121" s="930"/>
      <c r="CE121" s="930"/>
      <c r="CF121" s="924">
        <v>43.3</v>
      </c>
      <c r="CG121" s="925"/>
      <c r="CH121" s="925"/>
      <c r="CI121" s="925"/>
      <c r="CJ121" s="925"/>
      <c r="CK121" s="1013"/>
      <c r="CL121" s="1014"/>
      <c r="CM121" s="1014"/>
      <c r="CN121" s="1014"/>
      <c r="CO121" s="1015"/>
      <c r="CP121" s="1023" t="s">
        <v>392</v>
      </c>
      <c r="CQ121" s="1024"/>
      <c r="CR121" s="1024"/>
      <c r="CS121" s="1024"/>
      <c r="CT121" s="1024"/>
      <c r="CU121" s="1024"/>
      <c r="CV121" s="1024"/>
      <c r="CW121" s="1024"/>
      <c r="CX121" s="1024"/>
      <c r="CY121" s="1024"/>
      <c r="CZ121" s="1024"/>
      <c r="DA121" s="1024"/>
      <c r="DB121" s="1024"/>
      <c r="DC121" s="1024"/>
      <c r="DD121" s="1024"/>
      <c r="DE121" s="1024"/>
      <c r="DF121" s="1025"/>
      <c r="DG121" s="929">
        <v>37065</v>
      </c>
      <c r="DH121" s="930"/>
      <c r="DI121" s="930"/>
      <c r="DJ121" s="930"/>
      <c r="DK121" s="930"/>
      <c r="DL121" s="930">
        <v>37485</v>
      </c>
      <c r="DM121" s="930"/>
      <c r="DN121" s="930"/>
      <c r="DO121" s="930"/>
      <c r="DP121" s="930"/>
      <c r="DQ121" s="930">
        <v>27921</v>
      </c>
      <c r="DR121" s="930"/>
      <c r="DS121" s="930"/>
      <c r="DT121" s="930"/>
      <c r="DU121" s="930"/>
      <c r="DV121" s="931">
        <v>0.4</v>
      </c>
      <c r="DW121" s="931"/>
      <c r="DX121" s="931"/>
      <c r="DY121" s="931"/>
      <c r="DZ121" s="932"/>
    </row>
    <row r="122" spans="1:130" s="230" customFormat="1" ht="26.25" customHeight="1" x14ac:dyDescent="0.2">
      <c r="A122" s="1061"/>
      <c r="B122" s="953"/>
      <c r="C122" s="926" t="s">
        <v>429</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122</v>
      </c>
      <c r="AB122" s="963"/>
      <c r="AC122" s="963"/>
      <c r="AD122" s="963"/>
      <c r="AE122" s="964"/>
      <c r="AF122" s="965" t="s">
        <v>122</v>
      </c>
      <c r="AG122" s="963"/>
      <c r="AH122" s="963"/>
      <c r="AI122" s="963"/>
      <c r="AJ122" s="964"/>
      <c r="AK122" s="965" t="s">
        <v>122</v>
      </c>
      <c r="AL122" s="963"/>
      <c r="AM122" s="963"/>
      <c r="AN122" s="963"/>
      <c r="AO122" s="964"/>
      <c r="AP122" s="966" t="s">
        <v>122</v>
      </c>
      <c r="AQ122" s="967"/>
      <c r="AR122" s="967"/>
      <c r="AS122" s="967"/>
      <c r="AT122" s="968"/>
      <c r="AU122" s="998"/>
      <c r="AV122" s="999"/>
      <c r="AW122" s="999"/>
      <c r="AX122" s="999"/>
      <c r="AY122" s="1000"/>
      <c r="AZ122" s="977" t="s">
        <v>448</v>
      </c>
      <c r="BA122" s="969"/>
      <c r="BB122" s="969"/>
      <c r="BC122" s="969"/>
      <c r="BD122" s="969"/>
      <c r="BE122" s="969"/>
      <c r="BF122" s="969"/>
      <c r="BG122" s="969"/>
      <c r="BH122" s="969"/>
      <c r="BI122" s="969"/>
      <c r="BJ122" s="969"/>
      <c r="BK122" s="969"/>
      <c r="BL122" s="969"/>
      <c r="BM122" s="969"/>
      <c r="BN122" s="969"/>
      <c r="BO122" s="969"/>
      <c r="BP122" s="970"/>
      <c r="BQ122" s="1003">
        <v>10569699</v>
      </c>
      <c r="BR122" s="1004"/>
      <c r="BS122" s="1004"/>
      <c r="BT122" s="1004"/>
      <c r="BU122" s="1004"/>
      <c r="BV122" s="1004">
        <v>10177173</v>
      </c>
      <c r="BW122" s="1004"/>
      <c r="BX122" s="1004"/>
      <c r="BY122" s="1004"/>
      <c r="BZ122" s="1004"/>
      <c r="CA122" s="1004">
        <v>9906386</v>
      </c>
      <c r="CB122" s="1004"/>
      <c r="CC122" s="1004"/>
      <c r="CD122" s="1004"/>
      <c r="CE122" s="1004"/>
      <c r="CF122" s="1021">
        <v>146.5</v>
      </c>
      <c r="CG122" s="1022"/>
      <c r="CH122" s="1022"/>
      <c r="CI122" s="1022"/>
      <c r="CJ122" s="1022"/>
      <c r="CK122" s="1013"/>
      <c r="CL122" s="1014"/>
      <c r="CM122" s="1014"/>
      <c r="CN122" s="1014"/>
      <c r="CO122" s="1015"/>
      <c r="CP122" s="1023" t="s">
        <v>391</v>
      </c>
      <c r="CQ122" s="1024"/>
      <c r="CR122" s="1024"/>
      <c r="CS122" s="1024"/>
      <c r="CT122" s="1024"/>
      <c r="CU122" s="1024"/>
      <c r="CV122" s="1024"/>
      <c r="CW122" s="1024"/>
      <c r="CX122" s="1024"/>
      <c r="CY122" s="1024"/>
      <c r="CZ122" s="1024"/>
      <c r="DA122" s="1024"/>
      <c r="DB122" s="1024"/>
      <c r="DC122" s="1024"/>
      <c r="DD122" s="1024"/>
      <c r="DE122" s="1024"/>
      <c r="DF122" s="1025"/>
      <c r="DG122" s="929" t="s">
        <v>122</v>
      </c>
      <c r="DH122" s="930"/>
      <c r="DI122" s="930"/>
      <c r="DJ122" s="930"/>
      <c r="DK122" s="930"/>
      <c r="DL122" s="930" t="s">
        <v>122</v>
      </c>
      <c r="DM122" s="930"/>
      <c r="DN122" s="930"/>
      <c r="DO122" s="930"/>
      <c r="DP122" s="930"/>
      <c r="DQ122" s="930" t="s">
        <v>122</v>
      </c>
      <c r="DR122" s="930"/>
      <c r="DS122" s="930"/>
      <c r="DT122" s="930"/>
      <c r="DU122" s="930"/>
      <c r="DV122" s="931" t="s">
        <v>122</v>
      </c>
      <c r="DW122" s="931"/>
      <c r="DX122" s="931"/>
      <c r="DY122" s="931"/>
      <c r="DZ122" s="932"/>
    </row>
    <row r="123" spans="1:130" s="230" customFormat="1" ht="26.25" customHeight="1" x14ac:dyDescent="0.2">
      <c r="A123" s="1061"/>
      <c r="B123" s="953"/>
      <c r="C123" s="926" t="s">
        <v>435</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122</v>
      </c>
      <c r="AB123" s="963"/>
      <c r="AC123" s="963"/>
      <c r="AD123" s="963"/>
      <c r="AE123" s="964"/>
      <c r="AF123" s="965" t="s">
        <v>122</v>
      </c>
      <c r="AG123" s="963"/>
      <c r="AH123" s="963"/>
      <c r="AI123" s="963"/>
      <c r="AJ123" s="964"/>
      <c r="AK123" s="965" t="s">
        <v>122</v>
      </c>
      <c r="AL123" s="963"/>
      <c r="AM123" s="963"/>
      <c r="AN123" s="963"/>
      <c r="AO123" s="964"/>
      <c r="AP123" s="966" t="s">
        <v>122</v>
      </c>
      <c r="AQ123" s="967"/>
      <c r="AR123" s="967"/>
      <c r="AS123" s="967"/>
      <c r="AT123" s="968"/>
      <c r="AU123" s="1001"/>
      <c r="AV123" s="1002"/>
      <c r="AW123" s="1002"/>
      <c r="AX123" s="1002"/>
      <c r="AY123" s="1002"/>
      <c r="AZ123" s="251" t="s">
        <v>176</v>
      </c>
      <c r="BA123" s="251"/>
      <c r="BB123" s="251"/>
      <c r="BC123" s="251"/>
      <c r="BD123" s="251"/>
      <c r="BE123" s="251"/>
      <c r="BF123" s="251"/>
      <c r="BG123" s="251"/>
      <c r="BH123" s="251"/>
      <c r="BI123" s="251"/>
      <c r="BJ123" s="251"/>
      <c r="BK123" s="251"/>
      <c r="BL123" s="251"/>
      <c r="BM123" s="251"/>
      <c r="BN123" s="251"/>
      <c r="BO123" s="981" t="s">
        <v>449</v>
      </c>
      <c r="BP123" s="1009"/>
      <c r="BQ123" s="1067">
        <v>19635168</v>
      </c>
      <c r="BR123" s="1068"/>
      <c r="BS123" s="1068"/>
      <c r="BT123" s="1068"/>
      <c r="BU123" s="1068"/>
      <c r="BV123" s="1068">
        <v>20185666</v>
      </c>
      <c r="BW123" s="1068"/>
      <c r="BX123" s="1068"/>
      <c r="BY123" s="1068"/>
      <c r="BZ123" s="1068"/>
      <c r="CA123" s="1068">
        <v>20194452</v>
      </c>
      <c r="CB123" s="1068"/>
      <c r="CC123" s="1068"/>
      <c r="CD123" s="1068"/>
      <c r="CE123" s="1068"/>
      <c r="CF123" s="1005"/>
      <c r="CG123" s="1006"/>
      <c r="CH123" s="1006"/>
      <c r="CI123" s="1006"/>
      <c r="CJ123" s="1007"/>
      <c r="CK123" s="1013"/>
      <c r="CL123" s="1014"/>
      <c r="CM123" s="1014"/>
      <c r="CN123" s="1014"/>
      <c r="CO123" s="1015"/>
      <c r="CP123" s="1023" t="s">
        <v>390</v>
      </c>
      <c r="CQ123" s="1024"/>
      <c r="CR123" s="1024"/>
      <c r="CS123" s="1024"/>
      <c r="CT123" s="1024"/>
      <c r="CU123" s="1024"/>
      <c r="CV123" s="1024"/>
      <c r="CW123" s="1024"/>
      <c r="CX123" s="1024"/>
      <c r="CY123" s="1024"/>
      <c r="CZ123" s="1024"/>
      <c r="DA123" s="1024"/>
      <c r="DB123" s="1024"/>
      <c r="DC123" s="1024"/>
      <c r="DD123" s="1024"/>
      <c r="DE123" s="1024"/>
      <c r="DF123" s="1025"/>
      <c r="DG123" s="962" t="s">
        <v>122</v>
      </c>
      <c r="DH123" s="963"/>
      <c r="DI123" s="963"/>
      <c r="DJ123" s="963"/>
      <c r="DK123" s="964"/>
      <c r="DL123" s="965" t="s">
        <v>122</v>
      </c>
      <c r="DM123" s="963"/>
      <c r="DN123" s="963"/>
      <c r="DO123" s="963"/>
      <c r="DP123" s="964"/>
      <c r="DQ123" s="965" t="s">
        <v>122</v>
      </c>
      <c r="DR123" s="963"/>
      <c r="DS123" s="963"/>
      <c r="DT123" s="963"/>
      <c r="DU123" s="964"/>
      <c r="DV123" s="966" t="s">
        <v>122</v>
      </c>
      <c r="DW123" s="967"/>
      <c r="DX123" s="967"/>
      <c r="DY123" s="967"/>
      <c r="DZ123" s="968"/>
    </row>
    <row r="124" spans="1:130" s="230" customFormat="1" ht="26.25" customHeight="1" thickBot="1" x14ac:dyDescent="0.25">
      <c r="A124" s="1061"/>
      <c r="B124" s="953"/>
      <c r="C124" s="926" t="s">
        <v>438</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122</v>
      </c>
      <c r="AB124" s="963"/>
      <c r="AC124" s="963"/>
      <c r="AD124" s="963"/>
      <c r="AE124" s="964"/>
      <c r="AF124" s="965" t="s">
        <v>122</v>
      </c>
      <c r="AG124" s="963"/>
      <c r="AH124" s="963"/>
      <c r="AI124" s="963"/>
      <c r="AJ124" s="964"/>
      <c r="AK124" s="965" t="s">
        <v>122</v>
      </c>
      <c r="AL124" s="963"/>
      <c r="AM124" s="963"/>
      <c r="AN124" s="963"/>
      <c r="AO124" s="964"/>
      <c r="AP124" s="966" t="s">
        <v>122</v>
      </c>
      <c r="AQ124" s="967"/>
      <c r="AR124" s="967"/>
      <c r="AS124" s="967"/>
      <c r="AT124" s="968"/>
      <c r="AU124" s="1063" t="s">
        <v>450</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t="s">
        <v>122</v>
      </c>
      <c r="BR124" s="1031"/>
      <c r="BS124" s="1031"/>
      <c r="BT124" s="1031"/>
      <c r="BU124" s="1031"/>
      <c r="BV124" s="1031" t="s">
        <v>122</v>
      </c>
      <c r="BW124" s="1031"/>
      <c r="BX124" s="1031"/>
      <c r="BY124" s="1031"/>
      <c r="BZ124" s="1031"/>
      <c r="CA124" s="1031" t="s">
        <v>122</v>
      </c>
      <c r="CB124" s="1031"/>
      <c r="CC124" s="1031"/>
      <c r="CD124" s="1031"/>
      <c r="CE124" s="1031"/>
      <c r="CF124" s="1032"/>
      <c r="CG124" s="1033"/>
      <c r="CH124" s="1033"/>
      <c r="CI124" s="1033"/>
      <c r="CJ124" s="1034"/>
      <c r="CK124" s="1016"/>
      <c r="CL124" s="1016"/>
      <c r="CM124" s="1016"/>
      <c r="CN124" s="1016"/>
      <c r="CO124" s="1017"/>
      <c r="CP124" s="1023" t="s">
        <v>451</v>
      </c>
      <c r="CQ124" s="1024"/>
      <c r="CR124" s="1024"/>
      <c r="CS124" s="1024"/>
      <c r="CT124" s="1024"/>
      <c r="CU124" s="1024"/>
      <c r="CV124" s="1024"/>
      <c r="CW124" s="1024"/>
      <c r="CX124" s="1024"/>
      <c r="CY124" s="1024"/>
      <c r="CZ124" s="1024"/>
      <c r="DA124" s="1024"/>
      <c r="DB124" s="1024"/>
      <c r="DC124" s="1024"/>
      <c r="DD124" s="1024"/>
      <c r="DE124" s="1024"/>
      <c r="DF124" s="1025"/>
      <c r="DG124" s="1008" t="s">
        <v>122</v>
      </c>
      <c r="DH124" s="990"/>
      <c r="DI124" s="990"/>
      <c r="DJ124" s="990"/>
      <c r="DK124" s="991"/>
      <c r="DL124" s="989" t="s">
        <v>122</v>
      </c>
      <c r="DM124" s="990"/>
      <c r="DN124" s="990"/>
      <c r="DO124" s="990"/>
      <c r="DP124" s="991"/>
      <c r="DQ124" s="989" t="s">
        <v>122</v>
      </c>
      <c r="DR124" s="990"/>
      <c r="DS124" s="990"/>
      <c r="DT124" s="990"/>
      <c r="DU124" s="991"/>
      <c r="DV124" s="992" t="s">
        <v>122</v>
      </c>
      <c r="DW124" s="993"/>
      <c r="DX124" s="993"/>
      <c r="DY124" s="993"/>
      <c r="DZ124" s="994"/>
    </row>
    <row r="125" spans="1:130" s="230" customFormat="1" ht="26.25" customHeight="1" x14ac:dyDescent="0.2">
      <c r="A125" s="1061"/>
      <c r="B125" s="953"/>
      <c r="C125" s="926" t="s">
        <v>440</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122</v>
      </c>
      <c r="AB125" s="963"/>
      <c r="AC125" s="963"/>
      <c r="AD125" s="963"/>
      <c r="AE125" s="964"/>
      <c r="AF125" s="965" t="s">
        <v>122</v>
      </c>
      <c r="AG125" s="963"/>
      <c r="AH125" s="963"/>
      <c r="AI125" s="963"/>
      <c r="AJ125" s="964"/>
      <c r="AK125" s="965" t="s">
        <v>122</v>
      </c>
      <c r="AL125" s="963"/>
      <c r="AM125" s="963"/>
      <c r="AN125" s="963"/>
      <c r="AO125" s="964"/>
      <c r="AP125" s="966" t="s">
        <v>122</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452</v>
      </c>
      <c r="CL125" s="1011"/>
      <c r="CM125" s="1011"/>
      <c r="CN125" s="1011"/>
      <c r="CO125" s="1012"/>
      <c r="CP125" s="933" t="s">
        <v>453</v>
      </c>
      <c r="CQ125" s="901"/>
      <c r="CR125" s="901"/>
      <c r="CS125" s="901"/>
      <c r="CT125" s="901"/>
      <c r="CU125" s="901"/>
      <c r="CV125" s="901"/>
      <c r="CW125" s="901"/>
      <c r="CX125" s="901"/>
      <c r="CY125" s="901"/>
      <c r="CZ125" s="901"/>
      <c r="DA125" s="901"/>
      <c r="DB125" s="901"/>
      <c r="DC125" s="901"/>
      <c r="DD125" s="901"/>
      <c r="DE125" s="901"/>
      <c r="DF125" s="902"/>
      <c r="DG125" s="934" t="s">
        <v>122</v>
      </c>
      <c r="DH125" s="935"/>
      <c r="DI125" s="935"/>
      <c r="DJ125" s="935"/>
      <c r="DK125" s="935"/>
      <c r="DL125" s="935" t="s">
        <v>122</v>
      </c>
      <c r="DM125" s="935"/>
      <c r="DN125" s="935"/>
      <c r="DO125" s="935"/>
      <c r="DP125" s="935"/>
      <c r="DQ125" s="935" t="s">
        <v>122</v>
      </c>
      <c r="DR125" s="935"/>
      <c r="DS125" s="935"/>
      <c r="DT125" s="935"/>
      <c r="DU125" s="935"/>
      <c r="DV125" s="936" t="s">
        <v>122</v>
      </c>
      <c r="DW125" s="936"/>
      <c r="DX125" s="936"/>
      <c r="DY125" s="936"/>
      <c r="DZ125" s="937"/>
    </row>
    <row r="126" spans="1:130" s="230" customFormat="1" ht="26.25" customHeight="1" thickBot="1" x14ac:dyDescent="0.25">
      <c r="A126" s="1061"/>
      <c r="B126" s="953"/>
      <c r="C126" s="926" t="s">
        <v>442</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122</v>
      </c>
      <c r="AB126" s="963"/>
      <c r="AC126" s="963"/>
      <c r="AD126" s="963"/>
      <c r="AE126" s="964"/>
      <c r="AF126" s="965" t="s">
        <v>122</v>
      </c>
      <c r="AG126" s="963"/>
      <c r="AH126" s="963"/>
      <c r="AI126" s="963"/>
      <c r="AJ126" s="964"/>
      <c r="AK126" s="965" t="s">
        <v>122</v>
      </c>
      <c r="AL126" s="963"/>
      <c r="AM126" s="963"/>
      <c r="AN126" s="963"/>
      <c r="AO126" s="964"/>
      <c r="AP126" s="966" t="s">
        <v>122</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454</v>
      </c>
      <c r="CQ126" s="927"/>
      <c r="CR126" s="927"/>
      <c r="CS126" s="927"/>
      <c r="CT126" s="927"/>
      <c r="CU126" s="927"/>
      <c r="CV126" s="927"/>
      <c r="CW126" s="927"/>
      <c r="CX126" s="927"/>
      <c r="CY126" s="927"/>
      <c r="CZ126" s="927"/>
      <c r="DA126" s="927"/>
      <c r="DB126" s="927"/>
      <c r="DC126" s="927"/>
      <c r="DD126" s="927"/>
      <c r="DE126" s="927"/>
      <c r="DF126" s="928"/>
      <c r="DG126" s="929" t="s">
        <v>122</v>
      </c>
      <c r="DH126" s="930"/>
      <c r="DI126" s="930"/>
      <c r="DJ126" s="930"/>
      <c r="DK126" s="930"/>
      <c r="DL126" s="930" t="s">
        <v>122</v>
      </c>
      <c r="DM126" s="930"/>
      <c r="DN126" s="930"/>
      <c r="DO126" s="930"/>
      <c r="DP126" s="930"/>
      <c r="DQ126" s="930" t="s">
        <v>122</v>
      </c>
      <c r="DR126" s="930"/>
      <c r="DS126" s="930"/>
      <c r="DT126" s="930"/>
      <c r="DU126" s="930"/>
      <c r="DV126" s="931" t="s">
        <v>122</v>
      </c>
      <c r="DW126" s="931"/>
      <c r="DX126" s="931"/>
      <c r="DY126" s="931"/>
      <c r="DZ126" s="932"/>
    </row>
    <row r="127" spans="1:130" s="230" customFormat="1" ht="26.25" customHeight="1" x14ac:dyDescent="0.2">
      <c r="A127" s="1062"/>
      <c r="B127" s="955"/>
      <c r="C127" s="977" t="s">
        <v>455</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122</v>
      </c>
      <c r="AB127" s="963"/>
      <c r="AC127" s="963"/>
      <c r="AD127" s="963"/>
      <c r="AE127" s="964"/>
      <c r="AF127" s="965" t="s">
        <v>122</v>
      </c>
      <c r="AG127" s="963"/>
      <c r="AH127" s="963"/>
      <c r="AI127" s="963"/>
      <c r="AJ127" s="964"/>
      <c r="AK127" s="965" t="s">
        <v>122</v>
      </c>
      <c r="AL127" s="963"/>
      <c r="AM127" s="963"/>
      <c r="AN127" s="963"/>
      <c r="AO127" s="964"/>
      <c r="AP127" s="966" t="s">
        <v>122</v>
      </c>
      <c r="AQ127" s="967"/>
      <c r="AR127" s="967"/>
      <c r="AS127" s="967"/>
      <c r="AT127" s="968"/>
      <c r="AU127" s="232"/>
      <c r="AV127" s="232"/>
      <c r="AW127" s="232"/>
      <c r="AX127" s="1035" t="s">
        <v>456</v>
      </c>
      <c r="AY127" s="1036"/>
      <c r="AZ127" s="1036"/>
      <c r="BA127" s="1036"/>
      <c r="BB127" s="1036"/>
      <c r="BC127" s="1036"/>
      <c r="BD127" s="1036"/>
      <c r="BE127" s="1037"/>
      <c r="BF127" s="1038" t="s">
        <v>457</v>
      </c>
      <c r="BG127" s="1036"/>
      <c r="BH127" s="1036"/>
      <c r="BI127" s="1036"/>
      <c r="BJ127" s="1036"/>
      <c r="BK127" s="1036"/>
      <c r="BL127" s="1037"/>
      <c r="BM127" s="1038" t="s">
        <v>458</v>
      </c>
      <c r="BN127" s="1036"/>
      <c r="BO127" s="1036"/>
      <c r="BP127" s="1036"/>
      <c r="BQ127" s="1036"/>
      <c r="BR127" s="1036"/>
      <c r="BS127" s="1037"/>
      <c r="BT127" s="1038" t="s">
        <v>459</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460</v>
      </c>
      <c r="CQ127" s="927"/>
      <c r="CR127" s="927"/>
      <c r="CS127" s="927"/>
      <c r="CT127" s="927"/>
      <c r="CU127" s="927"/>
      <c r="CV127" s="927"/>
      <c r="CW127" s="927"/>
      <c r="CX127" s="927"/>
      <c r="CY127" s="927"/>
      <c r="CZ127" s="927"/>
      <c r="DA127" s="927"/>
      <c r="DB127" s="927"/>
      <c r="DC127" s="927"/>
      <c r="DD127" s="927"/>
      <c r="DE127" s="927"/>
      <c r="DF127" s="928"/>
      <c r="DG127" s="929" t="s">
        <v>122</v>
      </c>
      <c r="DH127" s="930"/>
      <c r="DI127" s="930"/>
      <c r="DJ127" s="930"/>
      <c r="DK127" s="930"/>
      <c r="DL127" s="930" t="s">
        <v>122</v>
      </c>
      <c r="DM127" s="930"/>
      <c r="DN127" s="930"/>
      <c r="DO127" s="930"/>
      <c r="DP127" s="930"/>
      <c r="DQ127" s="930" t="s">
        <v>122</v>
      </c>
      <c r="DR127" s="930"/>
      <c r="DS127" s="930"/>
      <c r="DT127" s="930"/>
      <c r="DU127" s="930"/>
      <c r="DV127" s="931" t="s">
        <v>122</v>
      </c>
      <c r="DW127" s="931"/>
      <c r="DX127" s="931"/>
      <c r="DY127" s="931"/>
      <c r="DZ127" s="932"/>
    </row>
    <row r="128" spans="1:130" s="230" customFormat="1" ht="26.25" customHeight="1" thickBot="1" x14ac:dyDescent="0.25">
      <c r="A128" s="1045" t="s">
        <v>461</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462</v>
      </c>
      <c r="X128" s="1047"/>
      <c r="Y128" s="1047"/>
      <c r="Z128" s="1048"/>
      <c r="AA128" s="1049">
        <v>358734</v>
      </c>
      <c r="AB128" s="1050"/>
      <c r="AC128" s="1050"/>
      <c r="AD128" s="1050"/>
      <c r="AE128" s="1051"/>
      <c r="AF128" s="1052">
        <v>342305</v>
      </c>
      <c r="AG128" s="1050"/>
      <c r="AH128" s="1050"/>
      <c r="AI128" s="1050"/>
      <c r="AJ128" s="1051"/>
      <c r="AK128" s="1052">
        <v>274481</v>
      </c>
      <c r="AL128" s="1050"/>
      <c r="AM128" s="1050"/>
      <c r="AN128" s="1050"/>
      <c r="AO128" s="1051"/>
      <c r="AP128" s="1053"/>
      <c r="AQ128" s="1054"/>
      <c r="AR128" s="1054"/>
      <c r="AS128" s="1054"/>
      <c r="AT128" s="1055"/>
      <c r="AU128" s="232"/>
      <c r="AV128" s="232"/>
      <c r="AW128" s="232"/>
      <c r="AX128" s="900" t="s">
        <v>463</v>
      </c>
      <c r="AY128" s="901"/>
      <c r="AZ128" s="901"/>
      <c r="BA128" s="901"/>
      <c r="BB128" s="901"/>
      <c r="BC128" s="901"/>
      <c r="BD128" s="901"/>
      <c r="BE128" s="902"/>
      <c r="BF128" s="1056" t="s">
        <v>122</v>
      </c>
      <c r="BG128" s="1057"/>
      <c r="BH128" s="1057"/>
      <c r="BI128" s="1057"/>
      <c r="BJ128" s="1057"/>
      <c r="BK128" s="1057"/>
      <c r="BL128" s="1058"/>
      <c r="BM128" s="1056">
        <v>13.87</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464</v>
      </c>
      <c r="CQ128" s="726"/>
      <c r="CR128" s="726"/>
      <c r="CS128" s="726"/>
      <c r="CT128" s="726"/>
      <c r="CU128" s="726"/>
      <c r="CV128" s="726"/>
      <c r="CW128" s="726"/>
      <c r="CX128" s="726"/>
      <c r="CY128" s="726"/>
      <c r="CZ128" s="726"/>
      <c r="DA128" s="726"/>
      <c r="DB128" s="726"/>
      <c r="DC128" s="726"/>
      <c r="DD128" s="726"/>
      <c r="DE128" s="726"/>
      <c r="DF128" s="1040"/>
      <c r="DG128" s="1041" t="s">
        <v>122</v>
      </c>
      <c r="DH128" s="1042"/>
      <c r="DI128" s="1042"/>
      <c r="DJ128" s="1042"/>
      <c r="DK128" s="1042"/>
      <c r="DL128" s="1042" t="s">
        <v>122</v>
      </c>
      <c r="DM128" s="1042"/>
      <c r="DN128" s="1042"/>
      <c r="DO128" s="1042"/>
      <c r="DP128" s="1042"/>
      <c r="DQ128" s="1042" t="s">
        <v>122</v>
      </c>
      <c r="DR128" s="1042"/>
      <c r="DS128" s="1042"/>
      <c r="DT128" s="1042"/>
      <c r="DU128" s="1042"/>
      <c r="DV128" s="1043" t="s">
        <v>122</v>
      </c>
      <c r="DW128" s="1043"/>
      <c r="DX128" s="1043"/>
      <c r="DY128" s="1043"/>
      <c r="DZ128" s="1044"/>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465</v>
      </c>
      <c r="X129" s="1075"/>
      <c r="Y129" s="1075"/>
      <c r="Z129" s="1076"/>
      <c r="AA129" s="962">
        <v>7681280</v>
      </c>
      <c r="AB129" s="963"/>
      <c r="AC129" s="963"/>
      <c r="AD129" s="963"/>
      <c r="AE129" s="964"/>
      <c r="AF129" s="965">
        <v>7433392</v>
      </c>
      <c r="AG129" s="963"/>
      <c r="AH129" s="963"/>
      <c r="AI129" s="963"/>
      <c r="AJ129" s="964"/>
      <c r="AK129" s="965">
        <v>7550212</v>
      </c>
      <c r="AL129" s="963"/>
      <c r="AM129" s="963"/>
      <c r="AN129" s="963"/>
      <c r="AO129" s="964"/>
      <c r="AP129" s="1077"/>
      <c r="AQ129" s="1078"/>
      <c r="AR129" s="1078"/>
      <c r="AS129" s="1078"/>
      <c r="AT129" s="1079"/>
      <c r="AU129" s="233"/>
      <c r="AV129" s="233"/>
      <c r="AW129" s="233"/>
      <c r="AX129" s="1069" t="s">
        <v>466</v>
      </c>
      <c r="AY129" s="927"/>
      <c r="AZ129" s="927"/>
      <c r="BA129" s="927"/>
      <c r="BB129" s="927"/>
      <c r="BC129" s="927"/>
      <c r="BD129" s="927"/>
      <c r="BE129" s="928"/>
      <c r="BF129" s="1070" t="s">
        <v>122</v>
      </c>
      <c r="BG129" s="1071"/>
      <c r="BH129" s="1071"/>
      <c r="BI129" s="1071"/>
      <c r="BJ129" s="1071"/>
      <c r="BK129" s="1071"/>
      <c r="BL129" s="1072"/>
      <c r="BM129" s="1070">
        <v>18.87</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467</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468</v>
      </c>
      <c r="X130" s="1075"/>
      <c r="Y130" s="1075"/>
      <c r="Z130" s="1076"/>
      <c r="AA130" s="962">
        <v>808669</v>
      </c>
      <c r="AB130" s="963"/>
      <c r="AC130" s="963"/>
      <c r="AD130" s="963"/>
      <c r="AE130" s="964"/>
      <c r="AF130" s="965">
        <v>793218</v>
      </c>
      <c r="AG130" s="963"/>
      <c r="AH130" s="963"/>
      <c r="AI130" s="963"/>
      <c r="AJ130" s="964"/>
      <c r="AK130" s="965">
        <v>787321</v>
      </c>
      <c r="AL130" s="963"/>
      <c r="AM130" s="963"/>
      <c r="AN130" s="963"/>
      <c r="AO130" s="964"/>
      <c r="AP130" s="1077"/>
      <c r="AQ130" s="1078"/>
      <c r="AR130" s="1078"/>
      <c r="AS130" s="1078"/>
      <c r="AT130" s="1079"/>
      <c r="AU130" s="233"/>
      <c r="AV130" s="233"/>
      <c r="AW130" s="233"/>
      <c r="AX130" s="1069" t="s">
        <v>469</v>
      </c>
      <c r="AY130" s="927"/>
      <c r="AZ130" s="927"/>
      <c r="BA130" s="927"/>
      <c r="BB130" s="927"/>
      <c r="BC130" s="927"/>
      <c r="BD130" s="927"/>
      <c r="BE130" s="928"/>
      <c r="BF130" s="1105">
        <v>6.3</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8">
        <v>6872611</v>
      </c>
      <c r="AB131" s="990"/>
      <c r="AC131" s="990"/>
      <c r="AD131" s="990"/>
      <c r="AE131" s="991"/>
      <c r="AF131" s="989">
        <v>6640174</v>
      </c>
      <c r="AG131" s="990"/>
      <c r="AH131" s="990"/>
      <c r="AI131" s="990"/>
      <c r="AJ131" s="991"/>
      <c r="AK131" s="989">
        <v>6762891</v>
      </c>
      <c r="AL131" s="990"/>
      <c r="AM131" s="990"/>
      <c r="AN131" s="990"/>
      <c r="AO131" s="991"/>
      <c r="AP131" s="1114"/>
      <c r="AQ131" s="1115"/>
      <c r="AR131" s="1115"/>
      <c r="AS131" s="1115"/>
      <c r="AT131" s="1116"/>
      <c r="AU131" s="233"/>
      <c r="AV131" s="233"/>
      <c r="AW131" s="233"/>
      <c r="AX131" s="1087" t="s">
        <v>471</v>
      </c>
      <c r="AY131" s="726"/>
      <c r="AZ131" s="726"/>
      <c r="BA131" s="726"/>
      <c r="BB131" s="726"/>
      <c r="BC131" s="726"/>
      <c r="BD131" s="726"/>
      <c r="BE131" s="1040"/>
      <c r="BF131" s="1088" t="s">
        <v>122</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472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473</v>
      </c>
      <c r="W132" s="1098"/>
      <c r="X132" s="1098"/>
      <c r="Y132" s="1098"/>
      <c r="Z132" s="1099"/>
      <c r="AA132" s="1100">
        <v>6.2805533440000003</v>
      </c>
      <c r="AB132" s="1101"/>
      <c r="AC132" s="1101"/>
      <c r="AD132" s="1101"/>
      <c r="AE132" s="1102"/>
      <c r="AF132" s="1103">
        <v>7.6235351659999999</v>
      </c>
      <c r="AG132" s="1101"/>
      <c r="AH132" s="1101"/>
      <c r="AI132" s="1101"/>
      <c r="AJ132" s="1102"/>
      <c r="AK132" s="1103">
        <v>5.1996402130000003</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474</v>
      </c>
      <c r="W133" s="1081"/>
      <c r="X133" s="1081"/>
      <c r="Y133" s="1081"/>
      <c r="Z133" s="1082"/>
      <c r="AA133" s="1083">
        <v>5.7</v>
      </c>
      <c r="AB133" s="1084"/>
      <c r="AC133" s="1084"/>
      <c r="AD133" s="1084"/>
      <c r="AE133" s="1085"/>
      <c r="AF133" s="1083">
        <v>6.6</v>
      </c>
      <c r="AG133" s="1084"/>
      <c r="AH133" s="1084"/>
      <c r="AI133" s="1084"/>
      <c r="AJ133" s="1085"/>
      <c r="AK133" s="1083">
        <v>6.3</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OwX6LqqN9Hev/rnWdS5eJuvE6V6XztZd0lu1f6Y4HUkpN+VhYOOrOW3JSQfYy0CF5gxm+4VxeP9BmwzjAOS4A==" saltValue="uQtw/rXVQ3hWQ3MwhxNL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aZr3t5f26mieeYiocJBNwFFLpsNVL/Q4QwF2EjcstWWmKpD1SRYwS4r4tRHxq2V34ldQsGBHeYTKkDq7NfSg==" saltValue="fFpCqE7W8FOJKzveB0eC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UobR5R2c+iFOTGSuqGNiYwVylTDPhz2tfi871egs3Sfzop55slAW/aM0POH1mq3QyUjUzxJ1hvMUpmwmJVSyQ==" saltValue="TagaCJOzWuZ6msl6csFh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483</v>
      </c>
      <c r="AL9" s="1121"/>
      <c r="AM9" s="1121"/>
      <c r="AN9" s="1122"/>
      <c r="AO9" s="281">
        <v>2474589</v>
      </c>
      <c r="AP9" s="281">
        <v>78110</v>
      </c>
      <c r="AQ9" s="282">
        <v>67248</v>
      </c>
      <c r="AR9" s="283">
        <v>16.2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484</v>
      </c>
      <c r="AL10" s="1121"/>
      <c r="AM10" s="1121"/>
      <c r="AN10" s="1122"/>
      <c r="AO10" s="284">
        <v>734</v>
      </c>
      <c r="AP10" s="284">
        <v>23</v>
      </c>
      <c r="AQ10" s="285">
        <v>9038</v>
      </c>
      <c r="AR10" s="286">
        <v>-99.7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485</v>
      </c>
      <c r="AL11" s="1121"/>
      <c r="AM11" s="1121"/>
      <c r="AN11" s="1122"/>
      <c r="AO11" s="284" t="s">
        <v>486</v>
      </c>
      <c r="AP11" s="284" t="s">
        <v>486</v>
      </c>
      <c r="AQ11" s="285">
        <v>320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487</v>
      </c>
      <c r="AL12" s="1121"/>
      <c r="AM12" s="1121"/>
      <c r="AN12" s="1122"/>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488</v>
      </c>
      <c r="AL13" s="1121"/>
      <c r="AM13" s="1121"/>
      <c r="AN13" s="1122"/>
      <c r="AO13" s="284">
        <v>92629</v>
      </c>
      <c r="AP13" s="284">
        <v>2924</v>
      </c>
      <c r="AQ13" s="285">
        <v>2764</v>
      </c>
      <c r="AR13" s="286">
        <v>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489</v>
      </c>
      <c r="AL14" s="1121"/>
      <c r="AM14" s="1121"/>
      <c r="AN14" s="1122"/>
      <c r="AO14" s="284">
        <v>25478</v>
      </c>
      <c r="AP14" s="284">
        <v>804</v>
      </c>
      <c r="AQ14" s="285">
        <v>1165</v>
      </c>
      <c r="AR14" s="286">
        <v>-31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490</v>
      </c>
      <c r="AL15" s="1124"/>
      <c r="AM15" s="1124"/>
      <c r="AN15" s="1125"/>
      <c r="AO15" s="284">
        <v>-27743</v>
      </c>
      <c r="AP15" s="284">
        <v>-876</v>
      </c>
      <c r="AQ15" s="285">
        <v>-3941</v>
      </c>
      <c r="AR15" s="286">
        <v>-77.8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176</v>
      </c>
      <c r="AL16" s="1124"/>
      <c r="AM16" s="1124"/>
      <c r="AN16" s="1125"/>
      <c r="AO16" s="284">
        <v>2565687</v>
      </c>
      <c r="AP16" s="284">
        <v>80985</v>
      </c>
      <c r="AQ16" s="285">
        <v>76616</v>
      </c>
      <c r="AR16" s="286">
        <v>5.7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495</v>
      </c>
      <c r="AL21" s="1127"/>
      <c r="AM21" s="1127"/>
      <c r="AN21" s="1128"/>
      <c r="AO21" s="297">
        <v>7.48</v>
      </c>
      <c r="AP21" s="298">
        <v>6.73</v>
      </c>
      <c r="AQ21" s="299">
        <v>0.75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496</v>
      </c>
      <c r="AL22" s="1127"/>
      <c r="AM22" s="1127"/>
      <c r="AN22" s="1128"/>
      <c r="AO22" s="302">
        <v>97.3</v>
      </c>
      <c r="AP22" s="303">
        <v>96.9</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7" t="s">
        <v>497</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500</v>
      </c>
      <c r="AL32" s="1135"/>
      <c r="AM32" s="1135"/>
      <c r="AN32" s="1136"/>
      <c r="AO32" s="312">
        <v>1156397</v>
      </c>
      <c r="AP32" s="312">
        <v>36501</v>
      </c>
      <c r="AQ32" s="313">
        <v>33390</v>
      </c>
      <c r="AR32" s="314">
        <v>9.3000000000000007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501</v>
      </c>
      <c r="AL33" s="1135"/>
      <c r="AM33" s="1135"/>
      <c r="AN33" s="1136"/>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502</v>
      </c>
      <c r="AL34" s="1135"/>
      <c r="AM34" s="1135"/>
      <c r="AN34" s="1136"/>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503</v>
      </c>
      <c r="AL35" s="1135"/>
      <c r="AM35" s="1135"/>
      <c r="AN35" s="1136"/>
      <c r="AO35" s="312">
        <v>257051</v>
      </c>
      <c r="AP35" s="312">
        <v>8114</v>
      </c>
      <c r="AQ35" s="313">
        <v>8851</v>
      </c>
      <c r="AR35" s="314">
        <v>-8.3000000000000007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504</v>
      </c>
      <c r="AL36" s="1135"/>
      <c r="AM36" s="1135"/>
      <c r="AN36" s="1136"/>
      <c r="AO36" s="312" t="s">
        <v>486</v>
      </c>
      <c r="AP36" s="312" t="s">
        <v>486</v>
      </c>
      <c r="AQ36" s="313">
        <v>2033</v>
      </c>
      <c r="AR36" s="314" t="s">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505</v>
      </c>
      <c r="AL37" s="1135"/>
      <c r="AM37" s="1135"/>
      <c r="AN37" s="1136"/>
      <c r="AO37" s="312" t="s">
        <v>486</v>
      </c>
      <c r="AP37" s="312" t="s">
        <v>486</v>
      </c>
      <c r="AQ37" s="313">
        <v>640</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506</v>
      </c>
      <c r="AL38" s="1138"/>
      <c r="AM38" s="1138"/>
      <c r="AN38" s="1139"/>
      <c r="AO38" s="315" t="s">
        <v>486</v>
      </c>
      <c r="AP38" s="315" t="s">
        <v>486</v>
      </c>
      <c r="AQ38" s="316">
        <v>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507</v>
      </c>
      <c r="AL39" s="1138"/>
      <c r="AM39" s="1138"/>
      <c r="AN39" s="1139"/>
      <c r="AO39" s="312">
        <v>-274481</v>
      </c>
      <c r="AP39" s="312">
        <v>-8664</v>
      </c>
      <c r="AQ39" s="313">
        <v>-3025</v>
      </c>
      <c r="AR39" s="314">
        <v>186.4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508</v>
      </c>
      <c r="AL40" s="1135"/>
      <c r="AM40" s="1135"/>
      <c r="AN40" s="1136"/>
      <c r="AO40" s="312">
        <v>-787321</v>
      </c>
      <c r="AP40" s="312">
        <v>-24852</v>
      </c>
      <c r="AQ40" s="313">
        <v>-26876</v>
      </c>
      <c r="AR40" s="314">
        <v>-7.5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286</v>
      </c>
      <c r="AL41" s="1141"/>
      <c r="AM41" s="1141"/>
      <c r="AN41" s="1142"/>
      <c r="AO41" s="312">
        <v>351646</v>
      </c>
      <c r="AP41" s="312">
        <v>11100</v>
      </c>
      <c r="AQ41" s="313">
        <v>15015</v>
      </c>
      <c r="AR41" s="314">
        <v>-26.1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478</v>
      </c>
      <c r="AN49" s="1131" t="s">
        <v>511</v>
      </c>
      <c r="AO49" s="1132"/>
      <c r="AP49" s="1132"/>
      <c r="AQ49" s="1132"/>
      <c r="AR49" s="113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764125</v>
      </c>
      <c r="AN51" s="334">
        <v>24149</v>
      </c>
      <c r="AO51" s="335">
        <v>-33.200000000000003</v>
      </c>
      <c r="AP51" s="336">
        <v>51264</v>
      </c>
      <c r="AQ51" s="337">
        <v>8.1999999999999993</v>
      </c>
      <c r="AR51" s="338">
        <v>-41.4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413691</v>
      </c>
      <c r="AN52" s="342">
        <v>13074</v>
      </c>
      <c r="AO52" s="343">
        <v>-52</v>
      </c>
      <c r="AP52" s="344">
        <v>26040</v>
      </c>
      <c r="AQ52" s="345">
        <v>4.5</v>
      </c>
      <c r="AR52" s="346">
        <v>-56.5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2719480</v>
      </c>
      <c r="AN53" s="334">
        <v>85207</v>
      </c>
      <c r="AO53" s="335">
        <v>252.8</v>
      </c>
      <c r="AP53" s="336">
        <v>52068</v>
      </c>
      <c r="AQ53" s="337">
        <v>1.6</v>
      </c>
      <c r="AR53" s="338">
        <v>251.2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845526</v>
      </c>
      <c r="AN54" s="342">
        <v>26492</v>
      </c>
      <c r="AO54" s="343">
        <v>102.6</v>
      </c>
      <c r="AP54" s="344">
        <v>26936</v>
      </c>
      <c r="AQ54" s="345">
        <v>3.4</v>
      </c>
      <c r="AR54" s="346">
        <v>99.2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1332773</v>
      </c>
      <c r="AN55" s="334">
        <v>41781</v>
      </c>
      <c r="AO55" s="335">
        <v>-51</v>
      </c>
      <c r="AP55" s="336">
        <v>47161</v>
      </c>
      <c r="AQ55" s="337">
        <v>-9.4</v>
      </c>
      <c r="AR55" s="338">
        <v>-41.6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669217</v>
      </c>
      <c r="AN56" s="342">
        <v>20979</v>
      </c>
      <c r="AO56" s="343">
        <v>-20.8</v>
      </c>
      <c r="AP56" s="344">
        <v>24595</v>
      </c>
      <c r="AQ56" s="345">
        <v>-8.6999999999999993</v>
      </c>
      <c r="AR56" s="346">
        <v>-12.1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1113293</v>
      </c>
      <c r="AN57" s="334">
        <v>35180</v>
      </c>
      <c r="AO57" s="335">
        <v>-15.8</v>
      </c>
      <c r="AP57" s="336">
        <v>43423</v>
      </c>
      <c r="AQ57" s="337">
        <v>-7.9</v>
      </c>
      <c r="AR57" s="338">
        <v>-7.9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902741</v>
      </c>
      <c r="AN58" s="342">
        <v>28526</v>
      </c>
      <c r="AO58" s="343">
        <v>36</v>
      </c>
      <c r="AP58" s="344">
        <v>22207</v>
      </c>
      <c r="AQ58" s="345">
        <v>-9.6999999999999993</v>
      </c>
      <c r="AR58" s="346">
        <v>45.7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799012</v>
      </c>
      <c r="AN59" s="334">
        <v>25221</v>
      </c>
      <c r="AO59" s="335">
        <v>-28.3</v>
      </c>
      <c r="AP59" s="336">
        <v>45265</v>
      </c>
      <c r="AQ59" s="337">
        <v>4.2</v>
      </c>
      <c r="AR59" s="338">
        <v>-32.5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582685</v>
      </c>
      <c r="AN60" s="342">
        <v>18392</v>
      </c>
      <c r="AO60" s="343">
        <v>-35.5</v>
      </c>
      <c r="AP60" s="344">
        <v>22600</v>
      </c>
      <c r="AQ60" s="345">
        <v>1.8</v>
      </c>
      <c r="AR60" s="346">
        <v>-37.299999999999997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1345737</v>
      </c>
      <c r="AN61" s="349">
        <v>42308</v>
      </c>
      <c r="AO61" s="350">
        <v>24.9</v>
      </c>
      <c r="AP61" s="351">
        <v>47836</v>
      </c>
      <c r="AQ61" s="352">
        <v>-0.7</v>
      </c>
      <c r="AR61" s="338">
        <v>25.6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682772</v>
      </c>
      <c r="AN62" s="342">
        <v>21493</v>
      </c>
      <c r="AO62" s="343">
        <v>6.1</v>
      </c>
      <c r="AP62" s="344">
        <v>24476</v>
      </c>
      <c r="AQ62" s="345">
        <v>-1.7</v>
      </c>
      <c r="AR62" s="346">
        <v>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sir90Aav7mMhI42RWQZsUuDMKgEQ2Z/ZuB6nZ2uwiyhB+5T34ejid2HVFy4r7C+AjD5WWvIvQeoiwuDTzfdKA==" saltValue="za1pSqOTCkIAVi6WMvH3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0AZHC/p1R3mI83GY/nMKyx1OMH0rmL9J3uAZWwnvAiCNLLPx0tO3+QPQuoFVnz4PwxDZfCrKu/9DZBiMjRQIyw==" saltValue="HjxRBm1TzNFhKkwjlAdx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4E6LWgQ05Mkpe2lSdtqugllxPn9x2Lky38VfYVD50PuTTO7DqQPDK9hflndUm9fjNjAaJhmorP6wRVhl2DDIQ==" saltValue="nxjwm8vaJS/igsJ9Ogi1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3" t="s">
        <v>3</v>
      </c>
      <c r="D47" s="1143"/>
      <c r="E47" s="1144"/>
      <c r="F47" s="11">
        <v>21.52</v>
      </c>
      <c r="G47" s="12">
        <v>22.65</v>
      </c>
      <c r="H47" s="12">
        <v>23.46</v>
      </c>
      <c r="I47" s="12">
        <v>30.43</v>
      </c>
      <c r="J47" s="13">
        <v>30.31</v>
      </c>
    </row>
    <row r="48" spans="2:10" ht="57.75" customHeight="1" x14ac:dyDescent="0.2">
      <c r="B48" s="14"/>
      <c r="C48" s="1145" t="s">
        <v>4</v>
      </c>
      <c r="D48" s="1145"/>
      <c r="E48" s="1146"/>
      <c r="F48" s="15">
        <v>0.9</v>
      </c>
      <c r="G48" s="16">
        <v>0.75</v>
      </c>
      <c r="H48" s="16">
        <v>3.64</v>
      </c>
      <c r="I48" s="16">
        <v>0.72</v>
      </c>
      <c r="J48" s="17">
        <v>0.78</v>
      </c>
    </row>
    <row r="49" spans="2:10" ht="57.75" customHeight="1" thickBot="1" x14ac:dyDescent="0.25">
      <c r="B49" s="18"/>
      <c r="C49" s="1147" t="s">
        <v>5</v>
      </c>
      <c r="D49" s="1147"/>
      <c r="E49" s="1148"/>
      <c r="F49" s="19" t="s">
        <v>530</v>
      </c>
      <c r="G49" s="20">
        <v>1.96</v>
      </c>
      <c r="H49" s="20">
        <v>5.56</v>
      </c>
      <c r="I49" s="20">
        <v>3.14</v>
      </c>
      <c r="J49" s="21">
        <v>0.42</v>
      </c>
    </row>
    <row r="50" spans="2:10" ht="13.2" x14ac:dyDescent="0.2"/>
  </sheetData>
  <sheetProtection algorithmName="SHA-512" hashValue="1H00j75psFAV+kF8gAg9V6OvqeNSj+HUvaX6JSBf3Os4hEwl8lrjjaNK+r6NbwOwkvsFSLlBpq0eRXf+A/o6aQ==" saltValue="sjvGHjT4WnsoEKEhYlnW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5" t="s">
        <v>531</v>
      </c>
      <c r="D34" s="1155"/>
      <c r="E34" s="1156"/>
      <c r="F34" s="32">
        <v>17.579999999999998</v>
      </c>
      <c r="G34" s="33">
        <v>16.5</v>
      </c>
      <c r="H34" s="33">
        <v>16.63</v>
      </c>
      <c r="I34" s="33">
        <v>16.670000000000002</v>
      </c>
      <c r="J34" s="34">
        <v>15.36</v>
      </c>
      <c r="K34" s="22"/>
      <c r="L34" s="22"/>
      <c r="M34" s="22"/>
      <c r="N34" s="22"/>
      <c r="O34" s="22"/>
      <c r="P34" s="22"/>
    </row>
    <row r="35" spans="1:16" ht="39" customHeight="1" x14ac:dyDescent="0.2">
      <c r="A35" s="22"/>
      <c r="B35" s="35"/>
      <c r="C35" s="1149" t="s">
        <v>532</v>
      </c>
      <c r="D35" s="1150"/>
      <c r="E35" s="1151"/>
      <c r="F35" s="36">
        <v>0.98</v>
      </c>
      <c r="G35" s="37">
        <v>1.63</v>
      </c>
      <c r="H35" s="37">
        <v>3.18</v>
      </c>
      <c r="I35" s="37">
        <v>4.6500000000000004</v>
      </c>
      <c r="J35" s="38">
        <v>6</v>
      </c>
      <c r="K35" s="22"/>
      <c r="L35" s="22"/>
      <c r="M35" s="22"/>
      <c r="N35" s="22"/>
      <c r="O35" s="22"/>
      <c r="P35" s="22"/>
    </row>
    <row r="36" spans="1:16" ht="39" customHeight="1" x14ac:dyDescent="0.2">
      <c r="A36" s="22"/>
      <c r="B36" s="35"/>
      <c r="C36" s="1149" t="s">
        <v>533</v>
      </c>
      <c r="D36" s="1150"/>
      <c r="E36" s="1151"/>
      <c r="F36" s="36">
        <v>1.83</v>
      </c>
      <c r="G36" s="37">
        <v>1.99</v>
      </c>
      <c r="H36" s="37">
        <v>2.66</v>
      </c>
      <c r="I36" s="37">
        <v>2.56</v>
      </c>
      <c r="J36" s="38">
        <v>1.43</v>
      </c>
      <c r="K36" s="22"/>
      <c r="L36" s="22"/>
      <c r="M36" s="22"/>
      <c r="N36" s="22"/>
      <c r="O36" s="22"/>
      <c r="P36" s="22"/>
    </row>
    <row r="37" spans="1:16" ht="39" customHeight="1" x14ac:dyDescent="0.2">
      <c r="A37" s="22"/>
      <c r="B37" s="35"/>
      <c r="C37" s="1149" t="s">
        <v>534</v>
      </c>
      <c r="D37" s="1150"/>
      <c r="E37" s="1151"/>
      <c r="F37" s="36">
        <v>0.9</v>
      </c>
      <c r="G37" s="37">
        <v>0.74</v>
      </c>
      <c r="H37" s="37">
        <v>3.64</v>
      </c>
      <c r="I37" s="37">
        <v>0.72</v>
      </c>
      <c r="J37" s="38">
        <v>0.77</v>
      </c>
      <c r="K37" s="22"/>
      <c r="L37" s="22"/>
      <c r="M37" s="22"/>
      <c r="N37" s="22"/>
      <c r="O37" s="22"/>
      <c r="P37" s="22"/>
    </row>
    <row r="38" spans="1:16" ht="39" customHeight="1" x14ac:dyDescent="0.2">
      <c r="A38" s="22"/>
      <c r="B38" s="35"/>
      <c r="C38" s="1149" t="s">
        <v>535</v>
      </c>
      <c r="D38" s="1150"/>
      <c r="E38" s="1151"/>
      <c r="F38" s="36">
        <v>0.33</v>
      </c>
      <c r="G38" s="37">
        <v>0.36</v>
      </c>
      <c r="H38" s="37">
        <v>0.35</v>
      </c>
      <c r="I38" s="37">
        <v>0.42</v>
      </c>
      <c r="J38" s="38">
        <v>0.43</v>
      </c>
      <c r="K38" s="22"/>
      <c r="L38" s="22"/>
      <c r="M38" s="22"/>
      <c r="N38" s="22"/>
      <c r="O38" s="22"/>
      <c r="P38" s="22"/>
    </row>
    <row r="39" spans="1:16" ht="39" customHeight="1" x14ac:dyDescent="0.2">
      <c r="A39" s="22"/>
      <c r="B39" s="35"/>
      <c r="C39" s="1149" t="s">
        <v>536</v>
      </c>
      <c r="D39" s="1150"/>
      <c r="E39" s="1151"/>
      <c r="F39" s="36">
        <v>0.23</v>
      </c>
      <c r="G39" s="37">
        <v>0.62</v>
      </c>
      <c r="H39" s="37">
        <v>0.28000000000000003</v>
      </c>
      <c r="I39" s="37">
        <v>0.28999999999999998</v>
      </c>
      <c r="J39" s="38">
        <v>0.31</v>
      </c>
      <c r="K39" s="22"/>
      <c r="L39" s="22"/>
      <c r="M39" s="22"/>
      <c r="N39" s="22"/>
      <c r="O39" s="22"/>
      <c r="P39" s="22"/>
    </row>
    <row r="40" spans="1:16" ht="39" customHeight="1" x14ac:dyDescent="0.2">
      <c r="A40" s="22"/>
      <c r="B40" s="35"/>
      <c r="C40" s="1149" t="s">
        <v>537</v>
      </c>
      <c r="D40" s="1150"/>
      <c r="E40" s="1151"/>
      <c r="F40" s="36">
        <v>0</v>
      </c>
      <c r="G40" s="37">
        <v>0</v>
      </c>
      <c r="H40" s="37">
        <v>0</v>
      </c>
      <c r="I40" s="37">
        <v>0</v>
      </c>
      <c r="J40" s="38">
        <v>0</v>
      </c>
      <c r="K40" s="22"/>
      <c r="L40" s="22"/>
      <c r="M40" s="22"/>
      <c r="N40" s="22"/>
      <c r="O40" s="22"/>
      <c r="P40" s="22"/>
    </row>
    <row r="41" spans="1:16" ht="39" customHeight="1" x14ac:dyDescent="0.2">
      <c r="A41" s="22"/>
      <c r="B41" s="35"/>
      <c r="C41" s="1149" t="s">
        <v>538</v>
      </c>
      <c r="D41" s="1150"/>
      <c r="E41" s="1151"/>
      <c r="F41" s="36">
        <v>0</v>
      </c>
      <c r="G41" s="37">
        <v>0</v>
      </c>
      <c r="H41" s="37">
        <v>0</v>
      </c>
      <c r="I41" s="37">
        <v>0</v>
      </c>
      <c r="J41" s="38">
        <v>0</v>
      </c>
      <c r="K41" s="22"/>
      <c r="L41" s="22"/>
      <c r="M41" s="22"/>
      <c r="N41" s="22"/>
      <c r="O41" s="22"/>
      <c r="P41" s="22"/>
    </row>
    <row r="42" spans="1:16" ht="39" customHeight="1" x14ac:dyDescent="0.2">
      <c r="A42" s="22"/>
      <c r="B42" s="39"/>
      <c r="C42" s="1149" t="s">
        <v>539</v>
      </c>
      <c r="D42" s="1150"/>
      <c r="E42" s="1151"/>
      <c r="F42" s="36" t="s">
        <v>486</v>
      </c>
      <c r="G42" s="37" t="s">
        <v>486</v>
      </c>
      <c r="H42" s="37" t="s">
        <v>486</v>
      </c>
      <c r="I42" s="37" t="s">
        <v>486</v>
      </c>
      <c r="J42" s="38" t="s">
        <v>486</v>
      </c>
      <c r="K42" s="22"/>
      <c r="L42" s="22"/>
      <c r="M42" s="22"/>
      <c r="N42" s="22"/>
      <c r="O42" s="22"/>
      <c r="P42" s="22"/>
    </row>
    <row r="43" spans="1:16" ht="39" customHeight="1" thickBot="1" x14ac:dyDescent="0.25">
      <c r="A43" s="22"/>
      <c r="B43" s="40"/>
      <c r="C43" s="1152" t="s">
        <v>540</v>
      </c>
      <c r="D43" s="1153"/>
      <c r="E43" s="1154"/>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D+xxkjcgDgs1rr3eIS1TbSpvKEhdvrBXJElSmq+ejU2nGiAflt92F4lhwc0lxN1Gdq1Qsw5GnFIjTVTXW7r1Q==" saltValue="Gy+2ts0sxrMtwqmvo0ZH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1072</v>
      </c>
      <c r="L45" s="60">
        <v>1163</v>
      </c>
      <c r="M45" s="60">
        <v>1245</v>
      </c>
      <c r="N45" s="60">
        <v>1315</v>
      </c>
      <c r="O45" s="61">
        <v>1156</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486</v>
      </c>
      <c r="L46" s="64" t="s">
        <v>486</v>
      </c>
      <c r="M46" s="64" t="s">
        <v>486</v>
      </c>
      <c r="N46" s="64" t="s">
        <v>486</v>
      </c>
      <c r="O46" s="65" t="s">
        <v>486</v>
      </c>
      <c r="P46" s="48"/>
      <c r="Q46" s="48"/>
      <c r="R46" s="48"/>
      <c r="S46" s="48"/>
      <c r="T46" s="48"/>
      <c r="U46" s="48"/>
    </row>
    <row r="47" spans="1:21" ht="30.75" customHeight="1" x14ac:dyDescent="0.2">
      <c r="A47" s="48"/>
      <c r="B47" s="1159"/>
      <c r="C47" s="1160"/>
      <c r="D47" s="62"/>
      <c r="E47" s="1165" t="s">
        <v>12</v>
      </c>
      <c r="F47" s="1165"/>
      <c r="G47" s="1165"/>
      <c r="H47" s="1165"/>
      <c r="I47" s="1165"/>
      <c r="J47" s="1166"/>
      <c r="K47" s="63" t="s">
        <v>486</v>
      </c>
      <c r="L47" s="64" t="s">
        <v>486</v>
      </c>
      <c r="M47" s="64" t="s">
        <v>486</v>
      </c>
      <c r="N47" s="64" t="s">
        <v>486</v>
      </c>
      <c r="O47" s="65" t="s">
        <v>486</v>
      </c>
      <c r="P47" s="48"/>
      <c r="Q47" s="48"/>
      <c r="R47" s="48"/>
      <c r="S47" s="48"/>
      <c r="T47" s="48"/>
      <c r="U47" s="48"/>
    </row>
    <row r="48" spans="1:21" ht="30.75" customHeight="1" x14ac:dyDescent="0.2">
      <c r="A48" s="48"/>
      <c r="B48" s="1159"/>
      <c r="C48" s="1160"/>
      <c r="D48" s="62"/>
      <c r="E48" s="1165" t="s">
        <v>13</v>
      </c>
      <c r="F48" s="1165"/>
      <c r="G48" s="1165"/>
      <c r="H48" s="1165"/>
      <c r="I48" s="1165"/>
      <c r="J48" s="1166"/>
      <c r="K48" s="63">
        <v>338</v>
      </c>
      <c r="L48" s="64">
        <v>301</v>
      </c>
      <c r="M48" s="64">
        <v>354</v>
      </c>
      <c r="N48" s="64">
        <v>327</v>
      </c>
      <c r="O48" s="65">
        <v>257</v>
      </c>
      <c r="P48" s="48"/>
      <c r="Q48" s="48"/>
      <c r="R48" s="48"/>
      <c r="S48" s="48"/>
      <c r="T48" s="48"/>
      <c r="U48" s="48"/>
    </row>
    <row r="49" spans="1:21" ht="30.75" customHeight="1" x14ac:dyDescent="0.2">
      <c r="A49" s="48"/>
      <c r="B49" s="1159"/>
      <c r="C49" s="1160"/>
      <c r="D49" s="62"/>
      <c r="E49" s="1165" t="s">
        <v>14</v>
      </c>
      <c r="F49" s="1165"/>
      <c r="G49" s="1165"/>
      <c r="H49" s="1165"/>
      <c r="I49" s="1165"/>
      <c r="J49" s="1166"/>
      <c r="K49" s="63" t="s">
        <v>486</v>
      </c>
      <c r="L49" s="64" t="s">
        <v>486</v>
      </c>
      <c r="M49" s="64" t="s">
        <v>486</v>
      </c>
      <c r="N49" s="64" t="s">
        <v>486</v>
      </c>
      <c r="O49" s="65" t="s">
        <v>486</v>
      </c>
      <c r="P49" s="48"/>
      <c r="Q49" s="48"/>
      <c r="R49" s="48"/>
      <c r="S49" s="48"/>
      <c r="T49" s="48"/>
      <c r="U49" s="48"/>
    </row>
    <row r="50" spans="1:21" ht="30.75" customHeight="1" x14ac:dyDescent="0.2">
      <c r="A50" s="48"/>
      <c r="B50" s="1159"/>
      <c r="C50" s="1160"/>
      <c r="D50" s="62"/>
      <c r="E50" s="1165" t="s">
        <v>15</v>
      </c>
      <c r="F50" s="1165"/>
      <c r="G50" s="1165"/>
      <c r="H50" s="1165"/>
      <c r="I50" s="1165"/>
      <c r="J50" s="1166"/>
      <c r="K50" s="63">
        <v>0</v>
      </c>
      <c r="L50" s="64">
        <v>0</v>
      </c>
      <c r="M50" s="64" t="s">
        <v>486</v>
      </c>
      <c r="N50" s="64" t="s">
        <v>486</v>
      </c>
      <c r="O50" s="65" t="s">
        <v>486</v>
      </c>
      <c r="P50" s="48"/>
      <c r="Q50" s="48"/>
      <c r="R50" s="48"/>
      <c r="S50" s="48"/>
      <c r="T50" s="48"/>
      <c r="U50" s="48"/>
    </row>
    <row r="51" spans="1:21" ht="30.75" customHeight="1" x14ac:dyDescent="0.2">
      <c r="A51" s="48"/>
      <c r="B51" s="1161"/>
      <c r="C51" s="1162"/>
      <c r="D51" s="66"/>
      <c r="E51" s="1165" t="s">
        <v>16</v>
      </c>
      <c r="F51" s="1165"/>
      <c r="G51" s="1165"/>
      <c r="H51" s="1165"/>
      <c r="I51" s="1165"/>
      <c r="J51" s="1166"/>
      <c r="K51" s="63" t="s">
        <v>486</v>
      </c>
      <c r="L51" s="64" t="s">
        <v>486</v>
      </c>
      <c r="M51" s="64" t="s">
        <v>486</v>
      </c>
      <c r="N51" s="64" t="s">
        <v>486</v>
      </c>
      <c r="O51" s="65" t="s">
        <v>486</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1129</v>
      </c>
      <c r="L52" s="64">
        <v>1076</v>
      </c>
      <c r="M52" s="64">
        <v>1168</v>
      </c>
      <c r="N52" s="64">
        <v>1135</v>
      </c>
      <c r="O52" s="65">
        <v>1061</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281</v>
      </c>
      <c r="L53" s="69">
        <v>388</v>
      </c>
      <c r="M53" s="69">
        <v>431</v>
      </c>
      <c r="N53" s="69">
        <v>507</v>
      </c>
      <c r="O53" s="70">
        <v>352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73" t="s">
        <v>24</v>
      </c>
      <c r="C58" s="1174"/>
      <c r="D58" s="1179" t="s">
        <v>25</v>
      </c>
      <c r="E58" s="1180"/>
      <c r="F58" s="1180"/>
      <c r="G58" s="1180"/>
      <c r="H58" s="1180"/>
      <c r="I58" s="1180"/>
      <c r="J58" s="1181"/>
      <c r="K58" s="83"/>
      <c r="L58" s="84"/>
      <c r="M58" s="84"/>
      <c r="N58" s="84"/>
      <c r="O58" s="85"/>
    </row>
    <row r="59" spans="1:21" ht="31.5" customHeight="1" x14ac:dyDescent="0.2">
      <c r="B59" s="1175"/>
      <c r="C59" s="1176"/>
      <c r="D59" s="1182" t="s">
        <v>26</v>
      </c>
      <c r="E59" s="1183"/>
      <c r="F59" s="1183"/>
      <c r="G59" s="1183"/>
      <c r="H59" s="1183"/>
      <c r="I59" s="1183"/>
      <c r="J59" s="1184"/>
      <c r="K59" s="86"/>
      <c r="L59" s="87"/>
      <c r="M59" s="87"/>
      <c r="N59" s="87"/>
      <c r="O59" s="88"/>
    </row>
    <row r="60" spans="1:21" ht="31.5" customHeight="1" thickBot="1" x14ac:dyDescent="0.25">
      <c r="B60" s="1177"/>
      <c r="C60" s="1178"/>
      <c r="D60" s="1185" t="s">
        <v>27</v>
      </c>
      <c r="E60" s="1186"/>
      <c r="F60" s="1186"/>
      <c r="G60" s="1186"/>
      <c r="H60" s="1186"/>
      <c r="I60" s="1186"/>
      <c r="J60" s="118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bRuBjXNC4z15ysn1XownqGBHxtzSQL31R5B4xLJCobRiCHkPGZstIPMeG4GR08UchF1cvcVjTbkztt9X1p3oQ==" saltValue="6OECbDhd58W7HTQHXvIZ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8" t="s">
        <v>30</v>
      </c>
      <c r="C41" s="1189"/>
      <c r="D41" s="105"/>
      <c r="E41" s="1194" t="s">
        <v>31</v>
      </c>
      <c r="F41" s="1194"/>
      <c r="G41" s="1194"/>
      <c r="H41" s="1195"/>
      <c r="I41" s="355">
        <v>11501</v>
      </c>
      <c r="J41" s="356">
        <v>12613</v>
      </c>
      <c r="K41" s="356">
        <v>12657</v>
      </c>
      <c r="L41" s="356">
        <v>12194</v>
      </c>
      <c r="M41" s="357">
        <v>11657</v>
      </c>
    </row>
    <row r="42" spans="2:13" ht="27.75" customHeight="1" x14ac:dyDescent="0.2">
      <c r="B42" s="1190"/>
      <c r="C42" s="1191"/>
      <c r="D42" s="106"/>
      <c r="E42" s="1196" t="s">
        <v>32</v>
      </c>
      <c r="F42" s="1196"/>
      <c r="G42" s="1196"/>
      <c r="H42" s="1197"/>
      <c r="I42" s="358">
        <v>0</v>
      </c>
      <c r="J42" s="359" t="s">
        <v>486</v>
      </c>
      <c r="K42" s="359" t="s">
        <v>486</v>
      </c>
      <c r="L42" s="359" t="s">
        <v>486</v>
      </c>
      <c r="M42" s="360" t="s">
        <v>486</v>
      </c>
    </row>
    <row r="43" spans="2:13" ht="27.75" customHeight="1" x14ac:dyDescent="0.2">
      <c r="B43" s="1190"/>
      <c r="C43" s="1191"/>
      <c r="D43" s="106"/>
      <c r="E43" s="1196" t="s">
        <v>33</v>
      </c>
      <c r="F43" s="1196"/>
      <c r="G43" s="1196"/>
      <c r="H43" s="1197"/>
      <c r="I43" s="358">
        <v>3502</v>
      </c>
      <c r="J43" s="359">
        <v>3364</v>
      </c>
      <c r="K43" s="359">
        <v>3378</v>
      </c>
      <c r="L43" s="359">
        <v>3533</v>
      </c>
      <c r="M43" s="360">
        <v>3252</v>
      </c>
    </row>
    <row r="44" spans="2:13" ht="27.75" customHeight="1" x14ac:dyDescent="0.2">
      <c r="B44" s="1190"/>
      <c r="C44" s="1191"/>
      <c r="D44" s="106"/>
      <c r="E44" s="1196" t="s">
        <v>34</v>
      </c>
      <c r="F44" s="1196"/>
      <c r="G44" s="1196"/>
      <c r="H44" s="1197"/>
      <c r="I44" s="358" t="s">
        <v>486</v>
      </c>
      <c r="J44" s="359" t="s">
        <v>486</v>
      </c>
      <c r="K44" s="359" t="s">
        <v>486</v>
      </c>
      <c r="L44" s="359" t="s">
        <v>486</v>
      </c>
      <c r="M44" s="360" t="s">
        <v>486</v>
      </c>
    </row>
    <row r="45" spans="2:13" ht="27.75" customHeight="1" x14ac:dyDescent="0.2">
      <c r="B45" s="1190"/>
      <c r="C45" s="1191"/>
      <c r="D45" s="106"/>
      <c r="E45" s="1196" t="s">
        <v>35</v>
      </c>
      <c r="F45" s="1196"/>
      <c r="G45" s="1196"/>
      <c r="H45" s="1197"/>
      <c r="I45" s="358">
        <v>925</v>
      </c>
      <c r="J45" s="359">
        <v>887</v>
      </c>
      <c r="K45" s="359">
        <v>957</v>
      </c>
      <c r="L45" s="359">
        <v>1016</v>
      </c>
      <c r="M45" s="360">
        <v>1081</v>
      </c>
    </row>
    <row r="46" spans="2:13" ht="27.75" customHeight="1" x14ac:dyDescent="0.2">
      <c r="B46" s="1190"/>
      <c r="C46" s="1191"/>
      <c r="D46" s="107"/>
      <c r="E46" s="1196" t="s">
        <v>36</v>
      </c>
      <c r="F46" s="1196"/>
      <c r="G46" s="1196"/>
      <c r="H46" s="1197"/>
      <c r="I46" s="358">
        <v>13</v>
      </c>
      <c r="J46" s="359">
        <v>14</v>
      </c>
      <c r="K46" s="359" t="s">
        <v>486</v>
      </c>
      <c r="L46" s="359" t="s">
        <v>486</v>
      </c>
      <c r="M46" s="360" t="s">
        <v>486</v>
      </c>
    </row>
    <row r="47" spans="2:13" ht="27.75" customHeight="1" x14ac:dyDescent="0.2">
      <c r="B47" s="1190"/>
      <c r="C47" s="1191"/>
      <c r="D47" s="108"/>
      <c r="E47" s="1198" t="s">
        <v>37</v>
      </c>
      <c r="F47" s="1199"/>
      <c r="G47" s="1199"/>
      <c r="H47" s="1200"/>
      <c r="I47" s="358" t="s">
        <v>486</v>
      </c>
      <c r="J47" s="359" t="s">
        <v>486</v>
      </c>
      <c r="K47" s="359" t="s">
        <v>486</v>
      </c>
      <c r="L47" s="359" t="s">
        <v>486</v>
      </c>
      <c r="M47" s="360" t="s">
        <v>486</v>
      </c>
    </row>
    <row r="48" spans="2:13" ht="27.75" customHeight="1" x14ac:dyDescent="0.2">
      <c r="B48" s="1190"/>
      <c r="C48" s="1191"/>
      <c r="D48" s="106"/>
      <c r="E48" s="1196" t="s">
        <v>38</v>
      </c>
      <c r="F48" s="1196"/>
      <c r="G48" s="1196"/>
      <c r="H48" s="1197"/>
      <c r="I48" s="358" t="s">
        <v>486</v>
      </c>
      <c r="J48" s="359" t="s">
        <v>486</v>
      </c>
      <c r="K48" s="359" t="s">
        <v>486</v>
      </c>
      <c r="L48" s="359" t="s">
        <v>486</v>
      </c>
      <c r="M48" s="360" t="s">
        <v>486</v>
      </c>
    </row>
    <row r="49" spans="2:13" ht="27.75" customHeight="1" x14ac:dyDescent="0.2">
      <c r="B49" s="1192"/>
      <c r="C49" s="1193"/>
      <c r="D49" s="106"/>
      <c r="E49" s="1196" t="s">
        <v>39</v>
      </c>
      <c r="F49" s="1196"/>
      <c r="G49" s="1196"/>
      <c r="H49" s="1197"/>
      <c r="I49" s="358" t="s">
        <v>486</v>
      </c>
      <c r="J49" s="359" t="s">
        <v>486</v>
      </c>
      <c r="K49" s="359" t="s">
        <v>486</v>
      </c>
      <c r="L49" s="359" t="s">
        <v>486</v>
      </c>
      <c r="M49" s="360" t="s">
        <v>486</v>
      </c>
    </row>
    <row r="50" spans="2:13" ht="27.75" customHeight="1" x14ac:dyDescent="0.2">
      <c r="B50" s="1201" t="s">
        <v>40</v>
      </c>
      <c r="C50" s="1202"/>
      <c r="D50" s="109"/>
      <c r="E50" s="1196" t="s">
        <v>41</v>
      </c>
      <c r="F50" s="1196"/>
      <c r="G50" s="1196"/>
      <c r="H50" s="1197"/>
      <c r="I50" s="358">
        <v>4898</v>
      </c>
      <c r="J50" s="359">
        <v>5324</v>
      </c>
      <c r="K50" s="359">
        <v>5984</v>
      </c>
      <c r="L50" s="359">
        <v>6812</v>
      </c>
      <c r="M50" s="360">
        <v>7361</v>
      </c>
    </row>
    <row r="51" spans="2:13" ht="27.75" customHeight="1" x14ac:dyDescent="0.2">
      <c r="B51" s="1190"/>
      <c r="C51" s="1191"/>
      <c r="D51" s="106"/>
      <c r="E51" s="1196" t="s">
        <v>42</v>
      </c>
      <c r="F51" s="1196"/>
      <c r="G51" s="1196"/>
      <c r="H51" s="1197"/>
      <c r="I51" s="358">
        <v>3233</v>
      </c>
      <c r="J51" s="359">
        <v>3090</v>
      </c>
      <c r="K51" s="359">
        <v>3081</v>
      </c>
      <c r="L51" s="359">
        <v>3196</v>
      </c>
      <c r="M51" s="360">
        <v>2927</v>
      </c>
    </row>
    <row r="52" spans="2:13" ht="27.75" customHeight="1" x14ac:dyDescent="0.2">
      <c r="B52" s="1192"/>
      <c r="C52" s="1193"/>
      <c r="D52" s="106"/>
      <c r="E52" s="1196" t="s">
        <v>43</v>
      </c>
      <c r="F52" s="1196"/>
      <c r="G52" s="1196"/>
      <c r="H52" s="1197"/>
      <c r="I52" s="358">
        <v>10152</v>
      </c>
      <c r="J52" s="359">
        <v>10338</v>
      </c>
      <c r="K52" s="359">
        <v>10570</v>
      </c>
      <c r="L52" s="359">
        <v>10177</v>
      </c>
      <c r="M52" s="360">
        <v>9906</v>
      </c>
    </row>
    <row r="53" spans="2:13" ht="27.75" customHeight="1" thickBot="1" x14ac:dyDescent="0.25">
      <c r="B53" s="1203" t="s">
        <v>19</v>
      </c>
      <c r="C53" s="1204"/>
      <c r="D53" s="110"/>
      <c r="E53" s="1205" t="s">
        <v>44</v>
      </c>
      <c r="F53" s="1205"/>
      <c r="G53" s="1205"/>
      <c r="H53" s="1206"/>
      <c r="I53" s="361">
        <v>-2341</v>
      </c>
      <c r="J53" s="362">
        <v>-1873</v>
      </c>
      <c r="K53" s="362">
        <v>-2643</v>
      </c>
      <c r="L53" s="362">
        <v>-3443</v>
      </c>
      <c r="M53" s="363">
        <v>-4205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62cbQrfQ8bymCLilbdaYx17KfetNtHlEmIuM88itFVnJ9wi1L6z33FPzoKXQ+nx7eldZn7Pp4ZLOhM2anlDQfw==" saltValue="fWSFVhsgjWyIoJrYtqYm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5" t="s">
        <v>46</v>
      </c>
      <c r="D55" s="1215"/>
      <c r="E55" s="1216"/>
      <c r="F55" s="122">
        <v>1802</v>
      </c>
      <c r="G55" s="122">
        <v>2262</v>
      </c>
      <c r="H55" s="123">
        <v>2289</v>
      </c>
    </row>
    <row r="56" spans="2:8" ht="52.5" customHeight="1" x14ac:dyDescent="0.2">
      <c r="B56" s="124"/>
      <c r="C56" s="1217" t="s">
        <v>47</v>
      </c>
      <c r="D56" s="1217"/>
      <c r="E56" s="1218"/>
      <c r="F56" s="125">
        <v>976</v>
      </c>
      <c r="G56" s="125">
        <v>976</v>
      </c>
      <c r="H56" s="126">
        <v>1013</v>
      </c>
    </row>
    <row r="57" spans="2:8" ht="53.25" customHeight="1" x14ac:dyDescent="0.2">
      <c r="B57" s="124"/>
      <c r="C57" s="1219" t="s">
        <v>48</v>
      </c>
      <c r="D57" s="1219"/>
      <c r="E57" s="1220"/>
      <c r="F57" s="127">
        <v>2080</v>
      </c>
      <c r="G57" s="127">
        <v>2438</v>
      </c>
      <c r="H57" s="128">
        <v>2922</v>
      </c>
    </row>
    <row r="58" spans="2:8" ht="45.75" customHeight="1" x14ac:dyDescent="0.2">
      <c r="B58" s="129"/>
      <c r="C58" s="1207" t="s">
        <v>546</v>
      </c>
      <c r="D58" s="1208"/>
      <c r="E58" s="1209"/>
      <c r="F58" s="130">
        <v>1620</v>
      </c>
      <c r="G58" s="130">
        <v>1853</v>
      </c>
      <c r="H58" s="131">
        <v>2124</v>
      </c>
    </row>
    <row r="59" spans="2:8" ht="45.75" customHeight="1" x14ac:dyDescent="0.2">
      <c r="B59" s="129"/>
      <c r="C59" s="1207" t="s">
        <v>547</v>
      </c>
      <c r="D59" s="1208"/>
      <c r="E59" s="1209"/>
      <c r="F59" s="130">
        <v>148</v>
      </c>
      <c r="G59" s="130">
        <v>273</v>
      </c>
      <c r="H59" s="131">
        <v>483</v>
      </c>
    </row>
    <row r="60" spans="2:8" ht="45.75" customHeight="1" x14ac:dyDescent="0.2">
      <c r="B60" s="129"/>
      <c r="C60" s="1207" t="s">
        <v>548</v>
      </c>
      <c r="D60" s="1208"/>
      <c r="E60" s="1209"/>
      <c r="F60" s="130">
        <v>168</v>
      </c>
      <c r="G60" s="130">
        <v>168</v>
      </c>
      <c r="H60" s="131">
        <v>169</v>
      </c>
    </row>
    <row r="61" spans="2:8" ht="45.75" customHeight="1" x14ac:dyDescent="0.2">
      <c r="B61" s="129"/>
      <c r="C61" s="1207" t="s">
        <v>549</v>
      </c>
      <c r="D61" s="1208"/>
      <c r="E61" s="1209"/>
      <c r="F61" s="130">
        <v>88</v>
      </c>
      <c r="G61" s="130">
        <v>89</v>
      </c>
      <c r="H61" s="131">
        <v>91</v>
      </c>
    </row>
    <row r="62" spans="2:8" ht="45.75" customHeight="1" thickBot="1" x14ac:dyDescent="0.25">
      <c r="B62" s="132"/>
      <c r="C62" s="1210" t="s">
        <v>550</v>
      </c>
      <c r="D62" s="1211"/>
      <c r="E62" s="1212"/>
      <c r="F62" s="133">
        <v>41</v>
      </c>
      <c r="G62" s="133">
        <v>41</v>
      </c>
      <c r="H62" s="134">
        <v>41</v>
      </c>
    </row>
    <row r="63" spans="2:8" ht="52.5" customHeight="1" thickBot="1" x14ac:dyDescent="0.25">
      <c r="B63" s="135"/>
      <c r="C63" s="1213" t="s">
        <v>49</v>
      </c>
      <c r="D63" s="1213"/>
      <c r="E63" s="1214"/>
      <c r="F63" s="136">
        <v>4858</v>
      </c>
      <c r="G63" s="136">
        <v>5676</v>
      </c>
      <c r="H63" s="137">
        <v>6224</v>
      </c>
    </row>
    <row r="64" spans="2:8" ht="13.2" x14ac:dyDescent="0.2"/>
    <row r="65" s="1" customFormat="1" ht="13.5" hidden="1" customHeight="1" x14ac:dyDescent="0.2"/>
  </sheetData>
  <sheetProtection algorithmName="SHA-512" hashValue="KQu1634tGAtWICWqOYBuC89zbTwaK03zJU5O7m4guNHgkuQyMFgO9W3pTAqCy5re/0h7HHf6oyyvf+Ec4Mh+0w==" saltValue="A9KGK4OyDuGAuly0U33R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24149</v>
      </c>
      <c r="E3" s="156"/>
      <c r="F3" s="157">
        <v>51264</v>
      </c>
      <c r="G3" s="158"/>
      <c r="H3" s="159"/>
    </row>
    <row r="4" spans="1:8" x14ac:dyDescent="0.2">
      <c r="A4" s="160"/>
      <c r="B4" s="161"/>
      <c r="C4" s="162"/>
      <c r="D4" s="163">
        <v>13074</v>
      </c>
      <c r="E4" s="164"/>
      <c r="F4" s="165">
        <v>26040</v>
      </c>
      <c r="G4" s="166"/>
      <c r="H4" s="167"/>
    </row>
    <row r="5" spans="1:8" x14ac:dyDescent="0.2">
      <c r="A5" s="148" t="s">
        <v>519</v>
      </c>
      <c r="B5" s="153"/>
      <c r="C5" s="154"/>
      <c r="D5" s="155">
        <v>85207</v>
      </c>
      <c r="E5" s="156"/>
      <c r="F5" s="157">
        <v>52068</v>
      </c>
      <c r="G5" s="158"/>
      <c r="H5" s="159"/>
    </row>
    <row r="6" spans="1:8" x14ac:dyDescent="0.2">
      <c r="A6" s="160"/>
      <c r="B6" s="161"/>
      <c r="C6" s="162"/>
      <c r="D6" s="163">
        <v>26492</v>
      </c>
      <c r="E6" s="164"/>
      <c r="F6" s="165">
        <v>26936</v>
      </c>
      <c r="G6" s="166"/>
      <c r="H6" s="167"/>
    </row>
    <row r="7" spans="1:8" x14ac:dyDescent="0.2">
      <c r="A7" s="148" t="s">
        <v>520</v>
      </c>
      <c r="B7" s="153"/>
      <c r="C7" s="154"/>
      <c r="D7" s="155">
        <v>41781</v>
      </c>
      <c r="E7" s="156"/>
      <c r="F7" s="157">
        <v>47161</v>
      </c>
      <c r="G7" s="158"/>
      <c r="H7" s="159"/>
    </row>
    <row r="8" spans="1:8" x14ac:dyDescent="0.2">
      <c r="A8" s="160"/>
      <c r="B8" s="161"/>
      <c r="C8" s="162"/>
      <c r="D8" s="163">
        <v>20979</v>
      </c>
      <c r="E8" s="164"/>
      <c r="F8" s="165">
        <v>24595</v>
      </c>
      <c r="G8" s="166"/>
      <c r="H8" s="167"/>
    </row>
    <row r="9" spans="1:8" x14ac:dyDescent="0.2">
      <c r="A9" s="148" t="s">
        <v>521</v>
      </c>
      <c r="B9" s="153"/>
      <c r="C9" s="154"/>
      <c r="D9" s="155">
        <v>35180</v>
      </c>
      <c r="E9" s="156"/>
      <c r="F9" s="157">
        <v>43423</v>
      </c>
      <c r="G9" s="158"/>
      <c r="H9" s="159"/>
    </row>
    <row r="10" spans="1:8" x14ac:dyDescent="0.2">
      <c r="A10" s="160"/>
      <c r="B10" s="161"/>
      <c r="C10" s="162"/>
      <c r="D10" s="163">
        <v>28526</v>
      </c>
      <c r="E10" s="164"/>
      <c r="F10" s="165">
        <v>22207</v>
      </c>
      <c r="G10" s="166"/>
      <c r="H10" s="167"/>
    </row>
    <row r="11" spans="1:8" x14ac:dyDescent="0.2">
      <c r="A11" s="148" t="s">
        <v>522</v>
      </c>
      <c r="B11" s="153"/>
      <c r="C11" s="154"/>
      <c r="D11" s="155">
        <v>25221</v>
      </c>
      <c r="E11" s="156"/>
      <c r="F11" s="157">
        <v>45265</v>
      </c>
      <c r="G11" s="158"/>
      <c r="H11" s="159"/>
    </row>
    <row r="12" spans="1:8" x14ac:dyDescent="0.2">
      <c r="A12" s="160"/>
      <c r="B12" s="161"/>
      <c r="C12" s="168"/>
      <c r="D12" s="163">
        <v>18392</v>
      </c>
      <c r="E12" s="164"/>
      <c r="F12" s="165">
        <v>22600</v>
      </c>
      <c r="G12" s="166"/>
      <c r="H12" s="167"/>
    </row>
    <row r="13" spans="1:8" x14ac:dyDescent="0.2">
      <c r="A13" s="148"/>
      <c r="B13" s="153"/>
      <c r="C13" s="169"/>
      <c r="D13" s="170">
        <v>42308</v>
      </c>
      <c r="E13" s="171"/>
      <c r="F13" s="172">
        <v>47836</v>
      </c>
      <c r="G13" s="173"/>
      <c r="H13" s="159"/>
    </row>
    <row r="14" spans="1:8" x14ac:dyDescent="0.2">
      <c r="A14" s="160"/>
      <c r="B14" s="161"/>
      <c r="C14" s="162"/>
      <c r="D14" s="163">
        <v>21493</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0.9</v>
      </c>
      <c r="C19" s="174">
        <f>ROUND(VALUE(SUBSTITUTE(実質収支比率等に係る経年分析!G$48,"▲","-")),2)</f>
        <v>0.75</v>
      </c>
      <c r="D19" s="174">
        <f>ROUND(VALUE(SUBSTITUTE(実質収支比率等に係る経年分析!H$48,"▲","-")),2)</f>
        <v>3.64</v>
      </c>
      <c r="E19" s="174">
        <f>ROUND(VALUE(SUBSTITUTE(実質収支比率等に係る経年分析!I$48,"▲","-")),2)</f>
        <v>0.72</v>
      </c>
      <c r="F19" s="174">
        <f>ROUND(VALUE(SUBSTITUTE(実質収支比率等に係る経年分析!J$48,"▲","-")),2)</f>
        <v>0.78</v>
      </c>
    </row>
    <row r="20" spans="1:11" x14ac:dyDescent="0.2">
      <c r="A20" s="174" t="s">
        <v>53</v>
      </c>
      <c r="B20" s="174">
        <f>ROUND(VALUE(SUBSTITUTE(実質収支比率等に係る経年分析!F$47,"▲","-")),2)</f>
        <v>21.52</v>
      </c>
      <c r="C20" s="174">
        <f>ROUND(VALUE(SUBSTITUTE(実質収支比率等に係る経年分析!G$47,"▲","-")),2)</f>
        <v>22.65</v>
      </c>
      <c r="D20" s="174">
        <f>ROUND(VALUE(SUBSTITUTE(実質収支比率等に係る経年分析!H$47,"▲","-")),2)</f>
        <v>23.46</v>
      </c>
      <c r="E20" s="174">
        <f>ROUND(VALUE(SUBSTITUTE(実質収支比率等に係る経年分析!I$47,"▲","-")),2)</f>
        <v>30.43</v>
      </c>
      <c r="F20" s="174">
        <f>ROUND(VALUE(SUBSTITUTE(実質収支比率等に係る経年分析!J$47,"▲","-")),2)</f>
        <v>30.31</v>
      </c>
    </row>
    <row r="21" spans="1:11" x14ac:dyDescent="0.2">
      <c r="A21" s="174" t="s">
        <v>54</v>
      </c>
      <c r="B21" s="174">
        <f>IF(ISNUMBER(VALUE(SUBSTITUTE(実質収支比率等に係る経年分析!F$49,"▲","-"))),ROUND(VALUE(SUBSTITUTE(実質収支比率等に係る経年分析!F$49,"▲","-")),2),NA())</f>
        <v>-0.56999999999999995</v>
      </c>
      <c r="C21" s="174">
        <f>IF(ISNUMBER(VALUE(SUBSTITUTE(実質収支比率等に係る経年分析!G$49,"▲","-"))),ROUND(VALUE(SUBSTITUTE(実質収支比率等に係る経年分析!G$49,"▲","-")),2),NA())</f>
        <v>1.96</v>
      </c>
      <c r="D21" s="174">
        <f>IF(ISNUMBER(VALUE(SUBSTITUTE(実質収支比率等に係る経年分析!H$49,"▲","-"))),ROUND(VALUE(SUBSTITUTE(実質収支比率等に係る経年分析!H$49,"▲","-")),2),NA())</f>
        <v>5.56</v>
      </c>
      <c r="E21" s="174">
        <f>IF(ISNUMBER(VALUE(SUBSTITUTE(実質収支比率等に係る経年分析!I$49,"▲","-"))),ROUND(VALUE(SUBSTITUTE(実質収支比率等に係る経年分析!I$49,"▲","-")),2),NA())</f>
        <v>3.14</v>
      </c>
      <c r="F21" s="174">
        <f>IF(ISNUMBER(VALUE(SUBSTITUTE(実質収支比率等に係る経年分析!J$49,"▲","-"))),ROUND(VALUE(SUBSTITUTE(実質収支比率等に係る経年分析!J$49,"▲","-")),2),NA())</f>
        <v>0.42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大沢地区特設水道施設事業特別会計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1.43</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4.6500000000000004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17.579999999999998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16.670000000000002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1129</v>
      </c>
      <c r="E42" s="176"/>
      <c r="F42" s="176"/>
      <c r="G42" s="176">
        <f>'実質公債費比率（分子）の構造'!L$52</f>
        <v>1076</v>
      </c>
      <c r="H42" s="176"/>
      <c r="I42" s="176"/>
      <c r="J42" s="176">
        <f>'実質公債費比率（分子）の構造'!M$52</f>
        <v>1168</v>
      </c>
      <c r="K42" s="176"/>
      <c r="L42" s="176"/>
      <c r="M42" s="176">
        <f>'実質公債費比率（分子）の構造'!N$52</f>
        <v>1135</v>
      </c>
      <c r="N42" s="176"/>
      <c r="O42" s="176"/>
      <c r="P42" s="176">
        <f>'実質公債費比率（分子）の構造'!O$52</f>
        <v>1061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338</v>
      </c>
      <c r="C46" s="176"/>
      <c r="D46" s="176"/>
      <c r="E46" s="176">
        <f>'実質公債費比率（分子）の構造'!L$48</f>
        <v>301</v>
      </c>
      <c r="F46" s="176"/>
      <c r="G46" s="176"/>
      <c r="H46" s="176">
        <f>'実質公債費比率（分子）の構造'!M$48</f>
        <v>354</v>
      </c>
      <c r="I46" s="176"/>
      <c r="J46" s="176"/>
      <c r="K46" s="176">
        <f>'実質公債費比率（分子）の構造'!N$48</f>
        <v>327</v>
      </c>
      <c r="L46" s="176"/>
      <c r="M46" s="176"/>
      <c r="N46" s="176">
        <f>'実質公債費比率（分子）の構造'!O$48</f>
        <v>257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1072</v>
      </c>
      <c r="C49" s="176"/>
      <c r="D49" s="176"/>
      <c r="E49" s="176">
        <f>'実質公債費比率（分子）の構造'!L$45</f>
        <v>1163</v>
      </c>
      <c r="F49" s="176"/>
      <c r="G49" s="176"/>
      <c r="H49" s="176">
        <f>'実質公債費比率（分子）の構造'!M$45</f>
        <v>1245</v>
      </c>
      <c r="I49" s="176"/>
      <c r="J49" s="176"/>
      <c r="K49" s="176">
        <f>'実質公債費比率（分子）の構造'!N$45</f>
        <v>1315</v>
      </c>
      <c r="L49" s="176"/>
      <c r="M49" s="176"/>
      <c r="N49" s="176">
        <f>'実質公債費比率（分子）の構造'!O$45</f>
        <v>1156</v>
      </c>
      <c r="O49" s="176"/>
      <c r="P49" s="176"/>
    </row>
    <row r="50" spans="1:16" x14ac:dyDescent="0.2">
      <c r="A50" s="176" t="s">
        <v>67</v>
      </c>
      <c r="B50" s="176" t="e">
        <f>NA()</f>
        <v>#N/A</v>
      </c>
      <c r="C50" s="176">
        <f>IF(ISNUMBER('実質公債費比率（分子）の構造'!K$53),'実質公債費比率（分子）の構造'!K$53,NA())</f>
        <v>281</v>
      </c>
      <c r="D50" s="176" t="e">
        <f>NA()</f>
        <v>#N/A</v>
      </c>
      <c r="E50" s="176" t="e">
        <f>NA()</f>
        <v>#N/A</v>
      </c>
      <c r="F50" s="176">
        <f>IF(ISNUMBER('実質公債費比率（分子）の構造'!L$53),'実質公債費比率（分子）の構造'!L$53,NA())</f>
        <v>388</v>
      </c>
      <c r="G50" s="176" t="e">
        <f>NA()</f>
        <v>#N/A</v>
      </c>
      <c r="H50" s="176" t="e">
        <f>NA()</f>
        <v>#N/A</v>
      </c>
      <c r="I50" s="176">
        <f>IF(ISNUMBER('実質公債費比率（分子）の構造'!M$53),'実質公債費比率（分子）の構造'!M$53,NA())</f>
        <v>431</v>
      </c>
      <c r="J50" s="176" t="e">
        <f>NA()</f>
        <v>#N/A</v>
      </c>
      <c r="K50" s="176" t="e">
        <f>NA()</f>
        <v>#N/A</v>
      </c>
      <c r="L50" s="176">
        <f>IF(ISNUMBER('実質公債費比率（分子）の構造'!N$53),'実質公債費比率（分子）の構造'!N$53,NA())</f>
        <v>507</v>
      </c>
      <c r="M50" s="176" t="e">
        <f>NA()</f>
        <v>#N/A</v>
      </c>
      <c r="N50" s="176" t="e">
        <f>NA()</f>
        <v>#N/A</v>
      </c>
      <c r="O50" s="176">
        <f>IF(ISNUMBER('実質公債費比率（分子）の構造'!O$53),'実質公債費比率（分子）の構造'!O$53,NA())</f>
        <v>352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10152</v>
      </c>
      <c r="E56" s="175"/>
      <c r="F56" s="175"/>
      <c r="G56" s="175">
        <f>'将来負担比率（分子）の構造'!J$52</f>
        <v>10338</v>
      </c>
      <c r="H56" s="175"/>
      <c r="I56" s="175"/>
      <c r="J56" s="175">
        <f>'将来負担比率（分子）の構造'!K$52</f>
        <v>10570</v>
      </c>
      <c r="K56" s="175"/>
      <c r="L56" s="175"/>
      <c r="M56" s="175">
        <f>'将来負担比率（分子）の構造'!L$52</f>
        <v>10177</v>
      </c>
      <c r="N56" s="175"/>
      <c r="O56" s="175"/>
      <c r="P56" s="175">
        <f>'将来負担比率（分子）の構造'!M$52</f>
        <v>9906</v>
      </c>
    </row>
    <row r="57" spans="1:16" x14ac:dyDescent="0.2">
      <c r="A57" s="175" t="s">
        <v>42</v>
      </c>
      <c r="B57" s="175"/>
      <c r="C57" s="175"/>
      <c r="D57" s="175">
        <f>'将来負担比率（分子）の構造'!I$51</f>
        <v>3233</v>
      </c>
      <c r="E57" s="175"/>
      <c r="F57" s="175"/>
      <c r="G57" s="175">
        <f>'将来負担比率（分子）の構造'!J$51</f>
        <v>3090</v>
      </c>
      <c r="H57" s="175"/>
      <c r="I57" s="175"/>
      <c r="J57" s="175">
        <f>'将来負担比率（分子）の構造'!K$51</f>
        <v>3081</v>
      </c>
      <c r="K57" s="175"/>
      <c r="L57" s="175"/>
      <c r="M57" s="175">
        <f>'将来負担比率（分子）の構造'!L$51</f>
        <v>3196</v>
      </c>
      <c r="N57" s="175"/>
      <c r="O57" s="175"/>
      <c r="P57" s="175">
        <f>'将来負担比率（分子）の構造'!M$51</f>
        <v>2927</v>
      </c>
    </row>
    <row r="58" spans="1:16" x14ac:dyDescent="0.2">
      <c r="A58" s="175" t="s">
        <v>41</v>
      </c>
      <c r="B58" s="175"/>
      <c r="C58" s="175"/>
      <c r="D58" s="175">
        <f>'将来負担比率（分子）の構造'!I$50</f>
        <v>4898</v>
      </c>
      <c r="E58" s="175"/>
      <c r="F58" s="175"/>
      <c r="G58" s="175">
        <f>'将来負担比率（分子）の構造'!J$50</f>
        <v>5324</v>
      </c>
      <c r="H58" s="175"/>
      <c r="I58" s="175"/>
      <c r="J58" s="175">
        <f>'将来負担比率（分子）の構造'!K$50</f>
        <v>5984</v>
      </c>
      <c r="K58" s="175"/>
      <c r="L58" s="175"/>
      <c r="M58" s="175">
        <f>'将来負担比率（分子）の構造'!L$50</f>
        <v>6812</v>
      </c>
      <c r="N58" s="175"/>
      <c r="O58" s="175"/>
      <c r="P58" s="175">
        <f>'将来負担比率（分子）の構造'!M$50</f>
        <v>7361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13</v>
      </c>
      <c r="C61" s="175"/>
      <c r="D61" s="175"/>
      <c r="E61" s="175">
        <f>'将来負担比率（分子）の構造'!J$46</f>
        <v>14</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925</v>
      </c>
      <c r="C62" s="175"/>
      <c r="D62" s="175"/>
      <c r="E62" s="175">
        <f>'将来負担比率（分子）の構造'!J$45</f>
        <v>887</v>
      </c>
      <c r="F62" s="175"/>
      <c r="G62" s="175"/>
      <c r="H62" s="175">
        <f>'将来負担比率（分子）の構造'!K$45</f>
        <v>957</v>
      </c>
      <c r="I62" s="175"/>
      <c r="J62" s="175"/>
      <c r="K62" s="175">
        <f>'将来負担比率（分子）の構造'!L$45</f>
        <v>1016</v>
      </c>
      <c r="L62" s="175"/>
      <c r="M62" s="175"/>
      <c r="N62" s="175">
        <f>'将来負担比率（分子）の構造'!M$45</f>
        <v>1081</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3502</v>
      </c>
      <c r="C64" s="175"/>
      <c r="D64" s="175"/>
      <c r="E64" s="175">
        <f>'将来負担比率（分子）の構造'!J$43</f>
        <v>3364</v>
      </c>
      <c r="F64" s="175"/>
      <c r="G64" s="175"/>
      <c r="H64" s="175">
        <f>'将来負担比率（分子）の構造'!K$43</f>
        <v>3378</v>
      </c>
      <c r="I64" s="175"/>
      <c r="J64" s="175"/>
      <c r="K64" s="175">
        <f>'将来負担比率（分子）の構造'!L$43</f>
        <v>3533</v>
      </c>
      <c r="L64" s="175"/>
      <c r="M64" s="175"/>
      <c r="N64" s="175">
        <f>'将来負担比率（分子）の構造'!M$43</f>
        <v>3252</v>
      </c>
      <c r="O64" s="175"/>
      <c r="P64" s="175"/>
    </row>
    <row r="65" spans="1:16" x14ac:dyDescent="0.2">
      <c r="A65" s="175" t="s">
        <v>32</v>
      </c>
      <c r="B65" s="175">
        <f>'将来負担比率（分子）の構造'!I$42</f>
        <v>0</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11501</v>
      </c>
      <c r="C66" s="175"/>
      <c r="D66" s="175"/>
      <c r="E66" s="175">
        <f>'将来負担比率（分子）の構造'!J$41</f>
        <v>12613</v>
      </c>
      <c r="F66" s="175"/>
      <c r="G66" s="175"/>
      <c r="H66" s="175">
        <f>'将来負担比率（分子）の構造'!K$41</f>
        <v>12657</v>
      </c>
      <c r="I66" s="175"/>
      <c r="J66" s="175"/>
      <c r="K66" s="175">
        <f>'将来負担比率（分子）の構造'!L$41</f>
        <v>12194</v>
      </c>
      <c r="L66" s="175"/>
      <c r="M66" s="175"/>
      <c r="N66" s="175">
        <f>'将来負担比率（分子）の構造'!M$41</f>
        <v>11657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1802</v>
      </c>
      <c r="C72" s="179">
        <f>基金残高に係る経年分析!G55</f>
        <v>2262</v>
      </c>
      <c r="D72" s="179">
        <f>基金残高に係る経年分析!H55</f>
        <v>2289</v>
      </c>
    </row>
    <row r="73" spans="1:16" x14ac:dyDescent="0.2">
      <c r="A73" s="178" t="s">
        <v>74</v>
      </c>
      <c r="B73" s="179">
        <f>基金残高に係る経年分析!F56</f>
        <v>976</v>
      </c>
      <c r="C73" s="179">
        <f>基金残高に係る経年分析!G56</f>
        <v>976</v>
      </c>
      <c r="D73" s="179">
        <f>基金残高に係る経年分析!H56</f>
        <v>1013</v>
      </c>
    </row>
    <row r="74" spans="1:16" x14ac:dyDescent="0.2">
      <c r="A74" s="178" t="s">
        <v>75</v>
      </c>
      <c r="B74" s="179">
        <f>基金残高に係る経年分析!F57</f>
        <v>2080</v>
      </c>
      <c r="C74" s="179">
        <f>基金残高に係る経年分析!G57</f>
        <v>2438</v>
      </c>
      <c r="D74" s="179">
        <f>基金残高に係る経年分析!H57</f>
        <v>2922</v>
      </c>
    </row>
  </sheetData>
  <sheetProtection algorithmName="SHA-512" hashValue="W9hcwo2RqvldquofEzb93q4dj3HiWWIfeeSBTzmIU3LvMUiBIliyFLBPu2q+oW61eZjMLLKwd52+iDW2vAWyUg==" saltValue="dMIk0dQIzrN0wBbNXdrh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2025-03-14T01:17:09Z</cp:lastPrinted>
  <dcterms:created xsi:type="dcterms:W3CDTF">2025-02-19T03:32:10Z</dcterms:created>
  <dcterms:modified xsi:type="dcterms:W3CDTF">2025-03-18T01:48:08Z</dcterms:modified>
  <cp:category/>
</cp:coreProperties>
</file>