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8$\doc\02_医療対策課\01_医療人材確保G\00 共通\22 緊急的な支援パッケージ(令和７年度）\20_補助金関係（府）\様式\"/>
    </mc:Choice>
  </mc:AlternateContent>
  <xr:revisionPtr revIDLastSave="0" documentId="13_ncr:1_{A04F7630-5E8E-4B7D-BCF1-E950C9D99EFE}" xr6:coauthVersionLast="47" xr6:coauthVersionMax="47" xr10:uidLastSave="{00000000-0000-0000-0000-000000000000}"/>
  <bookViews>
    <workbookView xWindow="-108" yWindow="-108" windowWidth="23256" windowHeight="14160" tabRatio="706" firstSheet="1" activeTab="1" xr2:uid="{8A142A28-506C-42DB-BBA7-4BE5CE5E57BD}"/>
  </bookViews>
  <sheets>
    <sheet name="（別紙）交付申請額内訳 (マスター)" sheetId="20" state="hidden" r:id="rId1"/>
    <sheet name="様式第１-（１）号" sheetId="13" r:id="rId2"/>
    <sheet name="（別紙） 病院" sheetId="18" r:id="rId3"/>
    <sheet name="補助対象経費の表" sheetId="24" state="hidden" r:id="rId4"/>
    <sheet name="（別紙）有床診療所" sheetId="19" r:id="rId5"/>
    <sheet name="（別紙） 無床医科診療所" sheetId="21" r:id="rId6"/>
    <sheet name="（別紙） 歯科診療所" sheetId="22" r:id="rId7"/>
    <sheet name="（別紙） 訪看ステーション" sheetId="23" r:id="rId8"/>
    <sheet name="様式第１-（１）-１号" sheetId="14" r:id="rId9"/>
    <sheet name="様式第１-（１）-２号" sheetId="16" r:id="rId10"/>
    <sheet name="口座振替依頼書" sheetId="12" r:id="rId11"/>
    <sheet name="リスト" sheetId="2" state="hidden" r:id="rId12"/>
  </sheets>
  <externalReferences>
    <externalReference r:id="rId13"/>
    <externalReference r:id="rId14"/>
    <externalReference r:id="rId15"/>
    <externalReference r:id="rId16"/>
  </externalReferences>
  <definedNames>
    <definedName name="_">#REF!</definedName>
    <definedName name="_１_ア_小児初期救急センター運営事業">#REF!</definedName>
    <definedName name="_１_イ_共同利用型病院運営事業">#REF!</definedName>
    <definedName name="_１_ウ_ヘリコプター等添乗医師等確保事業">#REF!</definedName>
    <definedName name="_１_エ_救命救急センター運営事業">#REF!</definedName>
    <definedName name="_１_オ_小児救命救急センター運営事業">#REF!</definedName>
    <definedName name="_１_カ_ドクターヘリ導入促進事業">#REF!</definedName>
    <definedName name="_１_キ_救急救命士病院実習受入促進事業">#REF!</definedName>
    <definedName name="_１_ク_自動体外式除細動器_ＡＥＤ_の普及啓発事業">#REF!</definedName>
    <definedName name="_１_ケ_救急医療情報センター_広域災害・救急医療情報システム_運営事業">#REF!</definedName>
    <definedName name="_１_コ_救急・周産期医療情報システム機能強化事業">#REF!</definedName>
    <definedName name="_１_サ_救急患者退院コーディネーター事業">#REF!</definedName>
    <definedName name="_２_ア_周産期医療対策事業">#REF!</definedName>
    <definedName name="_２_イ_周産期母子医療センター運営事業">#REF!</definedName>
    <definedName name="_２_ウ_ＮＩＣＵ等長期入院児支援事業_ア_地域療育支援施設運営事業">#REF!</definedName>
    <definedName name="_２_ウ_ＮＩＣＵ等長期入院児支援事業_ア_地域療育支援施設運営事業_イ_日中一時支援事業">#REF!</definedName>
    <definedName name="_３_ア_外国人看護師候補者就労研修支援事業">#REF!</definedName>
    <definedName name="_３_イ_看護職員就業相談員派遣面接相談事業">#REF!</definedName>
    <definedName name="_３_ウ_助産師出向支援導入事業">#REF!</definedName>
    <definedName name="_４_歯科医療安全管理体制推進特別事業">#REF!</definedName>
    <definedName name="_５_院内感染地域支援ネットワ_ク事業">#REF!</definedName>
    <definedName name="_６_医療連携体制推進事業">#REF!</definedName>
    <definedName name="_７_ア_ア_休日夜間急患センター設備整備事業">#REF!</definedName>
    <definedName name="_７_ア_イ_小児初期救急センター設備整備事業">#REF!</definedName>
    <definedName name="_７_ア_ウ_病院群輪番制病院及び共同利用型病院設備整備事業">#REF!</definedName>
    <definedName name="_７_ア_エ_救命救急センター設備整備事業">#REF!</definedName>
    <definedName name="_７_ア_オ_高度救命救急センター設備整備事業">#REF!</definedName>
    <definedName name="_７_ア_カ_小児救急医療拠点病院設備整備事業">#REF!</definedName>
    <definedName name="_７_ア_キ_小児集中治療室設備整備事業">#REF!</definedName>
    <definedName name="_７_イ_小児救急遠隔医療設備整備事業">#REF!</definedName>
    <definedName name="_７_ウ_ア_小児医療施設設備整備事業">#REF!</definedName>
    <definedName name="_７_ウ_イ_周産期医療施設設備整備事業">#REF!</definedName>
    <definedName name="_７_ウ_ウ_地域療育支援施設設備整備事業">#REF!</definedName>
    <definedName name="_７_エ_共同利用施設設備整備事業_ア_公的医療機関等による共同利用施設">#REF!</definedName>
    <definedName name="_７_エ_共同利用施設設備整備事業_イ_地域医療支援病院の共同利用部門">#REF!</definedName>
    <definedName name="_７_オ_ア_基幹災害拠点病院設備整備事業">#REF!</definedName>
    <definedName name="_７_オ_イ_地域災害拠点病院設備整備事業">#REF!</definedName>
    <definedName name="_７_オ_ウ_ＮＢＣ災害・テロ対策設備整備事業">#REF!</definedName>
    <definedName name="_７_オ_エ_航空搬送拠点臨時医療施設設備整備事業">#REF!</definedName>
    <definedName name="_７_オ_オ_災害拠点精神科病院設備等整備事業">#REF!</definedName>
    <definedName name="_７_カ_人工腎臓装置不足地域設備整備事業">#REF!</definedName>
    <definedName name="_７_キ_ＨＬＡ検査センター設備整備事業">#REF!</definedName>
    <definedName name="_７_ク_院内感染対策設備整備事業">#REF!</definedName>
    <definedName name="_７_ケ_環境調整室設備整備事業">#REF!</definedName>
    <definedName name="_７_コ_内視鏡訓練施設設備整備事業">#REF!</definedName>
    <definedName name="_７_サ_医療機関アクセス支援車整備事業">#REF!</definedName>
    <definedName name="_８_アスベスト除去等整備促進事業">#REF!</definedName>
    <definedName name="_Key1" localSheetId="10" hidden="1">#REF!</definedName>
    <definedName name="_Key1" hidden="1">#REF!</definedName>
    <definedName name="_Key2" localSheetId="10" hidden="1">#REF!</definedName>
    <definedName name="_Key2" hidden="1">#REF!</definedName>
    <definedName name="_Order1" hidden="1">255</definedName>
    <definedName name="_Order2" hidden="1">255</definedName>
    <definedName name="_Sort" localSheetId="10" hidden="1">#REF!</definedName>
    <definedName name="_Sort" hidden="1">#REF!</definedName>
    <definedName name="aaa" hidden="1">#REF!</definedName>
    <definedName name="aaaa">#REF!</definedName>
    <definedName name="aaaaaaaaaaaaaaaaaa" hidden="1">#REF!</definedName>
    <definedName name="bbbb">#REF!</definedName>
    <definedName name="cccc">#REF!</definedName>
    <definedName name="DATAAREA" localSheetId="10">[1]H8所要!$A$4:$BI$121</definedName>
    <definedName name="DATAAREA">[2]H8所要!$A$4:$BI$121</definedName>
    <definedName name="DATAAREA_2" localSheetId="10">#REF!</definedName>
    <definedName name="DATAAREA_2">#REF!</definedName>
    <definedName name="E" hidden="1">#REF!</definedName>
    <definedName name="ff" hidden="1">#REF!</definedName>
    <definedName name="FILTER_AREA" localSheetId="10">[1]H8所要!$A$3:$BI$121</definedName>
    <definedName name="FILTER_AREA">[2]H8所要!$A$3:$BI$121</definedName>
    <definedName name="ＨＬＡ検査センター設備整備事業">#REF!</definedName>
    <definedName name="ｌ" hidden="1">#REF!</definedName>
    <definedName name="ＮＢＣ災害・テロ対策設備整備事業">#REF!</definedName>
    <definedName name="ＮＩＣＵ等長期入院児支援事業">#REF!</definedName>
    <definedName name="_xlnm.Print_Area" localSheetId="10">口座振替依頼書!$A$1:$M$21</definedName>
    <definedName name="_xlnm.Print_Area" localSheetId="8">'様式第１-（１）-１号'!$A$1:$F$36</definedName>
    <definedName name="_xlnm.Print_Area" localSheetId="1">'様式第１-（１）号'!$A$1:$G$30</definedName>
    <definedName name="_xlnm.Print_Area">#REF!</definedName>
    <definedName name="TEMP" localSheetId="10">[3]Sheet1!$A$2:$H$91</definedName>
    <definedName name="TEMP">[4]Sheet1!$A$2:$H$91</definedName>
    <definedName name="ｗ" hidden="1">#REF!</definedName>
    <definedName name="あ" hidden="1">#REF!</definedName>
    <definedName name="ああ" hidden="1">#REF!</definedName>
    <definedName name="アスベスト除去等整備促進事業">#REF!</definedName>
    <definedName name="アスベスト対策事業">#REF!</definedName>
    <definedName name="い" hidden="1">#REF!</definedName>
    <definedName name="き" hidden="1">#REF!</definedName>
    <definedName name="こ" hidden="1">#REF!</definedName>
    <definedName name="こ」" hidden="1">#REF!</definedName>
    <definedName name="さいとう" hidden="1">#REF!</definedName>
    <definedName name="ドクターヘリ導入促進事業">#REF!</definedName>
    <definedName name="ヘリコプター等添乗医師等確保事業">#REF!</definedName>
    <definedName name="医療機関アクセス支援車整備事業">#REF!</definedName>
    <definedName name="医療提供体制設備整備事業">#REF!</definedName>
    <definedName name="医療連携体制推進事業">#REF!</definedName>
    <definedName name="院内感染対策設備整備事業">#REF!</definedName>
    <definedName name="院内感染地域支援ネットワーク事業">#REF!</definedName>
    <definedName name="外国人看護師候補者就労研修支援事業">#REF!</definedName>
    <definedName name="環境調整室設備整備事業">#REF!</definedName>
    <definedName name="看護職員確保対策事業">#REF!</definedName>
    <definedName name="看護職員就業相談員派遣面接相談事業">#REF!</definedName>
    <definedName name="基幹災害拠点病院設備整備事業">#REF!</definedName>
    <definedName name="休日夜間急患センター設備整備事業">#REF!</definedName>
    <definedName name="救急・周産期医療情報システム機能強化事業">#REF!</definedName>
    <definedName name="救急医療情報センター_広域災害・救急医療情報システム_運営事業">#REF!</definedName>
    <definedName name="救急医療対策事業">#REF!</definedName>
    <definedName name="救急患者退院コーディネーター事業">#REF!</definedName>
    <definedName name="救急救命士病院実習受入促進事業">#REF!</definedName>
    <definedName name="救命救急センター運営事業">#REF!</definedName>
    <definedName name="救命救急センター設備整備事業">#REF!</definedName>
    <definedName name="共同利用型病院運営事業">#REF!</definedName>
    <definedName name="共同利用施設設備整備事業_公的医療機関等による共同利用施設_">#REF!</definedName>
    <definedName name="共同利用施設設備整備事業_地域医療支援病院の共同利用部門_">#REF!</definedName>
    <definedName name="航空搬送拠点臨時医療施設設備整備事業">#REF!</definedName>
    <definedName name="高度救命救急センター設備整備事業">#REF!</definedName>
    <definedName name="災害拠点精神科病院設備等整備事業">#REF!</definedName>
    <definedName name="歯科医療安全管理体制推進特別事業">#REF!</definedName>
    <definedName name="歯科保健医療対策事業">#REF!</definedName>
    <definedName name="事業分類">#REF!</definedName>
    <definedName name="自動体外式除細動器_ＡＥＤ_の普及啓発事業">#REF!</definedName>
    <definedName name="周産期医療施設設備整備事業">#REF!</definedName>
    <definedName name="周産期医療対策事業">#REF!</definedName>
    <definedName name="周産期医療対策事業等">#REF!</definedName>
    <definedName name="周産期母子医療センター運営事業">#REF!</definedName>
    <definedName name="助産師出向等支援導入事業">#REF!</definedName>
    <definedName name="小児医療施設設備整備事業">#REF!</definedName>
    <definedName name="小児救急医療拠点病院設備整備事業">#REF!</definedName>
    <definedName name="小児救急遠隔医療設備整備事業">#REF!</definedName>
    <definedName name="小児救命救急センター運営事業">#REF!</definedName>
    <definedName name="小児集中治療室設備整備事業">#REF!</definedName>
    <definedName name="小児初期救急センター運営事業">#REF!</definedName>
    <definedName name="小児初期救急センター設備整備事業">#REF!</definedName>
    <definedName name="条件1" localSheetId="10">#REF!</definedName>
    <definedName name="条件1">#REF!</definedName>
    <definedName name="条件2" localSheetId="10">#REF!</definedName>
    <definedName name="条件2">#REF!</definedName>
    <definedName name="条件3" localSheetId="10">#REF!</definedName>
    <definedName name="条件3">#REF!</definedName>
    <definedName name="条件9A" localSheetId="10">#REF!</definedName>
    <definedName name="条件9A">#REF!</definedName>
    <definedName name="条件9B" localSheetId="10">#REF!</definedName>
    <definedName name="条件9B">#REF!</definedName>
    <definedName name="条件9B特" localSheetId="10">#REF!</definedName>
    <definedName name="条件9B特">#REF!</definedName>
    <definedName name="条件A" localSheetId="10">#REF!</definedName>
    <definedName name="条件A">#REF!</definedName>
    <definedName name="条件B" localSheetId="10">#REF!</definedName>
    <definedName name="条件B">#REF!</definedName>
    <definedName name="条件B特" localSheetId="10">#REF!</definedName>
    <definedName name="条件B特">#REF!</definedName>
    <definedName name="人工腎臓装置不足地域設備整備事業">#REF!</definedName>
    <definedName name="組織" hidden="1">#REF!</definedName>
    <definedName name="地域医療対策事業">#REF!</definedName>
    <definedName name="地域災害拠点病院設備整備事業">#REF!</definedName>
    <definedName name="地域療育支援施設設備整備事業">#REF!</definedName>
    <definedName name="特定" hidden="1">#REF!</definedName>
    <definedName name="内視鏡訓練施設設備整備事業">#REF!</definedName>
    <definedName name="病院群輪番制病院及び共同利用型病院設備整備事業">#REF!</definedName>
    <definedName name="病床確保料">#REF!</definedName>
    <definedName name="別紙１７" hidden="1">#REF!</definedName>
    <definedName name="別紙３１" hidden="1">#REF!</definedName>
    <definedName name="保育所別民改費担当者一覧">#REF!</definedName>
    <definedName name="保育料月額" localSheetId="10">[1]H8所要!$V$3:$V$92</definedName>
    <definedName name="保育料月額">[2]H8所要!$V$3:$V$92</definedName>
    <definedName name="保母等常勤職員換算数" localSheetId="10">[1]H8所要!$Q$3:$Q$92</definedName>
    <definedName name="保母等常勤職員換算数">[2]H8所要!$Q$3:$Q$92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 i="18" l="1"/>
  <c r="Q13" i="21"/>
  <c r="D77" i="13"/>
  <c r="F10" i="12" s="1"/>
  <c r="Q13" i="23"/>
  <c r="G11" i="23" s="1"/>
  <c r="I20" i="23" s="1"/>
  <c r="Q13" i="22"/>
  <c r="G11" i="22" s="1"/>
  <c r="I21" i="22" s="1"/>
  <c r="I71" i="20"/>
  <c r="D71" i="20" s="1"/>
  <c r="I70" i="20"/>
  <c r="H70" i="20"/>
  <c r="E70" i="20" s="1"/>
  <c r="Q62" i="20"/>
  <c r="G60" i="20"/>
  <c r="I73" i="20" s="1"/>
  <c r="D73" i="20" s="1"/>
  <c r="Q52" i="20"/>
  <c r="G50" i="20"/>
  <c r="I72" i="20" s="1"/>
  <c r="D72" i="20" s="1"/>
  <c r="Q42" i="20"/>
  <c r="G40" i="20"/>
  <c r="Q32" i="20"/>
  <c r="G30" i="20"/>
  <c r="Q22" i="20"/>
  <c r="G20" i="20"/>
  <c r="F20" i="20"/>
  <c r="D70" i="20" s="1"/>
  <c r="Q12" i="20"/>
  <c r="G10" i="20" s="1"/>
  <c r="I69" i="20" s="1"/>
  <c r="F10" i="20"/>
  <c r="Q23" i="19"/>
  <c r="Q13" i="19"/>
  <c r="G11" i="19" s="1"/>
  <c r="I30" i="19" s="1"/>
  <c r="I12" i="19" s="1"/>
  <c r="F11" i="19"/>
  <c r="G10" i="18"/>
  <c r="I19" i="18" s="1"/>
  <c r="I11" i="18" s="1"/>
  <c r="D20" i="23" l="1"/>
  <c r="I12" i="23"/>
  <c r="D21" i="22"/>
  <c r="I12" i="22"/>
  <c r="G11" i="21"/>
  <c r="I21" i="21" s="1"/>
  <c r="G21" i="19"/>
  <c r="H30" i="19" s="1"/>
  <c r="I22" i="19" s="1"/>
  <c r="D30" i="19"/>
  <c r="D69" i="20"/>
  <c r="D21" i="21" l="1"/>
  <c r="I12" i="21"/>
  <c r="E30" i="19"/>
  <c r="F10" i="18"/>
  <c r="D19" i="18" s="1"/>
  <c r="F7" i="12"/>
  <c r="G3" i="12" a="1"/>
  <c r="G3" i="12" s="1"/>
  <c r="C27" i="16"/>
  <c r="D34" i="14"/>
  <c r="C26" i="16" s="1"/>
  <c r="D35" i="14"/>
  <c r="F9" i="12" s="1"/>
  <c r="D33" i="14"/>
  <c r="C25" i="16" s="1"/>
  <c r="E31" i="14"/>
  <c r="F8" i="12" l="1"/>
  <c r="A2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2" authorId="0" shapeId="0" xr:uid="{4175114D-7458-4E1F-A5B6-4F7A1568C542}">
      <text>
        <r>
          <rPr>
            <b/>
            <sz val="9"/>
            <color indexed="81"/>
            <rFont val="MS P ゴシック"/>
            <family val="3"/>
            <charset val="128"/>
          </rPr>
          <t>6/30以降の申請日を記載してください。</t>
        </r>
      </text>
    </comment>
    <comment ref="E10" authorId="0" shapeId="0" xr:uid="{58B82E30-E554-4F39-89FB-BD65B03BF0AB}">
      <text>
        <r>
          <rPr>
            <b/>
            <sz val="9"/>
            <color indexed="81"/>
            <rFont val="MS P ゴシック"/>
            <family val="3"/>
            <charset val="128"/>
          </rPr>
          <t>法人の場合：法人名を記載してください。
それ以外の場合：医療施設名を記載してください。</t>
        </r>
      </text>
    </comment>
    <comment ref="D22" authorId="0" shapeId="0" xr:uid="{68BCE0C1-D06C-4C2D-A325-8ED7713351AE}">
      <text>
        <r>
          <rPr>
            <b/>
            <sz val="9"/>
            <color indexed="81"/>
            <rFont val="MS P ゴシック"/>
            <family val="3"/>
            <charset val="128"/>
          </rPr>
          <t>交付申請額は自動計算されます。</t>
        </r>
      </text>
    </comment>
    <comment ref="C23" authorId="0" shapeId="0" xr:uid="{48E7187D-8E73-4C76-9A68-00FEAE3E0D9F}">
      <text>
        <r>
          <rPr>
            <b/>
            <sz val="9"/>
            <color indexed="81"/>
            <rFont val="MS P ゴシック"/>
            <family val="3"/>
            <charset val="128"/>
          </rPr>
          <t>交付決定前に補助事業を実施する場合は、交付申請日を記載してください。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G6" authorId="0" shapeId="0" xr:uid="{571605A1-FA48-4F80-BA61-5E53ABD54E5F}">
      <text>
        <r>
          <rPr>
            <b/>
            <sz val="10"/>
            <color indexed="81"/>
            <rFont val="MS P ゴシック"/>
            <family val="3"/>
            <charset val="128"/>
          </rPr>
          <t>補助対象経費については、該当するもののみを記載してください。</t>
        </r>
      </text>
    </comment>
    <comment ref="Q6" authorId="0" shapeId="0" xr:uid="{C0FD1D59-F47F-44F1-AF90-AE9DC31A14F8}">
      <text>
        <r>
          <rPr>
            <b/>
            <sz val="10"/>
            <color indexed="81"/>
            <rFont val="MS P ゴシック"/>
            <family val="3"/>
            <charset val="128"/>
          </rPr>
          <t>数字のみを記載してください。</t>
        </r>
      </text>
    </comment>
    <comment ref="E10" authorId="0" shapeId="0" xr:uid="{2EC33DB4-4978-41E8-9CE4-C16E314564EE}">
      <text>
        <r>
          <rPr>
            <b/>
            <sz val="10"/>
            <color indexed="81"/>
            <rFont val="MS P ゴシック"/>
            <family val="3"/>
            <charset val="128"/>
          </rPr>
          <t xml:space="preserve">交付申請日時点の病床数を記載してください。
</t>
        </r>
        <r>
          <rPr>
            <sz val="10"/>
            <color indexed="81"/>
            <rFont val="MS P ゴシック"/>
            <family val="3"/>
            <charset val="128"/>
          </rPr>
          <t xml:space="preserve">
※補助対象となる病床数については、Q＆Aをご確認ください</t>
        </r>
        <r>
          <rPr>
            <b/>
            <sz val="10"/>
            <color indexed="81"/>
            <rFont val="MS P ゴシック"/>
            <family val="3"/>
            <charset val="128"/>
          </rPr>
          <t>。</t>
        </r>
      </text>
    </comment>
    <comment ref="H10" authorId="0" shapeId="0" xr:uid="{FF62927B-2933-46DD-AB12-0ED2ADD39099}">
      <text>
        <r>
          <rPr>
            <b/>
            <sz val="10"/>
            <color indexed="81"/>
            <rFont val="MS P ゴシック"/>
            <family val="3"/>
            <charset val="128"/>
          </rPr>
          <t>数字のみを記載してください。</t>
        </r>
      </text>
    </comment>
    <comment ref="I10" authorId="0" shapeId="0" xr:uid="{7B461E0D-1A2E-4C47-B5E0-C79E8CE0FA47}">
      <text>
        <r>
          <rPr>
            <b/>
            <sz val="10"/>
            <color indexed="81"/>
            <rFont val="MS P ゴシック"/>
            <family val="3"/>
            <charset val="128"/>
          </rPr>
          <t>数字のみを記載してください。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G7" authorId="0" shapeId="0" xr:uid="{AFF1021F-9BD3-4F45-89E7-F99BD9A859BC}">
      <text>
        <r>
          <rPr>
            <b/>
            <sz val="14"/>
            <color indexed="81"/>
            <rFont val="MS P ゴシック"/>
            <family val="3"/>
            <charset val="128"/>
          </rPr>
          <t>補助対象経費については、該当するもののみを記載してください</t>
        </r>
        <r>
          <rPr>
            <sz val="14"/>
            <color indexed="81"/>
            <rFont val="MS P ゴシック"/>
            <family val="3"/>
            <charset val="128"/>
          </rPr>
          <t>。</t>
        </r>
      </text>
    </comment>
    <comment ref="Q7" authorId="0" shapeId="0" xr:uid="{256831CB-2856-4E5D-A83D-EE4654DF0C6B}">
      <text>
        <r>
          <rPr>
            <b/>
            <sz val="14"/>
            <color indexed="81"/>
            <rFont val="MS P ゴシック"/>
            <family val="3"/>
            <charset val="128"/>
          </rPr>
          <t>数字のみを記載してください。</t>
        </r>
      </text>
    </comment>
    <comment ref="E11" authorId="0" shapeId="0" xr:uid="{A5161FC4-923C-4928-B79C-7294BA3BF02B}">
      <text>
        <r>
          <rPr>
            <b/>
            <sz val="10"/>
            <color indexed="81"/>
            <rFont val="MS P ゴシック"/>
            <family val="3"/>
            <charset val="128"/>
          </rPr>
          <t xml:space="preserve">交付申請日時点の病床数を記載してください。
</t>
        </r>
        <r>
          <rPr>
            <sz val="10"/>
            <color indexed="81"/>
            <rFont val="MS P ゴシック"/>
            <family val="3"/>
            <charset val="128"/>
          </rPr>
          <t xml:space="preserve">
※補助対象となる病床数については、Q＆Aをご確認ください。</t>
        </r>
      </text>
    </comment>
    <comment ref="H11" authorId="0" shapeId="0" xr:uid="{4C3675A7-0DAD-4510-BD07-BB4AF0E3B663}">
      <text>
        <r>
          <rPr>
            <b/>
            <sz val="10"/>
            <color indexed="81"/>
            <rFont val="MS P ゴシック"/>
            <family val="3"/>
            <charset val="128"/>
          </rPr>
          <t>数字のみを記載してください</t>
        </r>
        <r>
          <rPr>
            <b/>
            <sz val="9"/>
            <color indexed="81"/>
            <rFont val="MS P ゴシック"/>
            <family val="3"/>
            <charset val="128"/>
          </rPr>
          <t>。</t>
        </r>
      </text>
    </comment>
    <comment ref="I11" authorId="0" shapeId="0" xr:uid="{B4AD4D28-0A67-40EB-836D-D46AB792EBC3}">
      <text>
        <r>
          <rPr>
            <b/>
            <sz val="10"/>
            <color indexed="81"/>
            <rFont val="MS P ゴシック"/>
            <family val="3"/>
            <charset val="128"/>
          </rPr>
          <t>数字のみを記載してください。</t>
        </r>
      </text>
    </comment>
    <comment ref="G17" authorId="0" shapeId="0" xr:uid="{1B0C1729-75FC-4BA5-A4F4-62FB98C20E96}">
      <text>
        <r>
          <rPr>
            <b/>
            <sz val="14"/>
            <color indexed="81"/>
            <rFont val="MS P ゴシック"/>
            <family val="3"/>
            <charset val="128"/>
          </rPr>
          <t>補助対象経費については、該当するもののみを記載してください。</t>
        </r>
      </text>
    </comment>
    <comment ref="Q17" authorId="0" shapeId="0" xr:uid="{1EB194D7-8075-4019-86D9-C4C002932ED6}">
      <text>
        <r>
          <rPr>
            <b/>
            <sz val="14"/>
            <color indexed="81"/>
            <rFont val="MS P ゴシック"/>
            <family val="3"/>
            <charset val="128"/>
          </rPr>
          <t>数字のみを記載してください。</t>
        </r>
      </text>
    </comment>
    <comment ref="H21" authorId="0" shapeId="0" xr:uid="{67564E72-BD7A-41B2-A655-D96D403FF2DF}">
      <text>
        <r>
          <rPr>
            <b/>
            <sz val="10"/>
            <color indexed="81"/>
            <rFont val="MS P ゴシック"/>
            <family val="3"/>
            <charset val="128"/>
          </rPr>
          <t>数字のみを記載してください。</t>
        </r>
      </text>
    </comment>
    <comment ref="I21" authorId="0" shapeId="0" xr:uid="{A17EA6E8-7FA7-47FD-9F68-2EF23CBEC90D}">
      <text>
        <r>
          <rPr>
            <b/>
            <sz val="10"/>
            <color indexed="81"/>
            <rFont val="MS P ゴシック"/>
            <family val="3"/>
            <charset val="128"/>
          </rPr>
          <t>数字のみを記載してください。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G7" authorId="0" shapeId="0" xr:uid="{99EF5D8D-5D7F-4AE8-AF76-2E64E95BC750}">
      <text>
        <r>
          <rPr>
            <b/>
            <sz val="10"/>
            <color indexed="81"/>
            <rFont val="MS P ゴシック"/>
            <family val="3"/>
            <charset val="128"/>
          </rPr>
          <t>補助対象経費については、該当するもののみを記載してください。</t>
        </r>
      </text>
    </comment>
    <comment ref="Q7" authorId="0" shapeId="0" xr:uid="{77BE8D7E-49EC-4DAE-98EE-8CFD6C54B3CD}">
      <text>
        <r>
          <rPr>
            <b/>
            <sz val="10"/>
            <color indexed="81"/>
            <rFont val="MS P ゴシック"/>
            <family val="3"/>
            <charset val="128"/>
          </rPr>
          <t>数字のみを記載してください。</t>
        </r>
      </text>
    </comment>
    <comment ref="H11" authorId="0" shapeId="0" xr:uid="{EF9411C0-5986-4BE0-9C81-E72140026357}">
      <text>
        <r>
          <rPr>
            <b/>
            <sz val="9"/>
            <color indexed="81"/>
            <rFont val="MS P ゴシック"/>
            <family val="3"/>
            <charset val="128"/>
          </rPr>
          <t>数字のみを記載してください。</t>
        </r>
      </text>
    </comment>
    <comment ref="I11" authorId="0" shapeId="0" xr:uid="{CD1E0C8C-5DDB-491B-A8A1-CCD7729D0EF5}">
      <text>
        <r>
          <rPr>
            <b/>
            <sz val="9"/>
            <color indexed="81"/>
            <rFont val="MS P ゴシック"/>
            <family val="3"/>
            <charset val="128"/>
          </rPr>
          <t>数字のみを記載してください。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G7" authorId="0" shapeId="0" xr:uid="{E53ABDFC-9E79-4D1D-A09C-CB2E005B71F4}">
      <text>
        <r>
          <rPr>
            <b/>
            <sz val="10"/>
            <color indexed="81"/>
            <rFont val="MS P ゴシック"/>
            <family val="3"/>
            <charset val="128"/>
          </rPr>
          <t>補助対象経費については、該当するもののみを記載してください。</t>
        </r>
      </text>
    </comment>
    <comment ref="Q7" authorId="0" shapeId="0" xr:uid="{DE517851-509B-485D-B7B7-B5BA72E316DA}">
      <text>
        <r>
          <rPr>
            <b/>
            <sz val="10"/>
            <color indexed="81"/>
            <rFont val="MS P ゴシック"/>
            <family val="3"/>
            <charset val="128"/>
          </rPr>
          <t>数字のみを記載してください。</t>
        </r>
      </text>
    </comment>
    <comment ref="H11" authorId="0" shapeId="0" xr:uid="{185DFE2D-3C43-47AE-ABF7-FF7999F9D469}">
      <text>
        <r>
          <rPr>
            <b/>
            <sz val="9"/>
            <color indexed="81"/>
            <rFont val="MS P ゴシック"/>
            <family val="3"/>
            <charset val="128"/>
          </rPr>
          <t>数字のみを記載してください。</t>
        </r>
      </text>
    </comment>
    <comment ref="I11" authorId="0" shapeId="0" xr:uid="{3774E4F6-1794-46F1-9849-682ED57E4A69}">
      <text>
        <r>
          <rPr>
            <b/>
            <sz val="9"/>
            <color indexed="81"/>
            <rFont val="MS P ゴシック"/>
            <family val="3"/>
            <charset val="128"/>
          </rPr>
          <t>数字のみを記載してください。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G7" authorId="0" shapeId="0" xr:uid="{A504FC48-27EE-479C-A705-6AE8D2B9C759}">
      <text>
        <r>
          <rPr>
            <b/>
            <sz val="10"/>
            <color indexed="81"/>
            <rFont val="MS P ゴシック"/>
            <family val="3"/>
            <charset val="128"/>
          </rPr>
          <t>補助対象経費については、該当するもののみを記載してください。</t>
        </r>
      </text>
    </comment>
    <comment ref="Q7" authorId="0" shapeId="0" xr:uid="{0B186224-F613-4CC8-8FB5-AC96A96F52D6}">
      <text>
        <r>
          <rPr>
            <b/>
            <sz val="10"/>
            <color indexed="81"/>
            <rFont val="MS P ゴシック"/>
            <family val="3"/>
            <charset val="128"/>
          </rPr>
          <t>数字のみを記載してください。</t>
        </r>
      </text>
    </comment>
    <comment ref="H11" authorId="0" shapeId="0" xr:uid="{8359BA8F-E804-4ED4-AFEF-1543045EEC50}">
      <text>
        <r>
          <rPr>
            <b/>
            <sz val="9"/>
            <color indexed="81"/>
            <rFont val="MS P ゴシック"/>
            <family val="3"/>
            <charset val="128"/>
          </rPr>
          <t>数字のみを記載してください。</t>
        </r>
      </text>
    </comment>
    <comment ref="I11" authorId="0" shapeId="0" xr:uid="{4D9A9B1F-307D-4E1F-8D6C-062B80BE306A}">
      <text>
        <r>
          <rPr>
            <b/>
            <sz val="9"/>
            <color indexed="81"/>
            <rFont val="MS P ゴシック"/>
            <family val="3"/>
            <charset val="128"/>
          </rPr>
          <t>数字のみを記載してください。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<sst xmlns="http://schemas.openxmlformats.org/spreadsheetml/2006/main" count="509" uniqueCount="251">
  <si>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</si>
  <si>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</si>
  <si>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</si>
  <si>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</si>
  <si>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</si>
  <si>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</si>
  <si>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</si>
  <si>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</si>
  <si>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</si>
  <si>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</si>
  <si>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</si>
  <si>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</si>
  <si>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</si>
  <si>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</si>
  <si>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</si>
  <si>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</si>
  <si>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</si>
  <si>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</si>
  <si>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</si>
  <si>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</si>
  <si>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</si>
  <si>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</si>
  <si>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</si>
  <si>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</si>
  <si>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</si>
  <si>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</si>
  <si>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</si>
  <si>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</si>
  <si>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</si>
  <si>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</si>
  <si>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</si>
  <si>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</si>
  <si>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</si>
  <si>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</si>
  <si>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</si>
  <si>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</si>
  <si>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</si>
  <si>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</si>
  <si>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</si>
  <si>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</si>
  <si>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</si>
  <si>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</si>
  <si>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</si>
  <si>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</si>
  <si>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</si>
  <si>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</si>
  <si>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</si>
  <si>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</si>
  <si>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</si>
  <si>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</si>
  <si>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</si>
  <si>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</si>
  <si>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</si>
  <si>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</si>
  <si>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</si>
  <si>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</si>
  <si>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</si>
  <si>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</si>
  <si>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</si>
  <si>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</si>
  <si>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</si>
  <si>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</si>
  <si>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</si>
  <si>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</si>
  <si>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</si>
  <si>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</si>
  <si>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</si>
  <si>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</si>
  <si>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</si>
  <si>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</si>
  <si>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</si>
  <si>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</si>
  <si>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</si>
  <si>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</si>
  <si>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</si>
  <si>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</si>
  <si>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</si>
  <si>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</si>
  <si>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</si>
  <si>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</si>
  <si>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</si>
  <si>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</si>
  <si>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</si>
  <si>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</si>
  <si>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</si>
  <si>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</si>
  <si>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</si>
  <si>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</si>
  <si>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</si>
  <si>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</si>
  <si>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</si>
  <si>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</si>
  <si>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</si>
  <si>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</si>
  <si>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</si>
  <si>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</si>
  <si>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</si>
  <si>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</si>
  <si>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</si>
  <si>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</si>
  <si>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</si>
  <si>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</si>
  <si>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</si>
  <si>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</si>
  <si>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</si>
  <si>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</si>
  <si>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</si>
  <si>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</si>
  <si>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</si>
  <si>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</si>
  <si>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</si>
  <si>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</si>
  <si>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</si>
  <si>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</si>
  <si>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</si>
  <si>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</si>
  <si>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</si>
  <si>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</si>
  <si>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</si>
  <si>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</si>
  <si>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記</t>
    <rPh sb="0" eb="1">
      <t>キ</t>
    </rPh>
    <phoneticPr fontId="6"/>
  </si>
  <si>
    <t>申請日</t>
    <rPh sb="0" eb="3">
      <t>シンセイビ</t>
    </rPh>
    <phoneticPr fontId="2"/>
  </si>
  <si>
    <t>口　座　振　替　依　頼　書</t>
    <rPh sb="0" eb="1">
      <t>クチ</t>
    </rPh>
    <rPh sb="2" eb="3">
      <t>ザ</t>
    </rPh>
    <rPh sb="4" eb="5">
      <t>オサム</t>
    </rPh>
    <rPh sb="6" eb="7">
      <t>タイ</t>
    </rPh>
    <rPh sb="8" eb="9">
      <t>ヤスシ</t>
    </rPh>
    <rPh sb="10" eb="11">
      <t>ヨリ</t>
    </rPh>
    <rPh sb="12" eb="13">
      <t>ショ</t>
    </rPh>
    <phoneticPr fontId="6"/>
  </si>
  <si>
    <t>大阪府知事　様</t>
    <rPh sb="0" eb="1">
      <t>ダイ</t>
    </rPh>
    <rPh sb="1" eb="2">
      <t>サカ</t>
    </rPh>
    <rPh sb="2" eb="3">
      <t>フ</t>
    </rPh>
    <rPh sb="3" eb="4">
      <t>チ</t>
    </rPh>
    <rPh sb="4" eb="5">
      <t>コト</t>
    </rPh>
    <rPh sb="6" eb="7">
      <t>サマ</t>
    </rPh>
    <phoneticPr fontId="6"/>
  </si>
  <si>
    <t>ふりがな</t>
    <phoneticPr fontId="6"/>
  </si>
  <si>
    <t>口座名義人</t>
    <rPh sb="0" eb="2">
      <t>コウザ</t>
    </rPh>
    <rPh sb="2" eb="4">
      <t>メイギ</t>
    </rPh>
    <rPh sb="4" eb="5">
      <t>ニン</t>
    </rPh>
    <phoneticPr fontId="6"/>
  </si>
  <si>
    <t>金融機関名</t>
    <rPh sb="0" eb="2">
      <t>キンユウ</t>
    </rPh>
    <rPh sb="2" eb="4">
      <t>キカン</t>
    </rPh>
    <rPh sb="4" eb="5">
      <t>メイ</t>
    </rPh>
    <phoneticPr fontId="6"/>
  </si>
  <si>
    <t>支　店　名</t>
    <rPh sb="0" eb="1">
      <t>ササ</t>
    </rPh>
    <rPh sb="2" eb="3">
      <t>テン</t>
    </rPh>
    <rPh sb="4" eb="5">
      <t>メイ</t>
    </rPh>
    <phoneticPr fontId="6"/>
  </si>
  <si>
    <t>預 金 種 別</t>
    <rPh sb="0" eb="1">
      <t>アズカリ</t>
    </rPh>
    <rPh sb="2" eb="3">
      <t>カネ</t>
    </rPh>
    <rPh sb="4" eb="5">
      <t>タネ</t>
    </rPh>
    <rPh sb="6" eb="7">
      <t>ベツ</t>
    </rPh>
    <phoneticPr fontId="6"/>
  </si>
  <si>
    <t>預金</t>
    <rPh sb="0" eb="2">
      <t>ヨキン</t>
    </rPh>
    <phoneticPr fontId="6"/>
  </si>
  <si>
    <t>口 座 番 号</t>
    <rPh sb="0" eb="1">
      <t>クチ</t>
    </rPh>
    <rPh sb="2" eb="3">
      <t>ザ</t>
    </rPh>
    <rPh sb="4" eb="5">
      <t>バン</t>
    </rPh>
    <rPh sb="6" eb="7">
      <t>ゴウ</t>
    </rPh>
    <phoneticPr fontId="6"/>
  </si>
  <si>
    <t>金</t>
    <rPh sb="0" eb="1">
      <t>カネ</t>
    </rPh>
    <phoneticPr fontId="6"/>
  </si>
  <si>
    <t>交付申請額</t>
  </si>
  <si>
    <t>大阪府補助金交付規則第４条第１項の規定に基づき、次の関係書類を添えて申請します。</t>
  </si>
  <si>
    <t>申請者</t>
    <rPh sb="0" eb="3">
      <t>シンセイシャ</t>
    </rPh>
    <phoneticPr fontId="6"/>
  </si>
  <si>
    <t>大　阪　府　知　事　　　様</t>
    <phoneticPr fontId="6"/>
  </si>
  <si>
    <t>　大阪府知事　様</t>
    <phoneticPr fontId="6"/>
  </si>
  <si>
    <t>記</t>
  </si>
  <si>
    <t>※各項目を確認し、はい・いいえのどちらか選択してください。</t>
    <rPh sb="20" eb="22">
      <t>センタク</t>
    </rPh>
    <phoneticPr fontId="6"/>
  </si>
  <si>
    <t>申　　立　　事　　項</t>
    <phoneticPr fontId="6"/>
  </si>
  <si>
    <t>※「暴力団密接関係者」については、次の２～６も確認してください。</t>
  </si>
  <si>
    <t>（事業者においては、）次に掲げる者のうちに暴力団員又は上記２～５のいずれかに該当する者がいる。</t>
  </si>
  <si>
    <t>・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t>
  </si>
  <si>
    <t>・支配人、本店長、支店長、営業所長、事務所長その他いかなる名称を有する者であるかを問わず、営業所、事務所その他の組織（以下「営業所等」という。）の業務を統括する者</t>
  </si>
  <si>
    <t>・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t>
  </si>
  <si>
    <t>・事実上事業者の経営に参加していると認められる者</t>
  </si>
  <si>
    <t>法人にあっては罰金の刑、個人にあっては禁錮以上の刑に処せられ、その執行を終わり、又はその執行を受けることがなくなった日から１年を経過しない者である。</t>
  </si>
  <si>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</si>
  <si>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</si>
  <si>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</si>
  <si>
    <t>暴力団等審査情報を、大阪府暴力団排除条例第２６条に基づき、大阪府警察本部に提供することに同意する。</t>
  </si>
  <si>
    <t>※「１」～「８」で「はい」を選択した場合及び「９」～「11」で「いいえ」を選択した場合は、補助金の支給を受けることはできません。</t>
    <rPh sb="14" eb="16">
      <t>センタク</t>
    </rPh>
    <rPh sb="37" eb="39">
      <t>センタク</t>
    </rPh>
    <phoneticPr fontId="6"/>
  </si>
  <si>
    <t>　　　　　　　　　　　　　　　　　　　　　　　　　　　　　　　　　　　</t>
    <phoneticPr fontId="6"/>
  </si>
  <si>
    <t>　　　　　　　　　　　　　　　　　　　　　　　　　　　　　　　</t>
    <phoneticPr fontId="6"/>
  </si>
  <si>
    <t>　　　　　　　　　　　　　　　　　　　　　</t>
    <phoneticPr fontId="6"/>
  </si>
  <si>
    <t>氏名</t>
  </si>
  <si>
    <t>生年月日</t>
  </si>
  <si>
    <t>性別</t>
  </si>
  <si>
    <t>住所（所在地）</t>
  </si>
  <si>
    <t>ｶﾅ（半角）</t>
  </si>
  <si>
    <t>漢字</t>
  </si>
  <si>
    <t>元号</t>
  </si>
  <si>
    <t>年</t>
  </si>
  <si>
    <t>月</t>
  </si>
  <si>
    <t>日</t>
  </si>
  <si>
    <t>申請書類</t>
    <rPh sb="0" eb="4">
      <t>シンセイショルイ</t>
    </rPh>
    <phoneticPr fontId="2"/>
  </si>
  <si>
    <t>別紙のとおり</t>
    <rPh sb="0" eb="2">
      <t>ベッシ</t>
    </rPh>
    <phoneticPr fontId="2"/>
  </si>
  <si>
    <r>
      <t>暴力団員による不当な行為の防止等に関する法律第２条第２号に規定する</t>
    </r>
    <r>
      <rPr>
        <b/>
        <u/>
        <sz val="10"/>
        <color theme="1"/>
        <rFont val="ＭＳ 明朝"/>
        <family val="1"/>
        <charset val="128"/>
      </rPr>
      <t>暴力団</t>
    </r>
    <r>
      <rPr>
        <sz val="10"/>
        <color theme="1"/>
        <rFont val="ＭＳ 明朝"/>
        <family val="1"/>
        <charset val="128"/>
      </rPr>
      <t>、同法第２条第６号に規定する</t>
    </r>
    <r>
      <rPr>
        <b/>
        <u/>
        <sz val="10"/>
        <color theme="1"/>
        <rFont val="ＭＳ 明朝"/>
        <family val="1"/>
        <charset val="128"/>
      </rPr>
      <t>暴力団員</t>
    </r>
    <r>
      <rPr>
        <sz val="10"/>
        <color theme="1"/>
        <rFont val="ＭＳ 明朝"/>
        <family val="1"/>
        <charset val="128"/>
      </rPr>
      <t>、大阪府暴力団排除条例第２条第４号に規定する</t>
    </r>
    <r>
      <rPr>
        <b/>
        <u/>
        <sz val="10"/>
        <color theme="1"/>
        <rFont val="ＭＳ 明朝"/>
        <family val="1"/>
        <charset val="128"/>
      </rPr>
      <t>暴力団密接関係者</t>
    </r>
    <r>
      <rPr>
        <sz val="10"/>
        <color theme="1"/>
        <rFont val="ＭＳ 明朝"/>
        <family val="1"/>
        <charset val="128"/>
      </rPr>
      <t>である。</t>
    </r>
  </si>
  <si>
    <r>
      <t>自己、自社若しくは第三者の不正の利益を図る目的又は第三者に損害を加える目的をもって、</t>
    </r>
    <r>
      <rPr>
        <b/>
        <u/>
        <sz val="10"/>
        <color theme="1"/>
        <rFont val="ＭＳ 明朝"/>
        <family val="1"/>
        <charset val="128"/>
      </rPr>
      <t>暴力団</t>
    </r>
    <r>
      <rPr>
        <sz val="10"/>
        <color theme="1"/>
        <rFont val="ＭＳ 明朝"/>
        <family val="1"/>
        <charset val="128"/>
      </rPr>
      <t>又は</t>
    </r>
    <r>
      <rPr>
        <b/>
        <u/>
        <sz val="10"/>
        <color theme="1"/>
        <rFont val="ＭＳ 明朝"/>
        <family val="1"/>
        <charset val="128"/>
      </rPr>
      <t>暴力団員</t>
    </r>
    <r>
      <rPr>
        <sz val="10"/>
        <color theme="1"/>
        <rFont val="ＭＳ 明朝"/>
        <family val="1"/>
        <charset val="128"/>
      </rPr>
      <t>を利用するなどしている。</t>
    </r>
  </si>
  <si>
    <r>
      <t>暴力団</t>
    </r>
    <r>
      <rPr>
        <sz val="10"/>
        <color theme="1"/>
        <rFont val="ＭＳ 明朝"/>
        <family val="1"/>
        <charset val="128"/>
      </rPr>
      <t>又は</t>
    </r>
    <r>
      <rPr>
        <b/>
        <u/>
        <sz val="10"/>
        <color theme="1"/>
        <rFont val="ＭＳ 明朝"/>
        <family val="1"/>
        <charset val="128"/>
      </rPr>
      <t>暴力団員</t>
    </r>
    <r>
      <rPr>
        <sz val="10"/>
        <color theme="1"/>
        <rFont val="ＭＳ 明朝"/>
        <family val="1"/>
        <charset val="128"/>
      </rPr>
      <t>に対して、資金等を供給し、又は便宜を供与するなど直接的あるいは積極的に</t>
    </r>
    <r>
      <rPr>
        <b/>
        <u/>
        <sz val="10"/>
        <color theme="1"/>
        <rFont val="ＭＳ 明朝"/>
        <family val="1"/>
        <charset val="128"/>
      </rPr>
      <t>暴力団</t>
    </r>
    <r>
      <rPr>
        <sz val="10"/>
        <color theme="1"/>
        <rFont val="ＭＳ 明朝"/>
        <family val="1"/>
        <charset val="128"/>
      </rPr>
      <t>の維持、運営に協力し、若しくは関与している。</t>
    </r>
  </si>
  <si>
    <r>
      <t>暴力団</t>
    </r>
    <r>
      <rPr>
        <sz val="10"/>
        <color theme="1"/>
        <rFont val="ＭＳ 明朝"/>
        <family val="1"/>
        <charset val="128"/>
      </rPr>
      <t>又は</t>
    </r>
    <r>
      <rPr>
        <b/>
        <u/>
        <sz val="10"/>
        <color theme="1"/>
        <rFont val="ＭＳ 明朝"/>
        <family val="1"/>
        <charset val="128"/>
      </rPr>
      <t>暴力団員</t>
    </r>
    <r>
      <rPr>
        <sz val="10"/>
        <color theme="1"/>
        <rFont val="ＭＳ 明朝"/>
        <family val="1"/>
        <charset val="128"/>
      </rPr>
      <t>であることを知りながらこれを不当に利用するなどしている。</t>
    </r>
  </si>
  <si>
    <r>
      <t>暴力団</t>
    </r>
    <r>
      <rPr>
        <sz val="10"/>
        <color theme="1"/>
        <rFont val="ＭＳ 明朝"/>
        <family val="1"/>
        <charset val="128"/>
      </rPr>
      <t>又は</t>
    </r>
    <r>
      <rPr>
        <b/>
        <u/>
        <sz val="10"/>
        <color theme="1"/>
        <rFont val="ＭＳ 明朝"/>
        <family val="1"/>
        <charset val="128"/>
      </rPr>
      <t>暴力団員</t>
    </r>
    <r>
      <rPr>
        <sz val="10"/>
        <color theme="1"/>
        <rFont val="ＭＳ 明朝"/>
        <family val="1"/>
        <charset val="128"/>
      </rPr>
      <t>と社会的に非難されるべき関係を有している。</t>
    </r>
  </si>
  <si>
    <t>依頼者</t>
    <rPh sb="0" eb="3">
      <t>イライシャ</t>
    </rPh>
    <phoneticPr fontId="2"/>
  </si>
  <si>
    <t>はい・いいえ</t>
    <phoneticPr fontId="2"/>
  </si>
  <si>
    <t>要件確認申立書</t>
    <phoneticPr fontId="2"/>
  </si>
  <si>
    <t>暴力団等審査情報</t>
    <phoneticPr fontId="2"/>
  </si>
  <si>
    <t>円</t>
    <rPh sb="0" eb="1">
      <t>エン</t>
    </rPh>
    <phoneticPr fontId="2"/>
  </si>
  <si>
    <t>様式第１-（１）号</t>
    <rPh sb="0" eb="2">
      <t>ヨウシキ</t>
    </rPh>
    <rPh sb="2" eb="3">
      <t>ダイ</t>
    </rPh>
    <rPh sb="8" eb="9">
      <t>ゴウ</t>
    </rPh>
    <phoneticPr fontId="6"/>
  </si>
  <si>
    <t>大阪府医療施設等経営強化緊急支援事業費補助金-別添（１）生産性向上・職場環境整備等支援事業に係る交付申請書</t>
    <rPh sb="0" eb="3">
      <t>オオサカフ</t>
    </rPh>
    <rPh sb="3" eb="5">
      <t>イリョウ</t>
    </rPh>
    <rPh sb="5" eb="7">
      <t>シセツ</t>
    </rPh>
    <rPh sb="7" eb="8">
      <t>ナド</t>
    </rPh>
    <rPh sb="8" eb="10">
      <t>ケイエイ</t>
    </rPh>
    <rPh sb="10" eb="12">
      <t>キョウカ</t>
    </rPh>
    <rPh sb="12" eb="14">
      <t>キンキュウ</t>
    </rPh>
    <rPh sb="14" eb="16">
      <t>シエン</t>
    </rPh>
    <rPh sb="16" eb="19">
      <t>ジギョウヒ</t>
    </rPh>
    <rPh sb="19" eb="22">
      <t>ホジョキン</t>
    </rPh>
    <rPh sb="23" eb="25">
      <t>ベッテン</t>
    </rPh>
    <rPh sb="28" eb="30">
      <t>セイサン</t>
    </rPh>
    <rPh sb="30" eb="31">
      <t>セイ</t>
    </rPh>
    <rPh sb="31" eb="33">
      <t>コウジョウ</t>
    </rPh>
    <rPh sb="34" eb="36">
      <t>ショクバ</t>
    </rPh>
    <rPh sb="36" eb="38">
      <t>カンキョウ</t>
    </rPh>
    <rPh sb="38" eb="40">
      <t>セイビ</t>
    </rPh>
    <rPh sb="40" eb="41">
      <t>トウ</t>
    </rPh>
    <rPh sb="41" eb="43">
      <t>シエン</t>
    </rPh>
    <rPh sb="43" eb="45">
      <t>ジギョウ</t>
    </rPh>
    <phoneticPr fontId="6"/>
  </si>
  <si>
    <t>様式第１-（１）-１号</t>
    <rPh sb="0" eb="2">
      <t>ヨウシキ</t>
    </rPh>
    <rPh sb="2" eb="3">
      <t>ダイ</t>
    </rPh>
    <rPh sb="10" eb="11">
      <t>ゴウ</t>
    </rPh>
    <phoneticPr fontId="6"/>
  </si>
  <si>
    <t>私（当団体）は、大阪府補助金交付規則（以下「規則」という。）第４条第２項第３号の規定に基づき、大阪府医療施設等経営強化緊急支援事業費補助金-別添（１）生産性向上・職場環境整備等支援事業に係る交付申請を行うにあたり、下記の内容について申立てます。</t>
    <rPh sb="93" eb="94">
      <t>カカ</t>
    </rPh>
    <phoneticPr fontId="6"/>
  </si>
  <si>
    <t>様式第１-（１）-２号</t>
    <rPh sb="0" eb="2">
      <t>ヨウシキ</t>
    </rPh>
    <rPh sb="2" eb="3">
      <t>ダイ</t>
    </rPh>
    <rPh sb="10" eb="11">
      <t>ゴウ</t>
    </rPh>
    <phoneticPr fontId="6"/>
  </si>
  <si>
    <t>大阪府補助金交付規則（以下「規則」という。）第４条第２項第３号の規定に基づき、大阪府医療施設等経営強化緊急支援事業費補助金-別添（１）生産性向上・職場環境整備等支援事業に係る交付申請を行うにあたり、規則第２条第２号イに該当しないことを審査するため、本書面を提出するとともに、大阪府暴力団排除条例第26条に基づき、府警察本部へ提供することに同意します。なお、役員の変更があった場合は、直ちに本様式をもって報告します。</t>
    <rPh sb="85" eb="86">
      <t>カカ</t>
    </rPh>
    <phoneticPr fontId="2"/>
  </si>
  <si>
    <t>生産性向上・職場環境整備等支援事業</t>
  </si>
  <si>
    <t>病院名</t>
    <rPh sb="0" eb="2">
      <t>ビョウイン</t>
    </rPh>
    <rPh sb="2" eb="3">
      <t>メイ</t>
    </rPh>
    <phoneticPr fontId="6"/>
  </si>
  <si>
    <t>単価</t>
    <rPh sb="0" eb="2">
      <t>タンカ</t>
    </rPh>
    <phoneticPr fontId="40"/>
  </si>
  <si>
    <t>許可病床数</t>
    <rPh sb="0" eb="2">
      <t>キョカ</t>
    </rPh>
    <rPh sb="2" eb="5">
      <t>ビョウショウスウ</t>
    </rPh>
    <phoneticPr fontId="40"/>
  </si>
  <si>
    <t>金額</t>
    <rPh sb="0" eb="2">
      <t>キンガク</t>
    </rPh>
    <phoneticPr fontId="40"/>
  </si>
  <si>
    <t>タスクシフト/シェア</t>
  </si>
  <si>
    <t>更なる賃上げ</t>
    <rPh sb="0" eb="1">
      <t>サラ</t>
    </rPh>
    <rPh sb="3" eb="5">
      <t>チンア</t>
    </rPh>
    <phoneticPr fontId="17"/>
  </si>
  <si>
    <t>円</t>
    <rPh sb="0" eb="1">
      <t>エン</t>
    </rPh>
    <phoneticPr fontId="40"/>
  </si>
  <si>
    <t>病床</t>
    <rPh sb="0" eb="2">
      <t>ビョウショウ</t>
    </rPh>
    <phoneticPr fontId="6"/>
  </si>
  <si>
    <t>円</t>
    <rPh sb="0" eb="1">
      <t>エン</t>
    </rPh>
    <phoneticPr fontId="6"/>
  </si>
  <si>
    <t>○○病院</t>
    <rPh sb="2" eb="4">
      <t>ビョウイン</t>
    </rPh>
    <phoneticPr fontId="17"/>
  </si>
  <si>
    <t>様式第１-（１）号_別紙（内訳）</t>
    <rPh sb="10" eb="12">
      <t>ベッシ</t>
    </rPh>
    <rPh sb="13" eb="15">
      <t>ウチワケ</t>
    </rPh>
    <phoneticPr fontId="17"/>
  </si>
  <si>
    <t>医科診療所</t>
    <rPh sb="0" eb="2">
      <t>イカ</t>
    </rPh>
    <rPh sb="2" eb="5">
      <t>シンリョウジョ</t>
    </rPh>
    <phoneticPr fontId="17"/>
  </si>
  <si>
    <t>歯科診療所</t>
    <rPh sb="0" eb="2">
      <t>シカ</t>
    </rPh>
    <rPh sb="2" eb="5">
      <t>シンリョウジョ</t>
    </rPh>
    <phoneticPr fontId="17"/>
  </si>
  <si>
    <t>訪問看護ステーション</t>
    <rPh sb="0" eb="2">
      <t>ホウモン</t>
    </rPh>
    <rPh sb="2" eb="4">
      <t>カンゴ</t>
    </rPh>
    <phoneticPr fontId="17"/>
  </si>
  <si>
    <t>○○訪問看護ステーション</t>
    <rPh sb="2" eb="4">
      <t>ホウモン</t>
    </rPh>
    <rPh sb="4" eb="6">
      <t>カンゴ</t>
    </rPh>
    <phoneticPr fontId="17"/>
  </si>
  <si>
    <t>○○クリニック</t>
    <phoneticPr fontId="17"/>
  </si>
  <si>
    <t>●●クリニック</t>
    <phoneticPr fontId="17"/>
  </si>
  <si>
    <t>△△クリニック（５床未満）</t>
    <rPh sb="9" eb="12">
      <t>ショウミマン</t>
    </rPh>
    <phoneticPr fontId="17"/>
  </si>
  <si>
    <t>交付申請額</t>
    <rPh sb="0" eb="5">
      <t>コウフシンセイガク</t>
    </rPh>
    <phoneticPr fontId="6"/>
  </si>
  <si>
    <t>補助対象経費　合計</t>
    <rPh sb="0" eb="2">
      <t>ホジョ</t>
    </rPh>
    <rPh sb="2" eb="4">
      <t>タイショウ</t>
    </rPh>
    <rPh sb="4" eb="6">
      <t>ケイヒ</t>
    </rPh>
    <rPh sb="7" eb="9">
      <t>ゴウケイ</t>
    </rPh>
    <phoneticPr fontId="17"/>
  </si>
  <si>
    <t>交付申請額</t>
    <rPh sb="0" eb="5">
      <t>コウフシンセイガク</t>
    </rPh>
    <phoneticPr fontId="2"/>
  </si>
  <si>
    <t>補助対象経費</t>
    <rPh sb="0" eb="2">
      <t>ホジョ</t>
    </rPh>
    <rPh sb="2" eb="4">
      <t>タイショウ</t>
    </rPh>
    <rPh sb="4" eb="6">
      <t>ケイヒ</t>
    </rPh>
    <phoneticPr fontId="17"/>
  </si>
  <si>
    <t>補助上限額</t>
    <rPh sb="0" eb="2">
      <t>ホジョ</t>
    </rPh>
    <rPh sb="2" eb="5">
      <t>ジョウゲンガク</t>
    </rPh>
    <phoneticPr fontId="42"/>
  </si>
  <si>
    <t>設備名</t>
    <rPh sb="0" eb="2">
      <t>セツビ</t>
    </rPh>
    <rPh sb="2" eb="3">
      <t>メイ</t>
    </rPh>
    <phoneticPr fontId="2"/>
  </si>
  <si>
    <t>○○デンタルクリニック</t>
    <phoneticPr fontId="17"/>
  </si>
  <si>
    <t>ICT機器等の導入内訳</t>
    <rPh sb="3" eb="5">
      <t>キキ</t>
    </rPh>
    <rPh sb="5" eb="6">
      <t>トウ</t>
    </rPh>
    <rPh sb="7" eb="9">
      <t>ドウニュウ</t>
    </rPh>
    <rPh sb="9" eb="11">
      <t>ウチワケトウドウニュウ</t>
    </rPh>
    <phoneticPr fontId="2"/>
  </si>
  <si>
    <t>補助対象経費</t>
    <rPh sb="0" eb="6">
      <t>ホジョタイショウケイヒ</t>
    </rPh>
    <phoneticPr fontId="2"/>
  </si>
  <si>
    <t>ICT機器等の導入
※左表に内訳を記載してください</t>
    <rPh sb="3" eb="5">
      <t>キキ</t>
    </rPh>
    <rPh sb="5" eb="6">
      <t>トウ</t>
    </rPh>
    <rPh sb="7" eb="9">
      <t>ドウニュウ</t>
    </rPh>
    <rPh sb="11" eb="12">
      <t>ヒダリ</t>
    </rPh>
    <rPh sb="12" eb="13">
      <t>ヒョウ</t>
    </rPh>
    <rPh sb="14" eb="16">
      <t>ウチワケ</t>
    </rPh>
    <rPh sb="17" eb="19">
      <t>キサイ</t>
    </rPh>
    <phoneticPr fontId="17"/>
  </si>
  <si>
    <t>有床診療所名
５床以上</t>
    <rPh sb="0" eb="2">
      <t>ユウショウ</t>
    </rPh>
    <rPh sb="2" eb="5">
      <t>シンリョウジョ</t>
    </rPh>
    <rPh sb="5" eb="6">
      <t>メイ</t>
    </rPh>
    <rPh sb="8" eb="9">
      <t>ショウ</t>
    </rPh>
    <rPh sb="9" eb="11">
      <t>イジョウ</t>
    </rPh>
    <phoneticPr fontId="6"/>
  </si>
  <si>
    <t>有床診療所名
５床未満</t>
    <rPh sb="0" eb="2">
      <t>ユウショウ</t>
    </rPh>
    <rPh sb="2" eb="5">
      <t>シンリョウジョ</t>
    </rPh>
    <rPh sb="5" eb="6">
      <t>メイ</t>
    </rPh>
    <rPh sb="8" eb="9">
      <t>ショウ</t>
    </rPh>
    <rPh sb="9" eb="11">
      <t>ミマン</t>
    </rPh>
    <phoneticPr fontId="6"/>
  </si>
  <si>
    <t>様式第１-（１）号_別紙 無床医科診療所（内訳）</t>
    <rPh sb="10" eb="12">
      <t>ベッシ</t>
    </rPh>
    <rPh sb="13" eb="17">
      <t>ムショウイカ</t>
    </rPh>
    <rPh sb="17" eb="20">
      <t>シンリョウジョ</t>
    </rPh>
    <rPh sb="21" eb="23">
      <t>ウチワケ</t>
    </rPh>
    <phoneticPr fontId="17"/>
  </si>
  <si>
    <t>様式第１-（１）号_別紙 有床診療所（内訳）</t>
    <rPh sb="10" eb="12">
      <t>ベッシ</t>
    </rPh>
    <rPh sb="13" eb="18">
      <t>ユウショウシンリョウジョ</t>
    </rPh>
    <rPh sb="19" eb="21">
      <t>ウチワケ</t>
    </rPh>
    <phoneticPr fontId="17"/>
  </si>
  <si>
    <t>様式第１-（１）号_別紙 病院（内訳）</t>
    <rPh sb="10" eb="12">
      <t>ベッシ</t>
    </rPh>
    <rPh sb="13" eb="15">
      <t>ビョウイン</t>
    </rPh>
    <rPh sb="16" eb="18">
      <t>ウチワケ</t>
    </rPh>
    <phoneticPr fontId="17"/>
  </si>
  <si>
    <t>様式第１-（１）号_別紙 歯科診療所（内訳）</t>
    <rPh sb="10" eb="12">
      <t>ベッシ</t>
    </rPh>
    <rPh sb="13" eb="18">
      <t>シカシンリョウショ</t>
    </rPh>
    <rPh sb="19" eb="21">
      <t>ウチワケ</t>
    </rPh>
    <phoneticPr fontId="17"/>
  </si>
  <si>
    <t>所在地</t>
    <rPh sb="0" eb="3">
      <t>ショザイチ</t>
    </rPh>
    <phoneticPr fontId="6"/>
  </si>
  <si>
    <t>ICT機器等の導入
※右表に内訳を記載してください</t>
    <rPh sb="3" eb="5">
      <t>キキ</t>
    </rPh>
    <rPh sb="5" eb="6">
      <t>トウ</t>
    </rPh>
    <rPh sb="7" eb="9">
      <t>ドウニュウ</t>
    </rPh>
    <rPh sb="11" eb="12">
      <t>ミギ</t>
    </rPh>
    <rPh sb="12" eb="13">
      <t>ヒョウ</t>
    </rPh>
    <rPh sb="14" eb="16">
      <t>ウチワケ</t>
    </rPh>
    <rPh sb="17" eb="19">
      <t>キサイ</t>
    </rPh>
    <phoneticPr fontId="17"/>
  </si>
  <si>
    <t>事業完了予定日</t>
    <rPh sb="0" eb="4">
      <t>ジギョウカンリョウ</t>
    </rPh>
    <rPh sb="4" eb="7">
      <t>ヨテイビ</t>
    </rPh>
    <phoneticPr fontId="2"/>
  </si>
  <si>
    <t>補助対象経費合計　(千円未満切捨)</t>
    <phoneticPr fontId="2"/>
  </si>
  <si>
    <t>様式第１-（１）号_別紙 訪看ステーション（内訳）</t>
    <rPh sb="10" eb="12">
      <t>ベッシ</t>
    </rPh>
    <rPh sb="13" eb="15">
      <t>ホウカン</t>
    </rPh>
    <rPh sb="22" eb="24">
      <t>ウチワケ</t>
    </rPh>
    <phoneticPr fontId="17"/>
  </si>
  <si>
    <t>実施機関名</t>
    <rPh sb="0" eb="2">
      <t>ジッシ</t>
    </rPh>
    <rPh sb="2" eb="4">
      <t>キカン</t>
    </rPh>
    <rPh sb="4" eb="5">
      <t>メイ</t>
    </rPh>
    <phoneticPr fontId="2"/>
  </si>
  <si>
    <t>名称</t>
    <rPh sb="0" eb="2">
      <t>メイショウ</t>
    </rPh>
    <phoneticPr fontId="6"/>
  </si>
  <si>
    <t>代表者職氏名</t>
    <rPh sb="0" eb="3">
      <t>ダイヒョウシャ</t>
    </rPh>
    <rPh sb="3" eb="4">
      <t>ショク</t>
    </rPh>
    <rPh sb="4" eb="6">
      <t>シメイ</t>
    </rPh>
    <phoneticPr fontId="6"/>
  </si>
  <si>
    <t>代表者職氏名</t>
    <rPh sb="0" eb="4">
      <t>ダイヒョウシャショク</t>
    </rPh>
    <rPh sb="4" eb="6">
      <t>シメイ</t>
    </rPh>
    <phoneticPr fontId="6"/>
  </si>
  <si>
    <t>住所</t>
    <rPh sb="0" eb="2">
      <t>ジュウショ</t>
    </rPh>
    <phoneticPr fontId="6"/>
  </si>
  <si>
    <t>代表者職氏名</t>
    <rPh sb="0" eb="6">
      <t>ダイヒョウシャショクシメイ</t>
    </rPh>
    <phoneticPr fontId="6"/>
  </si>
  <si>
    <t>施設名</t>
    <rPh sb="0" eb="3">
      <t>シセツメイ</t>
    </rPh>
    <phoneticPr fontId="2"/>
  </si>
  <si>
    <t>　大阪府医療施設等経営強化緊急支援事業費補助金-別表（１）生産性向上・職場環境整備等支援事業につきましては、下記の口座に振り込みを依頼します。</t>
    <rPh sb="1" eb="4">
      <t>オオサカフ</t>
    </rPh>
    <rPh sb="4" eb="6">
      <t>イリョウ</t>
    </rPh>
    <rPh sb="6" eb="8">
      <t>シセツ</t>
    </rPh>
    <rPh sb="8" eb="9">
      <t>ナド</t>
    </rPh>
    <rPh sb="9" eb="11">
      <t>ケイエイ</t>
    </rPh>
    <rPh sb="11" eb="13">
      <t>キョウカ</t>
    </rPh>
    <rPh sb="13" eb="15">
      <t>キンキュウ</t>
    </rPh>
    <rPh sb="15" eb="17">
      <t>シエン</t>
    </rPh>
    <rPh sb="17" eb="20">
      <t>ジギョウヒ</t>
    </rPh>
    <rPh sb="20" eb="23">
      <t>ホジョキン</t>
    </rPh>
    <rPh sb="24" eb="26">
      <t>ベッピョウ</t>
    </rPh>
    <rPh sb="29" eb="31">
      <t>セイサン</t>
    </rPh>
    <rPh sb="31" eb="32">
      <t>セイ</t>
    </rPh>
    <rPh sb="32" eb="34">
      <t>コウジョウ</t>
    </rPh>
    <rPh sb="35" eb="37">
      <t>ショクバ</t>
    </rPh>
    <rPh sb="37" eb="39">
      <t>カンキョウ</t>
    </rPh>
    <rPh sb="39" eb="41">
      <t>セイビ</t>
    </rPh>
    <rPh sb="41" eb="42">
      <t>トウ</t>
    </rPh>
    <rPh sb="42" eb="44">
      <t>シエン</t>
    </rPh>
    <rPh sb="44" eb="46">
      <t>ジギョウ</t>
    </rPh>
    <rPh sb="54" eb="56">
      <t>カキ</t>
    </rPh>
    <rPh sb="57" eb="59">
      <t>コウザ</t>
    </rPh>
    <phoneticPr fontId="6"/>
  </si>
  <si>
    <t>無床医科診療所名</t>
    <rPh sb="0" eb="2">
      <t>ムショウ</t>
    </rPh>
    <rPh sb="2" eb="4">
      <t>イカ</t>
    </rPh>
    <rPh sb="4" eb="7">
      <t>シンリョウジョ</t>
    </rPh>
    <rPh sb="7" eb="8">
      <t>メイ</t>
    </rPh>
    <phoneticPr fontId="17"/>
  </si>
  <si>
    <t>歯科診療所名</t>
    <rPh sb="0" eb="2">
      <t>シカ</t>
    </rPh>
    <rPh sb="2" eb="5">
      <t>シンリョウジョ</t>
    </rPh>
    <phoneticPr fontId="17"/>
  </si>
  <si>
    <t>訪問看護ステーション名</t>
    <rPh sb="0" eb="2">
      <t>ホウモン</t>
    </rPh>
    <rPh sb="2" eb="4">
      <t>カンゴ</t>
    </rPh>
    <phoneticPr fontId="17"/>
  </si>
  <si>
    <t>更なる賃上げ
（一時金等）</t>
    <rPh sb="0" eb="1">
      <t>サラ</t>
    </rPh>
    <rPh sb="3" eb="5">
      <t>チンア</t>
    </rPh>
    <rPh sb="8" eb="11">
      <t>イチジキン</t>
    </rPh>
    <rPh sb="11" eb="12">
      <t>ナド</t>
    </rPh>
    <phoneticPr fontId="17"/>
  </si>
  <si>
    <t>タスクシフト/シェア</t>
    <phoneticPr fontId="2"/>
  </si>
  <si>
    <t>（１）ICT機器等の導入</t>
    <phoneticPr fontId="2"/>
  </si>
  <si>
    <t>（２）タスクシフト/シェア</t>
    <phoneticPr fontId="2"/>
  </si>
  <si>
    <t>（３）更なる賃上げ（一時金等）</t>
    <phoneticPr fontId="2"/>
  </si>
  <si>
    <t>　</t>
    <phoneticPr fontId="2"/>
  </si>
  <si>
    <t xml:space="preserve"> </t>
    <phoneticPr fontId="2"/>
  </si>
  <si>
    <t>主な留意事項
（『生産性向上・職場環境整備等支援事業に関するQ＆A』からよくある質問を抜粋）</t>
    <rPh sb="0" eb="1">
      <t>オモ</t>
    </rPh>
    <rPh sb="2" eb="6">
      <t>リュウイジコウ</t>
    </rPh>
    <rPh sb="40" eb="42">
      <t>シツモン</t>
    </rPh>
    <rPh sb="43" eb="45">
      <t>バッスイ</t>
    </rPh>
    <phoneticPr fontId="2"/>
  </si>
  <si>
    <t>・導入により施設内の業務効率化に資することが認められるものであれば補助対象となり得ます。</t>
    <phoneticPr fontId="2"/>
  </si>
  <si>
    <t>・既に雇用している医師や看護師等の職員の負担軽減のために、新たに医師事務作業補助者や看護
　補助者などの職員を雇用する際の人件費が対象です。
・従前から勤務している職員が、
　①新たに医師や看護師等の職員の負担軽減に資する業務に配置された場合の人件費
　②非常勤職員から常勤職員に雇用形態が変更となり、実質的に新たに職員を配置する場合と同等
　　程度の業務効率化が図られる場合の人件費
   ③人材派遣・業務委託の経費（これにより新たに人員を配置してタスクシフト／シェアを行う場
　　合の経費）
　も対象となり得ます。</t>
    <phoneticPr fontId="2"/>
  </si>
  <si>
    <t>タブレット端末</t>
    <rPh sb="5" eb="7">
      <t>タンマツ</t>
    </rPh>
    <phoneticPr fontId="2"/>
  </si>
  <si>
    <t>床拭きロボット</t>
    <rPh sb="0" eb="2">
      <t>ユカフ</t>
    </rPh>
    <phoneticPr fontId="2"/>
  </si>
  <si>
    <t>電話転送システム</t>
    <rPh sb="0" eb="4">
      <t>デンワテンソウ</t>
    </rPh>
    <phoneticPr fontId="2"/>
  </si>
  <si>
    <t>電動ベッド</t>
    <rPh sb="0" eb="2">
      <t>デンドウ</t>
    </rPh>
    <phoneticPr fontId="2"/>
  </si>
  <si>
    <t>○○</t>
    <phoneticPr fontId="2"/>
  </si>
  <si>
    <t>△△クリニック</t>
    <phoneticPr fontId="17"/>
  </si>
  <si>
    <t>・ベースアップ評価料による賃上げは対象外です。
・ベースアップ評価料で手当されている部分とは別にベースアップ・手当・一時金のいずれかによ
　り賃上げを行う取組が対象と  なりますが、医療機関の持ち出しによって、ベースアップ評価料に
　よる収入以上にベースアップ分として支出している部分に対して充当することは可能です。
・単に職員の人件費の基本給部分や定期昇給部分に充当し、上記のベースアップ・手当・一時金な
　どの形で還元されない場合は、補助対象外です。
・薬剤師、保健師、助産師、看護師等の医療専門職だけでなく、事務職員の賃上げについても補助
　対象とします（具体的な対象職種は、Q&amp;Aを御確認ください。）
・ベースアップ・手当・一時金のいずれかにより賃上げを行う取組に伴い生じる法定福利費等の事
　業主負担の増加分に充てることが可能です（単なる法定福利費等の増額分の支払は不可）。</t>
    <rPh sb="186" eb="188">
      <t>ジョウキ</t>
    </rPh>
    <rPh sb="215" eb="217">
      <t>バアイ</t>
    </rPh>
    <rPh sb="244" eb="245">
      <t>ナド</t>
    </rPh>
    <rPh sb="246" eb="251">
      <t>イリョウセンモンショク</t>
    </rPh>
    <rPh sb="257" eb="261">
      <t>ジムショクイン</t>
    </rPh>
    <rPh sb="262" eb="264">
      <t>チンア</t>
    </rPh>
    <rPh sb="281" eb="283">
      <t>グタイ</t>
    </rPh>
    <rPh sb="283" eb="284">
      <t>テキ</t>
    </rPh>
    <rPh sb="285" eb="287">
      <t>タイショウ</t>
    </rPh>
    <rPh sb="287" eb="289">
      <t>ショクシュ</t>
    </rPh>
    <rPh sb="295" eb="298">
      <t>ゴカクニン</t>
    </rPh>
    <rPh sb="388" eb="390">
      <t>フカ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</si>
</sst>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ggge&quot;年&quot;m&quot;月&quot;d&quot;日&quot;;@" x16r2:formatCode16="[$-ja-JP-x-gannen]ggge&quot;年&quot;m&quot;月&quot;d&quot;日&quot;;@"/>
    <numFmt numFmtId="178" formatCode="#,##0_ "/>
    <numFmt numFmtId="179" formatCode="#,##0&quot;円&quot;"/>
  </numFmts>
  <fonts count="5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2"/>
      <color theme="1"/>
      <name val="ＭＳ 明朝"/>
      <family val="1"/>
      <charset val="128"/>
    </font>
    <font>
      <sz val="14"/>
      <name val="ＭＳ 明朝"/>
      <family val="1"/>
      <charset val="128"/>
    </font>
    <font>
      <sz val="12"/>
      <name val="ＭＳ 明朝"/>
      <family val="1"/>
      <charset val="128"/>
    </font>
    <font>
      <sz val="11"/>
      <color theme="1"/>
      <name val="ＭＳ 明朝"/>
      <family val="1"/>
      <charset val="128"/>
    </font>
    <font>
      <b/>
      <sz val="16"/>
      <name val="ＭＳ 明朝"/>
      <family val="1"/>
      <charset val="128"/>
    </font>
    <font>
      <b/>
      <sz val="11"/>
      <name val="ＭＳ 明朝"/>
      <family val="1"/>
      <charset val="128"/>
    </font>
    <font>
      <b/>
      <sz val="14"/>
      <color indexed="10"/>
      <name val="ＭＳ 明朝"/>
      <family val="1"/>
      <charset val="128"/>
    </font>
    <font>
      <sz val="10.5"/>
      <color theme="1"/>
      <name val="ＭＳ 明朝"/>
      <family val="1"/>
      <charset val="128"/>
    </font>
    <font>
      <sz val="10"/>
      <color theme="1"/>
      <name val="ＭＳ 明朝"/>
      <family val="1"/>
      <charset val="128"/>
    </font>
    <font>
      <sz val="8"/>
      <color theme="1"/>
      <name val="ＭＳ 明朝"/>
      <family val="1"/>
      <charset val="128"/>
    </font>
    <font>
      <sz val="6"/>
      <name val="游ゴシック"/>
      <family val="3"/>
      <charset val="128"/>
      <scheme val="minor"/>
    </font>
    <font>
      <b/>
      <sz val="14"/>
      <color theme="1"/>
      <name val="ＭＳ 明朝"/>
      <family val="1"/>
      <charset val="128"/>
    </font>
    <font>
      <b/>
      <u/>
      <sz val="10"/>
      <color theme="1"/>
      <name val="ＭＳ 明朝"/>
      <family val="1"/>
      <charset val="128"/>
    </font>
    <font>
      <u/>
      <sz val="9"/>
      <color theme="1"/>
      <name val="ＭＳ 明朝"/>
      <family val="1"/>
      <charset val="128"/>
    </font>
    <font>
      <u/>
      <sz val="10.5"/>
      <color theme="1"/>
      <name val="ＭＳ 明朝"/>
      <family val="1"/>
      <charset val="128"/>
    </font>
    <font>
      <sz val="20"/>
      <color theme="1"/>
      <name val="ＭＳ 明朝"/>
      <family val="1"/>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name val="明朝"/>
      <family val="1"/>
      <charset val="128"/>
    </font>
    <font>
      <sz val="6"/>
      <name val="明朝"/>
      <family val="3"/>
      <charset val="128"/>
    </font>
    <font>
      <sz val="11"/>
      <name val="游ゴシック"/>
      <family val="3"/>
      <charset val="128"/>
      <scheme val="minor"/>
    </font>
    <font>
      <sz val="11"/>
      <color indexed="8"/>
      <name val="ＭＳ Ｐゴシック"/>
      <family val="3"/>
      <charset val="128"/>
    </font>
    <font>
      <sz val="11"/>
      <color theme="1"/>
      <name val="游ゴシック"/>
      <family val="2"/>
      <scheme val="minor"/>
    </font>
    <font>
      <sz val="12"/>
      <color theme="1"/>
      <name val="ＭＳ ゴシック"/>
      <family val="3"/>
      <charset val="128"/>
    </font>
    <font>
      <sz val="11"/>
      <name val="ＭＳ Ｐ明朝"/>
      <family val="1"/>
      <charset val="128"/>
    </font>
    <font>
      <sz val="8"/>
      <name val="ＭＳ 明朝"/>
      <family val="1"/>
      <charset val="128"/>
    </font>
    <font>
      <b/>
      <sz val="9"/>
      <color indexed="81"/>
      <name val="MS P ゴシック"/>
      <family val="3"/>
      <charset val="128"/>
    </font>
    <font>
      <b/>
      <sz val="10"/>
      <color indexed="81"/>
      <name val="MS P ゴシック"/>
      <family val="3"/>
      <charset val="128"/>
    </font>
    <font>
      <sz val="10"/>
      <color indexed="81"/>
      <name val="MS P ゴシック"/>
      <family val="3"/>
      <charset val="128"/>
    </font>
    <font>
      <b/>
      <sz val="14"/>
      <color indexed="81"/>
      <name val="MS P ゴシック"/>
      <family val="3"/>
      <charset val="128"/>
    </font>
    <font>
      <sz val="14"/>
      <color indexed="81"/>
      <name val="MS P ゴシック"/>
      <family val="3"/>
      <charset val="128"/>
    </font>
  </fonts>
  <fills count="37">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hair">
        <color indexed="55"/>
      </right>
      <top/>
      <bottom/>
      <diagonal/>
    </border>
    <border>
      <left style="hair">
        <color indexed="55"/>
      </left>
      <right/>
      <top/>
      <bottom/>
      <diagonal/>
    </border>
    <border>
      <left style="hair">
        <color indexed="55"/>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hair">
        <color indexed="55"/>
      </bottom>
      <diagonal/>
    </border>
    <border>
      <left/>
      <right/>
      <top style="hair">
        <color indexed="55"/>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79">
    <xf numFmtId="0" fontId="0" fillId="0" borderId="0">
      <alignment vertical="center"/>
    </xf>
    <xf numFmtId="38" fontId="1" fillId="0" borderId="0" applyFont="0" applyFill="0" applyBorder="0" applyAlignment="0" applyProtection="0">
      <alignment vertical="center"/>
    </xf>
    <xf numFmtId="0" fontId="4" fillId="0" borderId="0"/>
    <xf numFmtId="0" fontId="4"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3" fillId="33" borderId="0" applyNumberFormat="0" applyBorder="0" applyAlignment="0" applyProtection="0">
      <alignment vertical="center"/>
    </xf>
    <xf numFmtId="0" fontId="3" fillId="14" borderId="0" applyNumberFormat="0" applyBorder="0" applyAlignment="0" applyProtection="0">
      <alignment vertical="center"/>
    </xf>
    <xf numFmtId="0" fontId="3" fillId="18" borderId="0" applyNumberFormat="0" applyBorder="0" applyAlignment="0" applyProtection="0">
      <alignment vertical="center"/>
    </xf>
    <xf numFmtId="0" fontId="3" fillId="22" borderId="0" applyNumberFormat="0" applyBorder="0" applyAlignment="0" applyProtection="0">
      <alignment vertical="center"/>
    </xf>
    <xf numFmtId="0" fontId="3" fillId="26" borderId="0" applyNumberFormat="0" applyBorder="0" applyAlignment="0" applyProtection="0">
      <alignment vertical="center"/>
    </xf>
    <xf numFmtId="0" fontId="3" fillId="30" borderId="0" applyNumberFormat="0" applyBorder="0" applyAlignment="0" applyProtection="0">
      <alignment vertical="center"/>
    </xf>
    <xf numFmtId="0" fontId="3" fillId="34" borderId="0" applyNumberFormat="0" applyBorder="0" applyAlignment="0" applyProtection="0">
      <alignment vertical="center"/>
    </xf>
    <xf numFmtId="0" fontId="23" fillId="15" borderId="0" applyNumberFormat="0" applyBorder="0" applyAlignment="0" applyProtection="0">
      <alignment vertical="center"/>
    </xf>
    <xf numFmtId="0" fontId="23" fillId="19" borderId="0" applyNumberFormat="0" applyBorder="0" applyAlignment="0" applyProtection="0">
      <alignment vertical="center"/>
    </xf>
    <xf numFmtId="0" fontId="23" fillId="23" borderId="0" applyNumberFormat="0" applyBorder="0" applyAlignment="0" applyProtection="0">
      <alignment vertical="center"/>
    </xf>
    <xf numFmtId="0" fontId="23" fillId="27" borderId="0" applyNumberFormat="0" applyBorder="0" applyAlignment="0" applyProtection="0">
      <alignment vertical="center"/>
    </xf>
    <xf numFmtId="0" fontId="23" fillId="31" borderId="0" applyNumberFormat="0" applyBorder="0" applyAlignment="0" applyProtection="0">
      <alignment vertical="center"/>
    </xf>
    <xf numFmtId="0" fontId="23" fillId="35" borderId="0" applyNumberFormat="0" applyBorder="0" applyAlignment="0" applyProtection="0">
      <alignment vertical="center"/>
    </xf>
    <xf numFmtId="0" fontId="23" fillId="12" borderId="0" applyNumberFormat="0" applyBorder="0" applyAlignment="0" applyProtection="0">
      <alignment vertical="center"/>
    </xf>
    <xf numFmtId="0" fontId="23" fillId="16" borderId="0" applyNumberFormat="0" applyBorder="0" applyAlignment="0" applyProtection="0">
      <alignment vertical="center"/>
    </xf>
    <xf numFmtId="0" fontId="23" fillId="20" borderId="0" applyNumberFormat="0" applyBorder="0" applyAlignment="0" applyProtection="0">
      <alignment vertical="center"/>
    </xf>
    <xf numFmtId="0" fontId="23" fillId="24" borderId="0" applyNumberFormat="0" applyBorder="0" applyAlignment="0" applyProtection="0">
      <alignment vertical="center"/>
    </xf>
    <xf numFmtId="0" fontId="23" fillId="28" borderId="0" applyNumberFormat="0" applyBorder="0" applyAlignment="0" applyProtection="0">
      <alignment vertical="center"/>
    </xf>
    <xf numFmtId="0" fontId="23" fillId="32" borderId="0" applyNumberFormat="0" applyBorder="0" applyAlignment="0" applyProtection="0">
      <alignment vertical="center"/>
    </xf>
    <xf numFmtId="0" fontId="24" fillId="0" borderId="0" applyNumberFormat="0" applyFill="0" applyBorder="0" applyAlignment="0" applyProtection="0">
      <alignment vertical="center"/>
    </xf>
    <xf numFmtId="0" fontId="25" fillId="10" borderId="37" applyNumberFormat="0" applyAlignment="0" applyProtection="0">
      <alignment vertical="center"/>
    </xf>
    <xf numFmtId="0" fontId="26" fillId="7" borderId="0" applyNumberFormat="0" applyBorder="0" applyAlignment="0" applyProtection="0">
      <alignment vertical="center"/>
    </xf>
    <xf numFmtId="0" fontId="3" fillId="11" borderId="38" applyNumberFormat="0" applyFont="0" applyAlignment="0" applyProtection="0">
      <alignment vertical="center"/>
    </xf>
    <xf numFmtId="0" fontId="27" fillId="0" borderId="36" applyNumberFormat="0" applyFill="0" applyAlignment="0" applyProtection="0">
      <alignment vertical="center"/>
    </xf>
    <xf numFmtId="0" fontId="28" fillId="6" borderId="0" applyNumberFormat="0" applyBorder="0" applyAlignment="0" applyProtection="0">
      <alignment vertical="center"/>
    </xf>
    <xf numFmtId="0" fontId="29" fillId="9" borderId="34" applyNumberFormat="0" applyAlignment="0" applyProtection="0">
      <alignment vertical="center"/>
    </xf>
    <xf numFmtId="0" fontId="30" fillId="0" borderId="0" applyNumberFormat="0" applyFill="0" applyBorder="0" applyAlignment="0" applyProtection="0">
      <alignment vertical="center"/>
    </xf>
    <xf numFmtId="0" fontId="31" fillId="0" borderId="31" applyNumberFormat="0" applyFill="0" applyAlignment="0" applyProtection="0">
      <alignment vertical="center"/>
    </xf>
    <xf numFmtId="0" fontId="32" fillId="0" borderId="32" applyNumberFormat="0" applyFill="0" applyAlignment="0" applyProtection="0">
      <alignment vertical="center"/>
    </xf>
    <xf numFmtId="0" fontId="33" fillId="0" borderId="33" applyNumberFormat="0" applyFill="0" applyAlignment="0" applyProtection="0">
      <alignment vertical="center"/>
    </xf>
    <xf numFmtId="0" fontId="33" fillId="0" borderId="0" applyNumberFormat="0" applyFill="0" applyBorder="0" applyAlignment="0" applyProtection="0">
      <alignment vertical="center"/>
    </xf>
    <xf numFmtId="0" fontId="34" fillId="0" borderId="39" applyNumberFormat="0" applyFill="0" applyAlignment="0" applyProtection="0">
      <alignment vertical="center"/>
    </xf>
    <xf numFmtId="0" fontId="35" fillId="9" borderId="35" applyNumberFormat="0" applyAlignment="0" applyProtection="0">
      <alignment vertical="center"/>
    </xf>
    <xf numFmtId="0" fontId="36" fillId="0" borderId="0" applyNumberFormat="0" applyFill="0" applyBorder="0" applyAlignment="0" applyProtection="0">
      <alignment vertical="center"/>
    </xf>
    <xf numFmtId="0" fontId="37" fillId="8" borderId="34" applyNumberFormat="0" applyAlignment="0" applyProtection="0">
      <alignment vertical="center"/>
    </xf>
    <xf numFmtId="0" fontId="38" fillId="5" borderId="0" applyNumberFormat="0" applyBorder="0" applyAlignment="0" applyProtection="0">
      <alignment vertical="center"/>
    </xf>
    <xf numFmtId="0" fontId="1" fillId="0" borderId="0">
      <alignment vertical="center"/>
    </xf>
    <xf numFmtId="0" fontId="1" fillId="0" borderId="0">
      <alignment vertical="center"/>
    </xf>
    <xf numFmtId="0" fontId="39" fillId="0" borderId="0"/>
    <xf numFmtId="38" fontId="39" fillId="0" borderId="0" applyFont="0" applyFill="0" applyBorder="0" applyAlignment="0" applyProtection="0"/>
    <xf numFmtId="38" fontId="3" fillId="0" borderId="0" applyFont="0" applyFill="0" applyBorder="0" applyAlignment="0" applyProtection="0">
      <alignment vertical="center"/>
    </xf>
    <xf numFmtId="0" fontId="43" fillId="0" borderId="0"/>
    <xf numFmtId="38" fontId="43" fillId="0" borderId="0" applyFont="0" applyFill="0" applyBorder="0" applyAlignment="0" applyProtection="0">
      <alignment vertical="center"/>
    </xf>
    <xf numFmtId="0" fontId="3" fillId="0" borderId="0">
      <alignment vertical="center"/>
    </xf>
    <xf numFmtId="0" fontId="3" fillId="0" borderId="0">
      <alignment vertical="center"/>
    </xf>
    <xf numFmtId="0" fontId="42" fillId="0" borderId="0">
      <alignment vertical="center"/>
    </xf>
    <xf numFmtId="38" fontId="3" fillId="0" borderId="0" applyFont="0" applyFill="0" applyBorder="0" applyAlignment="0" applyProtection="0">
      <alignment vertical="center"/>
    </xf>
    <xf numFmtId="0" fontId="4" fillId="0" borderId="0">
      <alignment vertical="center"/>
    </xf>
    <xf numFmtId="38" fontId="1" fillId="0" borderId="0" applyFont="0" applyFill="0" applyBorder="0" applyAlignment="0" applyProtection="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9" fontId="3" fillId="0" borderId="0" applyFont="0" applyFill="0" applyBorder="0" applyAlignment="0" applyProtection="0">
      <alignment vertical="center"/>
    </xf>
    <xf numFmtId="0" fontId="1" fillId="0" borderId="0">
      <alignment vertical="center"/>
    </xf>
    <xf numFmtId="0" fontId="45" fillId="0" borderId="0"/>
    <xf numFmtId="38" fontId="45" fillId="0" borderId="0" applyFont="0" applyFill="0" applyBorder="0" applyAlignment="0" applyProtection="0"/>
  </cellStyleXfs>
  <cellXfs count="244">
    <xf numFmtId="0" fontId="0" fillId="0" borderId="0" xfId="0">
      <alignment vertical="center"/>
    </xf>
    <xf numFmtId="0" fontId="3" fillId="0" borderId="0" xfId="0" applyFont="1" applyAlignment="1">
      <alignment vertical="center" wrapText="1"/>
    </xf>
    <xf numFmtId="0" fontId="0" fillId="0" borderId="0" xfId="0" applyAlignment="1">
      <alignment vertical="center" wrapText="1"/>
    </xf>
    <xf numFmtId="0" fontId="8" fillId="0" borderId="0" xfId="3" applyFont="1" applyProtection="1">
      <alignment vertical="center"/>
      <protection locked="0"/>
    </xf>
    <xf numFmtId="0" fontId="5" fillId="0" borderId="0" xfId="3" applyFont="1">
      <alignment vertical="center"/>
    </xf>
    <xf numFmtId="0" fontId="13" fillId="0" borderId="0" xfId="4" applyNumberFormat="1" applyFont="1" applyAlignment="1">
      <alignment vertical="center" shrinkToFit="1"/>
    </xf>
    <xf numFmtId="0" fontId="9" fillId="0" borderId="0" xfId="3" applyFont="1">
      <alignment vertical="center"/>
    </xf>
    <xf numFmtId="0" fontId="14" fillId="0" borderId="0" xfId="5" applyFont="1" applyAlignment="1">
      <alignment horizontal="justify" vertical="center"/>
    </xf>
    <xf numFmtId="0" fontId="14" fillId="0" borderId="0" xfId="5" applyFont="1" applyAlignment="1">
      <alignment horizontal="center" vertical="center" wrapText="1"/>
    </xf>
    <xf numFmtId="0" fontId="14" fillId="0" borderId="26" xfId="5" applyFont="1" applyBorder="1" applyAlignment="1">
      <alignment horizontal="center" vertical="center" wrapText="1"/>
    </xf>
    <xf numFmtId="0" fontId="14" fillId="0" borderId="27" xfId="5" applyFont="1" applyBorder="1" applyAlignment="1">
      <alignment horizontal="center" vertical="center" wrapText="1"/>
    </xf>
    <xf numFmtId="0" fontId="14" fillId="0" borderId="0" xfId="5" applyFont="1" applyAlignment="1">
      <alignment horizontal="right" vertical="center"/>
    </xf>
    <xf numFmtId="0" fontId="14" fillId="0" borderId="0" xfId="5" applyFont="1">
      <alignment vertical="center"/>
    </xf>
    <xf numFmtId="0" fontId="14" fillId="0" borderId="0" xfId="5" applyFont="1" applyAlignment="1">
      <alignment horizontal="left" vertical="center"/>
    </xf>
    <xf numFmtId="0" fontId="14" fillId="0" borderId="0" xfId="5" applyFont="1" applyAlignment="1">
      <alignment horizontal="left" vertical="center" wrapText="1"/>
    </xf>
    <xf numFmtId="0" fontId="14" fillId="0" borderId="0" xfId="5" applyFont="1" applyAlignment="1">
      <alignment horizontal="right" vertical="center" wrapText="1"/>
    </xf>
    <xf numFmtId="0" fontId="14" fillId="0" borderId="0" xfId="5" applyFont="1" applyAlignment="1">
      <alignment horizontal="center" vertical="center"/>
    </xf>
    <xf numFmtId="178" fontId="14" fillId="0" borderId="25" xfId="5" applyNumberFormat="1" applyFont="1" applyBorder="1" applyAlignment="1">
      <alignment horizontal="right" vertical="center" wrapText="1"/>
    </xf>
    <xf numFmtId="0" fontId="10" fillId="0" borderId="0" xfId="5" applyFont="1">
      <alignment vertical="center"/>
    </xf>
    <xf numFmtId="0" fontId="10" fillId="0" borderId="0" xfId="6" applyFont="1">
      <alignment vertical="center"/>
    </xf>
    <xf numFmtId="0" fontId="14" fillId="0" borderId="0" xfId="6" applyFont="1" applyAlignment="1">
      <alignment horizontal="justify" vertical="center"/>
    </xf>
    <xf numFmtId="0" fontId="14" fillId="0" borderId="0" xfId="6" applyFont="1" applyAlignment="1">
      <alignment vertical="center" wrapText="1"/>
    </xf>
    <xf numFmtId="0" fontId="14" fillId="0" borderId="0" xfId="6" applyFont="1" applyAlignment="1">
      <alignment horizontal="center" vertical="center"/>
    </xf>
    <xf numFmtId="0" fontId="14" fillId="0" borderId="0" xfId="6" applyFont="1" applyAlignment="1">
      <alignment horizontal="justify" vertical="center" wrapText="1"/>
    </xf>
    <xf numFmtId="0" fontId="15" fillId="0" borderId="0" xfId="6" applyFont="1" applyAlignment="1">
      <alignment horizontal="center" vertical="center" wrapText="1"/>
    </xf>
    <xf numFmtId="0" fontId="15" fillId="0" borderId="1" xfId="6" applyFont="1" applyBorder="1" applyAlignment="1">
      <alignment horizontal="center" vertical="center" wrapText="1"/>
    </xf>
    <xf numFmtId="0" fontId="15" fillId="0" borderId="0" xfId="6" applyFont="1" applyAlignment="1">
      <alignment horizontal="right" vertical="center" wrapText="1"/>
    </xf>
    <xf numFmtId="0" fontId="15" fillId="0" borderId="1" xfId="6" applyFont="1" applyBorder="1" applyAlignment="1">
      <alignment horizontal="right" vertical="center" wrapText="1"/>
    </xf>
    <xf numFmtId="0" fontId="15" fillId="0" borderId="2" xfId="6" applyFont="1" applyBorder="1" applyAlignment="1">
      <alignment horizontal="right" vertical="center" wrapText="1"/>
    </xf>
    <xf numFmtId="0" fontId="15" fillId="0" borderId="0" xfId="6" applyFont="1" applyAlignment="1">
      <alignment horizontal="justify" vertical="center" wrapText="1"/>
    </xf>
    <xf numFmtId="0" fontId="20" fillId="0" borderId="0" xfId="6" applyFont="1" applyAlignment="1">
      <alignment vertical="center" wrapText="1"/>
    </xf>
    <xf numFmtId="176" fontId="10" fillId="0" borderId="0" xfId="6" applyNumberFormat="1" applyFont="1" applyAlignment="1">
      <alignment horizontal="distributed" vertical="center"/>
    </xf>
    <xf numFmtId="0" fontId="21" fillId="0" borderId="0" xfId="6" applyFont="1" applyAlignment="1">
      <alignment vertical="center" wrapText="1"/>
    </xf>
    <xf numFmtId="0" fontId="10" fillId="0" borderId="0" xfId="6" applyFont="1" applyAlignment="1">
      <alignment horizontal="left" vertical="center"/>
    </xf>
    <xf numFmtId="0" fontId="14" fillId="0" borderId="0" xfId="6" applyFont="1" applyAlignment="1">
      <alignment horizontal="right" vertical="center"/>
    </xf>
    <xf numFmtId="0" fontId="10" fillId="0" borderId="0" xfId="7" applyFont="1">
      <alignment vertical="center"/>
    </xf>
    <xf numFmtId="0" fontId="7" fillId="0" borderId="0" xfId="7" applyFont="1" applyAlignment="1">
      <alignment horizontal="justify" vertical="center"/>
    </xf>
    <xf numFmtId="0" fontId="14" fillId="0" borderId="22" xfId="7" applyFont="1" applyBorder="1" applyAlignment="1">
      <alignment horizontal="center" vertical="center" wrapText="1"/>
    </xf>
    <xf numFmtId="0" fontId="14" fillId="0" borderId="26" xfId="7" applyFont="1" applyBorder="1" applyAlignment="1">
      <alignment horizontal="center" vertical="center" wrapText="1"/>
    </xf>
    <xf numFmtId="0" fontId="14" fillId="0" borderId="0" xfId="7" applyFont="1" applyAlignment="1">
      <alignment horizontal="justify" vertical="center"/>
    </xf>
    <xf numFmtId="0" fontId="14" fillId="0" borderId="0" xfId="7" applyFont="1">
      <alignment vertical="center"/>
    </xf>
    <xf numFmtId="0" fontId="14" fillId="0" borderId="0" xfId="7" applyFont="1" applyAlignment="1">
      <alignment horizontal="right" vertical="center"/>
    </xf>
    <xf numFmtId="0" fontId="7" fillId="0" borderId="0" xfId="7" applyFont="1" applyAlignment="1">
      <alignment horizontal="left" vertical="center"/>
    </xf>
    <xf numFmtId="0" fontId="5" fillId="0" borderId="0" xfId="3" applyFont="1" applyAlignment="1">
      <alignment vertical="center"/>
    </xf>
    <xf numFmtId="0" fontId="5" fillId="0" borderId="0" xfId="3" applyFont="1" applyBorder="1" applyAlignment="1">
      <alignment vertical="center"/>
    </xf>
    <xf numFmtId="0" fontId="14" fillId="4" borderId="22" xfId="7" applyFont="1" applyFill="1" applyBorder="1" applyAlignment="1">
      <alignment horizontal="center" vertical="center" wrapText="1"/>
    </xf>
    <xf numFmtId="0" fontId="14" fillId="4" borderId="22" xfId="7" applyFont="1" applyFill="1" applyBorder="1" applyAlignment="1">
      <alignment horizontal="left" vertical="center" wrapText="1"/>
    </xf>
    <xf numFmtId="0" fontId="15" fillId="4" borderId="1" xfId="6" applyFont="1" applyFill="1" applyBorder="1" applyAlignment="1">
      <alignment horizontal="center" vertical="center" wrapText="1"/>
    </xf>
    <xf numFmtId="177" fontId="14" fillId="4" borderId="0" xfId="5" applyNumberFormat="1" applyFont="1" applyFill="1" applyAlignment="1">
      <alignment horizontal="distributed" vertical="center" wrapText="1"/>
    </xf>
    <xf numFmtId="178" fontId="14" fillId="2" borderId="23" xfId="5" applyNumberFormat="1" applyFont="1" applyFill="1" applyBorder="1" applyAlignment="1">
      <alignment vertical="center" wrapText="1"/>
    </xf>
    <xf numFmtId="38" fontId="3" fillId="0" borderId="0" xfId="56" applyFont="1" applyFill="1" applyBorder="1" applyAlignment="1">
      <alignment horizontal="center" vertical="center"/>
    </xf>
    <xf numFmtId="38" fontId="3" fillId="0" borderId="0" xfId="56" applyFont="1" applyBorder="1" applyAlignment="1">
      <alignment horizontal="right" vertical="center"/>
    </xf>
    <xf numFmtId="38" fontId="3" fillId="0" borderId="0" xfId="56" applyFont="1" applyBorder="1" applyAlignment="1">
      <alignment horizontal="center" vertical="center"/>
    </xf>
    <xf numFmtId="0" fontId="3" fillId="0" borderId="0" xfId="55" applyFont="1" applyBorder="1" applyAlignment="1">
      <alignment vertical="center"/>
    </xf>
    <xf numFmtId="0" fontId="44" fillId="0" borderId="1" xfId="0" applyFont="1" applyBorder="1" applyAlignment="1" applyProtection="1">
      <alignment horizontal="center" vertical="center"/>
      <protection locked="0"/>
    </xf>
    <xf numFmtId="0" fontId="3" fillId="0" borderId="2" xfId="55" applyFont="1" applyBorder="1" applyAlignment="1">
      <alignment vertical="center"/>
    </xf>
    <xf numFmtId="38" fontId="3" fillId="4" borderId="6" xfId="56" applyFont="1" applyFill="1" applyBorder="1" applyAlignment="1">
      <alignment vertical="center" wrapText="1"/>
    </xf>
    <xf numFmtId="38" fontId="3" fillId="4" borderId="5" xfId="56" applyFont="1" applyFill="1" applyBorder="1" applyAlignment="1">
      <alignment horizontal="right" vertical="center" wrapText="1"/>
    </xf>
    <xf numFmtId="179" fontId="44" fillId="0" borderId="1" xfId="1" applyNumberFormat="1" applyFont="1" applyBorder="1" applyProtection="1">
      <alignment vertical="center"/>
    </xf>
    <xf numFmtId="38" fontId="3" fillId="0" borderId="1" xfId="56" applyFont="1" applyBorder="1" applyAlignment="1">
      <alignment horizontal="right" vertical="center" wrapText="1"/>
    </xf>
    <xf numFmtId="38" fontId="3" fillId="0" borderId="1" xfId="56" applyFont="1" applyFill="1" applyBorder="1" applyAlignment="1">
      <alignment vertical="center" wrapText="1"/>
    </xf>
    <xf numFmtId="38" fontId="3" fillId="0" borderId="1" xfId="56" applyFont="1" applyBorder="1" applyAlignment="1">
      <alignment horizontal="right" vertical="center"/>
    </xf>
    <xf numFmtId="38" fontId="3" fillId="0" borderId="46" xfId="56" applyFont="1" applyFill="1" applyBorder="1" applyAlignment="1">
      <alignment vertical="center" wrapText="1"/>
    </xf>
    <xf numFmtId="0" fontId="34" fillId="0" borderId="0" xfId="53" applyFont="1">
      <alignment vertical="center"/>
    </xf>
    <xf numFmtId="0" fontId="3" fillId="0" borderId="0" xfId="53" applyFont="1">
      <alignment vertical="center"/>
    </xf>
    <xf numFmtId="0" fontId="3" fillId="0" borderId="1" xfId="55" applyFont="1" applyBorder="1" applyAlignment="1">
      <alignment horizontal="center" vertical="center" wrapText="1"/>
    </xf>
    <xf numFmtId="0" fontId="3" fillId="0" borderId="44" xfId="53" applyFont="1" applyBorder="1">
      <alignment vertical="center"/>
    </xf>
    <xf numFmtId="38" fontId="3" fillId="0" borderId="2" xfId="56" applyFont="1" applyFill="1" applyBorder="1" applyAlignment="1">
      <alignment horizontal="left" vertical="center" wrapText="1"/>
    </xf>
    <xf numFmtId="38" fontId="3" fillId="0" borderId="0" xfId="56" applyFont="1" applyFill="1" applyBorder="1" applyAlignment="1">
      <alignment horizontal="right" vertical="center" wrapText="1"/>
    </xf>
    <xf numFmtId="38" fontId="3" fillId="0" borderId="1" xfId="56" applyFont="1" applyFill="1" applyBorder="1" applyAlignment="1">
      <alignment horizontal="right" vertical="center" wrapText="1"/>
    </xf>
    <xf numFmtId="0" fontId="44" fillId="0" borderId="0" xfId="0" applyFont="1" applyBorder="1" applyAlignment="1" applyProtection="1">
      <alignment horizontal="center" vertical="center"/>
      <protection locked="0"/>
    </xf>
    <xf numFmtId="179" fontId="44" fillId="0" borderId="0" xfId="1" applyNumberFormat="1" applyFont="1" applyBorder="1" applyProtection="1">
      <alignment vertical="center"/>
    </xf>
    <xf numFmtId="0" fontId="0" fillId="0" borderId="44" xfId="0" applyBorder="1">
      <alignment vertical="center"/>
    </xf>
    <xf numFmtId="0" fontId="0" fillId="0" borderId="12" xfId="0" applyBorder="1">
      <alignment vertical="center"/>
    </xf>
    <xf numFmtId="0" fontId="0" fillId="0" borderId="0" xfId="0" applyBorder="1">
      <alignment vertical="center"/>
    </xf>
    <xf numFmtId="0" fontId="44" fillId="0" borderId="0" xfId="0" applyFont="1" applyBorder="1" applyProtection="1">
      <alignment vertical="center"/>
      <protection locked="0"/>
    </xf>
    <xf numFmtId="0" fontId="0" fillId="0" borderId="15" xfId="0" applyBorder="1">
      <alignment vertical="center"/>
    </xf>
    <xf numFmtId="38" fontId="3" fillId="0" borderId="41" xfId="56" applyFont="1" applyFill="1" applyBorder="1" applyAlignment="1">
      <alignment horizontal="right" vertical="center" wrapText="1"/>
    </xf>
    <xf numFmtId="0" fontId="0" fillId="0" borderId="41" xfId="0" applyBorder="1">
      <alignment vertical="center"/>
    </xf>
    <xf numFmtId="0" fontId="44" fillId="0" borderId="41" xfId="0" applyFont="1" applyBorder="1" applyAlignment="1" applyProtection="1">
      <alignment horizontal="center" vertical="center"/>
      <protection locked="0"/>
    </xf>
    <xf numFmtId="179" fontId="44" fillId="0" borderId="41" xfId="1" applyNumberFormat="1" applyFont="1" applyBorder="1" applyProtection="1">
      <alignment vertical="center"/>
    </xf>
    <xf numFmtId="0" fontId="0" fillId="0" borderId="22" xfId="0" applyBorder="1">
      <alignment vertical="center"/>
    </xf>
    <xf numFmtId="0" fontId="0" fillId="0" borderId="43" xfId="0" applyBorder="1">
      <alignment vertical="center"/>
    </xf>
    <xf numFmtId="0" fontId="0" fillId="0" borderId="13" xfId="0" applyBorder="1">
      <alignment vertical="center"/>
    </xf>
    <xf numFmtId="0" fontId="0" fillId="0" borderId="40" xfId="0" applyBorder="1">
      <alignment vertical="center"/>
    </xf>
    <xf numFmtId="0" fontId="34" fillId="0" borderId="45" xfId="53" applyFont="1" applyBorder="1">
      <alignment vertical="center"/>
    </xf>
    <xf numFmtId="0" fontId="44" fillId="0" borderId="44" xfId="0" applyFont="1" applyBorder="1" applyAlignment="1" applyProtection="1">
      <alignment horizontal="center" vertical="center"/>
      <protection locked="0"/>
    </xf>
    <xf numFmtId="179" fontId="44" fillId="0" borderId="44" xfId="1" applyNumberFormat="1" applyFont="1" applyBorder="1" applyProtection="1">
      <alignment vertical="center"/>
    </xf>
    <xf numFmtId="38" fontId="3" fillId="4" borderId="1" xfId="56" applyFont="1" applyFill="1" applyBorder="1" applyAlignment="1">
      <alignment horizontal="left" vertical="center" wrapText="1"/>
    </xf>
    <xf numFmtId="38" fontId="3" fillId="4" borderId="1" xfId="56" applyFont="1" applyFill="1" applyBorder="1" applyAlignment="1">
      <alignment horizontal="right" vertical="center" wrapText="1"/>
    </xf>
    <xf numFmtId="179" fontId="44" fillId="4" borderId="1" xfId="0" applyNumberFormat="1" applyFont="1" applyFill="1" applyBorder="1" applyProtection="1">
      <alignment vertical="center"/>
      <protection locked="0"/>
    </xf>
    <xf numFmtId="0" fontId="44" fillId="4" borderId="2" xfId="0" applyFont="1" applyFill="1" applyBorder="1" applyAlignment="1" applyProtection="1">
      <alignment horizontal="center" vertical="center"/>
      <protection locked="0"/>
    </xf>
    <xf numFmtId="0" fontId="44" fillId="4" borderId="5" xfId="0" applyFont="1" applyFill="1" applyBorder="1" applyAlignment="1" applyProtection="1">
      <alignment horizontal="center" vertical="center"/>
      <protection locked="0"/>
    </xf>
    <xf numFmtId="0" fontId="44" fillId="4" borderId="6" xfId="0" applyFont="1" applyFill="1" applyBorder="1" applyAlignment="1" applyProtection="1">
      <alignment horizontal="center" vertical="center"/>
      <protection locked="0"/>
    </xf>
    <xf numFmtId="178" fontId="10" fillId="0" borderId="0" xfId="5" applyNumberFormat="1" applyFont="1">
      <alignment vertical="center"/>
    </xf>
    <xf numFmtId="179" fontId="44" fillId="4" borderId="1" xfId="1" applyNumberFormat="1" applyFont="1" applyFill="1" applyBorder="1" applyProtection="1">
      <alignment vertical="center"/>
    </xf>
    <xf numFmtId="0" fontId="46" fillId="0" borderId="0" xfId="3" applyFont="1" applyBorder="1" applyAlignment="1">
      <alignment vertical="center"/>
    </xf>
    <xf numFmtId="0" fontId="3" fillId="0" borderId="1" xfId="55" applyFont="1" applyBorder="1" applyAlignment="1">
      <alignment horizontal="center" vertical="center" wrapText="1"/>
    </xf>
    <xf numFmtId="0" fontId="0" fillId="0" borderId="3" xfId="0" applyFill="1" applyBorder="1">
      <alignment vertical="center"/>
    </xf>
    <xf numFmtId="0" fontId="25" fillId="36" borderId="27" xfId="0" applyFont="1" applyFill="1" applyBorder="1" applyAlignment="1">
      <alignment horizontal="center" vertical="center"/>
    </xf>
    <xf numFmtId="0" fontId="25" fillId="36" borderId="27" xfId="0" applyFont="1" applyFill="1" applyBorder="1" applyAlignment="1">
      <alignment horizontal="center" vertical="center" wrapText="1"/>
    </xf>
    <xf numFmtId="0" fontId="0" fillId="0" borderId="27" xfId="0" applyBorder="1">
      <alignment vertical="center"/>
    </xf>
    <xf numFmtId="0" fontId="0" fillId="0" borderId="27" xfId="0" applyBorder="1" applyAlignment="1">
      <alignment vertical="center" wrapText="1"/>
    </xf>
    <xf numFmtId="0" fontId="44" fillId="0" borderId="1" xfId="0" applyFont="1" applyBorder="1" applyAlignment="1" applyProtection="1">
      <alignment horizontal="center" vertical="center"/>
      <protection locked="0"/>
    </xf>
    <xf numFmtId="0" fontId="0" fillId="0" borderId="0" xfId="0" applyProtection="1">
      <alignment vertical="center"/>
      <protection locked="0"/>
    </xf>
    <xf numFmtId="0" fontId="3" fillId="0" borderId="0" xfId="53" applyFont="1" applyProtection="1">
      <alignment vertical="center"/>
      <protection locked="0"/>
    </xf>
    <xf numFmtId="0" fontId="34" fillId="0" borderId="0" xfId="53" applyFont="1" applyProtection="1">
      <alignment vertical="center"/>
      <protection locked="0"/>
    </xf>
    <xf numFmtId="0" fontId="0" fillId="0" borderId="43" xfId="0" applyBorder="1" applyProtection="1">
      <alignment vertical="center"/>
      <protection locked="0"/>
    </xf>
    <xf numFmtId="0" fontId="34" fillId="0" borderId="45" xfId="53" applyFont="1" applyBorder="1" applyProtection="1">
      <alignment vertical="center"/>
      <protection locked="0"/>
    </xf>
    <xf numFmtId="0" fontId="3" fillId="0" borderId="44" xfId="53" applyFont="1" applyBorder="1" applyProtection="1">
      <alignment vertical="center"/>
      <protection locked="0"/>
    </xf>
    <xf numFmtId="0" fontId="0" fillId="0" borderId="44" xfId="0" applyBorder="1" applyProtection="1">
      <alignment vertical="center"/>
      <protection locked="0"/>
    </xf>
    <xf numFmtId="0" fontId="0" fillId="0" borderId="12" xfId="0" applyBorder="1" applyProtection="1">
      <alignment vertical="center"/>
      <protection locked="0"/>
    </xf>
    <xf numFmtId="0" fontId="0" fillId="0" borderId="13" xfId="0" applyBorder="1" applyProtection="1">
      <alignment vertical="center"/>
      <protection locked="0"/>
    </xf>
    <xf numFmtId="0" fontId="0" fillId="0" borderId="0" xfId="0" applyBorder="1" applyProtection="1">
      <alignment vertical="center"/>
      <protection locked="0"/>
    </xf>
    <xf numFmtId="0" fontId="0" fillId="0" borderId="15" xfId="0" applyBorder="1" applyProtection="1">
      <alignment vertical="center"/>
      <protection locked="0"/>
    </xf>
    <xf numFmtId="0" fontId="3" fillId="0" borderId="1" xfId="55" applyFont="1" applyBorder="1" applyAlignment="1" applyProtection="1">
      <alignment horizontal="center" vertical="center" wrapText="1"/>
      <protection locked="0"/>
    </xf>
    <xf numFmtId="38" fontId="3" fillId="4" borderId="1" xfId="56" applyFont="1" applyFill="1" applyBorder="1" applyAlignment="1" applyProtection="1">
      <alignment horizontal="left" vertical="center" wrapText="1"/>
      <protection locked="0"/>
    </xf>
    <xf numFmtId="179" fontId="44" fillId="0" borderId="1" xfId="1" applyNumberFormat="1" applyFont="1" applyBorder="1" applyProtection="1">
      <alignment vertical="center"/>
      <protection locked="0"/>
    </xf>
    <xf numFmtId="38" fontId="3" fillId="4" borderId="1" xfId="56" applyFont="1" applyFill="1" applyBorder="1" applyAlignment="1" applyProtection="1">
      <alignment horizontal="right" vertical="center" wrapText="1"/>
      <protection locked="0"/>
    </xf>
    <xf numFmtId="179" fontId="44" fillId="4" borderId="1" xfId="1" applyNumberFormat="1" applyFont="1" applyFill="1" applyBorder="1" applyProtection="1">
      <alignment vertical="center"/>
      <protection locked="0"/>
    </xf>
    <xf numFmtId="38" fontId="3" fillId="0" borderId="0" xfId="56" applyFont="1" applyFill="1" applyBorder="1" applyAlignment="1" applyProtection="1">
      <alignment horizontal="right" vertical="center" wrapText="1"/>
      <protection locked="0"/>
    </xf>
    <xf numFmtId="0" fontId="0" fillId="0" borderId="40" xfId="0" applyBorder="1" applyProtection="1">
      <alignment vertical="center"/>
      <protection locked="0"/>
    </xf>
    <xf numFmtId="0" fontId="0" fillId="0" borderId="41" xfId="0" applyBorder="1" applyProtection="1">
      <alignment vertical="center"/>
      <protection locked="0"/>
    </xf>
    <xf numFmtId="38" fontId="3" fillId="0" borderId="41" xfId="56" applyFont="1" applyFill="1" applyBorder="1" applyAlignment="1" applyProtection="1">
      <alignment horizontal="right" vertical="center" wrapText="1"/>
      <protection locked="0"/>
    </xf>
    <xf numFmtId="179" fontId="44" fillId="0" borderId="41" xfId="1" applyNumberFormat="1" applyFont="1" applyBorder="1" applyProtection="1">
      <alignment vertical="center"/>
      <protection locked="0"/>
    </xf>
    <xf numFmtId="0" fontId="0" fillId="0" borderId="22" xfId="0" applyBorder="1" applyProtection="1">
      <alignment vertical="center"/>
      <protection locked="0"/>
    </xf>
    <xf numFmtId="0" fontId="3" fillId="0" borderId="2" xfId="55" applyFont="1" applyBorder="1" applyAlignment="1" applyProtection="1">
      <alignment vertical="center"/>
      <protection locked="0"/>
    </xf>
    <xf numFmtId="38" fontId="3" fillId="0" borderId="1" xfId="56" applyFont="1" applyBorder="1" applyAlignment="1" applyProtection="1">
      <alignment horizontal="right" vertical="center"/>
      <protection locked="0"/>
    </xf>
    <xf numFmtId="38" fontId="3" fillId="0" borderId="46" xfId="56" applyFont="1" applyFill="1" applyBorder="1" applyAlignment="1" applyProtection="1">
      <alignment vertical="center" wrapText="1"/>
      <protection locked="0"/>
    </xf>
    <xf numFmtId="0" fontId="3" fillId="0" borderId="1" xfId="55" applyFont="1" applyBorder="1" applyAlignment="1">
      <alignment horizontal="center" vertical="center" wrapText="1"/>
    </xf>
    <xf numFmtId="0" fontId="41" fillId="0" borderId="1" xfId="55" applyFont="1" applyBorder="1" applyAlignment="1">
      <alignment horizontal="center" vertical="center" wrapText="1"/>
    </xf>
    <xf numFmtId="0" fontId="41" fillId="0" borderId="8" xfId="55" applyFont="1" applyBorder="1" applyAlignment="1">
      <alignment horizontal="center" vertical="center" wrapText="1"/>
    </xf>
    <xf numFmtId="0" fontId="41" fillId="0" borderId="47" xfId="55" applyFont="1" applyBorder="1" applyAlignment="1">
      <alignment horizontal="center" vertical="center" wrapText="1"/>
    </xf>
    <xf numFmtId="0" fontId="41" fillId="0" borderId="9" xfId="55" applyFont="1" applyBorder="1" applyAlignment="1">
      <alignment horizontal="center" vertical="center" wrapText="1"/>
    </xf>
    <xf numFmtId="0" fontId="44" fillId="0" borderId="1" xfId="0" applyFont="1" applyBorder="1" applyAlignment="1" applyProtection="1">
      <alignment horizontal="center" vertical="center"/>
      <protection locked="0"/>
    </xf>
    <xf numFmtId="0" fontId="44" fillId="0" borderId="1" xfId="0" applyFont="1" applyBorder="1" applyAlignment="1" applyProtection="1">
      <alignment horizontal="center" vertical="center" shrinkToFit="1"/>
      <protection locked="0"/>
    </xf>
    <xf numFmtId="0" fontId="44" fillId="0" borderId="2" xfId="0" applyFont="1" applyBorder="1" applyAlignment="1" applyProtection="1">
      <alignment horizontal="center" vertical="center" shrinkToFit="1"/>
      <protection locked="0"/>
    </xf>
    <xf numFmtId="0" fontId="44" fillId="4" borderId="1" xfId="0" applyFont="1" applyFill="1" applyBorder="1" applyAlignment="1" applyProtection="1">
      <alignment horizontal="center" vertical="center"/>
      <protection locked="0"/>
    </xf>
    <xf numFmtId="0" fontId="3" fillId="0" borderId="7" xfId="55" applyFont="1" applyBorder="1" applyAlignment="1">
      <alignment horizontal="right" vertical="center" wrapText="1"/>
    </xf>
    <xf numFmtId="0" fontId="3" fillId="0" borderId="42" xfId="55" applyFont="1" applyBorder="1" applyAlignment="1">
      <alignment horizontal="right" vertical="center" wrapText="1"/>
    </xf>
    <xf numFmtId="0" fontId="3" fillId="0" borderId="7" xfId="55" applyFont="1" applyBorder="1" applyAlignment="1">
      <alignment horizontal="center" vertical="center" wrapText="1"/>
    </xf>
    <xf numFmtId="0" fontId="3" fillId="0" borderId="42" xfId="55" applyFont="1" applyBorder="1" applyAlignment="1">
      <alignment horizontal="center" vertical="center" wrapText="1"/>
    </xf>
    <xf numFmtId="0" fontId="44" fillId="4" borderId="2" xfId="0" applyFont="1" applyFill="1" applyBorder="1" applyAlignment="1" applyProtection="1">
      <alignment horizontal="center" vertical="center"/>
      <protection locked="0"/>
    </xf>
    <xf numFmtId="0" fontId="44" fillId="4" borderId="5" xfId="0" applyFont="1" applyFill="1" applyBorder="1" applyAlignment="1" applyProtection="1">
      <alignment horizontal="center" vertical="center"/>
      <protection locked="0"/>
    </xf>
    <xf numFmtId="0" fontId="44" fillId="4" borderId="6" xfId="0" applyFont="1" applyFill="1" applyBorder="1" applyAlignment="1" applyProtection="1">
      <alignment horizontal="center" vertical="center"/>
      <protection locked="0"/>
    </xf>
    <xf numFmtId="38" fontId="3" fillId="4" borderId="5" xfId="56" applyFont="1" applyFill="1" applyBorder="1" applyAlignment="1">
      <alignment horizontal="center" vertical="center"/>
    </xf>
    <xf numFmtId="38" fontId="3" fillId="4" borderId="6" xfId="56" applyFont="1" applyFill="1" applyBorder="1" applyAlignment="1">
      <alignment horizontal="center" vertical="center"/>
    </xf>
    <xf numFmtId="38" fontId="3" fillId="0" borderId="2" xfId="56" applyFont="1" applyBorder="1" applyAlignment="1">
      <alignment horizontal="center" vertical="center"/>
    </xf>
    <xf numFmtId="38" fontId="3" fillId="0" borderId="6" xfId="56" applyFont="1" applyBorder="1" applyAlignment="1">
      <alignment horizontal="center" vertical="center"/>
    </xf>
    <xf numFmtId="176" fontId="14" fillId="4" borderId="25" xfId="5" applyNumberFormat="1" applyFont="1" applyFill="1" applyBorder="1" applyAlignment="1">
      <alignment horizontal="center" vertical="center" wrapText="1"/>
    </xf>
    <xf numFmtId="176" fontId="14" fillId="4" borderId="24" xfId="5" applyNumberFormat="1" applyFont="1" applyFill="1" applyBorder="1" applyAlignment="1">
      <alignment horizontal="center" vertical="center" wrapText="1"/>
    </xf>
    <xf numFmtId="176" fontId="14" fillId="4" borderId="23" xfId="5" applyNumberFormat="1" applyFont="1" applyFill="1" applyBorder="1" applyAlignment="1">
      <alignment horizontal="center" vertical="center" wrapText="1"/>
    </xf>
    <xf numFmtId="0" fontId="14" fillId="0" borderId="0" xfId="5" applyFont="1" applyAlignment="1">
      <alignment horizontal="right" vertical="center" wrapText="1"/>
    </xf>
    <xf numFmtId="0" fontId="14" fillId="0" borderId="0" xfId="5" applyFont="1" applyAlignment="1">
      <alignment horizontal="right" vertical="center"/>
    </xf>
    <xf numFmtId="0" fontId="14" fillId="0" borderId="25" xfId="5" applyFont="1" applyBorder="1" applyAlignment="1">
      <alignment horizontal="center" vertical="center" wrapText="1"/>
    </xf>
    <xf numFmtId="0" fontId="14" fillId="0" borderId="24" xfId="5" applyFont="1" applyBorder="1" applyAlignment="1">
      <alignment horizontal="center" vertical="center" wrapText="1"/>
    </xf>
    <xf numFmtId="0" fontId="14" fillId="0" borderId="23" xfId="5" applyFont="1" applyBorder="1" applyAlignment="1">
      <alignment horizontal="center" vertical="center" wrapText="1"/>
    </xf>
    <xf numFmtId="178" fontId="14" fillId="2" borderId="24" xfId="5" applyNumberFormat="1" applyFont="1" applyFill="1" applyBorder="1" applyAlignment="1">
      <alignment horizontal="center" vertical="center" wrapText="1"/>
    </xf>
    <xf numFmtId="178" fontId="14" fillId="4" borderId="25" xfId="5" applyNumberFormat="1" applyFont="1" applyFill="1" applyBorder="1" applyAlignment="1">
      <alignment horizontal="center" vertical="center" wrapText="1"/>
    </xf>
    <xf numFmtId="178" fontId="14" fillId="4" borderId="24" xfId="5" applyNumberFormat="1" applyFont="1" applyFill="1" applyBorder="1" applyAlignment="1">
      <alignment horizontal="center" vertical="center" wrapText="1"/>
    </xf>
    <xf numFmtId="178" fontId="14" fillId="4" borderId="23" xfId="5" applyNumberFormat="1" applyFont="1" applyFill="1" applyBorder="1" applyAlignment="1">
      <alignment horizontal="center" vertical="center" wrapText="1"/>
    </xf>
    <xf numFmtId="0" fontId="10" fillId="0" borderId="0" xfId="5" applyFont="1" applyAlignment="1">
      <alignment horizontal="left" vertical="center"/>
    </xf>
    <xf numFmtId="0" fontId="14" fillId="0" borderId="0" xfId="5" applyFont="1" applyAlignment="1">
      <alignment horizontal="left" vertical="center" wrapText="1"/>
    </xf>
    <xf numFmtId="0" fontId="10" fillId="0" borderId="0" xfId="5" applyFont="1" applyAlignment="1">
      <alignment horizontal="left" vertical="center" wrapText="1"/>
    </xf>
    <xf numFmtId="0" fontId="14" fillId="0" borderId="0" xfId="5" applyFont="1" applyAlignment="1">
      <alignment horizontal="justify" vertical="center" wrapText="1"/>
    </xf>
    <xf numFmtId="0" fontId="14" fillId="0" borderId="0" xfId="5" applyFont="1" applyAlignment="1">
      <alignment horizontal="left" vertical="center"/>
    </xf>
    <xf numFmtId="0" fontId="14" fillId="4" borderId="0" xfId="5" applyFont="1" applyFill="1" applyAlignment="1">
      <alignment horizontal="left" vertical="center"/>
    </xf>
    <xf numFmtId="38" fontId="16" fillId="0" borderId="0" xfId="1" applyFont="1" applyAlignment="1">
      <alignment horizontal="center" vertical="center"/>
    </xf>
    <xf numFmtId="0" fontId="3" fillId="0" borderId="1" xfId="55" applyFont="1" applyBorder="1" applyAlignment="1" applyProtection="1">
      <alignment horizontal="center" vertical="center" wrapText="1"/>
      <protection locked="0"/>
    </xf>
    <xf numFmtId="0" fontId="41" fillId="0" borderId="1" xfId="55" applyFont="1" applyBorder="1" applyAlignment="1" applyProtection="1">
      <alignment horizontal="center" vertical="center" wrapText="1"/>
      <protection locked="0"/>
    </xf>
    <xf numFmtId="38" fontId="3" fillId="4" borderId="5" xfId="56" applyFont="1" applyFill="1" applyBorder="1" applyAlignment="1" applyProtection="1">
      <alignment horizontal="center" vertical="center"/>
      <protection locked="0"/>
    </xf>
    <xf numFmtId="38" fontId="3" fillId="4" borderId="6" xfId="56" applyFont="1" applyFill="1" applyBorder="1" applyAlignment="1" applyProtection="1">
      <alignment horizontal="center" vertical="center"/>
      <protection locked="0"/>
    </xf>
    <xf numFmtId="38" fontId="3" fillId="0" borderId="2" xfId="56" applyFont="1" applyBorder="1" applyAlignment="1" applyProtection="1">
      <alignment horizontal="center" vertical="center"/>
      <protection locked="0"/>
    </xf>
    <xf numFmtId="38" fontId="3" fillId="0" borderId="6" xfId="56" applyFont="1" applyBorder="1" applyAlignment="1" applyProtection="1">
      <alignment horizontal="center" vertical="center"/>
      <protection locked="0"/>
    </xf>
    <xf numFmtId="0" fontId="41" fillId="0" borderId="8" xfId="55" applyFont="1" applyBorder="1" applyAlignment="1" applyProtection="1">
      <alignment horizontal="center" vertical="center" wrapText="1"/>
      <protection locked="0"/>
    </xf>
    <xf numFmtId="0" fontId="41" fillId="0" borderId="47" xfId="55" applyFont="1" applyBorder="1" applyAlignment="1" applyProtection="1">
      <alignment horizontal="center" vertical="center" wrapText="1"/>
      <protection locked="0"/>
    </xf>
    <xf numFmtId="0" fontId="41" fillId="0" borderId="9" xfId="55" applyFont="1" applyBorder="1" applyAlignment="1" applyProtection="1">
      <alignment horizontal="center" vertical="center" wrapText="1"/>
      <protection locked="0"/>
    </xf>
    <xf numFmtId="0" fontId="3" fillId="0" borderId="7" xfId="55" applyFont="1" applyBorder="1" applyAlignment="1" applyProtection="1">
      <alignment horizontal="right" vertical="center" wrapText="1"/>
      <protection locked="0"/>
    </xf>
    <xf numFmtId="0" fontId="3" fillId="0" borderId="42" xfId="55" applyFont="1" applyBorder="1" applyAlignment="1" applyProtection="1">
      <alignment horizontal="right" vertical="center" wrapText="1"/>
      <protection locked="0"/>
    </xf>
    <xf numFmtId="38" fontId="3" fillId="0" borderId="1" xfId="56" applyFont="1" applyFill="1" applyBorder="1" applyAlignment="1" applyProtection="1">
      <alignment horizontal="right" vertical="center" wrapText="1"/>
      <protection locked="0"/>
    </xf>
    <xf numFmtId="0" fontId="0" fillId="0" borderId="1" xfId="0" applyBorder="1" applyAlignment="1">
      <alignment horizontal="right" vertical="center"/>
    </xf>
    <xf numFmtId="0" fontId="3" fillId="0" borderId="7" xfId="55" applyFont="1" applyBorder="1" applyAlignment="1" applyProtection="1">
      <alignment horizontal="center" vertical="center" wrapText="1"/>
      <protection locked="0"/>
    </xf>
    <xf numFmtId="0" fontId="3" fillId="0" borderId="42" xfId="55" applyFont="1" applyBorder="1" applyAlignment="1" applyProtection="1">
      <alignment horizontal="center" vertical="center" wrapText="1"/>
      <protection locked="0"/>
    </xf>
    <xf numFmtId="0" fontId="0" fillId="0" borderId="1" xfId="0" applyBorder="1" applyAlignment="1" applyProtection="1">
      <alignment horizontal="right" vertical="center"/>
      <protection locked="0"/>
    </xf>
    <xf numFmtId="0" fontId="15" fillId="4" borderId="1" xfId="6" applyFont="1" applyFill="1" applyBorder="1" applyAlignment="1">
      <alignment horizontal="center" vertical="center" wrapText="1"/>
    </xf>
    <xf numFmtId="0" fontId="15" fillId="0" borderId="10" xfId="6" applyFont="1" applyBorder="1" applyAlignment="1">
      <alignment horizontal="left" vertical="center" wrapText="1"/>
    </xf>
    <xf numFmtId="0" fontId="15" fillId="0" borderId="11" xfId="6" applyFont="1" applyBorder="1" applyAlignment="1">
      <alignment horizontal="left" vertical="center" wrapText="1"/>
    </xf>
    <xf numFmtId="0" fontId="7" fillId="0" borderId="0" xfId="6" applyFont="1" applyAlignment="1">
      <alignment horizontal="left" vertical="center"/>
    </xf>
    <xf numFmtId="0" fontId="18" fillId="0" borderId="0" xfId="6" applyFont="1" applyAlignment="1">
      <alignment horizontal="center" vertical="center" wrapText="1"/>
    </xf>
    <xf numFmtId="0" fontId="10" fillId="0" borderId="0" xfId="6" applyFont="1">
      <alignment vertical="center"/>
    </xf>
    <xf numFmtId="0" fontId="14" fillId="0" borderId="0" xfId="6" applyFont="1" applyAlignment="1">
      <alignment horizontal="justify" vertical="center" wrapText="1"/>
    </xf>
    <xf numFmtId="0" fontId="14" fillId="0" borderId="0" xfId="6" applyFont="1" applyAlignment="1">
      <alignment horizontal="left" vertical="center" wrapText="1"/>
    </xf>
    <xf numFmtId="0" fontId="14" fillId="0" borderId="0" xfId="6" applyFont="1" applyAlignment="1">
      <alignment horizontal="center" vertical="center" wrapText="1"/>
    </xf>
    <xf numFmtId="0" fontId="15" fillId="0" borderId="0" xfId="6" applyFont="1" applyAlignment="1">
      <alignment horizontal="right" vertical="center" wrapText="1"/>
    </xf>
    <xf numFmtId="0" fontId="15" fillId="0" borderId="1" xfId="6" applyFont="1" applyBorder="1" applyAlignment="1">
      <alignment horizontal="right" vertical="center" wrapText="1"/>
    </xf>
    <xf numFmtId="0" fontId="15" fillId="0" borderId="2" xfId="6" applyFont="1" applyBorder="1" applyAlignment="1">
      <alignment horizontal="right" vertical="center" wrapText="1"/>
    </xf>
    <xf numFmtId="0" fontId="15" fillId="0" borderId="8" xfId="6" applyFont="1" applyBorder="1" applyAlignment="1">
      <alignment horizontal="left" vertical="center" wrapText="1"/>
    </xf>
    <xf numFmtId="0" fontId="15" fillId="0" borderId="9" xfId="6" applyFont="1" applyBorder="1" applyAlignment="1">
      <alignment horizontal="left" vertical="center" wrapText="1"/>
    </xf>
    <xf numFmtId="0" fontId="15" fillId="0" borderId="2" xfId="6" applyFont="1" applyBorder="1" applyAlignment="1">
      <alignment horizontal="center" vertical="center" wrapText="1"/>
    </xf>
    <xf numFmtId="0" fontId="15" fillId="0" borderId="5" xfId="6" applyFont="1" applyBorder="1" applyAlignment="1">
      <alignment horizontal="center" vertical="center" wrapText="1"/>
    </xf>
    <xf numFmtId="0" fontId="15" fillId="0" borderId="6" xfId="6" applyFont="1" applyBorder="1" applyAlignment="1">
      <alignment horizontal="center" vertical="center" wrapText="1"/>
    </xf>
    <xf numFmtId="0" fontId="15" fillId="0" borderId="2" xfId="6" applyFont="1" applyBorder="1" applyAlignment="1">
      <alignment horizontal="left" vertical="center" wrapText="1"/>
    </xf>
    <xf numFmtId="0" fontId="15" fillId="0" borderId="6" xfId="6" applyFont="1" applyBorder="1" applyAlignment="1">
      <alignment horizontal="left" vertical="center" wrapText="1"/>
    </xf>
    <xf numFmtId="0" fontId="19" fillId="0" borderId="2" xfId="6" applyFont="1" applyBorder="1" applyAlignment="1">
      <alignment horizontal="left" vertical="center" wrapText="1"/>
    </xf>
    <xf numFmtId="0" fontId="19" fillId="0" borderId="6" xfId="6" applyFont="1" applyBorder="1" applyAlignment="1">
      <alignment horizontal="left" vertical="center" wrapText="1"/>
    </xf>
    <xf numFmtId="0" fontId="15" fillId="4" borderId="6" xfId="6" applyFont="1" applyFill="1" applyBorder="1" applyAlignment="1">
      <alignment horizontal="center" vertical="center" wrapText="1"/>
    </xf>
    <xf numFmtId="0" fontId="15" fillId="0" borderId="14" xfId="6" applyFont="1" applyBorder="1" applyAlignment="1">
      <alignment horizontal="left" vertical="center" wrapText="1"/>
    </xf>
    <xf numFmtId="0" fontId="15" fillId="0" borderId="3" xfId="6" applyFont="1" applyBorder="1" applyAlignment="1">
      <alignment horizontal="left" vertical="center" wrapText="1"/>
    </xf>
    <xf numFmtId="0" fontId="20" fillId="0" borderId="0" xfId="6" applyFont="1" applyAlignment="1">
      <alignment horizontal="left" vertical="center" wrapText="1"/>
    </xf>
    <xf numFmtId="177" fontId="14" fillId="0" borderId="0" xfId="7" applyNumberFormat="1" applyFont="1" applyAlignment="1">
      <alignment horizontal="right" vertical="center" wrapText="1"/>
    </xf>
    <xf numFmtId="177" fontId="14" fillId="0" borderId="0" xfId="7" applyNumberFormat="1" applyFont="1">
      <alignment vertical="center"/>
    </xf>
    <xf numFmtId="0" fontId="14" fillId="0" borderId="0" xfId="7" applyFont="1" applyAlignment="1">
      <alignment horizontal="left" vertical="center"/>
    </xf>
    <xf numFmtId="0" fontId="22" fillId="0" borderId="0" xfId="7" applyFont="1" applyAlignment="1">
      <alignment horizontal="center" vertical="center" wrapText="1"/>
    </xf>
    <xf numFmtId="0" fontId="10" fillId="0" borderId="0" xfId="7" applyFont="1">
      <alignment vertical="center"/>
    </xf>
    <xf numFmtId="0" fontId="7" fillId="0" borderId="0" xfId="7" applyFont="1" applyAlignment="1">
      <alignment horizontal="justify" vertical="center" wrapText="1"/>
    </xf>
    <xf numFmtId="0" fontId="14" fillId="0" borderId="28" xfId="7" applyFont="1" applyBorder="1" applyAlignment="1">
      <alignment horizontal="justify" vertical="center" wrapText="1"/>
    </xf>
    <xf numFmtId="0" fontId="14" fillId="0" borderId="26" xfId="7" applyFont="1" applyBorder="1" applyAlignment="1">
      <alignment horizontal="justify" vertical="center" wrapText="1"/>
    </xf>
    <xf numFmtId="0" fontId="14" fillId="0" borderId="25" xfId="7" applyFont="1" applyBorder="1" applyAlignment="1">
      <alignment horizontal="center" vertical="center" wrapText="1"/>
    </xf>
    <xf numFmtId="0" fontId="14" fillId="0" borderId="23" xfId="7" applyFont="1" applyBorder="1" applyAlignment="1">
      <alignment horizontal="center" vertical="center" wrapText="1"/>
    </xf>
    <xf numFmtId="0" fontId="14" fillId="0" borderId="24" xfId="7" applyFont="1" applyBorder="1" applyAlignment="1">
      <alignment horizontal="center" vertical="center" wrapText="1"/>
    </xf>
    <xf numFmtId="0" fontId="14" fillId="0" borderId="28" xfId="7" applyFont="1" applyBorder="1" applyAlignment="1">
      <alignment horizontal="center" vertical="center" wrapText="1"/>
    </xf>
    <xf numFmtId="0" fontId="14" fillId="0" borderId="26" xfId="7" applyFont="1" applyBorder="1" applyAlignment="1">
      <alignment horizontal="center" vertical="center" wrapText="1"/>
    </xf>
    <xf numFmtId="0" fontId="11" fillId="0" borderId="0" xfId="3" applyFont="1" applyAlignment="1">
      <alignment horizontal="center" vertical="center"/>
    </xf>
    <xf numFmtId="0" fontId="12" fillId="0" borderId="0" xfId="3" applyFont="1" applyAlignment="1">
      <alignment horizontal="center" vertical="center"/>
    </xf>
    <xf numFmtId="0" fontId="9" fillId="0" borderId="0" xfId="3" applyFont="1">
      <alignment vertical="center"/>
    </xf>
    <xf numFmtId="0" fontId="5" fillId="0" borderId="0" xfId="3" applyFont="1">
      <alignment vertical="center"/>
    </xf>
    <xf numFmtId="0" fontId="5" fillId="0" borderId="0" xfId="3" applyFont="1" applyAlignment="1">
      <alignment horizontal="distributed" vertical="center"/>
    </xf>
    <xf numFmtId="0" fontId="5" fillId="0" borderId="16" xfId="3" applyFont="1" applyBorder="1" applyAlignment="1">
      <alignment horizontal="distributed" vertical="center"/>
    </xf>
    <xf numFmtId="0" fontId="8" fillId="3" borderId="17" xfId="3" applyFont="1" applyFill="1" applyBorder="1" applyAlignment="1" applyProtection="1">
      <alignment horizontal="left" vertical="center" indent="1" shrinkToFit="1"/>
      <protection locked="0"/>
    </xf>
    <xf numFmtId="0" fontId="8" fillId="3" borderId="0" xfId="3" applyFont="1" applyFill="1" applyAlignment="1" applyProtection="1">
      <alignment horizontal="left" vertical="center" indent="1" shrinkToFit="1"/>
      <protection locked="0"/>
    </xf>
    <xf numFmtId="58" fontId="9" fillId="0" borderId="0" xfId="4" applyNumberFormat="1" applyFont="1" applyFill="1" applyAlignment="1">
      <alignment horizontal="right" vertical="center" shrinkToFit="1"/>
    </xf>
    <xf numFmtId="0" fontId="5" fillId="0" borderId="29" xfId="3" applyFont="1" applyBorder="1" applyAlignment="1">
      <alignment horizontal="left" vertical="center"/>
    </xf>
    <xf numFmtId="0" fontId="9" fillId="0" borderId="0" xfId="3" applyFont="1" applyAlignment="1">
      <alignment horizontal="center" vertical="center"/>
    </xf>
    <xf numFmtId="0" fontId="9" fillId="0" borderId="0" xfId="3" applyFont="1" applyAlignment="1">
      <alignment horizontal="distributed" vertical="center"/>
    </xf>
    <xf numFmtId="0" fontId="8" fillId="3" borderId="18" xfId="3" applyFont="1" applyFill="1" applyBorder="1" applyAlignment="1" applyProtection="1">
      <alignment horizontal="left" vertical="center" indent="1" shrinkToFit="1"/>
      <protection locked="0"/>
    </xf>
    <xf numFmtId="0" fontId="8" fillId="3" borderId="5" xfId="3" applyFont="1" applyFill="1" applyBorder="1" applyAlignment="1" applyProtection="1">
      <alignment horizontal="left" vertical="center" indent="1" shrinkToFit="1"/>
      <protection locked="0"/>
    </xf>
    <xf numFmtId="0" fontId="8" fillId="3" borderId="20" xfId="3" applyFont="1" applyFill="1" applyBorder="1" applyAlignment="1" applyProtection="1">
      <alignment horizontal="left" vertical="center" indent="1"/>
      <protection locked="0"/>
    </xf>
    <xf numFmtId="0" fontId="8" fillId="3" borderId="21" xfId="3" applyFont="1" applyFill="1" applyBorder="1" applyAlignment="1" applyProtection="1">
      <alignment horizontal="left" vertical="center" indent="1"/>
      <protection locked="0"/>
    </xf>
    <xf numFmtId="0" fontId="5" fillId="0" borderId="30" xfId="3" applyFont="1" applyBorder="1" applyAlignment="1">
      <alignment horizontal="left" vertical="center"/>
    </xf>
    <xf numFmtId="49" fontId="8" fillId="3" borderId="18" xfId="3" applyNumberFormat="1" applyFont="1" applyFill="1" applyBorder="1" applyAlignment="1" applyProtection="1">
      <alignment horizontal="left" vertical="center" indent="1" shrinkToFit="1"/>
      <protection locked="0"/>
    </xf>
    <xf numFmtId="49" fontId="8" fillId="3" borderId="5" xfId="3" applyNumberFormat="1" applyFont="1" applyFill="1" applyBorder="1" applyAlignment="1" applyProtection="1">
      <alignment horizontal="left" vertical="center" indent="1" shrinkToFit="1"/>
      <protection locked="0"/>
    </xf>
    <xf numFmtId="49" fontId="8" fillId="3" borderId="19" xfId="3" applyNumberFormat="1" applyFont="1" applyFill="1" applyBorder="1" applyAlignment="1" applyProtection="1">
      <alignment horizontal="left" vertical="center" indent="1"/>
      <protection locked="0"/>
    </xf>
    <xf numFmtId="49" fontId="8" fillId="3" borderId="4" xfId="3" applyNumberFormat="1" applyFont="1" applyFill="1" applyBorder="1" applyAlignment="1" applyProtection="1">
      <alignment horizontal="left" vertical="center" indent="1"/>
      <protection locked="0"/>
    </xf>
    <xf numFmtId="0" fontId="5" fillId="0" borderId="0" xfId="3" applyFont="1" applyAlignment="1">
      <alignment horizontal="left" vertical="center" wrapText="1"/>
    </xf>
  </cellXfs>
  <cellStyles count="79">
    <cellStyle name="20% - アクセント 1 2" xfId="12" xr:uid="{8F1A1590-F2DA-4288-8965-CDE94917140C}"/>
    <cellStyle name="20% - アクセント 2 2" xfId="13" xr:uid="{8EE7A850-6FD6-4CF3-956D-8404A21D3397}"/>
    <cellStyle name="20% - アクセント 3 2" xfId="14" xr:uid="{01D6E304-4643-43B4-94E2-1C15A80E7EB1}"/>
    <cellStyle name="20% - アクセント 4 2" xfId="15" xr:uid="{3EEE8B0D-738D-4B5C-96E7-AA6E77F0D4C0}"/>
    <cellStyle name="20% - アクセント 5 2" xfId="16" xr:uid="{C532EC9E-4B43-40B1-BFAB-40A62D6E147A}"/>
    <cellStyle name="20% - アクセント 6 2" xfId="17" xr:uid="{72434BB5-DA1F-4B9C-880A-3889267B91A1}"/>
    <cellStyle name="40% - アクセント 1 2" xfId="18" xr:uid="{47514BFF-4F1E-4A0B-B829-94D03F3A095B}"/>
    <cellStyle name="40% - アクセント 2 2" xfId="19" xr:uid="{66B98AA1-0753-4D3B-B740-40A773AC5400}"/>
    <cellStyle name="40% - アクセント 3 2" xfId="20" xr:uid="{4EF57C00-15EC-4ED7-A9D2-7A09C24F17E2}"/>
    <cellStyle name="40% - アクセント 4 2" xfId="21" xr:uid="{F053E2DE-2722-43A6-BA2C-D68587E21563}"/>
    <cellStyle name="40% - アクセント 5 2" xfId="22" xr:uid="{A5185F1A-723A-44B4-8D39-651E72B084DF}"/>
    <cellStyle name="40% - アクセント 6 2" xfId="23" xr:uid="{9AF87B58-982B-46AE-9A59-0425CF702774}"/>
    <cellStyle name="60% - アクセント 1 2" xfId="24" xr:uid="{0F6617F7-EB67-4E47-9CD3-550EAA3C511B}"/>
    <cellStyle name="60% - アクセント 2 2" xfId="25" xr:uid="{3ACF9F56-FAE5-4B68-B30A-17CDD109392F}"/>
    <cellStyle name="60% - アクセント 3 2" xfId="26" xr:uid="{4C260810-6A9A-458C-93A1-8938F351E3B4}"/>
    <cellStyle name="60% - アクセント 4 2" xfId="27" xr:uid="{28EF39EE-CB57-47D3-8318-56E170E82400}"/>
    <cellStyle name="60% - アクセント 5 2" xfId="28" xr:uid="{F102C115-491C-4D84-800A-77FDE2784420}"/>
    <cellStyle name="60% - アクセント 6 2" xfId="29" xr:uid="{BFBCAE6A-D3F8-406F-B80C-57EC75C6D419}"/>
    <cellStyle name="アクセント 1 2" xfId="30" xr:uid="{7584B2C7-2B5A-4C2F-9673-A96C4CAD00F9}"/>
    <cellStyle name="アクセント 2 2" xfId="31" xr:uid="{C407EBB7-1599-4BA9-99F7-FFB57D28F4B1}"/>
    <cellStyle name="アクセント 3 2" xfId="32" xr:uid="{DF6AB4D5-7B55-4E10-BDAA-F8B06077B294}"/>
    <cellStyle name="アクセント 4 2" xfId="33" xr:uid="{D0221CE1-DCFB-4B91-A79A-5E366A81B163}"/>
    <cellStyle name="アクセント 5 2" xfId="34" xr:uid="{81F48149-AD7D-4332-B4E8-58F9BC562A58}"/>
    <cellStyle name="アクセント 6 2" xfId="35" xr:uid="{E2B5B046-7ACC-4B82-9FAF-FEF7D2F7E0D0}"/>
    <cellStyle name="タイトル 2" xfId="36" xr:uid="{5FE384B5-D45E-4EE0-B9AA-5BC870D7BFE6}"/>
    <cellStyle name="チェック セル 2" xfId="37" xr:uid="{4BBE788F-B9F6-4F94-8764-B4A1FC9DB44A}"/>
    <cellStyle name="どちらでもない 2" xfId="38" xr:uid="{B92FB636-9DAC-4468-ABA8-9356704E4DB6}"/>
    <cellStyle name="パーセント 2" xfId="75" xr:uid="{0A7AF08B-54AA-4C8F-80C8-03C73F820402}"/>
    <cellStyle name="メモ 2" xfId="39" xr:uid="{7B3B5581-9500-4B2C-9984-8D44E734F68D}"/>
    <cellStyle name="リンク セル 2" xfId="40" xr:uid="{133F91D5-597D-4033-B4F7-A6CC83E1FCC3}"/>
    <cellStyle name="悪い 2" xfId="41" xr:uid="{D41E6CB9-6B84-41F4-8122-B5B3DE695BB9}"/>
    <cellStyle name="計算 2" xfId="42" xr:uid="{D09FE31F-A018-4B9E-BEBA-A93E7545B449}"/>
    <cellStyle name="警告文 2" xfId="43" xr:uid="{FA572EB8-7A5B-4873-9FD7-8E04749B51D6}"/>
    <cellStyle name="桁区切り" xfId="1" builtinId="6"/>
    <cellStyle name="桁区切り 2" xfId="4" xr:uid="{559E1D26-CA1D-42E5-ADED-ECADCC14632E}"/>
    <cellStyle name="桁区切り 2 2" xfId="56" xr:uid="{6C46DAEF-D96E-4434-9A56-0DA577CBB29E}"/>
    <cellStyle name="桁区切り 3" xfId="59" xr:uid="{5A047E0D-D5C4-45A0-960A-95C2A1D8BB7D}"/>
    <cellStyle name="桁区切り 4" xfId="65" xr:uid="{F62AAF7C-33F0-4C4C-9054-D103A04B5CE4}"/>
    <cellStyle name="桁区切り 5" xfId="73" xr:uid="{9C842F37-5659-49AF-B84F-A99FF243BCEE}"/>
    <cellStyle name="桁区切り 6" xfId="63" xr:uid="{7EB1A9B8-8AA3-49E1-A0F2-63912226E78A}"/>
    <cellStyle name="桁区切り 7" xfId="78" xr:uid="{5B6ED708-127D-41A9-81B7-1CE63693EB98}"/>
    <cellStyle name="桁区切り 8" xfId="57" xr:uid="{0C8A718D-BC83-465E-8646-D1FFFB7490D9}"/>
    <cellStyle name="見出し 1 2" xfId="44" xr:uid="{E4436861-11F5-4B88-859A-07F58B223C05}"/>
    <cellStyle name="見出し 2 2" xfId="45" xr:uid="{D3880B0A-A7B7-43CA-BB9A-B08A79708D4B}"/>
    <cellStyle name="見出し 3 2" xfId="46" xr:uid="{77D7CFA9-F962-4E8B-AA0E-33A1F9B8A90E}"/>
    <cellStyle name="見出し 4 2" xfId="47" xr:uid="{59413D6F-0D06-478F-9767-C9282B04C5DE}"/>
    <cellStyle name="集計 2" xfId="48" xr:uid="{4579EF90-13B1-49F0-9528-8142480E9941}"/>
    <cellStyle name="出力 2" xfId="49" xr:uid="{9444086C-5249-43D9-937F-BF9C3E14874B}"/>
    <cellStyle name="説明文 2" xfId="50" xr:uid="{87AD733F-E479-4820-A3ED-378A00754727}"/>
    <cellStyle name="入力 2" xfId="51" xr:uid="{FFDBABCB-A148-4F2B-AAF0-85B5FB5C86BA}"/>
    <cellStyle name="標準" xfId="0" builtinId="0"/>
    <cellStyle name="標準 10" xfId="71" xr:uid="{E58A10C9-C294-4478-99E5-0AC7FC8FB387}"/>
    <cellStyle name="標準 11" xfId="8" xr:uid="{AF495C2B-F5FE-4985-A285-572D7BAA233A}"/>
    <cellStyle name="標準 12" xfId="72" xr:uid="{E81B1065-B85D-43C5-89D3-BF713025E240}"/>
    <cellStyle name="標準 13" xfId="77" xr:uid="{7746431B-49E7-4639-84C1-384A03B0DDCD}"/>
    <cellStyle name="標準 14" xfId="11" xr:uid="{611340EC-8333-4CAB-A1BF-29AA8B73B3B6}"/>
    <cellStyle name="標準 2" xfId="53" xr:uid="{196446E1-E66B-4D43-93B5-FDF236ABCCF7}"/>
    <cellStyle name="標準 2 2" xfId="2" xr:uid="{115005AE-87E0-41CD-A61F-53CA93D7AE4C}"/>
    <cellStyle name="標準 2 2 2" xfId="60" xr:uid="{5BD2FB74-5821-40FB-B1AC-8CE4FD7899D4}"/>
    <cellStyle name="標準 2 2 2 2" xfId="61" xr:uid="{F850DF66-6493-45C7-BB0A-0A0FFEA2C7CA}"/>
    <cellStyle name="標準 2 2 2 5" xfId="64" xr:uid="{D14BAB99-9C90-4F88-A157-CA32F3277B27}"/>
    <cellStyle name="標準 2 2 3" xfId="54" xr:uid="{5E1540BA-DCB5-467B-AB30-60E3DBCACACC}"/>
    <cellStyle name="標準 2 2_交付金交付申請書（一般）H25配布用 20130122 2" xfId="62" xr:uid="{46797635-EC36-42FE-8D1C-647FA5D8A9AE}"/>
    <cellStyle name="標準 2 3" xfId="70" xr:uid="{80193DFE-E134-4411-8D87-1E1F2174FE3B}"/>
    <cellStyle name="標準 2 4" xfId="9" xr:uid="{194EA795-542D-451C-BD71-61C0EE153BD5}"/>
    <cellStyle name="標準 2 5" xfId="74" xr:uid="{B6C8AF43-CBDA-4BA4-AC80-7873DAF7A627}"/>
    <cellStyle name="標準 2 6" xfId="76" xr:uid="{FB1C5426-867C-4C60-9F5B-96824835A2BB}"/>
    <cellStyle name="標準 3" xfId="5" xr:uid="{B6428D39-AC56-4C2E-92B6-9EB4EF5C0394}"/>
    <cellStyle name="標準 3 2" xfId="55" xr:uid="{30A99A0B-3B99-42D2-80AB-B4C48E018553}"/>
    <cellStyle name="標準 4" xfId="3" xr:uid="{D2BDFF02-D079-4A5E-ACAD-6BF05C5F9268}"/>
    <cellStyle name="標準 4 2" xfId="6" xr:uid="{073ACC7E-8AC2-4663-95F1-031633B7680D}"/>
    <cellStyle name="標準 4 3" xfId="58" xr:uid="{B8C0031C-8F19-4217-89C5-93CD34B7EB79}"/>
    <cellStyle name="標準 5" xfId="7" xr:uid="{D3F8AEA3-944E-4C2B-86F3-E03147855941}"/>
    <cellStyle name="標準 6" xfId="66" xr:uid="{3AC2CD4D-F4C6-4DB3-8794-310836BF5520}"/>
    <cellStyle name="標準 7" xfId="67" xr:uid="{169A86E1-8A2C-4B94-BD80-8088C136459B}"/>
    <cellStyle name="標準 8" xfId="68" xr:uid="{19EDF473-8F86-473F-A60D-3A3E4E633192}"/>
    <cellStyle name="標準 8 2" xfId="10" xr:uid="{1028BDEE-E92F-4F31-BA81-BA84C6BBDCCE}"/>
    <cellStyle name="標準 9" xfId="69" xr:uid="{FA6A9528-8598-4AE3-B075-4A25D9A4C867}"/>
    <cellStyle name="良い 2" xfId="52" xr:uid="{9851C2CC-0A65-4B01-93BF-50EE4D2999C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1.xml" />
  <Relationship Id="rId18" Type="http://schemas.openxmlformats.org/officeDocument/2006/relationships/styles" Target="styles.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externalLink" Target="externalLinks/externalLink4.xml" />
  <Relationship Id="rId20" Type="http://schemas.openxmlformats.org/officeDocument/2006/relationships/sheetMetadata" Target="metadata.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customXml" Target="../customXml/item3.xml" />
  <Relationship Id="rId5" Type="http://schemas.openxmlformats.org/officeDocument/2006/relationships/worksheet" Target="worksheets/sheet5.xml" />
  <Relationship Id="rId15" Type="http://schemas.openxmlformats.org/officeDocument/2006/relationships/externalLink" Target="externalLinks/externalLink3.xml" />
  <Relationship Id="rId23" Type="http://schemas.openxmlformats.org/officeDocument/2006/relationships/customXml" Target="../customXml/item2.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externalLink" Target="externalLinks/externalLink2.xml" />
  <Relationship Id="rId22" Type="http://schemas.openxmlformats.org/officeDocument/2006/relationships/customXml" Target="../customXml/item1.xml" />
</Relationships>
</file>

<file path=xl/drawings/_rels/drawing2.xml.rels>&#65279;<?xml version="1.0" encoding="utf-8" standalone="yes"?>
<Relationships xmlns="http://schemas.openxmlformats.org/package/2006/relationships">
  <Relationship Id="rId1" Type="http://schemas.openxmlformats.org/officeDocument/2006/relationships/image" Target="../media/image1.emf" />
</Relationships>
</file>

<file path=xl/drawings/_rels/drawing3.xml.rels>&#65279;<?xml version="1.0" encoding="utf-8" standalone="yes"?>
<Relationships xmlns="http://schemas.openxmlformats.org/package/2006/relationships">
  <Relationship Id="rId1" Type="http://schemas.openxmlformats.org/officeDocument/2006/relationships/image" Target="../media/image1.emf" />
</Relationships>
</file>

<file path=xl/drawings/_rels/drawing4.xml.rels>&#65279;<?xml version="1.0" encoding="utf-8" standalone="yes"?>
<Relationships xmlns="http://schemas.openxmlformats.org/package/2006/relationships">
  <Relationship Id="rId1" Type="http://schemas.openxmlformats.org/officeDocument/2006/relationships/image" Target="../media/image1.emf" />
</Relationships>
</file>

<file path=xl/drawings/_rels/drawing5.xml.rels>&#65279;<?xml version="1.0" encoding="utf-8" standalone="yes"?>
<Relationships xmlns="http://schemas.openxmlformats.org/package/2006/relationships">
  <Relationship Id="rId1" Type="http://schemas.openxmlformats.org/officeDocument/2006/relationships/image" Target="../media/image1.emf" />
</Relationships>
</file>

<file path=xl/drawings/_rels/drawing6.xml.rels>&#65279;<?xml version="1.0" encoding="utf-8" standalone="yes"?>
<Relationships xmlns="http://schemas.openxmlformats.org/package/2006/relationships">
  <Relationship Id="rId1" Type="http://schemas.openxmlformats.org/officeDocument/2006/relationships/image" Target="../media/image2.emf" />
</Relationships>
</file>

<file path=xl/drawings/drawing1.xml><?xml version="1.0" encoding="utf-8"?>
<xdr:wsDr xmlns:xdr="http://schemas.openxmlformats.org/drawingml/2006/spreadsheetDrawing" xmlns:a="http://schemas.openxmlformats.org/drawingml/2006/main">
  <xdr:twoCellAnchor>
    <xdr:from>
      <xdr:col>3</xdr:col>
      <xdr:colOff>269395</xdr:colOff>
      <xdr:row>3</xdr:row>
      <xdr:rowOff>130849</xdr:rowOff>
    </xdr:from>
    <xdr:to>
      <xdr:col>6</xdr:col>
      <xdr:colOff>0</xdr:colOff>
      <xdr:row>6</xdr:row>
      <xdr:rowOff>7697</xdr:rowOff>
    </xdr:to>
    <xdr:sp macro="" textlink="">
      <xdr:nvSpPr>
        <xdr:cNvPr id="2" name="正方形/長方形 1">
          <a:extLst>
            <a:ext uri="{FF2B5EF4-FFF2-40B4-BE49-F238E27FC236}">
              <a16:creationId xmlns:a16="http://schemas.microsoft.com/office/drawing/2014/main" id="{A30E4AB7-AF60-43CF-9875-04282270B958}"/>
            </a:ext>
          </a:extLst>
        </xdr:cNvPr>
        <xdr:cNvSpPr/>
      </xdr:nvSpPr>
      <xdr:spPr>
        <a:xfrm>
          <a:off x="2632365" y="623455"/>
          <a:ext cx="3024908" cy="3771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色塗り部分（黄色）のみを記載してください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127429</xdr:colOff>
      <xdr:row>15</xdr:row>
      <xdr:rowOff>64674</xdr:rowOff>
    </xdr:from>
    <xdr:to>
      <xdr:col>12</xdr:col>
      <xdr:colOff>185058</xdr:colOff>
      <xdr:row>41</xdr:row>
      <xdr:rowOff>54429</xdr:rowOff>
    </xdr:to>
    <xdr:sp macro="" textlink="">
      <xdr:nvSpPr>
        <xdr:cNvPr id="2" name="テキスト ボックス 1">
          <a:extLst>
            <a:ext uri="{FF2B5EF4-FFF2-40B4-BE49-F238E27FC236}">
              <a16:creationId xmlns:a16="http://schemas.microsoft.com/office/drawing/2014/main" id="{4F7F3B1A-9D07-4C5E-AEF6-D96837D6B852}"/>
            </a:ext>
          </a:extLst>
        </xdr:cNvPr>
        <xdr:cNvSpPr txBox="1"/>
      </xdr:nvSpPr>
      <xdr:spPr>
        <a:xfrm>
          <a:off x="1597000" y="3526331"/>
          <a:ext cx="10159572" cy="569386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補助対象経費の入力前に以下事項を必ず確認してください</a:t>
          </a:r>
          <a:r>
            <a:rPr kumimoji="1" lang="en-US" altLang="ja-JP" sz="1600" b="1">
              <a:solidFill>
                <a:srgbClr val="FF0000"/>
              </a:solidFill>
            </a:rPr>
            <a:t>】</a:t>
          </a:r>
        </a:p>
        <a:p>
          <a:endParaRPr kumimoji="1" lang="ja-JP" altLang="en-US" sz="1400"/>
        </a:p>
      </xdr:txBody>
    </xdr:sp>
    <xdr:clientData/>
  </xdr:twoCellAnchor>
  <xdr:twoCellAnchor>
    <xdr:from>
      <xdr:col>4</xdr:col>
      <xdr:colOff>566057</xdr:colOff>
      <xdr:row>1</xdr:row>
      <xdr:rowOff>10885</xdr:rowOff>
    </xdr:from>
    <xdr:to>
      <xdr:col>6</xdr:col>
      <xdr:colOff>1065479</xdr:colOff>
      <xdr:row>2</xdr:row>
      <xdr:rowOff>159436</xdr:rowOff>
    </xdr:to>
    <xdr:sp macro="" textlink="">
      <xdr:nvSpPr>
        <xdr:cNvPr id="5" name="正方形/長方形 4">
          <a:extLst>
            <a:ext uri="{FF2B5EF4-FFF2-40B4-BE49-F238E27FC236}">
              <a16:creationId xmlns:a16="http://schemas.microsoft.com/office/drawing/2014/main" id="{F6570919-29D2-4E81-8284-D523E32B741D}"/>
            </a:ext>
          </a:extLst>
        </xdr:cNvPr>
        <xdr:cNvSpPr/>
      </xdr:nvSpPr>
      <xdr:spPr>
        <a:xfrm>
          <a:off x="3298371" y="130628"/>
          <a:ext cx="3024908" cy="377151"/>
        </a:xfrm>
        <a:prstGeom prst="rect">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色塗り部分（黄色）のみを記載してください</a:t>
          </a:r>
        </a:p>
      </xdr:txBody>
    </xdr:sp>
    <xdr:clientData/>
  </xdr:twoCellAnchor>
  <xdr:twoCellAnchor editAs="oneCell">
    <xdr:from>
      <xdr:col>3</xdr:col>
      <xdr:colOff>805543</xdr:colOff>
      <xdr:row>17</xdr:row>
      <xdr:rowOff>21771</xdr:rowOff>
    </xdr:from>
    <xdr:to>
      <xdr:col>11</xdr:col>
      <xdr:colOff>495300</xdr:colOff>
      <xdr:row>40</xdr:row>
      <xdr:rowOff>70757</xdr:rowOff>
    </xdr:to>
    <xdr:pic>
      <xdr:nvPicPr>
        <xdr:cNvPr id="6" name="図 5">
          <a:extLst>
            <a:ext uri="{FF2B5EF4-FFF2-40B4-BE49-F238E27FC236}">
              <a16:creationId xmlns:a16="http://schemas.microsoft.com/office/drawing/2014/main" id="{0F43395E-4CAF-4F8E-97A1-0CE5CD698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5114" y="3940628"/>
          <a:ext cx="9116786" cy="506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xdr:colOff>
      <xdr:row>25</xdr:row>
      <xdr:rowOff>0</xdr:rowOff>
    </xdr:from>
    <xdr:to>
      <xdr:col>12</xdr:col>
      <xdr:colOff>203201</xdr:colOff>
      <xdr:row>50</xdr:row>
      <xdr:rowOff>165100</xdr:rowOff>
    </xdr:to>
    <xdr:sp macro="" textlink="">
      <xdr:nvSpPr>
        <xdr:cNvPr id="2" name="テキスト ボックス 1">
          <a:extLst>
            <a:ext uri="{FF2B5EF4-FFF2-40B4-BE49-F238E27FC236}">
              <a16:creationId xmlns:a16="http://schemas.microsoft.com/office/drawing/2014/main" id="{F7ADCFC0-4651-4CFF-BA01-7871EA1F51CF}"/>
            </a:ext>
          </a:extLst>
        </xdr:cNvPr>
        <xdr:cNvSpPr txBox="1"/>
      </xdr:nvSpPr>
      <xdr:spPr>
        <a:xfrm>
          <a:off x="1460501" y="6680200"/>
          <a:ext cx="10274300" cy="56515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補助対象経費の入力前に以下事項を必ず確認してください</a:t>
          </a:r>
          <a:r>
            <a:rPr kumimoji="1" lang="en-US" altLang="ja-JP" sz="1600" b="1">
              <a:solidFill>
                <a:srgbClr val="FF0000"/>
              </a:solidFill>
            </a:rPr>
            <a:t>】</a:t>
          </a:r>
        </a:p>
        <a:p>
          <a:endParaRPr kumimoji="1" lang="ja-JP" altLang="en-US" sz="1400"/>
        </a:p>
      </xdr:txBody>
    </xdr:sp>
    <xdr:clientData/>
  </xdr:twoCellAnchor>
  <xdr:twoCellAnchor>
    <xdr:from>
      <xdr:col>1</xdr:col>
      <xdr:colOff>88900</xdr:colOff>
      <xdr:row>3</xdr:row>
      <xdr:rowOff>50800</xdr:rowOff>
    </xdr:from>
    <xdr:to>
      <xdr:col>4</xdr:col>
      <xdr:colOff>419100</xdr:colOff>
      <xdr:row>5</xdr:row>
      <xdr:rowOff>127000</xdr:rowOff>
    </xdr:to>
    <xdr:sp macro="" textlink="">
      <xdr:nvSpPr>
        <xdr:cNvPr id="4" name="正方形/長方形 3">
          <a:extLst>
            <a:ext uri="{FF2B5EF4-FFF2-40B4-BE49-F238E27FC236}">
              <a16:creationId xmlns:a16="http://schemas.microsoft.com/office/drawing/2014/main" id="{6FA42F22-BD79-431C-9919-CA2527C06244}"/>
            </a:ext>
          </a:extLst>
        </xdr:cNvPr>
        <xdr:cNvSpPr/>
      </xdr:nvSpPr>
      <xdr:spPr>
        <a:xfrm>
          <a:off x="190500" y="635000"/>
          <a:ext cx="2946400" cy="393700"/>
        </a:xfrm>
        <a:prstGeom prst="rect">
          <a:avLst/>
        </a:prstGeom>
        <a:ln w="3810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病床数５床以上の診療所の記載欄</a:t>
          </a:r>
        </a:p>
      </xdr:txBody>
    </xdr:sp>
    <xdr:clientData/>
  </xdr:twoCellAnchor>
  <xdr:twoCellAnchor>
    <xdr:from>
      <xdr:col>1</xdr:col>
      <xdr:colOff>88900</xdr:colOff>
      <xdr:row>14</xdr:row>
      <xdr:rowOff>342900</xdr:rowOff>
    </xdr:from>
    <xdr:to>
      <xdr:col>4</xdr:col>
      <xdr:colOff>419100</xdr:colOff>
      <xdr:row>15</xdr:row>
      <xdr:rowOff>114300</xdr:rowOff>
    </xdr:to>
    <xdr:sp macro="" textlink="">
      <xdr:nvSpPr>
        <xdr:cNvPr id="5" name="正方形/長方形 4">
          <a:extLst>
            <a:ext uri="{FF2B5EF4-FFF2-40B4-BE49-F238E27FC236}">
              <a16:creationId xmlns:a16="http://schemas.microsoft.com/office/drawing/2014/main" id="{AF1CF876-3534-41E9-8441-628FBC846283}"/>
            </a:ext>
          </a:extLst>
        </xdr:cNvPr>
        <xdr:cNvSpPr/>
      </xdr:nvSpPr>
      <xdr:spPr>
        <a:xfrm>
          <a:off x="190500" y="3708400"/>
          <a:ext cx="2946400" cy="393700"/>
        </a:xfrm>
        <a:prstGeom prst="rect">
          <a:avLst/>
        </a:prstGeom>
        <a:ln w="3810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病床数４床以下の診療所の記載欄</a:t>
          </a:r>
        </a:p>
      </xdr:txBody>
    </xdr:sp>
    <xdr:clientData/>
  </xdr:twoCellAnchor>
  <xdr:twoCellAnchor>
    <xdr:from>
      <xdr:col>4</xdr:col>
      <xdr:colOff>406400</xdr:colOff>
      <xdr:row>0</xdr:row>
      <xdr:rowOff>114300</xdr:rowOff>
    </xdr:from>
    <xdr:to>
      <xdr:col>6</xdr:col>
      <xdr:colOff>916708</xdr:colOff>
      <xdr:row>2</xdr:row>
      <xdr:rowOff>135851</xdr:rowOff>
    </xdr:to>
    <xdr:sp macro="" textlink="">
      <xdr:nvSpPr>
        <xdr:cNvPr id="6" name="正方形/長方形 5">
          <a:extLst>
            <a:ext uri="{FF2B5EF4-FFF2-40B4-BE49-F238E27FC236}">
              <a16:creationId xmlns:a16="http://schemas.microsoft.com/office/drawing/2014/main" id="{6CF46BB7-BCFC-4694-9D43-070E5360A82E}"/>
            </a:ext>
          </a:extLst>
        </xdr:cNvPr>
        <xdr:cNvSpPr/>
      </xdr:nvSpPr>
      <xdr:spPr>
        <a:xfrm>
          <a:off x="3124200" y="114300"/>
          <a:ext cx="3024908" cy="377151"/>
        </a:xfrm>
        <a:prstGeom prst="rect">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色塗り部分（黄色）のみを記載してください</a:t>
          </a:r>
        </a:p>
      </xdr:txBody>
    </xdr:sp>
    <xdr:clientData/>
  </xdr:twoCellAnchor>
  <xdr:twoCellAnchor editAs="oneCell">
    <xdr:from>
      <xdr:col>3</xdr:col>
      <xdr:colOff>609600</xdr:colOff>
      <xdr:row>26</xdr:row>
      <xdr:rowOff>203200</xdr:rowOff>
    </xdr:from>
    <xdr:to>
      <xdr:col>11</xdr:col>
      <xdr:colOff>304800</xdr:colOff>
      <xdr:row>50</xdr:row>
      <xdr:rowOff>12700</xdr:rowOff>
    </xdr:to>
    <xdr:pic>
      <xdr:nvPicPr>
        <xdr:cNvPr id="7" name="図 6">
          <a:extLst>
            <a:ext uri="{FF2B5EF4-FFF2-40B4-BE49-F238E27FC236}">
              <a16:creationId xmlns:a16="http://schemas.microsoft.com/office/drawing/2014/main" id="{CE7A0A1D-D365-4A88-A835-B47DEC197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0100" y="7112000"/>
          <a:ext cx="9093200" cy="506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xdr:colOff>
      <xdr:row>15</xdr:row>
      <xdr:rowOff>0</xdr:rowOff>
    </xdr:from>
    <xdr:to>
      <xdr:col>12</xdr:col>
      <xdr:colOff>376518</xdr:colOff>
      <xdr:row>40</xdr:row>
      <xdr:rowOff>125506</xdr:rowOff>
    </xdr:to>
    <xdr:sp macro="" textlink="">
      <xdr:nvSpPr>
        <xdr:cNvPr id="2" name="テキスト ボックス 1">
          <a:extLst>
            <a:ext uri="{FF2B5EF4-FFF2-40B4-BE49-F238E27FC236}">
              <a16:creationId xmlns:a16="http://schemas.microsoft.com/office/drawing/2014/main" id="{85913803-6A80-4093-934C-3911C5030DB5}"/>
            </a:ext>
          </a:extLst>
        </xdr:cNvPr>
        <xdr:cNvSpPr txBox="1"/>
      </xdr:nvSpPr>
      <xdr:spPr>
        <a:xfrm>
          <a:off x="1461248" y="3693459"/>
          <a:ext cx="10443882" cy="571948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補助対象経費の入力前に以下事項を必ず確認してください</a:t>
          </a:r>
          <a:r>
            <a:rPr kumimoji="1" lang="en-US" altLang="ja-JP" sz="1600" b="1">
              <a:solidFill>
                <a:srgbClr val="FF0000"/>
              </a:solidFill>
            </a:rPr>
            <a:t>】</a:t>
          </a:r>
        </a:p>
        <a:p>
          <a:endParaRPr kumimoji="1" lang="ja-JP" altLang="en-US" sz="1400"/>
        </a:p>
      </xdr:txBody>
    </xdr:sp>
    <xdr:clientData/>
  </xdr:twoCellAnchor>
  <xdr:twoCellAnchor>
    <xdr:from>
      <xdr:col>4</xdr:col>
      <xdr:colOff>44823</xdr:colOff>
      <xdr:row>2</xdr:row>
      <xdr:rowOff>17929</xdr:rowOff>
    </xdr:from>
    <xdr:to>
      <xdr:col>6</xdr:col>
      <xdr:colOff>559613</xdr:colOff>
      <xdr:row>4</xdr:row>
      <xdr:rowOff>81315</xdr:rowOff>
    </xdr:to>
    <xdr:sp macro="" textlink="">
      <xdr:nvSpPr>
        <xdr:cNvPr id="4" name="正方形/長方形 3">
          <a:extLst>
            <a:ext uri="{FF2B5EF4-FFF2-40B4-BE49-F238E27FC236}">
              <a16:creationId xmlns:a16="http://schemas.microsoft.com/office/drawing/2014/main" id="{AE3C058B-5B90-4839-8F9C-75BDE648BEC7}"/>
            </a:ext>
          </a:extLst>
        </xdr:cNvPr>
        <xdr:cNvSpPr/>
      </xdr:nvSpPr>
      <xdr:spPr>
        <a:xfrm>
          <a:off x="2761129" y="376517"/>
          <a:ext cx="3024908" cy="377151"/>
        </a:xfrm>
        <a:prstGeom prst="rect">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色塗り部分（黄色）のみを記載してください</a:t>
          </a:r>
        </a:p>
      </xdr:txBody>
    </xdr:sp>
    <xdr:clientData/>
  </xdr:twoCellAnchor>
  <xdr:twoCellAnchor editAs="oneCell">
    <xdr:from>
      <xdr:col>3</xdr:col>
      <xdr:colOff>735107</xdr:colOff>
      <xdr:row>16</xdr:row>
      <xdr:rowOff>206189</xdr:rowOff>
    </xdr:from>
    <xdr:to>
      <xdr:col>11</xdr:col>
      <xdr:colOff>418652</xdr:colOff>
      <xdr:row>40</xdr:row>
      <xdr:rowOff>11207</xdr:rowOff>
    </xdr:to>
    <xdr:pic>
      <xdr:nvPicPr>
        <xdr:cNvPr id="5" name="図 4">
          <a:extLst>
            <a:ext uri="{FF2B5EF4-FFF2-40B4-BE49-F238E27FC236}">
              <a16:creationId xmlns:a16="http://schemas.microsoft.com/office/drawing/2014/main" id="{E58F3D6B-A2F9-4220-B884-F28B5E0F4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6354" y="4132730"/>
          <a:ext cx="9078557" cy="5165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xdr:colOff>
      <xdr:row>15</xdr:row>
      <xdr:rowOff>0</xdr:rowOff>
    </xdr:from>
    <xdr:to>
      <xdr:col>12</xdr:col>
      <xdr:colOff>197224</xdr:colOff>
      <xdr:row>40</xdr:row>
      <xdr:rowOff>179294</xdr:rowOff>
    </xdr:to>
    <xdr:sp macro="" textlink="">
      <xdr:nvSpPr>
        <xdr:cNvPr id="2" name="テキスト ボックス 1">
          <a:extLst>
            <a:ext uri="{FF2B5EF4-FFF2-40B4-BE49-F238E27FC236}">
              <a16:creationId xmlns:a16="http://schemas.microsoft.com/office/drawing/2014/main" id="{EE276B03-90CD-4EB0-AEC6-10E5619A092F}"/>
            </a:ext>
          </a:extLst>
        </xdr:cNvPr>
        <xdr:cNvSpPr txBox="1"/>
      </xdr:nvSpPr>
      <xdr:spPr>
        <a:xfrm>
          <a:off x="1461248" y="3917576"/>
          <a:ext cx="10264588" cy="577327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補助対象経費の入力前に以下事項を必ず確認してください</a:t>
          </a:r>
          <a:r>
            <a:rPr kumimoji="1" lang="en-US" altLang="ja-JP" sz="1600" b="1">
              <a:solidFill>
                <a:srgbClr val="FF0000"/>
              </a:solidFill>
            </a:rPr>
            <a:t>】</a:t>
          </a:r>
        </a:p>
        <a:p>
          <a:endParaRPr kumimoji="1" lang="ja-JP" altLang="en-US" sz="1400"/>
        </a:p>
      </xdr:txBody>
    </xdr:sp>
    <xdr:clientData/>
  </xdr:twoCellAnchor>
  <xdr:twoCellAnchor>
    <xdr:from>
      <xdr:col>4</xdr:col>
      <xdr:colOff>89647</xdr:colOff>
      <xdr:row>2</xdr:row>
      <xdr:rowOff>44824</xdr:rowOff>
    </xdr:from>
    <xdr:to>
      <xdr:col>6</xdr:col>
      <xdr:colOff>604437</xdr:colOff>
      <xdr:row>4</xdr:row>
      <xdr:rowOff>108210</xdr:rowOff>
    </xdr:to>
    <xdr:sp macro="" textlink="">
      <xdr:nvSpPr>
        <xdr:cNvPr id="4" name="正方形/長方形 3">
          <a:extLst>
            <a:ext uri="{FF2B5EF4-FFF2-40B4-BE49-F238E27FC236}">
              <a16:creationId xmlns:a16="http://schemas.microsoft.com/office/drawing/2014/main" id="{B0774EEE-88B5-4F5D-9D92-299BCBFA3DCC}"/>
            </a:ext>
          </a:extLst>
        </xdr:cNvPr>
        <xdr:cNvSpPr/>
      </xdr:nvSpPr>
      <xdr:spPr>
        <a:xfrm>
          <a:off x="2805953" y="403412"/>
          <a:ext cx="3024908" cy="377151"/>
        </a:xfrm>
        <a:prstGeom prst="rect">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色塗り部分（黄色）のみを記載してください</a:t>
          </a:r>
        </a:p>
      </xdr:txBody>
    </xdr:sp>
    <xdr:clientData/>
  </xdr:twoCellAnchor>
  <xdr:twoCellAnchor editAs="oneCell">
    <xdr:from>
      <xdr:col>3</xdr:col>
      <xdr:colOff>591671</xdr:colOff>
      <xdr:row>16</xdr:row>
      <xdr:rowOff>188258</xdr:rowOff>
    </xdr:from>
    <xdr:to>
      <xdr:col>11</xdr:col>
      <xdr:colOff>275216</xdr:colOff>
      <xdr:row>39</xdr:row>
      <xdr:rowOff>226358</xdr:rowOff>
    </xdr:to>
    <xdr:pic>
      <xdr:nvPicPr>
        <xdr:cNvPr id="5" name="図 4">
          <a:extLst>
            <a:ext uri="{FF2B5EF4-FFF2-40B4-BE49-F238E27FC236}">
              <a16:creationId xmlns:a16="http://schemas.microsoft.com/office/drawing/2014/main" id="{D0C42A69-1CD4-426E-86C7-01D576E38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2918" y="4338917"/>
          <a:ext cx="9078557" cy="5165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xdr:colOff>
      <xdr:row>15</xdr:row>
      <xdr:rowOff>0</xdr:rowOff>
    </xdr:from>
    <xdr:to>
      <xdr:col>12</xdr:col>
      <xdr:colOff>62754</xdr:colOff>
      <xdr:row>40</xdr:row>
      <xdr:rowOff>134471</xdr:rowOff>
    </xdr:to>
    <xdr:sp macro="" textlink="">
      <xdr:nvSpPr>
        <xdr:cNvPr id="2" name="テキスト ボックス 1">
          <a:extLst>
            <a:ext uri="{FF2B5EF4-FFF2-40B4-BE49-F238E27FC236}">
              <a16:creationId xmlns:a16="http://schemas.microsoft.com/office/drawing/2014/main" id="{ACA095D6-69CA-42B5-9DAD-5CB821AB2A9E}"/>
            </a:ext>
          </a:extLst>
        </xdr:cNvPr>
        <xdr:cNvSpPr txBox="1"/>
      </xdr:nvSpPr>
      <xdr:spPr>
        <a:xfrm>
          <a:off x="1461248" y="3917576"/>
          <a:ext cx="10130118" cy="5728448"/>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補助対象経費の入力前に以下事項を必ず確認してください</a:t>
          </a:r>
          <a:r>
            <a:rPr kumimoji="1" lang="en-US" altLang="ja-JP" sz="1600" b="1">
              <a:solidFill>
                <a:srgbClr val="FF0000"/>
              </a:solidFill>
            </a:rPr>
            <a:t>】</a:t>
          </a:r>
        </a:p>
        <a:p>
          <a:endParaRPr kumimoji="1" lang="ja-JP" altLang="en-US" sz="1400"/>
        </a:p>
      </xdr:txBody>
    </xdr:sp>
    <xdr:clientData/>
  </xdr:twoCellAnchor>
  <xdr:twoCellAnchor>
    <xdr:from>
      <xdr:col>4</xdr:col>
      <xdr:colOff>80682</xdr:colOff>
      <xdr:row>2</xdr:row>
      <xdr:rowOff>71718</xdr:rowOff>
    </xdr:from>
    <xdr:to>
      <xdr:col>6</xdr:col>
      <xdr:colOff>595472</xdr:colOff>
      <xdr:row>4</xdr:row>
      <xdr:rowOff>135104</xdr:rowOff>
    </xdr:to>
    <xdr:sp macro="" textlink="">
      <xdr:nvSpPr>
        <xdr:cNvPr id="4" name="正方形/長方形 3">
          <a:extLst>
            <a:ext uri="{FF2B5EF4-FFF2-40B4-BE49-F238E27FC236}">
              <a16:creationId xmlns:a16="http://schemas.microsoft.com/office/drawing/2014/main" id="{9A90D8DD-DDF0-4429-8E56-4D4EE9256384}"/>
            </a:ext>
          </a:extLst>
        </xdr:cNvPr>
        <xdr:cNvSpPr/>
      </xdr:nvSpPr>
      <xdr:spPr>
        <a:xfrm>
          <a:off x="2796988" y="430306"/>
          <a:ext cx="3024908" cy="377151"/>
        </a:xfrm>
        <a:prstGeom prst="rect">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色塗り部分（黄色）のみを記載してください</a:t>
          </a:r>
        </a:p>
      </xdr:txBody>
    </xdr:sp>
    <xdr:clientData/>
  </xdr:twoCellAnchor>
  <xdr:twoCellAnchor editAs="oneCell">
    <xdr:from>
      <xdr:col>3</xdr:col>
      <xdr:colOff>537883</xdr:colOff>
      <xdr:row>16</xdr:row>
      <xdr:rowOff>125506</xdr:rowOff>
    </xdr:from>
    <xdr:to>
      <xdr:col>11</xdr:col>
      <xdr:colOff>221428</xdr:colOff>
      <xdr:row>39</xdr:row>
      <xdr:rowOff>163606</xdr:rowOff>
    </xdr:to>
    <xdr:pic>
      <xdr:nvPicPr>
        <xdr:cNvPr id="5" name="図 4">
          <a:extLst>
            <a:ext uri="{FF2B5EF4-FFF2-40B4-BE49-F238E27FC236}">
              <a16:creationId xmlns:a16="http://schemas.microsoft.com/office/drawing/2014/main" id="{9FEC4771-1C56-41B5-87F4-410D1FCD9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9130" y="4276165"/>
          <a:ext cx="9078557" cy="5165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N5" t="str">
            <v>○</v>
          </cell>
          <cell r="AO5" t="str">
            <v>01</v>
          </cell>
          <cell r="AP5" t="str">
            <v/>
          </cell>
          <cell r="AQ5" t="str">
            <v>01</v>
          </cell>
          <cell r="AR5" t="str">
            <v>Ａ型</v>
          </cell>
          <cell r="AS5">
            <v>2</v>
          </cell>
          <cell r="AT5">
            <v>2.9</v>
          </cell>
          <cell r="AU5">
            <v>26855074</v>
          </cell>
          <cell r="AV5">
            <v>17031274</v>
          </cell>
          <cell r="AX5">
            <v>34578</v>
          </cell>
          <cell r="AY5">
            <v>34578</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I10">
            <v>0</v>
          </cell>
          <cell r="J10">
            <v>45300000</v>
          </cell>
          <cell r="K10">
            <v>43727000</v>
          </cell>
          <cell r="L10">
            <v>1573000</v>
          </cell>
          <cell r="M10">
            <v>45300000</v>
          </cell>
          <cell r="N10">
            <v>0</v>
          </cell>
          <cell r="O10">
            <v>3</v>
          </cell>
          <cell r="P10">
            <v>5</v>
          </cell>
          <cell r="Q10">
            <v>8</v>
          </cell>
          <cell r="R10" t="str">
            <v>直</v>
          </cell>
          <cell r="S10">
            <v>11</v>
          </cell>
          <cell r="T10">
            <v>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Q11">
            <v>9.6</v>
          </cell>
          <cell r="R11" t="str">
            <v>直</v>
          </cell>
          <cell r="S11">
            <v>11.5</v>
          </cell>
          <cell r="T11">
            <v>0</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H12">
            <v>25516000</v>
          </cell>
          <cell r="J12">
            <v>31756000</v>
          </cell>
          <cell r="K12">
            <v>0</v>
          </cell>
          <cell r="L12">
            <v>31756000</v>
          </cell>
          <cell r="M12">
            <v>31756000</v>
          </cell>
          <cell r="N12">
            <v>0</v>
          </cell>
          <cell r="O12">
            <v>5</v>
          </cell>
          <cell r="P12">
            <v>3</v>
          </cell>
          <cell r="Q12">
            <v>6</v>
          </cell>
          <cell r="R12" t="str">
            <v>○</v>
          </cell>
          <cell r="S12">
            <v>11.5</v>
          </cell>
          <cell r="T12">
            <v>0</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I12">
            <v>47567663000</v>
          </cell>
          <cell r="AJ12">
            <v>-3975645000</v>
          </cell>
          <cell r="AK12" t="str">
            <v>○</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N23" t="str">
            <v>○</v>
          </cell>
          <cell r="AO23" t="str">
            <v/>
          </cell>
          <cell r="AP23" t="str">
            <v>12</v>
          </cell>
          <cell r="AQ23" t="str">
            <v>12</v>
          </cell>
          <cell r="AR23" t="str">
            <v>Ａ型</v>
          </cell>
          <cell r="AS23">
            <v>2</v>
          </cell>
          <cell r="AT23">
            <v>4.3</v>
          </cell>
          <cell r="AU23">
            <v>16425600</v>
          </cell>
          <cell r="AV23">
            <v>10066023</v>
          </cell>
          <cell r="AX23">
            <v>32953</v>
          </cell>
          <cell r="AY23">
            <v>32599</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H29">
            <v>4850000</v>
          </cell>
          <cell r="J29">
            <v>5500000</v>
          </cell>
          <cell r="K29">
            <v>4350000</v>
          </cell>
          <cell r="L29">
            <v>1150000</v>
          </cell>
          <cell r="M29">
            <v>5500000</v>
          </cell>
          <cell r="N29">
            <v>0</v>
          </cell>
          <cell r="O29">
            <v>2</v>
          </cell>
          <cell r="P29">
            <v>1</v>
          </cell>
          <cell r="Q29">
            <v>2.5</v>
          </cell>
          <cell r="R29" t="str">
            <v>直</v>
          </cell>
          <cell r="S29">
            <v>9</v>
          </cell>
          <cell r="T29">
            <v>120</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N29" t="str">
            <v>○</v>
          </cell>
          <cell r="AO29" t="str">
            <v/>
          </cell>
          <cell r="AP29" t="str">
            <v>12</v>
          </cell>
          <cell r="AQ29" t="str">
            <v>12</v>
          </cell>
          <cell r="AR29" t="str">
            <v>Ａ型</v>
          </cell>
          <cell r="AS29">
            <v>2</v>
          </cell>
          <cell r="AT29">
            <v>7.6</v>
          </cell>
          <cell r="AU29">
            <v>29969200</v>
          </cell>
          <cell r="AV29">
            <v>4850000</v>
          </cell>
          <cell r="AX29">
            <v>34381</v>
          </cell>
          <cell r="AY29">
            <v>34060</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H30">
            <v>8569500</v>
          </cell>
          <cell r="J30">
            <v>10084500</v>
          </cell>
          <cell r="K30">
            <v>8449500</v>
          </cell>
          <cell r="L30">
            <v>1635000</v>
          </cell>
          <cell r="M30">
            <v>10084500</v>
          </cell>
          <cell r="N30">
            <v>0</v>
          </cell>
          <cell r="O30">
            <v>3</v>
          </cell>
          <cell r="P30">
            <v>0</v>
          </cell>
          <cell r="Q30">
            <v>3</v>
          </cell>
          <cell r="R30" t="str">
            <v>直</v>
          </cell>
          <cell r="S30">
            <v>9</v>
          </cell>
          <cell r="T30">
            <v>0</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N30" t="str">
            <v>○</v>
          </cell>
          <cell r="AO30" t="str">
            <v/>
          </cell>
          <cell r="AP30" t="str">
            <v>12</v>
          </cell>
          <cell r="AQ30" t="str">
            <v>12</v>
          </cell>
          <cell r="AR30" t="str">
            <v>Ａ型</v>
          </cell>
          <cell r="AS30">
            <v>2</v>
          </cell>
          <cell r="AT30">
            <v>2.9</v>
          </cell>
          <cell r="AU30">
            <v>12631800</v>
          </cell>
          <cell r="AV30">
            <v>8569500</v>
          </cell>
          <cell r="AX30">
            <v>34472</v>
          </cell>
          <cell r="AY30">
            <v>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J31">
            <v>0</v>
          </cell>
          <cell r="M31">
            <v>0</v>
          </cell>
          <cell r="N31">
            <v>0</v>
          </cell>
          <cell r="O31">
            <v>2</v>
          </cell>
          <cell r="P31">
            <v>1</v>
          </cell>
          <cell r="Q31">
            <v>3</v>
          </cell>
          <cell r="R31" t="str">
            <v>直</v>
          </cell>
          <cell r="S31">
            <v>8.5</v>
          </cell>
          <cell r="T31">
            <v>144</v>
          </cell>
          <cell r="V31">
            <v>17500</v>
          </cell>
          <cell r="Z31">
            <v>5</v>
          </cell>
          <cell r="AA31">
            <v>5</v>
          </cell>
          <cell r="AE31">
            <v>0</v>
          </cell>
          <cell r="AI31">
            <v>0</v>
          </cell>
          <cell r="AJ31">
            <v>0</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J32">
            <v>0</v>
          </cell>
          <cell r="M32">
            <v>0</v>
          </cell>
          <cell r="N32">
            <v>0</v>
          </cell>
          <cell r="O32">
            <v>2</v>
          </cell>
          <cell r="P32">
            <v>1</v>
          </cell>
          <cell r="Q32">
            <v>3</v>
          </cell>
          <cell r="R32" t="str">
            <v>直</v>
          </cell>
          <cell r="S32">
            <v>8.25</v>
          </cell>
          <cell r="T32">
            <v>48</v>
          </cell>
          <cell r="V32">
            <v>18400</v>
          </cell>
          <cell r="Z32">
            <v>9</v>
          </cell>
          <cell r="AA32">
            <v>9</v>
          </cell>
          <cell r="AE32">
            <v>0</v>
          </cell>
          <cell r="AI32">
            <v>0</v>
          </cell>
          <cell r="AJ32">
            <v>0</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J36">
            <v>0</v>
          </cell>
          <cell r="M36">
            <v>0</v>
          </cell>
          <cell r="N36">
            <v>0</v>
          </cell>
          <cell r="O36">
            <v>3</v>
          </cell>
          <cell r="Q36">
            <v>3</v>
          </cell>
          <cell r="R36" t="str">
            <v>直</v>
          </cell>
          <cell r="S36">
            <v>8.5</v>
          </cell>
          <cell r="T36">
            <v>180</v>
          </cell>
          <cell r="V36">
            <v>10000</v>
          </cell>
          <cell r="Z36">
            <v>4</v>
          </cell>
          <cell r="AA36">
            <v>4</v>
          </cell>
          <cell r="AE36">
            <v>0</v>
          </cell>
          <cell r="AI36">
            <v>0</v>
          </cell>
          <cell r="AJ36">
            <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H37">
            <v>8722500</v>
          </cell>
          <cell r="J37">
            <v>9856500</v>
          </cell>
          <cell r="K37">
            <v>9455000</v>
          </cell>
          <cell r="L37">
            <v>401500</v>
          </cell>
          <cell r="M37">
            <v>9856500</v>
          </cell>
          <cell r="N37">
            <v>0</v>
          </cell>
          <cell r="O37">
            <v>3</v>
          </cell>
          <cell r="P37">
            <v>0</v>
          </cell>
          <cell r="Q37">
            <v>3</v>
          </cell>
          <cell r="R37" t="str">
            <v>直</v>
          </cell>
          <cell r="S37">
            <v>10</v>
          </cell>
          <cell r="T37">
            <v>0</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X37">
            <v>33512</v>
          </cell>
          <cell r="AY37">
            <v>33512</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J38">
            <v>0</v>
          </cell>
          <cell r="M38">
            <v>0</v>
          </cell>
          <cell r="N38">
            <v>0</v>
          </cell>
          <cell r="O38">
            <v>6</v>
          </cell>
          <cell r="Q38">
            <v>6</v>
          </cell>
          <cell r="R38" t="str">
            <v>直</v>
          </cell>
          <cell r="S38">
            <v>8.25</v>
          </cell>
          <cell r="T38">
            <v>108</v>
          </cell>
          <cell r="V38">
            <v>8500</v>
          </cell>
          <cell r="Z38">
            <v>24</v>
          </cell>
          <cell r="AA38">
            <v>24</v>
          </cell>
          <cell r="AE38">
            <v>0</v>
          </cell>
          <cell r="AI38">
            <v>0</v>
          </cell>
          <cell r="AJ38">
            <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Q42">
            <v>3.5</v>
          </cell>
          <cell r="R42" t="str">
            <v>直</v>
          </cell>
          <cell r="S42">
            <v>9.67</v>
          </cell>
          <cell r="T42">
            <v>72</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X42">
            <v>34790</v>
          </cell>
          <cell r="AY42">
            <v>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H43">
            <v>5313000</v>
          </cell>
          <cell r="J43">
            <v>5825000</v>
          </cell>
          <cell r="K43">
            <v>4135000</v>
          </cell>
          <cell r="L43">
            <v>1690000</v>
          </cell>
          <cell r="M43">
            <v>5825000</v>
          </cell>
          <cell r="N43">
            <v>0</v>
          </cell>
          <cell r="O43">
            <v>2</v>
          </cell>
          <cell r="Q43">
            <v>2</v>
          </cell>
          <cell r="S43">
            <v>10</v>
          </cell>
          <cell r="T43">
            <v>36</v>
          </cell>
          <cell r="V43">
            <v>11000</v>
          </cell>
          <cell r="W43">
            <v>2</v>
          </cell>
          <cell r="X43">
            <v>2</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N43" t="str">
            <v>○</v>
          </cell>
          <cell r="AO43" t="str">
            <v/>
          </cell>
          <cell r="AP43" t="str">
            <v>16</v>
          </cell>
          <cell r="AQ43" t="str">
            <v>16</v>
          </cell>
          <cell r="AR43" t="str">
            <v>Ａ型</v>
          </cell>
          <cell r="AS43">
            <v>2</v>
          </cell>
          <cell r="AT43">
            <v>2</v>
          </cell>
          <cell r="AU43">
            <v>9274000</v>
          </cell>
          <cell r="AV43">
            <v>5313000</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J44">
            <v>0</v>
          </cell>
          <cell r="M44">
            <v>0</v>
          </cell>
          <cell r="N44">
            <v>0</v>
          </cell>
          <cell r="P44">
            <v>2</v>
          </cell>
          <cell r="Q44">
            <v>2</v>
          </cell>
          <cell r="R44" t="str">
            <v>直</v>
          </cell>
          <cell r="S44">
            <v>9</v>
          </cell>
          <cell r="T44">
            <v>0</v>
          </cell>
          <cell r="V44">
            <v>6200</v>
          </cell>
          <cell r="Z44">
            <v>4</v>
          </cell>
          <cell r="AA44">
            <v>4</v>
          </cell>
          <cell r="AE44">
            <v>0</v>
          </cell>
          <cell r="AI44">
            <v>0</v>
          </cell>
          <cell r="AJ44">
            <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N60" t="str">
            <v>○</v>
          </cell>
          <cell r="AO60" t="str">
            <v/>
          </cell>
          <cell r="AP60" t="str">
            <v>12</v>
          </cell>
          <cell r="AQ60" t="str">
            <v>12</v>
          </cell>
          <cell r="AR60" t="str">
            <v>Ｂ型</v>
          </cell>
          <cell r="AS60">
            <v>4</v>
          </cell>
          <cell r="AT60">
            <v>5.7</v>
          </cell>
          <cell r="AU60">
            <v>21784400</v>
          </cell>
          <cell r="AV60">
            <v>17670000</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Q63">
            <v>5.5</v>
          </cell>
          <cell r="R63" t="str">
            <v>直</v>
          </cell>
          <cell r="S63">
            <v>24</v>
          </cell>
          <cell r="T63">
            <v>365</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I77">
            <v>7682671291</v>
          </cell>
          <cell r="AJ77">
            <v>219286033</v>
          </cell>
          <cell r="AK77" t="str">
            <v>○</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H81">
            <v>21162000</v>
          </cell>
          <cell r="J81">
            <v>21942000</v>
          </cell>
          <cell r="K81">
            <v>16800000</v>
          </cell>
          <cell r="L81">
            <v>5142000</v>
          </cell>
          <cell r="M81">
            <v>21942000</v>
          </cell>
          <cell r="N81">
            <v>0</v>
          </cell>
          <cell r="O81">
            <v>4</v>
          </cell>
          <cell r="P81">
            <v>0</v>
          </cell>
          <cell r="Q81">
            <v>4</v>
          </cell>
          <cell r="R81" t="str">
            <v>直</v>
          </cell>
          <cell r="S81">
            <v>24</v>
          </cell>
          <cell r="T81">
            <v>365</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X81">
            <v>31079</v>
          </cell>
          <cell r="AY81">
            <v>30773</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J84">
            <v>17022000</v>
          </cell>
          <cell r="K84">
            <v>13577000</v>
          </cell>
          <cell r="L84">
            <v>3445000</v>
          </cell>
          <cell r="M84">
            <v>17022000</v>
          </cell>
          <cell r="N84">
            <v>0</v>
          </cell>
          <cell r="O84">
            <v>4</v>
          </cell>
          <cell r="P84">
            <v>1</v>
          </cell>
          <cell r="Q84">
            <v>4.5</v>
          </cell>
          <cell r="R84" t="str">
            <v>直</v>
          </cell>
          <cell r="S84">
            <v>10</v>
          </cell>
          <cell r="T84">
            <v>0</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Q90">
            <v>4.5999999999999996</v>
          </cell>
          <cell r="R90" t="str">
            <v>直</v>
          </cell>
          <cell r="S90">
            <v>10</v>
          </cell>
          <cell r="T90">
            <v>0</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X91">
            <v>32994</v>
          </cell>
          <cell r="AY91">
            <v>32994</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X94">
            <v>34213</v>
          </cell>
          <cell r="AY94">
            <v>34213</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J108">
            <v>0</v>
          </cell>
          <cell r="K108">
            <v>0</v>
          </cell>
          <cell r="M108">
            <v>0</v>
          </cell>
          <cell r="N108">
            <v>0</v>
          </cell>
          <cell r="O108">
            <v>5</v>
          </cell>
          <cell r="P108">
            <v>0</v>
          </cell>
          <cell r="Q108">
            <v>5</v>
          </cell>
          <cell r="S108">
            <v>8.75</v>
          </cell>
          <cell r="T108">
            <v>0</v>
          </cell>
          <cell r="V108">
            <v>6777</v>
          </cell>
          <cell r="W108">
            <v>4</v>
          </cell>
          <cell r="X108">
            <v>12</v>
          </cell>
          <cell r="Y108">
            <v>6</v>
          </cell>
          <cell r="Z108">
            <v>3</v>
          </cell>
          <cell r="AA108">
            <v>25</v>
          </cell>
          <cell r="AE108">
            <v>0</v>
          </cell>
          <cell r="AI108">
            <v>0</v>
          </cell>
          <cell r="AJ108">
            <v>0</v>
          </cell>
          <cell r="AK108" t="str">
            <v>×</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M109">
            <v>0</v>
          </cell>
          <cell r="N109">
            <v>0</v>
          </cell>
          <cell r="AA109">
            <v>0</v>
          </cell>
          <cell r="AE109">
            <v>0</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M110">
            <v>0</v>
          </cell>
          <cell r="N110">
            <v>0</v>
          </cell>
          <cell r="AA110">
            <v>0</v>
          </cell>
          <cell r="AE110">
            <v>0</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M111">
            <v>0</v>
          </cell>
          <cell r="N111">
            <v>0</v>
          </cell>
          <cell r="AA111">
            <v>0</v>
          </cell>
          <cell r="AE111">
            <v>0</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M112">
            <v>0</v>
          </cell>
          <cell r="N112">
            <v>0</v>
          </cell>
          <cell r="AA112">
            <v>0</v>
          </cell>
          <cell r="AE112">
            <v>0</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M113">
            <v>0</v>
          </cell>
          <cell r="N113">
            <v>0</v>
          </cell>
          <cell r="AA113">
            <v>0</v>
          </cell>
          <cell r="AE113">
            <v>0</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M114">
            <v>0</v>
          </cell>
          <cell r="N114">
            <v>0</v>
          </cell>
          <cell r="AA114">
            <v>0</v>
          </cell>
          <cell r="AE114">
            <v>0</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M115">
            <v>0</v>
          </cell>
          <cell r="N115">
            <v>0</v>
          </cell>
          <cell r="AA115">
            <v>0</v>
          </cell>
          <cell r="AE115">
            <v>0</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M116">
            <v>0</v>
          </cell>
          <cell r="N116">
            <v>0</v>
          </cell>
          <cell r="AA116">
            <v>0</v>
          </cell>
          <cell r="AE116">
            <v>0</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M117">
            <v>0</v>
          </cell>
          <cell r="N117">
            <v>0</v>
          </cell>
          <cell r="AA117">
            <v>0</v>
          </cell>
          <cell r="AE117">
            <v>0</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M118">
            <v>0</v>
          </cell>
          <cell r="N118">
            <v>0</v>
          </cell>
          <cell r="AA118">
            <v>0</v>
          </cell>
          <cell r="AE118">
            <v>0</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M119">
            <v>0</v>
          </cell>
          <cell r="N119">
            <v>0</v>
          </cell>
          <cell r="AA119">
            <v>0</v>
          </cell>
          <cell r="AE119">
            <v>0</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M120">
            <v>0</v>
          </cell>
          <cell r="N120">
            <v>0</v>
          </cell>
          <cell r="AA120">
            <v>0</v>
          </cell>
          <cell r="AE120">
            <v>0</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M121">
            <v>0</v>
          </cell>
          <cell r="N121">
            <v>0</v>
          </cell>
          <cell r="AA121">
            <v>0</v>
          </cell>
          <cell r="AE121">
            <v>0</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N5" t="str">
            <v>○</v>
          </cell>
          <cell r="AO5" t="str">
            <v>01</v>
          </cell>
          <cell r="AP5" t="str">
            <v/>
          </cell>
          <cell r="AQ5" t="str">
            <v>01</v>
          </cell>
          <cell r="AR5" t="str">
            <v>Ａ型</v>
          </cell>
          <cell r="AS5">
            <v>2</v>
          </cell>
          <cell r="AT5">
            <v>2.9</v>
          </cell>
          <cell r="AU5">
            <v>26855074</v>
          </cell>
          <cell r="AV5">
            <v>17031274</v>
          </cell>
          <cell r="AX5">
            <v>34578</v>
          </cell>
          <cell r="AY5">
            <v>34578</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I10">
            <v>0</v>
          </cell>
          <cell r="J10">
            <v>45300000</v>
          </cell>
          <cell r="K10">
            <v>43727000</v>
          </cell>
          <cell r="L10">
            <v>1573000</v>
          </cell>
          <cell r="M10">
            <v>45300000</v>
          </cell>
          <cell r="N10">
            <v>0</v>
          </cell>
          <cell r="O10">
            <v>3</v>
          </cell>
          <cell r="P10">
            <v>5</v>
          </cell>
          <cell r="Q10">
            <v>8</v>
          </cell>
          <cell r="R10" t="str">
            <v>直</v>
          </cell>
          <cell r="S10">
            <v>11</v>
          </cell>
          <cell r="T10">
            <v>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Q11">
            <v>9.6</v>
          </cell>
          <cell r="R11" t="str">
            <v>直</v>
          </cell>
          <cell r="S11">
            <v>11.5</v>
          </cell>
          <cell r="T11">
            <v>0</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H12">
            <v>25516000</v>
          </cell>
          <cell r="J12">
            <v>31756000</v>
          </cell>
          <cell r="K12">
            <v>0</v>
          </cell>
          <cell r="L12">
            <v>31756000</v>
          </cell>
          <cell r="M12">
            <v>31756000</v>
          </cell>
          <cell r="N12">
            <v>0</v>
          </cell>
          <cell r="O12">
            <v>5</v>
          </cell>
          <cell r="P12">
            <v>3</v>
          </cell>
          <cell r="Q12">
            <v>6</v>
          </cell>
          <cell r="R12" t="str">
            <v>○</v>
          </cell>
          <cell r="S12">
            <v>11.5</v>
          </cell>
          <cell r="T12">
            <v>0</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I12">
            <v>47567663000</v>
          </cell>
          <cell r="AJ12">
            <v>-3975645000</v>
          </cell>
          <cell r="AK12" t="str">
            <v>○</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N23" t="str">
            <v>○</v>
          </cell>
          <cell r="AO23" t="str">
            <v/>
          </cell>
          <cell r="AP23" t="str">
            <v>12</v>
          </cell>
          <cell r="AQ23" t="str">
            <v>12</v>
          </cell>
          <cell r="AR23" t="str">
            <v>Ａ型</v>
          </cell>
          <cell r="AS23">
            <v>2</v>
          </cell>
          <cell r="AT23">
            <v>4.3</v>
          </cell>
          <cell r="AU23">
            <v>16425600</v>
          </cell>
          <cell r="AV23">
            <v>10066023</v>
          </cell>
          <cell r="AX23">
            <v>32953</v>
          </cell>
          <cell r="AY23">
            <v>32599</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H29">
            <v>4850000</v>
          </cell>
          <cell r="J29">
            <v>5500000</v>
          </cell>
          <cell r="K29">
            <v>4350000</v>
          </cell>
          <cell r="L29">
            <v>1150000</v>
          </cell>
          <cell r="M29">
            <v>5500000</v>
          </cell>
          <cell r="N29">
            <v>0</v>
          </cell>
          <cell r="O29">
            <v>2</v>
          </cell>
          <cell r="P29">
            <v>1</v>
          </cell>
          <cell r="Q29">
            <v>2.5</v>
          </cell>
          <cell r="R29" t="str">
            <v>直</v>
          </cell>
          <cell r="S29">
            <v>9</v>
          </cell>
          <cell r="T29">
            <v>120</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N29" t="str">
            <v>○</v>
          </cell>
          <cell r="AO29" t="str">
            <v/>
          </cell>
          <cell r="AP29" t="str">
            <v>12</v>
          </cell>
          <cell r="AQ29" t="str">
            <v>12</v>
          </cell>
          <cell r="AR29" t="str">
            <v>Ａ型</v>
          </cell>
          <cell r="AS29">
            <v>2</v>
          </cell>
          <cell r="AT29">
            <v>7.6</v>
          </cell>
          <cell r="AU29">
            <v>29969200</v>
          </cell>
          <cell r="AV29">
            <v>4850000</v>
          </cell>
          <cell r="AX29">
            <v>34381</v>
          </cell>
          <cell r="AY29">
            <v>34060</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H30">
            <v>8569500</v>
          </cell>
          <cell r="J30">
            <v>10084500</v>
          </cell>
          <cell r="K30">
            <v>8449500</v>
          </cell>
          <cell r="L30">
            <v>1635000</v>
          </cell>
          <cell r="M30">
            <v>10084500</v>
          </cell>
          <cell r="N30">
            <v>0</v>
          </cell>
          <cell r="O30">
            <v>3</v>
          </cell>
          <cell r="P30">
            <v>0</v>
          </cell>
          <cell r="Q30">
            <v>3</v>
          </cell>
          <cell r="R30" t="str">
            <v>直</v>
          </cell>
          <cell r="S30">
            <v>9</v>
          </cell>
          <cell r="T30">
            <v>0</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N30" t="str">
            <v>○</v>
          </cell>
          <cell r="AO30" t="str">
            <v/>
          </cell>
          <cell r="AP30" t="str">
            <v>12</v>
          </cell>
          <cell r="AQ30" t="str">
            <v>12</v>
          </cell>
          <cell r="AR30" t="str">
            <v>Ａ型</v>
          </cell>
          <cell r="AS30">
            <v>2</v>
          </cell>
          <cell r="AT30">
            <v>2.9</v>
          </cell>
          <cell r="AU30">
            <v>12631800</v>
          </cell>
          <cell r="AV30">
            <v>8569500</v>
          </cell>
          <cell r="AX30">
            <v>34472</v>
          </cell>
          <cell r="AY30">
            <v>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J31">
            <v>0</v>
          </cell>
          <cell r="M31">
            <v>0</v>
          </cell>
          <cell r="N31">
            <v>0</v>
          </cell>
          <cell r="O31">
            <v>2</v>
          </cell>
          <cell r="P31">
            <v>1</v>
          </cell>
          <cell r="Q31">
            <v>3</v>
          </cell>
          <cell r="R31" t="str">
            <v>直</v>
          </cell>
          <cell r="S31">
            <v>8.5</v>
          </cell>
          <cell r="T31">
            <v>144</v>
          </cell>
          <cell r="V31">
            <v>17500</v>
          </cell>
          <cell r="Z31">
            <v>5</v>
          </cell>
          <cell r="AA31">
            <v>5</v>
          </cell>
          <cell r="AE31">
            <v>0</v>
          </cell>
          <cell r="AI31">
            <v>0</v>
          </cell>
          <cell r="AJ31">
            <v>0</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J32">
            <v>0</v>
          </cell>
          <cell r="M32">
            <v>0</v>
          </cell>
          <cell r="N32">
            <v>0</v>
          </cell>
          <cell r="O32">
            <v>2</v>
          </cell>
          <cell r="P32">
            <v>1</v>
          </cell>
          <cell r="Q32">
            <v>3</v>
          </cell>
          <cell r="R32" t="str">
            <v>直</v>
          </cell>
          <cell r="S32">
            <v>8.25</v>
          </cell>
          <cell r="T32">
            <v>48</v>
          </cell>
          <cell r="V32">
            <v>18400</v>
          </cell>
          <cell r="Z32">
            <v>9</v>
          </cell>
          <cell r="AA32">
            <v>9</v>
          </cell>
          <cell r="AE32">
            <v>0</v>
          </cell>
          <cell r="AI32">
            <v>0</v>
          </cell>
          <cell r="AJ32">
            <v>0</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J36">
            <v>0</v>
          </cell>
          <cell r="M36">
            <v>0</v>
          </cell>
          <cell r="N36">
            <v>0</v>
          </cell>
          <cell r="O36">
            <v>3</v>
          </cell>
          <cell r="Q36">
            <v>3</v>
          </cell>
          <cell r="R36" t="str">
            <v>直</v>
          </cell>
          <cell r="S36">
            <v>8.5</v>
          </cell>
          <cell r="T36">
            <v>180</v>
          </cell>
          <cell r="V36">
            <v>10000</v>
          </cell>
          <cell r="Z36">
            <v>4</v>
          </cell>
          <cell r="AA36">
            <v>4</v>
          </cell>
          <cell r="AE36">
            <v>0</v>
          </cell>
          <cell r="AI36">
            <v>0</v>
          </cell>
          <cell r="AJ36">
            <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H37">
            <v>8722500</v>
          </cell>
          <cell r="J37">
            <v>9856500</v>
          </cell>
          <cell r="K37">
            <v>9455000</v>
          </cell>
          <cell r="L37">
            <v>401500</v>
          </cell>
          <cell r="M37">
            <v>9856500</v>
          </cell>
          <cell r="N37">
            <v>0</v>
          </cell>
          <cell r="O37">
            <v>3</v>
          </cell>
          <cell r="P37">
            <v>0</v>
          </cell>
          <cell r="Q37">
            <v>3</v>
          </cell>
          <cell r="R37" t="str">
            <v>直</v>
          </cell>
          <cell r="S37">
            <v>10</v>
          </cell>
          <cell r="T37">
            <v>0</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X37">
            <v>33512</v>
          </cell>
          <cell r="AY37">
            <v>33512</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J38">
            <v>0</v>
          </cell>
          <cell r="M38">
            <v>0</v>
          </cell>
          <cell r="N38">
            <v>0</v>
          </cell>
          <cell r="O38">
            <v>6</v>
          </cell>
          <cell r="Q38">
            <v>6</v>
          </cell>
          <cell r="R38" t="str">
            <v>直</v>
          </cell>
          <cell r="S38">
            <v>8.25</v>
          </cell>
          <cell r="T38">
            <v>108</v>
          </cell>
          <cell r="V38">
            <v>8500</v>
          </cell>
          <cell r="Z38">
            <v>24</v>
          </cell>
          <cell r="AA38">
            <v>24</v>
          </cell>
          <cell r="AE38">
            <v>0</v>
          </cell>
          <cell r="AI38">
            <v>0</v>
          </cell>
          <cell r="AJ38">
            <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Q42">
            <v>3.5</v>
          </cell>
          <cell r="R42" t="str">
            <v>直</v>
          </cell>
          <cell r="S42">
            <v>9.67</v>
          </cell>
          <cell r="T42">
            <v>72</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X42">
            <v>34790</v>
          </cell>
          <cell r="AY42">
            <v>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H43">
            <v>5313000</v>
          </cell>
          <cell r="J43">
            <v>5825000</v>
          </cell>
          <cell r="K43">
            <v>4135000</v>
          </cell>
          <cell r="L43">
            <v>1690000</v>
          </cell>
          <cell r="M43">
            <v>5825000</v>
          </cell>
          <cell r="N43">
            <v>0</v>
          </cell>
          <cell r="O43">
            <v>2</v>
          </cell>
          <cell r="Q43">
            <v>2</v>
          </cell>
          <cell r="S43">
            <v>10</v>
          </cell>
          <cell r="T43">
            <v>36</v>
          </cell>
          <cell r="V43">
            <v>11000</v>
          </cell>
          <cell r="W43">
            <v>2</v>
          </cell>
          <cell r="X43">
            <v>2</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N43" t="str">
            <v>○</v>
          </cell>
          <cell r="AO43" t="str">
            <v/>
          </cell>
          <cell r="AP43" t="str">
            <v>16</v>
          </cell>
          <cell r="AQ43" t="str">
            <v>16</v>
          </cell>
          <cell r="AR43" t="str">
            <v>Ａ型</v>
          </cell>
          <cell r="AS43">
            <v>2</v>
          </cell>
          <cell r="AT43">
            <v>2</v>
          </cell>
          <cell r="AU43">
            <v>9274000</v>
          </cell>
          <cell r="AV43">
            <v>5313000</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J44">
            <v>0</v>
          </cell>
          <cell r="M44">
            <v>0</v>
          </cell>
          <cell r="N44">
            <v>0</v>
          </cell>
          <cell r="P44">
            <v>2</v>
          </cell>
          <cell r="Q44">
            <v>2</v>
          </cell>
          <cell r="R44" t="str">
            <v>直</v>
          </cell>
          <cell r="S44">
            <v>9</v>
          </cell>
          <cell r="T44">
            <v>0</v>
          </cell>
          <cell r="V44">
            <v>6200</v>
          </cell>
          <cell r="Z44">
            <v>4</v>
          </cell>
          <cell r="AA44">
            <v>4</v>
          </cell>
          <cell r="AE44">
            <v>0</v>
          </cell>
          <cell r="AI44">
            <v>0</v>
          </cell>
          <cell r="AJ44">
            <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N60" t="str">
            <v>○</v>
          </cell>
          <cell r="AO60" t="str">
            <v/>
          </cell>
          <cell r="AP60" t="str">
            <v>12</v>
          </cell>
          <cell r="AQ60" t="str">
            <v>12</v>
          </cell>
          <cell r="AR60" t="str">
            <v>Ｂ型</v>
          </cell>
          <cell r="AS60">
            <v>4</v>
          </cell>
          <cell r="AT60">
            <v>5.7</v>
          </cell>
          <cell r="AU60">
            <v>21784400</v>
          </cell>
          <cell r="AV60">
            <v>17670000</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Q63">
            <v>5.5</v>
          </cell>
          <cell r="R63" t="str">
            <v>直</v>
          </cell>
          <cell r="S63">
            <v>24</v>
          </cell>
          <cell r="T63">
            <v>365</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I77">
            <v>7682671291</v>
          </cell>
          <cell r="AJ77">
            <v>219286033</v>
          </cell>
          <cell r="AK77" t="str">
            <v>○</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H81">
            <v>21162000</v>
          </cell>
          <cell r="J81">
            <v>21942000</v>
          </cell>
          <cell r="K81">
            <v>16800000</v>
          </cell>
          <cell r="L81">
            <v>5142000</v>
          </cell>
          <cell r="M81">
            <v>21942000</v>
          </cell>
          <cell r="N81">
            <v>0</v>
          </cell>
          <cell r="O81">
            <v>4</v>
          </cell>
          <cell r="P81">
            <v>0</v>
          </cell>
          <cell r="Q81">
            <v>4</v>
          </cell>
          <cell r="R81" t="str">
            <v>直</v>
          </cell>
          <cell r="S81">
            <v>24</v>
          </cell>
          <cell r="T81">
            <v>365</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X81">
            <v>31079</v>
          </cell>
          <cell r="AY81">
            <v>30773</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J84">
            <v>17022000</v>
          </cell>
          <cell r="K84">
            <v>13577000</v>
          </cell>
          <cell r="L84">
            <v>3445000</v>
          </cell>
          <cell r="M84">
            <v>17022000</v>
          </cell>
          <cell r="N84">
            <v>0</v>
          </cell>
          <cell r="O84">
            <v>4</v>
          </cell>
          <cell r="P84">
            <v>1</v>
          </cell>
          <cell r="Q84">
            <v>4.5</v>
          </cell>
          <cell r="R84" t="str">
            <v>直</v>
          </cell>
          <cell r="S84">
            <v>10</v>
          </cell>
          <cell r="T84">
            <v>0</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Q90">
            <v>4.5999999999999996</v>
          </cell>
          <cell r="R90" t="str">
            <v>直</v>
          </cell>
          <cell r="S90">
            <v>10</v>
          </cell>
          <cell r="T90">
            <v>0</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X91">
            <v>32994</v>
          </cell>
          <cell r="AY91">
            <v>32994</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X94">
            <v>34213</v>
          </cell>
          <cell r="AY94">
            <v>34213</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J108">
            <v>0</v>
          </cell>
          <cell r="K108">
            <v>0</v>
          </cell>
          <cell r="M108">
            <v>0</v>
          </cell>
          <cell r="N108">
            <v>0</v>
          </cell>
          <cell r="O108">
            <v>5</v>
          </cell>
          <cell r="P108">
            <v>0</v>
          </cell>
          <cell r="Q108">
            <v>5</v>
          </cell>
          <cell r="S108">
            <v>8.75</v>
          </cell>
          <cell r="T108">
            <v>0</v>
          </cell>
          <cell r="V108">
            <v>6777</v>
          </cell>
          <cell r="W108">
            <v>4</v>
          </cell>
          <cell r="X108">
            <v>12</v>
          </cell>
          <cell r="Y108">
            <v>6</v>
          </cell>
          <cell r="Z108">
            <v>3</v>
          </cell>
          <cell r="AA108">
            <v>25</v>
          </cell>
          <cell r="AE108">
            <v>0</v>
          </cell>
          <cell r="AI108">
            <v>0</v>
          </cell>
          <cell r="AJ108">
            <v>0</v>
          </cell>
          <cell r="AK108" t="str">
            <v>×</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M109">
            <v>0</v>
          </cell>
          <cell r="N109">
            <v>0</v>
          </cell>
          <cell r="AA109">
            <v>0</v>
          </cell>
          <cell r="AE109">
            <v>0</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M110">
            <v>0</v>
          </cell>
          <cell r="N110">
            <v>0</v>
          </cell>
          <cell r="AA110">
            <v>0</v>
          </cell>
          <cell r="AE110">
            <v>0</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M111">
            <v>0</v>
          </cell>
          <cell r="N111">
            <v>0</v>
          </cell>
          <cell r="AA111">
            <v>0</v>
          </cell>
          <cell r="AE111">
            <v>0</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M112">
            <v>0</v>
          </cell>
          <cell r="N112">
            <v>0</v>
          </cell>
          <cell r="AA112">
            <v>0</v>
          </cell>
          <cell r="AE112">
            <v>0</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M113">
            <v>0</v>
          </cell>
          <cell r="N113">
            <v>0</v>
          </cell>
          <cell r="AA113">
            <v>0</v>
          </cell>
          <cell r="AE113">
            <v>0</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M114">
            <v>0</v>
          </cell>
          <cell r="N114">
            <v>0</v>
          </cell>
          <cell r="AA114">
            <v>0</v>
          </cell>
          <cell r="AE114">
            <v>0</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M115">
            <v>0</v>
          </cell>
          <cell r="N115">
            <v>0</v>
          </cell>
          <cell r="AA115">
            <v>0</v>
          </cell>
          <cell r="AE115">
            <v>0</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M116">
            <v>0</v>
          </cell>
          <cell r="N116">
            <v>0</v>
          </cell>
          <cell r="AA116">
            <v>0</v>
          </cell>
          <cell r="AE116">
            <v>0</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M117">
            <v>0</v>
          </cell>
          <cell r="N117">
            <v>0</v>
          </cell>
          <cell r="AA117">
            <v>0</v>
          </cell>
          <cell r="AE117">
            <v>0</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M118">
            <v>0</v>
          </cell>
          <cell r="N118">
            <v>0</v>
          </cell>
          <cell r="AA118">
            <v>0</v>
          </cell>
          <cell r="AE118">
            <v>0</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M119">
            <v>0</v>
          </cell>
          <cell r="N119">
            <v>0</v>
          </cell>
          <cell r="AA119">
            <v>0</v>
          </cell>
          <cell r="AE119">
            <v>0</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M120">
            <v>0</v>
          </cell>
          <cell r="N120">
            <v>0</v>
          </cell>
          <cell r="AA120">
            <v>0</v>
          </cell>
          <cell r="AE120">
            <v>0</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M121">
            <v>0</v>
          </cell>
          <cell r="N121">
            <v>0</v>
          </cell>
          <cell r="AA121">
            <v>0</v>
          </cell>
          <cell r="AE121">
            <v>0</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4" Type="http://schemas.openxmlformats.org/officeDocument/2006/relationships/comments" Target="../comments2.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6.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7.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4" Type="http://schemas.openxmlformats.org/officeDocument/2006/relationships/comments" Target="../comments5.xml" />
</Relationships>
</file>

<file path=xl/worksheets/_rels/sheet8.xml.rels>&#65279;<?xml version="1.0" encoding="utf-8" standalone="yes"?>
<Relationships xmlns="http://schemas.openxmlformats.org/package/2006/relationships">
  <Relationship Id="rId3" Type="http://schemas.openxmlformats.org/officeDocument/2006/relationships/vmlDrawing" Target="../drawings/vmlDrawing6.vml" />
  <Relationship Id="rId2" Type="http://schemas.openxmlformats.org/officeDocument/2006/relationships/drawing" Target="../drawings/drawing6.xml" />
  <Relationship Id="rId4" Type="http://schemas.openxmlformats.org/officeDocument/2006/relationships/comments" Target="../comments6.xml" />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E034-9463-4119-8FC8-63D25241CCBC}">
  <sheetPr>
    <tabColor rgb="FF00B0F0"/>
  </sheetPr>
  <dimension ref="B1:R73"/>
  <sheetViews>
    <sheetView topLeftCell="A10" zoomScale="85" zoomScaleNormal="85" workbookViewId="0">
      <selection activeCell="G6" sqref="G6:I9"/>
    </sheetView>
  </sheetViews>
  <sheetFormatPr defaultRowHeight="18"/>
  <cols>
    <col min="1" max="1" width="1.3984375" customWidth="1"/>
    <col min="2" max="2" width="1.296875" customWidth="1"/>
    <col min="3" max="6" width="16.5" customWidth="1"/>
    <col min="7" max="7" width="19.19921875" customWidth="1"/>
    <col min="8" max="8" width="22.69921875" customWidth="1"/>
    <col min="9" max="9" width="16.5" customWidth="1"/>
    <col min="10" max="10" width="6.69921875" customWidth="1"/>
    <col min="17" max="17" width="19.8984375" customWidth="1"/>
    <col min="18" max="18" width="2" customWidth="1"/>
  </cols>
  <sheetData>
    <row r="1" spans="2:18" ht="9.6" customHeight="1"/>
    <row r="2" spans="2:18">
      <c r="C2" s="64" t="s">
        <v>194</v>
      </c>
      <c r="D2" s="63"/>
      <c r="E2" s="64"/>
      <c r="F2" s="64"/>
      <c r="G2" s="64"/>
      <c r="H2" s="64"/>
      <c r="I2" s="64"/>
    </row>
    <row r="3" spans="2:18">
      <c r="C3" s="63" t="s">
        <v>183</v>
      </c>
      <c r="D3" s="64"/>
      <c r="E3" s="64"/>
      <c r="F3" s="64"/>
      <c r="G3" s="64"/>
      <c r="H3" s="64"/>
      <c r="I3" s="64"/>
    </row>
    <row r="4" spans="2:18" ht="6" customHeight="1" thickBot="1">
      <c r="C4" s="63"/>
      <c r="D4" s="64"/>
      <c r="E4" s="64"/>
      <c r="F4" s="64"/>
      <c r="G4" s="64"/>
      <c r="H4" s="64"/>
      <c r="I4" s="64"/>
    </row>
    <row r="5" spans="2:18" ht="10.199999999999999" customHeight="1">
      <c r="B5" s="82"/>
      <c r="C5" s="85"/>
      <c r="D5" s="66"/>
      <c r="E5" s="66"/>
      <c r="F5" s="66"/>
      <c r="G5" s="66"/>
      <c r="H5" s="66"/>
      <c r="I5" s="66"/>
      <c r="J5" s="72"/>
      <c r="K5" s="72"/>
      <c r="L5" s="72"/>
      <c r="M5" s="72"/>
      <c r="N5" s="72"/>
      <c r="O5" s="72"/>
      <c r="P5" s="72"/>
      <c r="Q5" s="72"/>
      <c r="R5" s="73"/>
    </row>
    <row r="6" spans="2:18">
      <c r="B6" s="83"/>
      <c r="C6" s="129" t="s">
        <v>184</v>
      </c>
      <c r="D6" s="130" t="s">
        <v>206</v>
      </c>
      <c r="E6" s="130"/>
      <c r="F6" s="130"/>
      <c r="G6" s="131" t="s">
        <v>205</v>
      </c>
      <c r="H6" s="132"/>
      <c r="I6" s="133"/>
      <c r="J6" s="74"/>
      <c r="K6" s="75"/>
      <c r="L6" s="75"/>
      <c r="M6" s="134" t="s">
        <v>207</v>
      </c>
      <c r="N6" s="134"/>
      <c r="O6" s="134"/>
      <c r="P6" s="134"/>
      <c r="Q6" s="54" t="s">
        <v>210</v>
      </c>
      <c r="R6" s="76"/>
    </row>
    <row r="7" spans="2:18" ht="54">
      <c r="B7" s="83"/>
      <c r="C7" s="129"/>
      <c r="D7" s="65" t="s">
        <v>185</v>
      </c>
      <c r="E7" s="65" t="s">
        <v>186</v>
      </c>
      <c r="F7" s="65" t="s">
        <v>187</v>
      </c>
      <c r="G7" s="65" t="s">
        <v>211</v>
      </c>
      <c r="H7" s="65" t="s">
        <v>188</v>
      </c>
      <c r="I7" s="65" t="s">
        <v>189</v>
      </c>
      <c r="J7" s="74"/>
      <c r="K7" s="135" t="s">
        <v>209</v>
      </c>
      <c r="L7" s="136"/>
      <c r="M7" s="137"/>
      <c r="N7" s="137"/>
      <c r="O7" s="137"/>
      <c r="P7" s="137"/>
      <c r="Q7" s="90"/>
      <c r="R7" s="76"/>
    </row>
    <row r="8" spans="2:18">
      <c r="B8" s="83"/>
      <c r="C8" s="129"/>
      <c r="D8" s="138" t="s">
        <v>190</v>
      </c>
      <c r="E8" s="138" t="s">
        <v>191</v>
      </c>
      <c r="F8" s="138" t="s">
        <v>192</v>
      </c>
      <c r="G8" s="138" t="s">
        <v>190</v>
      </c>
      <c r="H8" s="138" t="s">
        <v>192</v>
      </c>
      <c r="I8" s="138" t="s">
        <v>192</v>
      </c>
      <c r="J8" s="74"/>
      <c r="K8" s="135"/>
      <c r="L8" s="136"/>
      <c r="M8" s="137"/>
      <c r="N8" s="137"/>
      <c r="O8" s="137"/>
      <c r="P8" s="137"/>
      <c r="Q8" s="90"/>
      <c r="R8" s="76"/>
    </row>
    <row r="9" spans="2:18">
      <c r="B9" s="83"/>
      <c r="C9" s="129"/>
      <c r="D9" s="139"/>
      <c r="E9" s="139"/>
      <c r="F9" s="139"/>
      <c r="G9" s="139"/>
      <c r="H9" s="139"/>
      <c r="I9" s="139"/>
      <c r="J9" s="74"/>
      <c r="K9" s="135"/>
      <c r="L9" s="135"/>
      <c r="M9" s="137"/>
      <c r="N9" s="137"/>
      <c r="O9" s="137"/>
      <c r="P9" s="137"/>
      <c r="Q9" s="90"/>
      <c r="R9" s="76"/>
    </row>
    <row r="10" spans="2:18">
      <c r="B10" s="83"/>
      <c r="C10" s="88" t="s">
        <v>193</v>
      </c>
      <c r="D10" s="59">
        <v>40000</v>
      </c>
      <c r="E10" s="89"/>
      <c r="F10" s="59">
        <f>D10*E10</f>
        <v>0</v>
      </c>
      <c r="G10" s="69">
        <f>$Q$12</f>
        <v>0</v>
      </c>
      <c r="H10" s="89"/>
      <c r="I10" s="89"/>
      <c r="J10" s="74"/>
      <c r="K10" s="135"/>
      <c r="L10" s="135"/>
      <c r="M10" s="137"/>
      <c r="N10" s="137"/>
      <c r="O10" s="137"/>
      <c r="P10" s="137"/>
      <c r="Q10" s="90"/>
      <c r="R10" s="76"/>
    </row>
    <row r="11" spans="2:18">
      <c r="B11" s="83"/>
      <c r="C11" s="74"/>
      <c r="D11" s="68"/>
      <c r="E11" s="68"/>
      <c r="F11" s="68"/>
      <c r="G11" s="68"/>
      <c r="H11" s="68"/>
      <c r="I11" s="68"/>
      <c r="J11" s="74"/>
      <c r="K11" s="135"/>
      <c r="L11" s="135"/>
      <c r="M11" s="142"/>
      <c r="N11" s="143"/>
      <c r="O11" s="143"/>
      <c r="P11" s="144"/>
      <c r="Q11" s="90"/>
      <c r="R11" s="76"/>
    </row>
    <row r="12" spans="2:18">
      <c r="B12" s="83"/>
      <c r="C12" s="74"/>
      <c r="D12" s="68"/>
      <c r="E12" s="68"/>
      <c r="F12" s="68"/>
      <c r="G12" s="68"/>
      <c r="H12" s="68"/>
      <c r="I12" s="68"/>
      <c r="J12" s="74"/>
      <c r="K12" s="134" t="s">
        <v>119</v>
      </c>
      <c r="L12" s="134"/>
      <c r="M12" s="134"/>
      <c r="N12" s="134"/>
      <c r="O12" s="134"/>
      <c r="P12" s="134"/>
      <c r="Q12" s="58">
        <f>SUM(Q7:Q11)</f>
        <v>0</v>
      </c>
      <c r="R12" s="76"/>
    </row>
    <row r="13" spans="2:18" ht="12.6" customHeight="1" thickBot="1">
      <c r="B13" s="84"/>
      <c r="C13" s="78"/>
      <c r="D13" s="77"/>
      <c r="E13" s="77"/>
      <c r="F13" s="77"/>
      <c r="G13" s="77"/>
      <c r="H13" s="77"/>
      <c r="I13" s="77"/>
      <c r="J13" s="78"/>
      <c r="K13" s="79"/>
      <c r="L13" s="79"/>
      <c r="M13" s="79"/>
      <c r="N13" s="79"/>
      <c r="O13" s="79"/>
      <c r="P13" s="79"/>
      <c r="Q13" s="80"/>
      <c r="R13" s="81"/>
    </row>
    <row r="14" spans="2:18" ht="18.600000000000001" thickBot="1"/>
    <row r="15" spans="2:18" ht="12.6" customHeight="1">
      <c r="B15" s="82"/>
      <c r="C15" s="72"/>
      <c r="D15" s="72"/>
      <c r="E15" s="72"/>
      <c r="F15" s="72"/>
      <c r="G15" s="72"/>
      <c r="H15" s="72"/>
      <c r="I15" s="72"/>
      <c r="J15" s="72"/>
      <c r="K15" s="72"/>
      <c r="L15" s="72"/>
      <c r="M15" s="72"/>
      <c r="N15" s="72"/>
      <c r="O15" s="72"/>
      <c r="P15" s="72"/>
      <c r="Q15" s="72"/>
      <c r="R15" s="73"/>
    </row>
    <row r="16" spans="2:18">
      <c r="B16" s="83"/>
      <c r="C16" s="129" t="s">
        <v>212</v>
      </c>
      <c r="D16" s="130" t="s">
        <v>206</v>
      </c>
      <c r="E16" s="130"/>
      <c r="F16" s="130"/>
      <c r="G16" s="131" t="s">
        <v>205</v>
      </c>
      <c r="H16" s="132"/>
      <c r="I16" s="133"/>
      <c r="J16" s="74"/>
      <c r="K16" s="75"/>
      <c r="L16" s="75"/>
      <c r="M16" s="134" t="s">
        <v>207</v>
      </c>
      <c r="N16" s="134"/>
      <c r="O16" s="134"/>
      <c r="P16" s="134"/>
      <c r="Q16" s="54" t="s">
        <v>210</v>
      </c>
      <c r="R16" s="76"/>
    </row>
    <row r="17" spans="2:18" ht="54">
      <c r="B17" s="83"/>
      <c r="C17" s="129"/>
      <c r="D17" s="65" t="s">
        <v>185</v>
      </c>
      <c r="E17" s="65" t="s">
        <v>186</v>
      </c>
      <c r="F17" s="65" t="s">
        <v>187</v>
      </c>
      <c r="G17" s="65" t="s">
        <v>211</v>
      </c>
      <c r="H17" s="65" t="s">
        <v>188</v>
      </c>
      <c r="I17" s="65" t="s">
        <v>189</v>
      </c>
      <c r="J17" s="74"/>
      <c r="K17" s="135" t="s">
        <v>209</v>
      </c>
      <c r="L17" s="136"/>
      <c r="M17" s="137"/>
      <c r="N17" s="137"/>
      <c r="O17" s="137"/>
      <c r="P17" s="137"/>
      <c r="Q17" s="90"/>
      <c r="R17" s="76"/>
    </row>
    <row r="18" spans="2:18">
      <c r="B18" s="83"/>
      <c r="C18" s="140"/>
      <c r="D18" s="138" t="s">
        <v>190</v>
      </c>
      <c r="E18" s="138" t="s">
        <v>191</v>
      </c>
      <c r="F18" s="138" t="s">
        <v>192</v>
      </c>
      <c r="G18" s="138" t="s">
        <v>190</v>
      </c>
      <c r="H18" s="138" t="s">
        <v>192</v>
      </c>
      <c r="I18" s="138" t="s">
        <v>192</v>
      </c>
      <c r="J18" s="74"/>
      <c r="K18" s="135"/>
      <c r="L18" s="136"/>
      <c r="M18" s="137"/>
      <c r="N18" s="137"/>
      <c r="O18" s="137"/>
      <c r="P18" s="137"/>
      <c r="Q18" s="90"/>
      <c r="R18" s="76"/>
    </row>
    <row r="19" spans="2:18">
      <c r="B19" s="83"/>
      <c r="C19" s="141"/>
      <c r="D19" s="139"/>
      <c r="E19" s="139"/>
      <c r="F19" s="139"/>
      <c r="G19" s="139"/>
      <c r="H19" s="139"/>
      <c r="I19" s="139"/>
      <c r="J19" s="74"/>
      <c r="K19" s="135"/>
      <c r="L19" s="135"/>
      <c r="M19" s="137"/>
      <c r="N19" s="137"/>
      <c r="O19" s="137"/>
      <c r="P19" s="137"/>
      <c r="Q19" s="90"/>
      <c r="R19" s="76"/>
    </row>
    <row r="20" spans="2:18">
      <c r="B20" s="83"/>
      <c r="C20" s="88" t="s">
        <v>199</v>
      </c>
      <c r="D20" s="59">
        <v>40000</v>
      </c>
      <c r="E20" s="89"/>
      <c r="F20" s="59">
        <f>D20*E20</f>
        <v>0</v>
      </c>
      <c r="G20" s="69">
        <f>$Q$22</f>
        <v>0</v>
      </c>
      <c r="H20" s="89"/>
      <c r="I20" s="89"/>
      <c r="J20" s="74"/>
      <c r="K20" s="135"/>
      <c r="L20" s="135"/>
      <c r="M20" s="137"/>
      <c r="N20" s="137"/>
      <c r="O20" s="137"/>
      <c r="P20" s="137"/>
      <c r="Q20" s="90"/>
      <c r="R20" s="76"/>
    </row>
    <row r="21" spans="2:18">
      <c r="B21" s="83"/>
      <c r="C21" s="74"/>
      <c r="D21" s="74"/>
      <c r="E21" s="74"/>
      <c r="F21" s="74"/>
      <c r="G21" s="74"/>
      <c r="H21" s="74"/>
      <c r="I21" s="74"/>
      <c r="J21" s="74"/>
      <c r="K21" s="135"/>
      <c r="L21" s="135"/>
      <c r="M21" s="142"/>
      <c r="N21" s="143"/>
      <c r="O21" s="143"/>
      <c r="P21" s="144"/>
      <c r="Q21" s="90"/>
      <c r="R21" s="76"/>
    </row>
    <row r="22" spans="2:18">
      <c r="B22" s="83"/>
      <c r="C22" s="74"/>
      <c r="D22" s="74"/>
      <c r="E22" s="74"/>
      <c r="F22" s="74"/>
      <c r="G22" s="74"/>
      <c r="H22" s="74"/>
      <c r="I22" s="74"/>
      <c r="J22" s="74"/>
      <c r="K22" s="134" t="s">
        <v>119</v>
      </c>
      <c r="L22" s="134"/>
      <c r="M22" s="134"/>
      <c r="N22" s="134"/>
      <c r="O22" s="134"/>
      <c r="P22" s="134"/>
      <c r="Q22" s="58">
        <f>SUM(Q17:Q21)</f>
        <v>0</v>
      </c>
      <c r="R22" s="76"/>
    </row>
    <row r="23" spans="2:18" ht="18.600000000000001" thickBot="1">
      <c r="B23" s="84"/>
      <c r="C23" s="78"/>
      <c r="D23" s="78"/>
      <c r="E23" s="78"/>
      <c r="F23" s="78"/>
      <c r="G23" s="78"/>
      <c r="H23" s="78"/>
      <c r="I23" s="78"/>
      <c r="J23" s="78"/>
      <c r="K23" s="78"/>
      <c r="L23" s="78"/>
      <c r="M23" s="78"/>
      <c r="N23" s="78"/>
      <c r="O23" s="78"/>
      <c r="P23" s="78"/>
      <c r="Q23" s="78"/>
      <c r="R23" s="81"/>
    </row>
    <row r="24" spans="2:18" ht="18.600000000000001" thickBot="1">
      <c r="B24" s="74"/>
      <c r="C24" s="74"/>
      <c r="D24" s="74"/>
      <c r="E24" s="74"/>
      <c r="F24" s="74"/>
      <c r="G24" s="74"/>
      <c r="H24" s="74"/>
      <c r="I24" s="74"/>
      <c r="J24" s="74"/>
      <c r="K24" s="74"/>
      <c r="L24" s="74"/>
      <c r="M24" s="74"/>
      <c r="N24" s="74"/>
      <c r="O24" s="74"/>
      <c r="P24" s="74"/>
      <c r="Q24" s="74"/>
      <c r="R24" s="74"/>
    </row>
    <row r="25" spans="2:18" ht="12.6" customHeight="1">
      <c r="B25" s="82"/>
      <c r="C25" s="72"/>
      <c r="D25" s="72"/>
      <c r="E25" s="72"/>
      <c r="F25" s="72"/>
      <c r="G25" s="72"/>
      <c r="H25" s="72"/>
      <c r="I25" s="72"/>
      <c r="J25" s="72"/>
      <c r="K25" s="72"/>
      <c r="L25" s="72"/>
      <c r="M25" s="72"/>
      <c r="N25" s="72"/>
      <c r="O25" s="72"/>
      <c r="P25" s="72"/>
      <c r="Q25" s="72"/>
      <c r="R25" s="73"/>
    </row>
    <row r="26" spans="2:18">
      <c r="B26" s="83"/>
      <c r="C26" s="129" t="s">
        <v>213</v>
      </c>
      <c r="D26" s="130" t="s">
        <v>206</v>
      </c>
      <c r="E26" s="130"/>
      <c r="F26" s="130"/>
      <c r="G26" s="131" t="s">
        <v>205</v>
      </c>
      <c r="H26" s="132"/>
      <c r="I26" s="133"/>
      <c r="J26" s="74"/>
      <c r="K26" s="75"/>
      <c r="L26" s="75"/>
      <c r="M26" s="134" t="s">
        <v>207</v>
      </c>
      <c r="N26" s="134"/>
      <c r="O26" s="134"/>
      <c r="P26" s="134"/>
      <c r="Q26" s="54" t="s">
        <v>210</v>
      </c>
      <c r="R26" s="76"/>
    </row>
    <row r="27" spans="2:18" ht="54">
      <c r="B27" s="83"/>
      <c r="C27" s="129"/>
      <c r="D27" s="65" t="s">
        <v>185</v>
      </c>
      <c r="E27" s="65" t="s">
        <v>186</v>
      </c>
      <c r="F27" s="65" t="s">
        <v>187</v>
      </c>
      <c r="G27" s="65" t="s">
        <v>211</v>
      </c>
      <c r="H27" s="65" t="s">
        <v>188</v>
      </c>
      <c r="I27" s="65" t="s">
        <v>189</v>
      </c>
      <c r="J27" s="74"/>
      <c r="K27" s="135" t="s">
        <v>209</v>
      </c>
      <c r="L27" s="136"/>
      <c r="M27" s="137"/>
      <c r="N27" s="137"/>
      <c r="O27" s="137"/>
      <c r="P27" s="137"/>
      <c r="Q27" s="90"/>
      <c r="R27" s="76"/>
    </row>
    <row r="28" spans="2:18">
      <c r="B28" s="83"/>
      <c r="C28" s="140"/>
      <c r="D28" s="138" t="s">
        <v>190</v>
      </c>
      <c r="E28" s="138" t="s">
        <v>191</v>
      </c>
      <c r="F28" s="138" t="s">
        <v>192</v>
      </c>
      <c r="G28" s="138" t="s">
        <v>190</v>
      </c>
      <c r="H28" s="138" t="s">
        <v>192</v>
      </c>
      <c r="I28" s="138" t="s">
        <v>192</v>
      </c>
      <c r="J28" s="74"/>
      <c r="K28" s="135"/>
      <c r="L28" s="136"/>
      <c r="M28" s="137"/>
      <c r="N28" s="137"/>
      <c r="O28" s="137"/>
      <c r="P28" s="137"/>
      <c r="Q28" s="90"/>
      <c r="R28" s="76"/>
    </row>
    <row r="29" spans="2:18">
      <c r="B29" s="83"/>
      <c r="C29" s="141"/>
      <c r="D29" s="139"/>
      <c r="E29" s="139"/>
      <c r="F29" s="139"/>
      <c r="G29" s="139"/>
      <c r="H29" s="139"/>
      <c r="I29" s="139"/>
      <c r="J29" s="74"/>
      <c r="K29" s="135"/>
      <c r="L29" s="135"/>
      <c r="M29" s="137"/>
      <c r="N29" s="137"/>
      <c r="O29" s="137"/>
      <c r="P29" s="137"/>
      <c r="Q29" s="90"/>
      <c r="R29" s="76"/>
    </row>
    <row r="30" spans="2:18" ht="36">
      <c r="B30" s="83"/>
      <c r="C30" s="88" t="s">
        <v>201</v>
      </c>
      <c r="D30" s="59">
        <v>180000</v>
      </c>
      <c r="E30" s="62"/>
      <c r="F30" s="60">
        <v>180000</v>
      </c>
      <c r="G30" s="69">
        <f>$Q$32</f>
        <v>0</v>
      </c>
      <c r="H30" s="89"/>
      <c r="I30" s="89"/>
      <c r="J30" s="74"/>
      <c r="K30" s="135"/>
      <c r="L30" s="135"/>
      <c r="M30" s="91"/>
      <c r="N30" s="92"/>
      <c r="O30" s="92"/>
      <c r="P30" s="93"/>
      <c r="Q30" s="90"/>
      <c r="R30" s="76"/>
    </row>
    <row r="31" spans="2:18">
      <c r="B31" s="83"/>
      <c r="C31" s="74"/>
      <c r="D31" s="74"/>
      <c r="E31" s="74"/>
      <c r="F31" s="74"/>
      <c r="G31" s="74"/>
      <c r="H31" s="74"/>
      <c r="I31" s="74"/>
      <c r="J31" s="74"/>
      <c r="K31" s="135"/>
      <c r="L31" s="135"/>
      <c r="M31" s="142"/>
      <c r="N31" s="143"/>
      <c r="O31" s="143"/>
      <c r="P31" s="144"/>
      <c r="Q31" s="90"/>
      <c r="R31" s="76"/>
    </row>
    <row r="32" spans="2:18">
      <c r="B32" s="83"/>
      <c r="C32" s="74"/>
      <c r="D32" s="74"/>
      <c r="E32" s="74"/>
      <c r="F32" s="74"/>
      <c r="G32" s="74"/>
      <c r="H32" s="74"/>
      <c r="I32" s="74"/>
      <c r="J32" s="74"/>
      <c r="K32" s="134" t="s">
        <v>119</v>
      </c>
      <c r="L32" s="134"/>
      <c r="M32" s="134"/>
      <c r="N32" s="134"/>
      <c r="O32" s="134"/>
      <c r="P32" s="134"/>
      <c r="Q32" s="58">
        <f>SUM(Q27:Q31)</f>
        <v>0</v>
      </c>
      <c r="R32" s="76"/>
    </row>
    <row r="33" spans="2:18" ht="18.600000000000001" thickBot="1">
      <c r="B33" s="84"/>
      <c r="C33" s="78"/>
      <c r="D33" s="78"/>
      <c r="E33" s="78"/>
      <c r="F33" s="78"/>
      <c r="G33" s="78"/>
      <c r="H33" s="78"/>
      <c r="I33" s="78"/>
      <c r="J33" s="78"/>
      <c r="K33" s="78"/>
      <c r="L33" s="78"/>
      <c r="M33" s="78"/>
      <c r="N33" s="78"/>
      <c r="O33" s="78"/>
      <c r="P33" s="78"/>
      <c r="Q33" s="78"/>
      <c r="R33" s="81"/>
    </row>
    <row r="34" spans="2:18" ht="18.600000000000001" thickBot="1"/>
    <row r="35" spans="2:18">
      <c r="B35" s="82"/>
      <c r="C35" s="72"/>
      <c r="D35" s="72"/>
      <c r="E35" s="72"/>
      <c r="F35" s="72"/>
      <c r="G35" s="72"/>
      <c r="H35" s="72"/>
      <c r="I35" s="72"/>
      <c r="J35" s="72"/>
      <c r="K35" s="72"/>
      <c r="L35" s="72"/>
      <c r="M35" s="72"/>
      <c r="N35" s="72"/>
      <c r="O35" s="72"/>
      <c r="P35" s="72"/>
      <c r="Q35" s="72"/>
      <c r="R35" s="73"/>
    </row>
    <row r="36" spans="2:18">
      <c r="B36" s="83"/>
      <c r="C36" s="129" t="s">
        <v>195</v>
      </c>
      <c r="D36" s="130" t="s">
        <v>206</v>
      </c>
      <c r="E36" s="130"/>
      <c r="F36" s="130"/>
      <c r="G36" s="131" t="s">
        <v>205</v>
      </c>
      <c r="H36" s="132"/>
      <c r="I36" s="133"/>
      <c r="J36" s="74"/>
      <c r="K36" s="75"/>
      <c r="L36" s="75"/>
      <c r="M36" s="134" t="s">
        <v>207</v>
      </c>
      <c r="N36" s="134"/>
      <c r="O36" s="134"/>
      <c r="P36" s="134"/>
      <c r="Q36" s="54" t="s">
        <v>210</v>
      </c>
      <c r="R36" s="76"/>
    </row>
    <row r="37" spans="2:18" ht="54">
      <c r="B37" s="83"/>
      <c r="C37" s="129"/>
      <c r="D37" s="65" t="s">
        <v>185</v>
      </c>
      <c r="E37" s="65" t="s">
        <v>186</v>
      </c>
      <c r="F37" s="65" t="s">
        <v>187</v>
      </c>
      <c r="G37" s="65" t="s">
        <v>211</v>
      </c>
      <c r="H37" s="65" t="s">
        <v>188</v>
      </c>
      <c r="I37" s="65" t="s">
        <v>189</v>
      </c>
      <c r="J37" s="74"/>
      <c r="K37" s="135" t="s">
        <v>209</v>
      </c>
      <c r="L37" s="136"/>
      <c r="M37" s="137"/>
      <c r="N37" s="137"/>
      <c r="O37" s="137"/>
      <c r="P37" s="137"/>
      <c r="Q37" s="90"/>
      <c r="R37" s="76"/>
    </row>
    <row r="38" spans="2:18">
      <c r="B38" s="83"/>
      <c r="C38" s="140"/>
      <c r="D38" s="138" t="s">
        <v>190</v>
      </c>
      <c r="E38" s="138" t="s">
        <v>191</v>
      </c>
      <c r="F38" s="138" t="s">
        <v>192</v>
      </c>
      <c r="G38" s="138" t="s">
        <v>190</v>
      </c>
      <c r="H38" s="138" t="s">
        <v>192</v>
      </c>
      <c r="I38" s="138" t="s">
        <v>192</v>
      </c>
      <c r="J38" s="74"/>
      <c r="K38" s="135"/>
      <c r="L38" s="136"/>
      <c r="M38" s="137"/>
      <c r="N38" s="137"/>
      <c r="O38" s="137"/>
      <c r="P38" s="137"/>
      <c r="Q38" s="90"/>
      <c r="R38" s="76"/>
    </row>
    <row r="39" spans="2:18">
      <c r="B39" s="83"/>
      <c r="C39" s="141"/>
      <c r="D39" s="139"/>
      <c r="E39" s="139"/>
      <c r="F39" s="139"/>
      <c r="G39" s="139"/>
      <c r="H39" s="139"/>
      <c r="I39" s="139"/>
      <c r="J39" s="74"/>
      <c r="K39" s="135"/>
      <c r="L39" s="135"/>
      <c r="M39" s="137"/>
      <c r="N39" s="137"/>
      <c r="O39" s="137"/>
      <c r="P39" s="137"/>
      <c r="Q39" s="90"/>
      <c r="R39" s="76"/>
    </row>
    <row r="40" spans="2:18">
      <c r="B40" s="83"/>
      <c r="C40" s="88" t="s">
        <v>200</v>
      </c>
      <c r="D40" s="60">
        <v>180000</v>
      </c>
      <c r="E40" s="62"/>
      <c r="F40" s="60">
        <v>180000</v>
      </c>
      <c r="G40" s="69">
        <f>$Q$42</f>
        <v>0</v>
      </c>
      <c r="H40" s="89"/>
      <c r="I40" s="89"/>
      <c r="J40" s="74"/>
      <c r="K40" s="135"/>
      <c r="L40" s="135"/>
      <c r="M40" s="137"/>
      <c r="N40" s="137"/>
      <c r="O40" s="137"/>
      <c r="P40" s="137"/>
      <c r="Q40" s="90"/>
      <c r="R40" s="76"/>
    </row>
    <row r="41" spans="2:18">
      <c r="B41" s="83"/>
      <c r="C41" s="74"/>
      <c r="D41" s="74"/>
      <c r="E41" s="74"/>
      <c r="F41" s="74"/>
      <c r="G41" s="74"/>
      <c r="H41" s="74"/>
      <c r="I41" s="74"/>
      <c r="J41" s="74"/>
      <c r="K41" s="135"/>
      <c r="L41" s="135"/>
      <c r="M41" s="142"/>
      <c r="N41" s="143"/>
      <c r="O41" s="143"/>
      <c r="P41" s="144"/>
      <c r="Q41" s="90"/>
      <c r="R41" s="76"/>
    </row>
    <row r="42" spans="2:18">
      <c r="B42" s="83"/>
      <c r="C42" s="74"/>
      <c r="D42" s="74"/>
      <c r="E42" s="74"/>
      <c r="F42" s="74"/>
      <c r="G42" s="74"/>
      <c r="H42" s="74"/>
      <c r="I42" s="74"/>
      <c r="J42" s="74"/>
      <c r="K42" s="134" t="s">
        <v>119</v>
      </c>
      <c r="L42" s="134"/>
      <c r="M42" s="134"/>
      <c r="N42" s="134"/>
      <c r="O42" s="134"/>
      <c r="P42" s="134"/>
      <c r="Q42" s="58">
        <f>SUM(Q37:Q41)</f>
        <v>0</v>
      </c>
      <c r="R42" s="76"/>
    </row>
    <row r="43" spans="2:18" ht="18.600000000000001" thickBot="1">
      <c r="B43" s="84"/>
      <c r="C43" s="78"/>
      <c r="D43" s="78"/>
      <c r="E43" s="78"/>
      <c r="F43" s="78"/>
      <c r="G43" s="78"/>
      <c r="H43" s="78"/>
      <c r="I43" s="78"/>
      <c r="J43" s="78"/>
      <c r="K43" s="79"/>
      <c r="L43" s="79"/>
      <c r="M43" s="79"/>
      <c r="N43" s="79"/>
      <c r="O43" s="79"/>
      <c r="P43" s="79"/>
      <c r="Q43" s="80"/>
      <c r="R43" s="81"/>
    </row>
    <row r="44" spans="2:18" ht="18.600000000000001" thickBot="1">
      <c r="K44" s="70"/>
      <c r="L44" s="70"/>
      <c r="M44" s="70"/>
      <c r="N44" s="70"/>
      <c r="O44" s="70"/>
      <c r="P44" s="70"/>
      <c r="Q44" s="71"/>
    </row>
    <row r="45" spans="2:18">
      <c r="B45" s="82"/>
      <c r="C45" s="72"/>
      <c r="D45" s="72"/>
      <c r="E45" s="72"/>
      <c r="F45" s="72"/>
      <c r="G45" s="72"/>
      <c r="H45" s="72"/>
      <c r="I45" s="72"/>
      <c r="J45" s="72"/>
      <c r="K45" s="86"/>
      <c r="L45" s="86"/>
      <c r="M45" s="86"/>
      <c r="N45" s="86"/>
      <c r="O45" s="86"/>
      <c r="P45" s="86"/>
      <c r="Q45" s="87"/>
      <c r="R45" s="73"/>
    </row>
    <row r="46" spans="2:18">
      <c r="B46" s="83"/>
      <c r="C46" s="129" t="s">
        <v>196</v>
      </c>
      <c r="D46" s="130" t="s">
        <v>206</v>
      </c>
      <c r="E46" s="130"/>
      <c r="F46" s="130"/>
      <c r="G46" s="131" t="s">
        <v>205</v>
      </c>
      <c r="H46" s="132"/>
      <c r="I46" s="133"/>
      <c r="J46" s="74"/>
      <c r="K46" s="75"/>
      <c r="L46" s="75"/>
      <c r="M46" s="134" t="s">
        <v>207</v>
      </c>
      <c r="N46" s="134"/>
      <c r="O46" s="134"/>
      <c r="P46" s="134"/>
      <c r="Q46" s="54" t="s">
        <v>210</v>
      </c>
      <c r="R46" s="76"/>
    </row>
    <row r="47" spans="2:18" ht="54">
      <c r="B47" s="83"/>
      <c r="C47" s="129"/>
      <c r="D47" s="65" t="s">
        <v>185</v>
      </c>
      <c r="E47" s="65" t="s">
        <v>186</v>
      </c>
      <c r="F47" s="65" t="s">
        <v>187</v>
      </c>
      <c r="G47" s="65" t="s">
        <v>211</v>
      </c>
      <c r="H47" s="65" t="s">
        <v>188</v>
      </c>
      <c r="I47" s="65" t="s">
        <v>189</v>
      </c>
      <c r="J47" s="74"/>
      <c r="K47" s="135" t="s">
        <v>209</v>
      </c>
      <c r="L47" s="136"/>
      <c r="M47" s="142"/>
      <c r="N47" s="143"/>
      <c r="O47" s="143"/>
      <c r="P47" s="144"/>
      <c r="Q47" s="90"/>
      <c r="R47" s="76"/>
    </row>
    <row r="48" spans="2:18">
      <c r="B48" s="83"/>
      <c r="C48" s="140"/>
      <c r="D48" s="138" t="s">
        <v>190</v>
      </c>
      <c r="E48" s="138" t="s">
        <v>191</v>
      </c>
      <c r="F48" s="138" t="s">
        <v>192</v>
      </c>
      <c r="G48" s="138" t="s">
        <v>190</v>
      </c>
      <c r="H48" s="138" t="s">
        <v>192</v>
      </c>
      <c r="I48" s="138" t="s">
        <v>192</v>
      </c>
      <c r="J48" s="74"/>
      <c r="K48" s="135"/>
      <c r="L48" s="136"/>
      <c r="M48" s="142"/>
      <c r="N48" s="143"/>
      <c r="O48" s="143"/>
      <c r="P48" s="144"/>
      <c r="Q48" s="90"/>
      <c r="R48" s="76"/>
    </row>
    <row r="49" spans="2:18">
      <c r="B49" s="83"/>
      <c r="C49" s="141"/>
      <c r="D49" s="139"/>
      <c r="E49" s="139"/>
      <c r="F49" s="139"/>
      <c r="G49" s="139"/>
      <c r="H49" s="139"/>
      <c r="I49" s="139"/>
      <c r="J49" s="74"/>
      <c r="K49" s="135"/>
      <c r="L49" s="135"/>
      <c r="M49" s="142"/>
      <c r="N49" s="143"/>
      <c r="O49" s="143"/>
      <c r="P49" s="144"/>
      <c r="Q49" s="90"/>
      <c r="R49" s="76"/>
    </row>
    <row r="50" spans="2:18" ht="36">
      <c r="B50" s="83"/>
      <c r="C50" s="88" t="s">
        <v>208</v>
      </c>
      <c r="D50" s="60">
        <v>180000</v>
      </c>
      <c r="E50" s="62"/>
      <c r="F50" s="60">
        <v>180000</v>
      </c>
      <c r="G50" s="69">
        <f>$Q$52</f>
        <v>0</v>
      </c>
      <c r="H50" s="89"/>
      <c r="I50" s="89"/>
      <c r="J50" s="74"/>
      <c r="K50" s="135"/>
      <c r="L50" s="135"/>
      <c r="M50" s="142"/>
      <c r="N50" s="143"/>
      <c r="O50" s="143"/>
      <c r="P50" s="144"/>
      <c r="Q50" s="90"/>
      <c r="R50" s="76"/>
    </row>
    <row r="51" spans="2:18">
      <c r="B51" s="83"/>
      <c r="C51" s="74"/>
      <c r="D51" s="74"/>
      <c r="E51" s="74"/>
      <c r="F51" s="74"/>
      <c r="G51" s="74"/>
      <c r="H51" s="74"/>
      <c r="I51" s="74"/>
      <c r="J51" s="74"/>
      <c r="K51" s="135"/>
      <c r="L51" s="135"/>
      <c r="M51" s="142"/>
      <c r="N51" s="143"/>
      <c r="O51" s="143"/>
      <c r="P51" s="144"/>
      <c r="Q51" s="90"/>
      <c r="R51" s="76"/>
    </row>
    <row r="52" spans="2:18">
      <c r="B52" s="83"/>
      <c r="C52" s="53"/>
      <c r="D52" s="50"/>
      <c r="E52" s="50"/>
      <c r="F52" s="50"/>
      <c r="G52" s="52"/>
      <c r="H52" s="52"/>
      <c r="I52" s="51"/>
      <c r="J52" s="74"/>
      <c r="K52" s="134" t="s">
        <v>119</v>
      </c>
      <c r="L52" s="134"/>
      <c r="M52" s="134"/>
      <c r="N52" s="134"/>
      <c r="O52" s="134"/>
      <c r="P52" s="134"/>
      <c r="Q52" s="58">
        <f>SUM(Q47:Q51)</f>
        <v>0</v>
      </c>
      <c r="R52" s="76"/>
    </row>
    <row r="53" spans="2:18" ht="18.600000000000001" thickBot="1">
      <c r="B53" s="84"/>
      <c r="C53" s="78"/>
      <c r="D53" s="78"/>
      <c r="E53" s="78"/>
      <c r="F53" s="78"/>
      <c r="G53" s="78"/>
      <c r="H53" s="78"/>
      <c r="I53" s="78"/>
      <c r="J53" s="78"/>
      <c r="K53" s="78"/>
      <c r="L53" s="78"/>
      <c r="M53" s="78"/>
      <c r="N53" s="78"/>
      <c r="O53" s="78"/>
      <c r="P53" s="78"/>
      <c r="Q53" s="78"/>
      <c r="R53" s="81"/>
    </row>
    <row r="54" spans="2:18" ht="18.600000000000001" thickBot="1"/>
    <row r="55" spans="2:18">
      <c r="B55" s="82"/>
      <c r="C55" s="72"/>
      <c r="D55" s="72"/>
      <c r="E55" s="72"/>
      <c r="F55" s="72"/>
      <c r="G55" s="72"/>
      <c r="H55" s="72"/>
      <c r="I55" s="72"/>
      <c r="J55" s="72"/>
      <c r="K55" s="72"/>
      <c r="L55" s="72"/>
      <c r="M55" s="72"/>
      <c r="N55" s="72"/>
      <c r="O55" s="72"/>
      <c r="P55" s="72"/>
      <c r="Q55" s="72"/>
      <c r="R55" s="73"/>
    </row>
    <row r="56" spans="2:18">
      <c r="B56" s="83"/>
      <c r="C56" s="129" t="s">
        <v>197</v>
      </c>
      <c r="D56" s="130" t="s">
        <v>206</v>
      </c>
      <c r="E56" s="130"/>
      <c r="F56" s="130"/>
      <c r="G56" s="131" t="s">
        <v>205</v>
      </c>
      <c r="H56" s="132"/>
      <c r="I56" s="133"/>
      <c r="J56" s="74"/>
      <c r="K56" s="75"/>
      <c r="L56" s="75"/>
      <c r="M56" s="134" t="s">
        <v>207</v>
      </c>
      <c r="N56" s="134"/>
      <c r="O56" s="134"/>
      <c r="P56" s="134"/>
      <c r="Q56" s="54" t="s">
        <v>210</v>
      </c>
      <c r="R56" s="76"/>
    </row>
    <row r="57" spans="2:18" ht="54">
      <c r="B57" s="83"/>
      <c r="C57" s="129"/>
      <c r="D57" s="65" t="s">
        <v>185</v>
      </c>
      <c r="E57" s="65" t="s">
        <v>186</v>
      </c>
      <c r="F57" s="65" t="s">
        <v>187</v>
      </c>
      <c r="G57" s="65" t="s">
        <v>211</v>
      </c>
      <c r="H57" s="65" t="s">
        <v>188</v>
      </c>
      <c r="I57" s="65" t="s">
        <v>189</v>
      </c>
      <c r="J57" s="74"/>
      <c r="K57" s="135" t="s">
        <v>209</v>
      </c>
      <c r="L57" s="136"/>
      <c r="M57" s="137"/>
      <c r="N57" s="137"/>
      <c r="O57" s="137"/>
      <c r="P57" s="137"/>
      <c r="Q57" s="90"/>
      <c r="R57" s="76"/>
    </row>
    <row r="58" spans="2:18">
      <c r="B58" s="83"/>
      <c r="C58" s="140"/>
      <c r="D58" s="138" t="s">
        <v>190</v>
      </c>
      <c r="E58" s="138" t="s">
        <v>191</v>
      </c>
      <c r="F58" s="138" t="s">
        <v>192</v>
      </c>
      <c r="G58" s="138" t="s">
        <v>190</v>
      </c>
      <c r="H58" s="138" t="s">
        <v>192</v>
      </c>
      <c r="I58" s="138" t="s">
        <v>192</v>
      </c>
      <c r="J58" s="74"/>
      <c r="K58" s="135"/>
      <c r="L58" s="136"/>
      <c r="M58" s="137"/>
      <c r="N58" s="137"/>
      <c r="O58" s="137"/>
      <c r="P58" s="137"/>
      <c r="Q58" s="90"/>
      <c r="R58" s="76"/>
    </row>
    <row r="59" spans="2:18">
      <c r="B59" s="83"/>
      <c r="C59" s="141"/>
      <c r="D59" s="139"/>
      <c r="E59" s="139"/>
      <c r="F59" s="139"/>
      <c r="G59" s="139"/>
      <c r="H59" s="139"/>
      <c r="I59" s="139"/>
      <c r="J59" s="74"/>
      <c r="K59" s="135"/>
      <c r="L59" s="135"/>
      <c r="M59" s="137"/>
      <c r="N59" s="137"/>
      <c r="O59" s="137"/>
      <c r="P59" s="137"/>
      <c r="Q59" s="90"/>
      <c r="R59" s="76"/>
    </row>
    <row r="60" spans="2:18" ht="36">
      <c r="B60" s="83"/>
      <c r="C60" s="88" t="s">
        <v>198</v>
      </c>
      <c r="D60" s="60">
        <v>180000</v>
      </c>
      <c r="E60" s="62"/>
      <c r="F60" s="60">
        <v>180000</v>
      </c>
      <c r="G60" s="69">
        <f>$Q$62</f>
        <v>0</v>
      </c>
      <c r="H60" s="89"/>
      <c r="I60" s="89"/>
      <c r="J60" s="74"/>
      <c r="K60" s="135"/>
      <c r="L60" s="135"/>
      <c r="M60" s="137"/>
      <c r="N60" s="137"/>
      <c r="O60" s="137"/>
      <c r="P60" s="137"/>
      <c r="Q60" s="90"/>
      <c r="R60" s="76"/>
    </row>
    <row r="61" spans="2:18">
      <c r="B61" s="83"/>
      <c r="C61" s="74"/>
      <c r="D61" s="74"/>
      <c r="E61" s="74"/>
      <c r="F61" s="74"/>
      <c r="G61" s="74"/>
      <c r="H61" s="74"/>
      <c r="I61" s="74"/>
      <c r="J61" s="74"/>
      <c r="K61" s="135"/>
      <c r="L61" s="135"/>
      <c r="M61" s="142"/>
      <c r="N61" s="143"/>
      <c r="O61" s="143"/>
      <c r="P61" s="144"/>
      <c r="Q61" s="90"/>
      <c r="R61" s="76"/>
    </row>
    <row r="62" spans="2:18">
      <c r="B62" s="83"/>
      <c r="C62" s="74"/>
      <c r="D62" s="74"/>
      <c r="E62" s="74"/>
      <c r="F62" s="74"/>
      <c r="G62" s="74"/>
      <c r="H62" s="74"/>
      <c r="I62" s="74"/>
      <c r="J62" s="74"/>
      <c r="K62" s="134" t="s">
        <v>119</v>
      </c>
      <c r="L62" s="134"/>
      <c r="M62" s="134"/>
      <c r="N62" s="134"/>
      <c r="O62" s="134"/>
      <c r="P62" s="134"/>
      <c r="Q62" s="58">
        <f>SUM(Q57:Q61)</f>
        <v>0</v>
      </c>
      <c r="R62" s="76"/>
    </row>
    <row r="63" spans="2:18" ht="18.600000000000001" thickBot="1">
      <c r="B63" s="84"/>
      <c r="C63" s="78"/>
      <c r="D63" s="78"/>
      <c r="E63" s="78"/>
      <c r="F63" s="78"/>
      <c r="G63" s="78"/>
      <c r="H63" s="78"/>
      <c r="I63" s="78"/>
      <c r="J63" s="78"/>
      <c r="K63" s="78"/>
      <c r="L63" s="78"/>
      <c r="M63" s="78"/>
      <c r="N63" s="78"/>
      <c r="O63" s="78"/>
      <c r="P63" s="78"/>
      <c r="Q63" s="78"/>
      <c r="R63" s="81"/>
    </row>
    <row r="69" spans="3:9" hidden="1">
      <c r="C69" s="55" t="s">
        <v>202</v>
      </c>
      <c r="D69" s="145">
        <f>MIN($F$10,$I$69)</f>
        <v>0</v>
      </c>
      <c r="E69" s="145"/>
      <c r="F69" s="146"/>
      <c r="G69" s="147" t="s">
        <v>203</v>
      </c>
      <c r="H69" s="148"/>
      <c r="I69" s="61">
        <f>ROUNDDOWN($G$10+$H$10+$I$10,-3)</f>
        <v>0</v>
      </c>
    </row>
    <row r="70" spans="3:9" hidden="1">
      <c r="C70" s="67" t="s">
        <v>204</v>
      </c>
      <c r="D70" s="57">
        <f>MIN($F$20,$I$70)</f>
        <v>0</v>
      </c>
      <c r="E70" s="56">
        <f>MIN($F$30,$H$70)</f>
        <v>0</v>
      </c>
      <c r="F70" s="60"/>
      <c r="G70" s="60"/>
      <c r="H70" s="60">
        <f>ROUNDDOWN($G$30+$H$30+$I$30,-3)</f>
        <v>0</v>
      </c>
      <c r="I70" s="60">
        <f>ROUNDDOWN($G$20+$H$20+$I$20,-3)</f>
        <v>0</v>
      </c>
    </row>
    <row r="71" spans="3:9" hidden="1">
      <c r="C71" s="55" t="s">
        <v>202</v>
      </c>
      <c r="D71" s="145">
        <f>MIN($F$40,$I$71)</f>
        <v>0</v>
      </c>
      <c r="E71" s="145"/>
      <c r="F71" s="146"/>
      <c r="G71" s="147" t="s">
        <v>203</v>
      </c>
      <c r="H71" s="148"/>
      <c r="I71" s="61">
        <f>ROUNDDOWN($G$40+$H$40+$I$40,-3)</f>
        <v>0</v>
      </c>
    </row>
    <row r="72" spans="3:9" hidden="1">
      <c r="C72" s="55" t="s">
        <v>202</v>
      </c>
      <c r="D72" s="145">
        <f>MIN($F$50,$I$72)</f>
        <v>0</v>
      </c>
      <c r="E72" s="145"/>
      <c r="F72" s="146"/>
      <c r="G72" s="147" t="s">
        <v>203</v>
      </c>
      <c r="H72" s="148"/>
      <c r="I72" s="61">
        <f>ROUNDDOWN($G$50+$H$50+$I$50,-3)</f>
        <v>0</v>
      </c>
    </row>
    <row r="73" spans="3:9" hidden="1">
      <c r="C73" s="55" t="s">
        <v>202</v>
      </c>
      <c r="D73" s="145">
        <f>MIN($F$60,$I$73)</f>
        <v>0</v>
      </c>
      <c r="E73" s="145"/>
      <c r="F73" s="146"/>
      <c r="G73" s="147" t="s">
        <v>203</v>
      </c>
      <c r="H73" s="148"/>
      <c r="I73" s="61">
        <f>ROUNDDOWN($G$60+$H$60+$I$60,-3)</f>
        <v>0</v>
      </c>
    </row>
  </sheetData>
  <mergeCells count="115">
    <mergeCell ref="D72:F72"/>
    <mergeCell ref="G72:H72"/>
    <mergeCell ref="D73:F73"/>
    <mergeCell ref="G73:H73"/>
    <mergeCell ref="M60:P60"/>
    <mergeCell ref="M61:P61"/>
    <mergeCell ref="K62:P62"/>
    <mergeCell ref="D69:F69"/>
    <mergeCell ref="G69:H69"/>
    <mergeCell ref="D71:F71"/>
    <mergeCell ref="G71:H71"/>
    <mergeCell ref="C56:C57"/>
    <mergeCell ref="D56:F56"/>
    <mergeCell ref="G56:I56"/>
    <mergeCell ref="M56:P56"/>
    <mergeCell ref="K57:L61"/>
    <mergeCell ref="M57:P57"/>
    <mergeCell ref="C58:C59"/>
    <mergeCell ref="D58:D59"/>
    <mergeCell ref="G48:G49"/>
    <mergeCell ref="H48:H49"/>
    <mergeCell ref="I48:I49"/>
    <mergeCell ref="M48:P48"/>
    <mergeCell ref="M49:P49"/>
    <mergeCell ref="M50:P50"/>
    <mergeCell ref="E58:E59"/>
    <mergeCell ref="F58:F59"/>
    <mergeCell ref="G58:G59"/>
    <mergeCell ref="H58:H59"/>
    <mergeCell ref="I58:I59"/>
    <mergeCell ref="M58:P58"/>
    <mergeCell ref="M59:P59"/>
    <mergeCell ref="M51:P51"/>
    <mergeCell ref="K52:P52"/>
    <mergeCell ref="K42:P42"/>
    <mergeCell ref="C38:C39"/>
    <mergeCell ref="D38:D39"/>
    <mergeCell ref="E38:E39"/>
    <mergeCell ref="F38:F39"/>
    <mergeCell ref="G38:G39"/>
    <mergeCell ref="H38:H39"/>
    <mergeCell ref="C46:C47"/>
    <mergeCell ref="D46:F46"/>
    <mergeCell ref="G46:I46"/>
    <mergeCell ref="M46:P46"/>
    <mergeCell ref="K47:L51"/>
    <mergeCell ref="M47:P47"/>
    <mergeCell ref="C48:C49"/>
    <mergeCell ref="D48:D49"/>
    <mergeCell ref="E48:E49"/>
    <mergeCell ref="F48:F49"/>
    <mergeCell ref="K32:P32"/>
    <mergeCell ref="C36:C37"/>
    <mergeCell ref="D36:F36"/>
    <mergeCell ref="G36:I36"/>
    <mergeCell ref="M36:P36"/>
    <mergeCell ref="K37:L41"/>
    <mergeCell ref="M37:P37"/>
    <mergeCell ref="D28:D29"/>
    <mergeCell ref="E28:E29"/>
    <mergeCell ref="F28:F29"/>
    <mergeCell ref="G28:G29"/>
    <mergeCell ref="H28:H29"/>
    <mergeCell ref="I28:I29"/>
    <mergeCell ref="I38:I39"/>
    <mergeCell ref="M38:P38"/>
    <mergeCell ref="M39:P39"/>
    <mergeCell ref="M40:P40"/>
    <mergeCell ref="M41:P41"/>
    <mergeCell ref="M21:P21"/>
    <mergeCell ref="K22:P22"/>
    <mergeCell ref="C26:C27"/>
    <mergeCell ref="D26:F26"/>
    <mergeCell ref="G26:I26"/>
    <mergeCell ref="M26:P26"/>
    <mergeCell ref="K27:L31"/>
    <mergeCell ref="M27:P27"/>
    <mergeCell ref="C28:C29"/>
    <mergeCell ref="M28:P28"/>
    <mergeCell ref="M29:P29"/>
    <mergeCell ref="M31:P31"/>
    <mergeCell ref="C16:C17"/>
    <mergeCell ref="D16:F16"/>
    <mergeCell ref="G16:I16"/>
    <mergeCell ref="M16:P16"/>
    <mergeCell ref="K17:L21"/>
    <mergeCell ref="M17:P17"/>
    <mergeCell ref="C18:C19"/>
    <mergeCell ref="D18:D19"/>
    <mergeCell ref="G8:G9"/>
    <mergeCell ref="H8:H9"/>
    <mergeCell ref="I8:I9"/>
    <mergeCell ref="M8:P8"/>
    <mergeCell ref="M9:P9"/>
    <mergeCell ref="M10:P10"/>
    <mergeCell ref="E18:E19"/>
    <mergeCell ref="F18:F19"/>
    <mergeCell ref="G18:G19"/>
    <mergeCell ref="H18:H19"/>
    <mergeCell ref="I18:I19"/>
    <mergeCell ref="M18:P18"/>
    <mergeCell ref="M19:P19"/>
    <mergeCell ref="M11:P11"/>
    <mergeCell ref="K12:P12"/>
    <mergeCell ref="M20:P20"/>
    <mergeCell ref="C6:C7"/>
    <mergeCell ref="D6:F6"/>
    <mergeCell ref="G6:I6"/>
    <mergeCell ref="M6:P6"/>
    <mergeCell ref="K7:L11"/>
    <mergeCell ref="M7:P7"/>
    <mergeCell ref="C8:C9"/>
    <mergeCell ref="D8:D9"/>
    <mergeCell ref="E8:E9"/>
    <mergeCell ref="F8:F9"/>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8B8E-BF1C-49DA-8399-98B3BA6B5DC2}">
  <sheetPr>
    <tabColor rgb="FF00B0F0"/>
  </sheetPr>
  <dimension ref="A1:G77"/>
  <sheetViews>
    <sheetView tabSelected="1" view="pageBreakPreview" zoomScale="99" zoomScaleNormal="100" zoomScaleSheetLayoutView="99" workbookViewId="0">
      <selection activeCell="F22" sqref="F22"/>
    </sheetView>
  </sheetViews>
  <sheetFormatPr defaultColWidth="7.8984375" defaultRowHeight="13.2"/>
  <cols>
    <col min="1" max="1" width="3.296875" style="18" customWidth="1"/>
    <col min="2" max="2" width="19.8984375" style="18" bestFit="1" customWidth="1"/>
    <col min="3" max="3" width="7.796875" style="18" customWidth="1"/>
    <col min="4" max="4" width="5.09765625" style="18" customWidth="1"/>
    <col min="5" max="5" width="16.796875" style="18" customWidth="1"/>
    <col min="6" max="6" width="21.3984375" style="18" customWidth="1"/>
    <col min="7" max="7" width="3.296875" style="18" customWidth="1"/>
    <col min="8" max="16384" width="7.8984375" style="18"/>
  </cols>
  <sheetData>
    <row r="1" spans="1:7">
      <c r="A1" s="161" t="s">
        <v>177</v>
      </c>
      <c r="B1" s="161"/>
      <c r="C1" s="161"/>
      <c r="D1" s="161"/>
      <c r="E1" s="161"/>
      <c r="F1" s="161"/>
      <c r="G1" s="161"/>
    </row>
    <row r="2" spans="1:7" ht="13.05" customHeight="1">
      <c r="B2" s="15"/>
      <c r="C2" s="15"/>
      <c r="D2" s="15"/>
      <c r="E2" s="15" t="s">
        <v>121</v>
      </c>
      <c r="F2" s="48"/>
    </row>
    <row r="3" spans="1:7" ht="13.05" customHeight="1">
      <c r="B3" s="15"/>
      <c r="C3" s="15"/>
      <c r="D3" s="15"/>
      <c r="E3" s="15"/>
      <c r="F3" s="8"/>
    </row>
    <row r="4" spans="1:7" ht="13.05" customHeight="1">
      <c r="B4" s="15"/>
      <c r="C4" s="15"/>
      <c r="D4" s="15"/>
      <c r="E4" s="15"/>
      <c r="F4" s="8"/>
    </row>
    <row r="5" spans="1:7">
      <c r="B5" s="162" t="s">
        <v>135</v>
      </c>
      <c r="C5" s="162"/>
      <c r="D5" s="162"/>
      <c r="E5" s="162"/>
      <c r="F5" s="162"/>
    </row>
    <row r="6" spans="1:7">
      <c r="B6" s="14"/>
      <c r="C6" s="14"/>
      <c r="D6" s="14"/>
      <c r="E6" s="14"/>
      <c r="F6" s="16"/>
    </row>
    <row r="7" spans="1:7">
      <c r="B7" s="13"/>
      <c r="C7" s="153"/>
      <c r="D7" s="153"/>
      <c r="E7" s="11"/>
      <c r="F7" s="16"/>
    </row>
    <row r="8" spans="1:7">
      <c r="B8" s="12"/>
      <c r="C8" s="165" t="s">
        <v>134</v>
      </c>
      <c r="D8" s="165"/>
      <c r="E8" s="12"/>
      <c r="F8" s="16"/>
    </row>
    <row r="9" spans="1:7" ht="30" customHeight="1">
      <c r="B9" s="153" t="s">
        <v>218</v>
      </c>
      <c r="C9" s="153"/>
      <c r="D9" s="153"/>
      <c r="E9" s="166"/>
      <c r="F9" s="166"/>
    </row>
    <row r="10" spans="1:7" ht="30" customHeight="1">
      <c r="B10" s="152" t="s">
        <v>224</v>
      </c>
      <c r="C10" s="153"/>
      <c r="D10" s="153"/>
      <c r="E10" s="166"/>
      <c r="F10" s="166"/>
    </row>
    <row r="11" spans="1:7" ht="30" customHeight="1">
      <c r="B11" s="152" t="s">
        <v>225</v>
      </c>
      <c r="C11" s="153"/>
      <c r="D11" s="153"/>
      <c r="E11" s="166"/>
      <c r="F11" s="166"/>
    </row>
    <row r="12" spans="1:7">
      <c r="B12" s="11"/>
      <c r="C12" s="11"/>
      <c r="D12" s="11"/>
      <c r="E12" s="167"/>
      <c r="F12" s="167"/>
    </row>
    <row r="13" spans="1:7">
      <c r="B13" s="7"/>
      <c r="C13" s="7"/>
      <c r="D13" s="7"/>
      <c r="E13" s="7"/>
      <c r="F13" s="16"/>
    </row>
    <row r="14" spans="1:7" ht="42" customHeight="1">
      <c r="B14" s="163" t="s">
        <v>178</v>
      </c>
      <c r="C14" s="163"/>
      <c r="D14" s="163"/>
      <c r="E14" s="163"/>
      <c r="F14" s="163"/>
    </row>
    <row r="15" spans="1:7">
      <c r="B15" s="7"/>
      <c r="C15" s="7"/>
      <c r="D15" s="7"/>
      <c r="E15" s="7"/>
      <c r="F15" s="7"/>
    </row>
    <row r="16" spans="1:7">
      <c r="B16" s="7"/>
      <c r="C16" s="7"/>
      <c r="D16" s="7"/>
      <c r="E16" s="7"/>
      <c r="F16" s="7"/>
    </row>
    <row r="17" spans="2:6" ht="25.05" customHeight="1">
      <c r="B17" s="164" t="s">
        <v>133</v>
      </c>
      <c r="C17" s="164"/>
      <c r="D17" s="164"/>
      <c r="E17" s="164"/>
      <c r="F17" s="164"/>
    </row>
    <row r="18" spans="2:6">
      <c r="B18" s="7"/>
      <c r="C18" s="7"/>
      <c r="D18" s="7"/>
      <c r="E18" s="7"/>
      <c r="F18" s="7"/>
    </row>
    <row r="19" spans="2:6">
      <c r="B19" s="7"/>
      <c r="C19" s="7"/>
      <c r="D19" s="7"/>
      <c r="E19" s="7"/>
      <c r="F19" s="7"/>
    </row>
    <row r="20" spans="2:6" ht="13.8" thickBot="1">
      <c r="B20" s="7"/>
      <c r="C20" s="7"/>
      <c r="D20" s="7"/>
      <c r="E20" s="7"/>
      <c r="F20" s="7"/>
    </row>
    <row r="21" spans="2:6" ht="40.049999999999997" customHeight="1" thickBot="1">
      <c r="B21" s="10" t="s">
        <v>223</v>
      </c>
      <c r="C21" s="158"/>
      <c r="D21" s="159"/>
      <c r="E21" s="159"/>
      <c r="F21" s="160"/>
    </row>
    <row r="22" spans="2:6" ht="40.049999999999997" customHeight="1" thickBot="1">
      <c r="B22" s="10" t="s">
        <v>132</v>
      </c>
      <c r="C22" s="17" t="s">
        <v>131</v>
      </c>
      <c r="D22" s="157" t="s">
        <v>248</v>
      </c>
      <c r="E22" s="157"/>
      <c r="F22" s="49" t="s">
        <v>176</v>
      </c>
    </row>
    <row r="23" spans="2:6" ht="40.049999999999997" customHeight="1" thickBot="1">
      <c r="B23" s="9" t="s">
        <v>220</v>
      </c>
      <c r="C23" s="149"/>
      <c r="D23" s="150"/>
      <c r="E23" s="150"/>
      <c r="F23" s="151"/>
    </row>
    <row r="24" spans="2:6" ht="40.049999999999997" customHeight="1" thickBot="1">
      <c r="B24" s="9" t="s">
        <v>165</v>
      </c>
      <c r="C24" s="154" t="s">
        <v>166</v>
      </c>
      <c r="D24" s="155"/>
      <c r="E24" s="155"/>
      <c r="F24" s="156"/>
    </row>
    <row r="25" spans="2:6" ht="13.5" customHeight="1">
      <c r="B25" s="8"/>
      <c r="C25" s="8"/>
      <c r="D25" s="8"/>
      <c r="E25" s="8"/>
      <c r="F25" s="8"/>
    </row>
    <row r="26" spans="2:6" ht="13.5" customHeight="1">
      <c r="B26" s="8"/>
      <c r="C26" s="8"/>
      <c r="D26" s="8"/>
      <c r="E26" s="8"/>
      <c r="F26" s="8"/>
    </row>
    <row r="27" spans="2:6" ht="13.5" customHeight="1">
      <c r="B27" s="8"/>
      <c r="C27" s="8"/>
      <c r="D27" s="8"/>
      <c r="E27" s="8"/>
      <c r="F27" s="8"/>
    </row>
    <row r="28" spans="2:6" ht="13.5" customHeight="1">
      <c r="B28" s="8"/>
      <c r="C28" s="8"/>
      <c r="D28" s="8"/>
      <c r="E28" s="8"/>
      <c r="F28" s="8"/>
    </row>
    <row r="29" spans="2:6">
      <c r="B29" s="7"/>
      <c r="C29" s="7"/>
      <c r="D29" s="7"/>
      <c r="E29" s="7"/>
      <c r="F29" s="7"/>
    </row>
    <row r="30" spans="2:6">
      <c r="B30" s="7"/>
      <c r="C30" s="7"/>
      <c r="D30" s="7"/>
      <c r="E30" s="7"/>
      <c r="F30" s="7"/>
    </row>
    <row r="77" spans="4:4">
      <c r="D77" s="94">
        <f>C21</f>
        <v>0</v>
      </c>
    </row>
  </sheetData>
  <mergeCells count="17">
    <mergeCell ref="A1:G1"/>
    <mergeCell ref="B5:F5"/>
    <mergeCell ref="B14:F14"/>
    <mergeCell ref="B17:F17"/>
    <mergeCell ref="C7:D7"/>
    <mergeCell ref="C8:D8"/>
    <mergeCell ref="E9:F9"/>
    <mergeCell ref="E12:F12"/>
    <mergeCell ref="E11:F11"/>
    <mergeCell ref="E10:F10"/>
    <mergeCell ref="C23:F23"/>
    <mergeCell ref="B11:D11"/>
    <mergeCell ref="B9:D9"/>
    <mergeCell ref="B10:D10"/>
    <mergeCell ref="C24:F24"/>
    <mergeCell ref="D22:E22"/>
    <mergeCell ref="C21:F21"/>
  </mergeCells>
  <phoneticPr fontId="2"/>
  <pageMargins left="0.75" right="0.75" top="1" bottom="1" header="0.5" footer="0.5"/>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7CD48-8206-47ED-8FF7-428D5A0E9946}">
  <sheetPr>
    <tabColor rgb="FF00B0F0"/>
    <pageSetUpPr fitToPage="1"/>
  </sheetPr>
  <dimension ref="B1:R21"/>
  <sheetViews>
    <sheetView zoomScale="70" zoomScaleNormal="70" workbookViewId="0">
      <selection activeCell="N20" sqref="N20"/>
    </sheetView>
  </sheetViews>
  <sheetFormatPr defaultRowHeight="18"/>
  <cols>
    <col min="1" max="1" width="1.3984375" style="104" customWidth="1"/>
    <col min="2" max="2" width="1.296875" style="104" customWidth="1"/>
    <col min="3" max="6" width="16.5" style="104" customWidth="1"/>
    <col min="7" max="7" width="19.19921875" style="104" customWidth="1"/>
    <col min="8" max="8" width="22.69921875" style="104" customWidth="1"/>
    <col min="9" max="9" width="16.5" style="104" customWidth="1"/>
    <col min="10" max="10" width="6.69921875" style="104" customWidth="1"/>
    <col min="11" max="16" width="8.796875" style="104"/>
    <col min="17" max="17" width="19.8984375" style="104" customWidth="1"/>
    <col min="18" max="18" width="2" style="104" customWidth="1"/>
    <col min="19" max="16384" width="8.796875" style="104"/>
  </cols>
  <sheetData>
    <row r="1" spans="2:18" ht="9.6" customHeight="1"/>
    <row r="2" spans="2:18">
      <c r="C2" s="105" t="s">
        <v>216</v>
      </c>
      <c r="D2" s="106"/>
      <c r="E2" s="105"/>
      <c r="F2" s="105"/>
      <c r="G2" s="105"/>
      <c r="H2" s="105"/>
      <c r="I2" s="105"/>
    </row>
    <row r="3" spans="2:18">
      <c r="C3" s="106" t="s">
        <v>183</v>
      </c>
      <c r="D3" s="105"/>
      <c r="E3" s="105"/>
      <c r="F3" s="105"/>
      <c r="G3" s="105"/>
      <c r="H3" s="105"/>
      <c r="I3" s="105"/>
    </row>
    <row r="4" spans="2:18" ht="6" customHeight="1" thickBot="1">
      <c r="C4" s="106"/>
      <c r="D4" s="105"/>
      <c r="E4" s="105"/>
      <c r="F4" s="105"/>
      <c r="G4" s="105"/>
      <c r="H4" s="105"/>
      <c r="I4" s="105"/>
    </row>
    <row r="5" spans="2:18" ht="10.199999999999999" customHeight="1">
      <c r="B5" s="107"/>
      <c r="C5" s="108"/>
      <c r="D5" s="109"/>
      <c r="E5" s="109"/>
      <c r="F5" s="109"/>
      <c r="G5" s="109"/>
      <c r="H5" s="109"/>
      <c r="I5" s="109"/>
      <c r="J5" s="110"/>
      <c r="K5" s="110"/>
      <c r="L5" s="110"/>
      <c r="M5" s="110"/>
      <c r="N5" s="110"/>
      <c r="O5" s="110"/>
      <c r="P5" s="110"/>
      <c r="Q5" s="110"/>
      <c r="R5" s="111"/>
    </row>
    <row r="6" spans="2:18">
      <c r="B6" s="112"/>
      <c r="C6" s="168" t="s">
        <v>184</v>
      </c>
      <c r="D6" s="169" t="s">
        <v>206</v>
      </c>
      <c r="E6" s="169"/>
      <c r="F6" s="169"/>
      <c r="G6" s="174" t="s">
        <v>205</v>
      </c>
      <c r="H6" s="175"/>
      <c r="I6" s="176"/>
      <c r="J6" s="113"/>
      <c r="K6" s="75"/>
      <c r="L6" s="75"/>
      <c r="M6" s="134" t="s">
        <v>207</v>
      </c>
      <c r="N6" s="134"/>
      <c r="O6" s="134"/>
      <c r="P6" s="134"/>
      <c r="Q6" s="103" t="s">
        <v>210</v>
      </c>
      <c r="R6" s="114"/>
    </row>
    <row r="7" spans="2:18" ht="54">
      <c r="B7" s="112"/>
      <c r="C7" s="168"/>
      <c r="D7" s="115" t="s">
        <v>185</v>
      </c>
      <c r="E7" s="115" t="s">
        <v>186</v>
      </c>
      <c r="F7" s="115" t="s">
        <v>187</v>
      </c>
      <c r="G7" s="115" t="s">
        <v>219</v>
      </c>
      <c r="H7" s="115" t="s">
        <v>235</v>
      </c>
      <c r="I7" s="115" t="s">
        <v>234</v>
      </c>
      <c r="J7" s="113"/>
      <c r="K7" s="135" t="s">
        <v>209</v>
      </c>
      <c r="L7" s="136"/>
      <c r="M7" s="137" t="s">
        <v>244</v>
      </c>
      <c r="N7" s="137"/>
      <c r="O7" s="137"/>
      <c r="P7" s="137"/>
      <c r="Q7" s="90">
        <v>34000</v>
      </c>
      <c r="R7" s="114"/>
    </row>
    <row r="8" spans="2:18">
      <c r="B8" s="112"/>
      <c r="C8" s="168"/>
      <c r="D8" s="177" t="s">
        <v>190</v>
      </c>
      <c r="E8" s="177" t="s">
        <v>191</v>
      </c>
      <c r="F8" s="177" t="s">
        <v>192</v>
      </c>
      <c r="G8" s="177" t="s">
        <v>190</v>
      </c>
      <c r="H8" s="177" t="s">
        <v>192</v>
      </c>
      <c r="I8" s="177" t="s">
        <v>192</v>
      </c>
      <c r="J8" s="113"/>
      <c r="K8" s="135"/>
      <c r="L8" s="136"/>
      <c r="M8" s="137" t="s">
        <v>245</v>
      </c>
      <c r="N8" s="137"/>
      <c r="O8" s="137"/>
      <c r="P8" s="137"/>
      <c r="Q8" s="90">
        <v>100000</v>
      </c>
      <c r="R8" s="114"/>
    </row>
    <row r="9" spans="2:18">
      <c r="B9" s="112"/>
      <c r="C9" s="168"/>
      <c r="D9" s="178"/>
      <c r="E9" s="178"/>
      <c r="F9" s="178"/>
      <c r="G9" s="178"/>
      <c r="H9" s="178"/>
      <c r="I9" s="178"/>
      <c r="J9" s="113"/>
      <c r="K9" s="135"/>
      <c r="L9" s="135"/>
      <c r="M9" s="137" t="s">
        <v>246</v>
      </c>
      <c r="N9" s="137"/>
      <c r="O9" s="137"/>
      <c r="P9" s="137"/>
      <c r="Q9" s="90">
        <v>200000</v>
      </c>
      <c r="R9" s="114"/>
    </row>
    <row r="10" spans="2:18">
      <c r="B10" s="112"/>
      <c r="C10" s="116" t="s">
        <v>193</v>
      </c>
      <c r="D10" s="117">
        <v>40000</v>
      </c>
      <c r="E10" s="118">
        <v>30</v>
      </c>
      <c r="F10" s="117">
        <f>D10*E10</f>
        <v>1200000</v>
      </c>
      <c r="G10" s="117">
        <f>$Q$12</f>
        <v>734000</v>
      </c>
      <c r="H10" s="119">
        <v>50000</v>
      </c>
      <c r="I10" s="119">
        <v>300000</v>
      </c>
      <c r="J10" s="113"/>
      <c r="K10" s="135"/>
      <c r="L10" s="135"/>
      <c r="M10" s="137" t="s">
        <v>247</v>
      </c>
      <c r="N10" s="137"/>
      <c r="O10" s="137"/>
      <c r="P10" s="137"/>
      <c r="Q10" s="90">
        <v>400000</v>
      </c>
      <c r="R10" s="114"/>
    </row>
    <row r="11" spans="2:18" ht="18" customHeight="1">
      <c r="B11" s="112"/>
      <c r="C11" s="113"/>
      <c r="D11" s="120"/>
      <c r="E11" s="120"/>
      <c r="F11" s="120"/>
      <c r="G11" s="179" t="s">
        <v>221</v>
      </c>
      <c r="H11" s="179"/>
      <c r="I11" s="117">
        <f>$I$19</f>
        <v>1084000</v>
      </c>
      <c r="J11" s="113"/>
      <c r="K11" s="135"/>
      <c r="L11" s="135"/>
      <c r="M11" s="142"/>
      <c r="N11" s="143"/>
      <c r="O11" s="143"/>
      <c r="P11" s="144"/>
      <c r="Q11" s="90"/>
      <c r="R11" s="114"/>
    </row>
    <row r="12" spans="2:18">
      <c r="B12" s="112"/>
      <c r="C12" s="113"/>
      <c r="D12" s="120"/>
      <c r="E12" s="120"/>
      <c r="F12" s="120"/>
      <c r="G12" s="120"/>
      <c r="H12" s="120"/>
      <c r="I12" s="120"/>
      <c r="J12" s="113"/>
      <c r="K12" s="134" t="s">
        <v>119</v>
      </c>
      <c r="L12" s="134"/>
      <c r="M12" s="134"/>
      <c r="N12" s="134"/>
      <c r="O12" s="134"/>
      <c r="P12" s="134"/>
      <c r="Q12" s="117">
        <f>SUM(Q7:Q11)</f>
        <v>734000</v>
      </c>
      <c r="R12" s="114"/>
    </row>
    <row r="13" spans="2:18" ht="12.6" customHeight="1" thickBot="1">
      <c r="B13" s="121"/>
      <c r="C13" s="122"/>
      <c r="D13" s="123"/>
      <c r="E13" s="123"/>
      <c r="F13" s="123"/>
      <c r="G13" s="123"/>
      <c r="H13" s="123"/>
      <c r="I13" s="123"/>
      <c r="J13" s="122"/>
      <c r="K13" s="79"/>
      <c r="L13" s="79"/>
      <c r="M13" s="79"/>
      <c r="N13" s="79"/>
      <c r="O13" s="79"/>
      <c r="P13" s="79"/>
      <c r="Q13" s="124"/>
      <c r="R13" s="125"/>
    </row>
    <row r="19" spans="3:9" hidden="1">
      <c r="C19" s="126" t="s">
        <v>202</v>
      </c>
      <c r="D19" s="170">
        <f>MIN($F$10,$I$19)</f>
        <v>1084000</v>
      </c>
      <c r="E19" s="170"/>
      <c r="F19" s="171"/>
      <c r="G19" s="172" t="s">
        <v>203</v>
      </c>
      <c r="H19" s="173"/>
      <c r="I19" s="127">
        <f>ROUNDDOWN($G$10+$H$10+$I$10,-3)</f>
        <v>1084000</v>
      </c>
    </row>
    <row r="21" spans="3:9" ht="17.399999999999999" customHeight="1"/>
  </sheetData>
  <mergeCells count="21">
    <mergeCell ref="M6:P6"/>
    <mergeCell ref="K7:L11"/>
    <mergeCell ref="M7:P7"/>
    <mergeCell ref="M8:P8"/>
    <mergeCell ref="M9:P9"/>
    <mergeCell ref="M10:P10"/>
    <mergeCell ref="M11:P11"/>
    <mergeCell ref="K12:P12"/>
    <mergeCell ref="C8:C9"/>
    <mergeCell ref="D8:D9"/>
    <mergeCell ref="E8:E9"/>
    <mergeCell ref="F8:F9"/>
    <mergeCell ref="G11:H11"/>
    <mergeCell ref="C6:C7"/>
    <mergeCell ref="D6:F6"/>
    <mergeCell ref="D19:F19"/>
    <mergeCell ref="G19:H19"/>
    <mergeCell ref="G6:I6"/>
    <mergeCell ref="G8:G9"/>
    <mergeCell ref="H8:H9"/>
    <mergeCell ref="I8:I9"/>
  </mergeCells>
  <phoneticPr fontId="2"/>
  <dataValidations count="1">
    <dataValidation type="whole" allowBlank="1" showInputMessage="1" showErrorMessage="1" sqref="E10 H10 I10 Q7 Q8 Q9 Q10 Q11" xr:uid="{1F6CF790-813E-45A6-8886-CDB6B0DA7388}">
      <formula1>0</formula1>
      <formula2>99999999999</formula2>
    </dataValidation>
  </dataValidations>
  <pageMargins left="0.7" right="0.7" top="0.75" bottom="0.75" header="0.3" footer="0.3"/>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CB54-0DF0-4832-929C-98BA03386306}">
  <sheetPr>
    <tabColor rgb="FFFFFF00"/>
  </sheetPr>
  <dimension ref="B1:D5"/>
  <sheetViews>
    <sheetView workbookViewId="0">
      <selection activeCell="B2" sqref="B2:C5"/>
    </sheetView>
  </sheetViews>
  <sheetFormatPr defaultRowHeight="18"/>
  <cols>
    <col min="2" max="2" width="37.5" customWidth="1"/>
    <col min="3" max="3" width="81.296875" customWidth="1"/>
  </cols>
  <sheetData>
    <row r="1" spans="2:4" ht="18.600000000000001" thickBot="1"/>
    <row r="2" spans="2:4" ht="36.6" thickBot="1">
      <c r="B2" s="99" t="s">
        <v>210</v>
      </c>
      <c r="C2" s="100" t="s">
        <v>241</v>
      </c>
    </row>
    <row r="3" spans="2:4" ht="18.600000000000001" thickBot="1">
      <c r="B3" s="101" t="s">
        <v>236</v>
      </c>
      <c r="C3" s="102" t="s">
        <v>242</v>
      </c>
    </row>
    <row r="4" spans="2:4" ht="162.6" thickBot="1">
      <c r="B4" s="101" t="s">
        <v>237</v>
      </c>
      <c r="C4" s="102" t="s">
        <v>243</v>
      </c>
      <c r="D4" s="98" t="s">
        <v>240</v>
      </c>
    </row>
    <row r="5" spans="2:4" ht="180.6" thickBot="1">
      <c r="B5" s="101" t="s">
        <v>238</v>
      </c>
      <c r="C5" s="102" t="s">
        <v>250</v>
      </c>
      <c r="D5" s="98" t="s">
        <v>239</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08626-A7A9-4657-A2A7-8D77C4B549A1}">
  <sheetPr>
    <tabColor rgb="FF00B0F0"/>
    <pageSetUpPr fitToPage="1"/>
  </sheetPr>
  <dimension ref="B1:R30"/>
  <sheetViews>
    <sheetView topLeftCell="A13" zoomScale="60" zoomScaleNormal="60" workbookViewId="0">
      <selection activeCell="W31" sqref="W31"/>
    </sheetView>
  </sheetViews>
  <sheetFormatPr defaultRowHeight="18"/>
  <cols>
    <col min="1" max="1" width="1.3984375" customWidth="1"/>
    <col min="2" max="2" width="1.296875" customWidth="1"/>
    <col min="3" max="6" width="16.5" customWidth="1"/>
    <col min="7" max="7" width="19.19921875" customWidth="1"/>
    <col min="8" max="8" width="22.69921875" customWidth="1"/>
    <col min="9" max="9" width="16.5" customWidth="1"/>
    <col min="10" max="10" width="6.69921875" customWidth="1"/>
    <col min="17" max="17" width="19.8984375" customWidth="1"/>
    <col min="18" max="18" width="2" customWidth="1"/>
  </cols>
  <sheetData>
    <row r="1" spans="2:18" ht="9.6" customHeight="1"/>
    <row r="2" spans="2:18">
      <c r="C2" s="64" t="s">
        <v>215</v>
      </c>
      <c r="D2" s="63"/>
      <c r="E2" s="64"/>
      <c r="F2" s="64"/>
      <c r="G2" s="64"/>
      <c r="H2" s="64"/>
      <c r="I2" s="64"/>
    </row>
    <row r="3" spans="2:18">
      <c r="C3" s="63" t="s">
        <v>183</v>
      </c>
      <c r="D3" s="64"/>
      <c r="E3" s="64"/>
      <c r="F3" s="64"/>
      <c r="G3" s="64"/>
      <c r="H3" s="64"/>
      <c r="I3" s="64"/>
    </row>
    <row r="4" spans="2:18" ht="6" customHeight="1">
      <c r="C4" s="63"/>
      <c r="D4" s="64"/>
      <c r="E4" s="64"/>
      <c r="F4" s="64"/>
      <c r="G4" s="64"/>
      <c r="H4" s="64"/>
      <c r="I4" s="64"/>
    </row>
    <row r="5" spans="2:18" ht="18.600000000000001" thickBot="1"/>
    <row r="6" spans="2:18" ht="12.6" customHeight="1">
      <c r="B6" s="82"/>
      <c r="C6" s="72"/>
      <c r="D6" s="72"/>
      <c r="E6" s="72"/>
      <c r="F6" s="72"/>
      <c r="G6" s="72"/>
      <c r="H6" s="72"/>
      <c r="I6" s="72"/>
      <c r="J6" s="72"/>
      <c r="K6" s="72"/>
      <c r="L6" s="72"/>
      <c r="M6" s="72"/>
      <c r="N6" s="72"/>
      <c r="O6" s="72"/>
      <c r="P6" s="72"/>
      <c r="Q6" s="72"/>
      <c r="R6" s="73"/>
    </row>
    <row r="7" spans="2:18">
      <c r="B7" s="83"/>
      <c r="C7" s="129" t="s">
        <v>212</v>
      </c>
      <c r="D7" s="130" t="s">
        <v>206</v>
      </c>
      <c r="E7" s="130"/>
      <c r="F7" s="130"/>
      <c r="G7" s="131" t="s">
        <v>205</v>
      </c>
      <c r="H7" s="132"/>
      <c r="I7" s="133"/>
      <c r="J7" s="74"/>
      <c r="K7" s="75"/>
      <c r="L7" s="75"/>
      <c r="M7" s="134" t="s">
        <v>207</v>
      </c>
      <c r="N7" s="134"/>
      <c r="O7" s="134"/>
      <c r="P7" s="134"/>
      <c r="Q7" s="54" t="s">
        <v>210</v>
      </c>
      <c r="R7" s="76"/>
    </row>
    <row r="8" spans="2:18" ht="54">
      <c r="B8" s="83"/>
      <c r="C8" s="129"/>
      <c r="D8" s="65" t="s">
        <v>185</v>
      </c>
      <c r="E8" s="65" t="s">
        <v>186</v>
      </c>
      <c r="F8" s="65" t="s">
        <v>187</v>
      </c>
      <c r="G8" s="65" t="s">
        <v>219</v>
      </c>
      <c r="H8" s="65" t="s">
        <v>188</v>
      </c>
      <c r="I8" s="97" t="s">
        <v>234</v>
      </c>
      <c r="J8" s="74"/>
      <c r="K8" s="135" t="s">
        <v>209</v>
      </c>
      <c r="L8" s="136"/>
      <c r="M8" s="137" t="s">
        <v>244</v>
      </c>
      <c r="N8" s="137"/>
      <c r="O8" s="137"/>
      <c r="P8" s="137"/>
      <c r="Q8" s="90">
        <v>34000</v>
      </c>
      <c r="R8" s="76"/>
    </row>
    <row r="9" spans="2:18">
      <c r="B9" s="83"/>
      <c r="C9" s="140"/>
      <c r="D9" s="138" t="s">
        <v>190</v>
      </c>
      <c r="E9" s="138" t="s">
        <v>191</v>
      </c>
      <c r="F9" s="138" t="s">
        <v>192</v>
      </c>
      <c r="G9" s="138" t="s">
        <v>190</v>
      </c>
      <c r="H9" s="138" t="s">
        <v>192</v>
      </c>
      <c r="I9" s="138" t="s">
        <v>192</v>
      </c>
      <c r="J9" s="74"/>
      <c r="K9" s="135"/>
      <c r="L9" s="136"/>
      <c r="M9" s="137" t="s">
        <v>245</v>
      </c>
      <c r="N9" s="137"/>
      <c r="O9" s="137"/>
      <c r="P9" s="137"/>
      <c r="Q9" s="90">
        <v>100000</v>
      </c>
      <c r="R9" s="76"/>
    </row>
    <row r="10" spans="2:18">
      <c r="B10" s="83"/>
      <c r="C10" s="141"/>
      <c r="D10" s="139"/>
      <c r="E10" s="139"/>
      <c r="F10" s="139"/>
      <c r="G10" s="139"/>
      <c r="H10" s="139"/>
      <c r="I10" s="139"/>
      <c r="J10" s="74"/>
      <c r="K10" s="135"/>
      <c r="L10" s="135"/>
      <c r="M10" s="137" t="s">
        <v>246</v>
      </c>
      <c r="N10" s="137"/>
      <c r="O10" s="137"/>
      <c r="P10" s="137"/>
      <c r="Q10" s="90">
        <v>200000</v>
      </c>
      <c r="R10" s="76"/>
    </row>
    <row r="11" spans="2:18">
      <c r="B11" s="83"/>
      <c r="C11" s="88" t="s">
        <v>199</v>
      </c>
      <c r="D11" s="58">
        <v>40000</v>
      </c>
      <c r="E11" s="89">
        <v>20</v>
      </c>
      <c r="F11" s="58">
        <f>D11*E11</f>
        <v>800000</v>
      </c>
      <c r="G11" s="58">
        <f>$Q$13</f>
        <v>734000</v>
      </c>
      <c r="H11" s="95">
        <v>50000</v>
      </c>
      <c r="I11" s="95">
        <v>300000</v>
      </c>
      <c r="J11" s="74"/>
      <c r="K11" s="135"/>
      <c r="L11" s="135"/>
      <c r="M11" s="137" t="s">
        <v>247</v>
      </c>
      <c r="N11" s="137"/>
      <c r="O11" s="137"/>
      <c r="P11" s="137"/>
      <c r="Q11" s="90">
        <v>400000</v>
      </c>
      <c r="R11" s="76"/>
    </row>
    <row r="12" spans="2:18">
      <c r="B12" s="83"/>
      <c r="C12" s="74"/>
      <c r="D12" s="74"/>
      <c r="E12" s="74"/>
      <c r="F12" s="74"/>
      <c r="G12" s="180" t="s">
        <v>221</v>
      </c>
      <c r="H12" s="180"/>
      <c r="I12" s="58">
        <f>$I$30</f>
        <v>1084000</v>
      </c>
      <c r="J12" s="74"/>
      <c r="K12" s="135"/>
      <c r="L12" s="135"/>
      <c r="M12" s="142"/>
      <c r="N12" s="143"/>
      <c r="O12" s="143"/>
      <c r="P12" s="144"/>
      <c r="Q12" s="90"/>
      <c r="R12" s="76"/>
    </row>
    <row r="13" spans="2:18">
      <c r="B13" s="83"/>
      <c r="C13" s="74"/>
      <c r="D13" s="74"/>
      <c r="E13" s="74"/>
      <c r="F13" s="74"/>
      <c r="G13" s="74"/>
      <c r="H13" s="74"/>
      <c r="I13" s="74"/>
      <c r="J13" s="74"/>
      <c r="K13" s="134" t="s">
        <v>119</v>
      </c>
      <c r="L13" s="134"/>
      <c r="M13" s="134"/>
      <c r="N13" s="134"/>
      <c r="O13" s="134"/>
      <c r="P13" s="134"/>
      <c r="Q13" s="58">
        <f>SUM(Q8:Q12)</f>
        <v>734000</v>
      </c>
      <c r="R13" s="76"/>
    </row>
    <row r="14" spans="2:18" ht="18.600000000000001" thickBot="1">
      <c r="B14" s="84"/>
      <c r="C14" s="78"/>
      <c r="D14" s="78"/>
      <c r="E14" s="78"/>
      <c r="F14" s="78"/>
      <c r="G14" s="78"/>
      <c r="H14" s="78"/>
      <c r="I14" s="78"/>
      <c r="J14" s="78"/>
      <c r="K14" s="78"/>
      <c r="L14" s="78"/>
      <c r="M14" s="78"/>
      <c r="N14" s="78"/>
      <c r="O14" s="78"/>
      <c r="P14" s="78"/>
      <c r="Q14" s="78"/>
      <c r="R14" s="81"/>
    </row>
    <row r="15" spans="2:18" ht="48.6" customHeight="1" thickBot="1">
      <c r="B15" s="74"/>
      <c r="C15" s="74"/>
      <c r="D15" s="74"/>
      <c r="E15" s="74"/>
      <c r="F15" s="74"/>
      <c r="G15" s="74"/>
      <c r="H15" s="74"/>
      <c r="I15" s="74"/>
      <c r="J15" s="74"/>
      <c r="K15" s="74"/>
      <c r="L15" s="74"/>
      <c r="M15" s="74"/>
      <c r="N15" s="74"/>
      <c r="O15" s="74"/>
      <c r="P15" s="74"/>
      <c r="Q15" s="74"/>
      <c r="R15" s="74"/>
    </row>
    <row r="16" spans="2:18" ht="12.6" customHeight="1">
      <c r="B16" s="82"/>
      <c r="C16" s="72"/>
      <c r="D16" s="72"/>
      <c r="E16" s="72"/>
      <c r="F16" s="72"/>
      <c r="G16" s="72"/>
      <c r="H16" s="72"/>
      <c r="I16" s="72"/>
      <c r="J16" s="72"/>
      <c r="K16" s="72"/>
      <c r="L16" s="72"/>
      <c r="M16" s="72"/>
      <c r="N16" s="72"/>
      <c r="O16" s="72"/>
      <c r="P16" s="72"/>
      <c r="Q16" s="72"/>
      <c r="R16" s="73"/>
    </row>
    <row r="17" spans="2:18">
      <c r="B17" s="83"/>
      <c r="C17" s="129" t="s">
        <v>213</v>
      </c>
      <c r="D17" s="130" t="s">
        <v>206</v>
      </c>
      <c r="E17" s="130"/>
      <c r="F17" s="130"/>
      <c r="G17" s="131" t="s">
        <v>205</v>
      </c>
      <c r="H17" s="132"/>
      <c r="I17" s="133"/>
      <c r="J17" s="74"/>
      <c r="K17" s="75"/>
      <c r="L17" s="75"/>
      <c r="M17" s="134" t="s">
        <v>207</v>
      </c>
      <c r="N17" s="134"/>
      <c r="O17" s="134"/>
      <c r="P17" s="134"/>
      <c r="Q17" s="54" t="s">
        <v>210</v>
      </c>
      <c r="R17" s="76"/>
    </row>
    <row r="18" spans="2:18" ht="54">
      <c r="B18" s="83"/>
      <c r="C18" s="129"/>
      <c r="D18" s="65" t="s">
        <v>185</v>
      </c>
      <c r="E18" s="65" t="s">
        <v>186</v>
      </c>
      <c r="F18" s="65" t="s">
        <v>187</v>
      </c>
      <c r="G18" s="65" t="s">
        <v>219</v>
      </c>
      <c r="H18" s="65" t="s">
        <v>188</v>
      </c>
      <c r="I18" s="97" t="s">
        <v>234</v>
      </c>
      <c r="J18" s="74"/>
      <c r="K18" s="135" t="s">
        <v>209</v>
      </c>
      <c r="L18" s="136"/>
      <c r="M18" s="137" t="s">
        <v>244</v>
      </c>
      <c r="N18" s="137"/>
      <c r="O18" s="137"/>
      <c r="P18" s="137"/>
      <c r="Q18" s="90">
        <v>34000</v>
      </c>
      <c r="R18" s="76"/>
    </row>
    <row r="19" spans="2:18">
      <c r="B19" s="83"/>
      <c r="C19" s="140"/>
      <c r="D19" s="138" t="s">
        <v>190</v>
      </c>
      <c r="E19" s="138" t="s">
        <v>191</v>
      </c>
      <c r="F19" s="138" t="s">
        <v>192</v>
      </c>
      <c r="G19" s="138" t="s">
        <v>190</v>
      </c>
      <c r="H19" s="138" t="s">
        <v>192</v>
      </c>
      <c r="I19" s="138" t="s">
        <v>192</v>
      </c>
      <c r="J19" s="74"/>
      <c r="K19" s="135"/>
      <c r="L19" s="136"/>
      <c r="M19" s="137" t="s">
        <v>245</v>
      </c>
      <c r="N19" s="137"/>
      <c r="O19" s="137"/>
      <c r="P19" s="137"/>
      <c r="Q19" s="90">
        <v>100000</v>
      </c>
      <c r="R19" s="76"/>
    </row>
    <row r="20" spans="2:18">
      <c r="B20" s="83"/>
      <c r="C20" s="141"/>
      <c r="D20" s="139"/>
      <c r="E20" s="139"/>
      <c r="F20" s="139"/>
      <c r="G20" s="139"/>
      <c r="H20" s="139"/>
      <c r="I20" s="139"/>
      <c r="J20" s="74"/>
      <c r="K20" s="135"/>
      <c r="L20" s="135"/>
      <c r="M20" s="137" t="s">
        <v>246</v>
      </c>
      <c r="N20" s="137"/>
      <c r="O20" s="137"/>
      <c r="P20" s="137"/>
      <c r="Q20" s="90">
        <v>200000</v>
      </c>
      <c r="R20" s="76"/>
    </row>
    <row r="21" spans="2:18">
      <c r="B21" s="83"/>
      <c r="C21" s="88" t="s">
        <v>249</v>
      </c>
      <c r="D21" s="58">
        <v>180000</v>
      </c>
      <c r="E21" s="62"/>
      <c r="F21" s="58">
        <v>180000</v>
      </c>
      <c r="G21" s="58">
        <f>$Q$23</f>
        <v>734000</v>
      </c>
      <c r="H21" s="95">
        <v>50000</v>
      </c>
      <c r="I21" s="95">
        <v>300000</v>
      </c>
      <c r="J21" s="74"/>
      <c r="K21" s="135"/>
      <c r="L21" s="135"/>
      <c r="M21" s="137" t="s">
        <v>247</v>
      </c>
      <c r="N21" s="137"/>
      <c r="O21" s="137"/>
      <c r="P21" s="137"/>
      <c r="Q21" s="90">
        <v>400000</v>
      </c>
      <c r="R21" s="76"/>
    </row>
    <row r="22" spans="2:18">
      <c r="B22" s="83"/>
      <c r="C22" s="74"/>
      <c r="D22" s="74"/>
      <c r="E22" s="74"/>
      <c r="F22" s="74"/>
      <c r="G22" s="180" t="s">
        <v>221</v>
      </c>
      <c r="H22" s="180"/>
      <c r="I22" s="58">
        <f>$H$30</f>
        <v>1084000</v>
      </c>
      <c r="J22" s="74"/>
      <c r="K22" s="135"/>
      <c r="L22" s="135"/>
      <c r="M22" s="142"/>
      <c r="N22" s="143"/>
      <c r="O22" s="143"/>
      <c r="P22" s="144"/>
      <c r="Q22" s="90"/>
      <c r="R22" s="76"/>
    </row>
    <row r="23" spans="2:18">
      <c r="B23" s="83"/>
      <c r="C23" s="74"/>
      <c r="D23" s="74"/>
      <c r="E23" s="74"/>
      <c r="F23" s="74"/>
      <c r="G23" s="74"/>
      <c r="H23" s="74"/>
      <c r="I23" s="74"/>
      <c r="J23" s="74"/>
      <c r="K23" s="134" t="s">
        <v>119</v>
      </c>
      <c r="L23" s="134"/>
      <c r="M23" s="134"/>
      <c r="N23" s="134"/>
      <c r="O23" s="134"/>
      <c r="P23" s="134"/>
      <c r="Q23" s="58">
        <f>SUM(Q18:Q22)</f>
        <v>734000</v>
      </c>
      <c r="R23" s="76"/>
    </row>
    <row r="24" spans="2:18" ht="18.600000000000001" thickBot="1">
      <c r="B24" s="84"/>
      <c r="C24" s="78"/>
      <c r="D24" s="78"/>
      <c r="E24" s="78"/>
      <c r="F24" s="78"/>
      <c r="G24" s="78"/>
      <c r="H24" s="78"/>
      <c r="I24" s="78"/>
      <c r="J24" s="78"/>
      <c r="K24" s="78"/>
      <c r="L24" s="78"/>
      <c r="M24" s="78"/>
      <c r="N24" s="78"/>
      <c r="O24" s="78"/>
      <c r="P24" s="78"/>
      <c r="Q24" s="78"/>
      <c r="R24" s="81"/>
    </row>
    <row r="30" spans="2:18" hidden="1">
      <c r="C30" s="67" t="s">
        <v>204</v>
      </c>
      <c r="D30" s="57">
        <f>MIN($F$11,$I$30)</f>
        <v>800000</v>
      </c>
      <c r="E30" s="56">
        <f>MIN($F$21,$H$30)</f>
        <v>180000</v>
      </c>
      <c r="F30" s="60"/>
      <c r="G30" s="60"/>
      <c r="H30" s="60">
        <f>ROUNDDOWN($G$21+$H$21+$I$21,-3)</f>
        <v>1084000</v>
      </c>
      <c r="I30" s="60">
        <f>ROUNDDOWN($G$11+$H$11+$I$11,-3)</f>
        <v>1084000</v>
      </c>
    </row>
  </sheetData>
  <mergeCells count="38">
    <mergeCell ref="K23:P23"/>
    <mergeCell ref="I19:I20"/>
    <mergeCell ref="M11:P11"/>
    <mergeCell ref="M12:P12"/>
    <mergeCell ref="K13:P13"/>
    <mergeCell ref="M21:P21"/>
    <mergeCell ref="M19:P19"/>
    <mergeCell ref="M20:P20"/>
    <mergeCell ref="M22:P22"/>
    <mergeCell ref="C17:C18"/>
    <mergeCell ref="D17:F17"/>
    <mergeCell ref="G17:I17"/>
    <mergeCell ref="M17:P17"/>
    <mergeCell ref="K18:L22"/>
    <mergeCell ref="M18:P18"/>
    <mergeCell ref="C19:C20"/>
    <mergeCell ref="D19:D20"/>
    <mergeCell ref="E19:E20"/>
    <mergeCell ref="F19:F20"/>
    <mergeCell ref="G19:G20"/>
    <mergeCell ref="H19:H20"/>
    <mergeCell ref="G22:H22"/>
    <mergeCell ref="M9:P9"/>
    <mergeCell ref="M10:P10"/>
    <mergeCell ref="C7:C8"/>
    <mergeCell ref="D7:F7"/>
    <mergeCell ref="G7:I7"/>
    <mergeCell ref="M7:P7"/>
    <mergeCell ref="K8:L12"/>
    <mergeCell ref="M8:P8"/>
    <mergeCell ref="C9:C10"/>
    <mergeCell ref="D9:D10"/>
    <mergeCell ref="E9:E10"/>
    <mergeCell ref="F9:F10"/>
    <mergeCell ref="G9:G10"/>
    <mergeCell ref="H9:H10"/>
    <mergeCell ref="I9:I10"/>
    <mergeCell ref="G12:H12"/>
  </mergeCells>
  <phoneticPr fontId="2"/>
  <dataValidations count="1">
    <dataValidation type="whole" allowBlank="1" showInputMessage="1" showErrorMessage="1" sqref="E11 H11 I11 H21 I21 Q21 Q22 Q20 Q19 Q18 Q12 Q11 Q10 Q9 Q8" xr:uid="{425B99DF-15BC-46DA-A362-0A9C0103971A}">
      <formula1>0</formula1>
      <formula2>99999999999</formula2>
    </dataValidation>
  </dataValidations>
  <pageMargins left="0.7" right="0.7" top="0.75" bottom="0.75" header="0.3" footer="0.3"/>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B3417-0B20-4695-935C-82CD97147387}">
  <sheetPr>
    <tabColor rgb="FF00B0F0"/>
    <pageSetUpPr fitToPage="1"/>
  </sheetPr>
  <dimension ref="B1:R21"/>
  <sheetViews>
    <sheetView topLeftCell="A13" zoomScale="85" zoomScaleNormal="85" workbookViewId="0">
      <selection activeCell="Q20" sqref="Q20"/>
    </sheetView>
  </sheetViews>
  <sheetFormatPr defaultRowHeight="18"/>
  <cols>
    <col min="1" max="1" width="1.3984375" customWidth="1"/>
    <col min="2" max="2" width="1.296875" customWidth="1"/>
    <col min="3" max="6" width="16.5" customWidth="1"/>
    <col min="7" max="7" width="19.19921875" customWidth="1"/>
    <col min="8" max="8" width="22.69921875" customWidth="1"/>
    <col min="9" max="9" width="16.5" customWidth="1"/>
    <col min="10" max="10" width="6.69921875" customWidth="1"/>
    <col min="17" max="17" width="19.8984375" customWidth="1"/>
    <col min="18" max="18" width="2" customWidth="1"/>
  </cols>
  <sheetData>
    <row r="1" spans="2:18" ht="9.6" customHeight="1"/>
    <row r="2" spans="2:18">
      <c r="C2" s="64" t="s">
        <v>214</v>
      </c>
      <c r="D2" s="63"/>
      <c r="E2" s="64"/>
      <c r="F2" s="64"/>
      <c r="G2" s="64"/>
      <c r="H2" s="64"/>
      <c r="I2" s="64"/>
    </row>
    <row r="3" spans="2:18">
      <c r="C3" s="63" t="s">
        <v>183</v>
      </c>
      <c r="D3" s="64"/>
      <c r="E3" s="64"/>
      <c r="F3" s="64"/>
      <c r="G3" s="64"/>
      <c r="H3" s="64"/>
      <c r="I3" s="64"/>
    </row>
    <row r="4" spans="2:18" ht="6" customHeight="1">
      <c r="C4" s="63"/>
      <c r="D4" s="64"/>
      <c r="E4" s="64"/>
      <c r="F4" s="64"/>
      <c r="G4" s="64"/>
      <c r="H4" s="64"/>
      <c r="I4" s="64"/>
    </row>
    <row r="5" spans="2:18" ht="18.600000000000001" thickBot="1"/>
    <row r="6" spans="2:18">
      <c r="B6" s="82"/>
      <c r="C6" s="72"/>
      <c r="D6" s="72"/>
      <c r="E6" s="72"/>
      <c r="F6" s="72"/>
      <c r="G6" s="72"/>
      <c r="H6" s="72"/>
      <c r="I6" s="72"/>
      <c r="J6" s="72"/>
      <c r="K6" s="72"/>
      <c r="L6" s="72"/>
      <c r="M6" s="72"/>
      <c r="N6" s="72"/>
      <c r="O6" s="72"/>
      <c r="P6" s="72"/>
      <c r="Q6" s="72"/>
      <c r="R6" s="73"/>
    </row>
    <row r="7" spans="2:18">
      <c r="B7" s="83"/>
      <c r="C7" s="129" t="s">
        <v>231</v>
      </c>
      <c r="D7" s="130" t="s">
        <v>206</v>
      </c>
      <c r="E7" s="130"/>
      <c r="F7" s="130"/>
      <c r="G7" s="131" t="s">
        <v>205</v>
      </c>
      <c r="H7" s="132"/>
      <c r="I7" s="133"/>
      <c r="J7" s="74"/>
      <c r="K7" s="75"/>
      <c r="L7" s="75"/>
      <c r="M7" s="134" t="s">
        <v>207</v>
      </c>
      <c r="N7" s="134"/>
      <c r="O7" s="134"/>
      <c r="P7" s="134"/>
      <c r="Q7" s="54" t="s">
        <v>210</v>
      </c>
      <c r="R7" s="76"/>
    </row>
    <row r="8" spans="2:18" ht="54">
      <c r="B8" s="83"/>
      <c r="C8" s="129"/>
      <c r="D8" s="65" t="s">
        <v>185</v>
      </c>
      <c r="E8" s="65" t="s">
        <v>186</v>
      </c>
      <c r="F8" s="65" t="s">
        <v>187</v>
      </c>
      <c r="G8" s="65" t="s">
        <v>219</v>
      </c>
      <c r="H8" s="65" t="s">
        <v>188</v>
      </c>
      <c r="I8" s="97" t="s">
        <v>234</v>
      </c>
      <c r="J8" s="74"/>
      <c r="K8" s="135" t="s">
        <v>209</v>
      </c>
      <c r="L8" s="136"/>
      <c r="M8" s="137" t="s">
        <v>244</v>
      </c>
      <c r="N8" s="137"/>
      <c r="O8" s="137"/>
      <c r="P8" s="137"/>
      <c r="Q8" s="90">
        <v>34000</v>
      </c>
      <c r="R8" s="76"/>
    </row>
    <row r="9" spans="2:18">
      <c r="B9" s="83"/>
      <c r="C9" s="140"/>
      <c r="D9" s="138" t="s">
        <v>190</v>
      </c>
      <c r="E9" s="138" t="s">
        <v>191</v>
      </c>
      <c r="F9" s="138" t="s">
        <v>192</v>
      </c>
      <c r="G9" s="138" t="s">
        <v>190</v>
      </c>
      <c r="H9" s="138" t="s">
        <v>192</v>
      </c>
      <c r="I9" s="138" t="s">
        <v>192</v>
      </c>
      <c r="J9" s="74"/>
      <c r="K9" s="135"/>
      <c r="L9" s="136"/>
      <c r="M9" s="137" t="s">
        <v>245</v>
      </c>
      <c r="N9" s="137"/>
      <c r="O9" s="137"/>
      <c r="P9" s="137"/>
      <c r="Q9" s="90">
        <v>100000</v>
      </c>
      <c r="R9" s="76"/>
    </row>
    <row r="10" spans="2:18">
      <c r="B10" s="83"/>
      <c r="C10" s="141"/>
      <c r="D10" s="139"/>
      <c r="E10" s="139"/>
      <c r="F10" s="139"/>
      <c r="G10" s="139"/>
      <c r="H10" s="139"/>
      <c r="I10" s="139"/>
      <c r="J10" s="74"/>
      <c r="K10" s="135"/>
      <c r="L10" s="135"/>
      <c r="M10" s="137" t="s">
        <v>246</v>
      </c>
      <c r="N10" s="137"/>
      <c r="O10" s="137"/>
      <c r="P10" s="137"/>
      <c r="Q10" s="90">
        <v>200000</v>
      </c>
      <c r="R10" s="76"/>
    </row>
    <row r="11" spans="2:18">
      <c r="B11" s="83"/>
      <c r="C11" s="88" t="s">
        <v>200</v>
      </c>
      <c r="D11" s="58">
        <v>180000</v>
      </c>
      <c r="E11" s="62"/>
      <c r="F11" s="58">
        <v>180000</v>
      </c>
      <c r="G11" s="58">
        <f>$Q$13</f>
        <v>734000</v>
      </c>
      <c r="H11" s="95">
        <v>50000</v>
      </c>
      <c r="I11" s="95">
        <v>300000</v>
      </c>
      <c r="J11" s="74"/>
      <c r="K11" s="135"/>
      <c r="L11" s="135"/>
      <c r="M11" s="137" t="s">
        <v>247</v>
      </c>
      <c r="N11" s="137"/>
      <c r="O11" s="137"/>
      <c r="P11" s="137"/>
      <c r="Q11" s="90">
        <v>400000</v>
      </c>
      <c r="R11" s="76"/>
    </row>
    <row r="12" spans="2:18">
      <c r="B12" s="83"/>
      <c r="C12" s="74"/>
      <c r="D12" s="74"/>
      <c r="E12" s="74"/>
      <c r="F12" s="74"/>
      <c r="G12" s="180" t="s">
        <v>221</v>
      </c>
      <c r="H12" s="180"/>
      <c r="I12" s="58">
        <f>$I$21</f>
        <v>1084000</v>
      </c>
      <c r="J12" s="74"/>
      <c r="K12" s="135"/>
      <c r="L12" s="135"/>
      <c r="M12" s="142"/>
      <c r="N12" s="143"/>
      <c r="O12" s="143"/>
      <c r="P12" s="144"/>
      <c r="Q12" s="90"/>
      <c r="R12" s="76"/>
    </row>
    <row r="13" spans="2:18">
      <c r="B13" s="83"/>
      <c r="C13" s="74"/>
      <c r="D13" s="74"/>
      <c r="E13" s="74"/>
      <c r="F13" s="74"/>
      <c r="G13" s="74"/>
      <c r="H13" s="74"/>
      <c r="I13" s="74"/>
      <c r="J13" s="74"/>
      <c r="K13" s="134" t="s">
        <v>119</v>
      </c>
      <c r="L13" s="134"/>
      <c r="M13" s="134"/>
      <c r="N13" s="134"/>
      <c r="O13" s="134"/>
      <c r="P13" s="134"/>
      <c r="Q13" s="58">
        <f>SUM(Q8:Q12)</f>
        <v>734000</v>
      </c>
      <c r="R13" s="76"/>
    </row>
    <row r="14" spans="2:18" ht="18.600000000000001" thickBot="1">
      <c r="B14" s="84"/>
      <c r="C14" s="78"/>
      <c r="D14" s="78"/>
      <c r="E14" s="78"/>
      <c r="F14" s="78"/>
      <c r="G14" s="78"/>
      <c r="H14" s="78"/>
      <c r="I14" s="78"/>
      <c r="J14" s="78"/>
      <c r="K14" s="79"/>
      <c r="L14" s="79"/>
      <c r="M14" s="79"/>
      <c r="N14" s="79"/>
      <c r="O14" s="79"/>
      <c r="P14" s="79"/>
      <c r="Q14" s="80"/>
      <c r="R14" s="81"/>
    </row>
    <row r="15" spans="2:18">
      <c r="K15" s="70"/>
      <c r="L15" s="70"/>
      <c r="M15" s="70"/>
      <c r="N15" s="70"/>
      <c r="O15" s="70"/>
      <c r="P15" s="70"/>
      <c r="Q15" s="71"/>
    </row>
    <row r="21" spans="3:9" hidden="1">
      <c r="C21" s="55" t="s">
        <v>202</v>
      </c>
      <c r="D21" s="145">
        <f>MIN($F$11,$I$21)</f>
        <v>180000</v>
      </c>
      <c r="E21" s="145"/>
      <c r="F21" s="146"/>
      <c r="G21" s="147" t="s">
        <v>203</v>
      </c>
      <c r="H21" s="148"/>
      <c r="I21" s="61">
        <f>ROUNDDOWN($G$11+$H$11+$I$11,-3)</f>
        <v>1084000</v>
      </c>
    </row>
  </sheetData>
  <mergeCells count="21">
    <mergeCell ref="D21:F21"/>
    <mergeCell ref="G21:H21"/>
    <mergeCell ref="I9:I10"/>
    <mergeCell ref="M9:P9"/>
    <mergeCell ref="M10:P10"/>
    <mergeCell ref="M11:P11"/>
    <mergeCell ref="M12:P12"/>
    <mergeCell ref="K13:P13"/>
    <mergeCell ref="H9:H10"/>
    <mergeCell ref="G12:H12"/>
    <mergeCell ref="C7:C8"/>
    <mergeCell ref="D7:F7"/>
    <mergeCell ref="G7:I7"/>
    <mergeCell ref="M7:P7"/>
    <mergeCell ref="K8:L12"/>
    <mergeCell ref="M8:P8"/>
    <mergeCell ref="C9:C10"/>
    <mergeCell ref="D9:D10"/>
    <mergeCell ref="E9:E10"/>
    <mergeCell ref="F9:F10"/>
    <mergeCell ref="G9:G10"/>
  </mergeCells>
  <phoneticPr fontId="2"/>
  <dataValidations count="1">
    <dataValidation type="whole" allowBlank="1" showInputMessage="1" showErrorMessage="1" sqref="I11 H11 Q8 Q9 Q10 Q11 Q12" xr:uid="{A5005722-4530-446E-8B61-1BBED8B926C0}">
      <formula1>0</formula1>
      <formula2>99999999999</formula2>
    </dataValidation>
  </dataValidations>
  <pageMargins left="0.7" right="0.7" top="0.75" bottom="0.75" header="0.3" footer="0.3"/>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A3206-1732-405F-AA67-CEB4A0E0E2B7}">
  <sheetPr>
    <tabColor rgb="FF00B0F0"/>
    <pageSetUpPr fitToPage="1"/>
  </sheetPr>
  <dimension ref="B1:R21"/>
  <sheetViews>
    <sheetView topLeftCell="A11" zoomScale="85" zoomScaleNormal="85" workbookViewId="0">
      <selection activeCell="Q20" sqref="Q20"/>
    </sheetView>
  </sheetViews>
  <sheetFormatPr defaultRowHeight="18"/>
  <cols>
    <col min="1" max="1" width="1.3984375" customWidth="1"/>
    <col min="2" max="2" width="1.296875" customWidth="1"/>
    <col min="3" max="6" width="16.5" customWidth="1"/>
    <col min="7" max="7" width="19.19921875" customWidth="1"/>
    <col min="8" max="8" width="22.69921875" customWidth="1"/>
    <col min="9" max="9" width="16.5" customWidth="1"/>
    <col min="10" max="10" width="6.69921875" customWidth="1"/>
    <col min="17" max="17" width="19.8984375" customWidth="1"/>
    <col min="18" max="18" width="2" customWidth="1"/>
  </cols>
  <sheetData>
    <row r="1" spans="2:18" ht="9.6" customHeight="1"/>
    <row r="2" spans="2:18">
      <c r="C2" s="64" t="s">
        <v>217</v>
      </c>
      <c r="D2" s="63"/>
      <c r="E2" s="64"/>
      <c r="F2" s="64"/>
      <c r="G2" s="64"/>
      <c r="H2" s="64"/>
      <c r="I2" s="64"/>
    </row>
    <row r="3" spans="2:18">
      <c r="C3" s="63" t="s">
        <v>183</v>
      </c>
      <c r="D3" s="64"/>
      <c r="E3" s="64"/>
      <c r="F3" s="64"/>
      <c r="G3" s="64"/>
      <c r="H3" s="64"/>
      <c r="I3" s="64"/>
    </row>
    <row r="4" spans="2:18" ht="6" customHeight="1">
      <c r="C4" s="63"/>
      <c r="D4" s="64"/>
      <c r="E4" s="64"/>
      <c r="F4" s="64"/>
      <c r="G4" s="64"/>
      <c r="H4" s="64"/>
      <c r="I4" s="64"/>
    </row>
    <row r="5" spans="2:18" ht="18.600000000000001" thickBot="1">
      <c r="K5" s="70"/>
      <c r="L5" s="70"/>
      <c r="M5" s="70"/>
      <c r="N5" s="70"/>
      <c r="O5" s="70"/>
      <c r="P5" s="70"/>
      <c r="Q5" s="71"/>
    </row>
    <row r="6" spans="2:18">
      <c r="B6" s="82"/>
      <c r="C6" s="72"/>
      <c r="D6" s="72"/>
      <c r="E6" s="72"/>
      <c r="F6" s="72"/>
      <c r="G6" s="72"/>
      <c r="H6" s="72"/>
      <c r="I6" s="72"/>
      <c r="J6" s="72"/>
      <c r="K6" s="86"/>
      <c r="L6" s="86"/>
      <c r="M6" s="86"/>
      <c r="N6" s="86"/>
      <c r="O6" s="86"/>
      <c r="P6" s="86"/>
      <c r="Q6" s="87"/>
      <c r="R6" s="73"/>
    </row>
    <row r="7" spans="2:18">
      <c r="B7" s="83"/>
      <c r="C7" s="129" t="s">
        <v>232</v>
      </c>
      <c r="D7" s="130" t="s">
        <v>206</v>
      </c>
      <c r="E7" s="130"/>
      <c r="F7" s="130"/>
      <c r="G7" s="131" t="s">
        <v>205</v>
      </c>
      <c r="H7" s="132"/>
      <c r="I7" s="133"/>
      <c r="J7" s="74"/>
      <c r="K7" s="75"/>
      <c r="L7" s="75"/>
      <c r="M7" s="134" t="s">
        <v>207</v>
      </c>
      <c r="N7" s="134"/>
      <c r="O7" s="134"/>
      <c r="P7" s="134"/>
      <c r="Q7" s="54" t="s">
        <v>210</v>
      </c>
      <c r="R7" s="76"/>
    </row>
    <row r="8" spans="2:18" ht="54">
      <c r="B8" s="83"/>
      <c r="C8" s="129"/>
      <c r="D8" s="65" t="s">
        <v>185</v>
      </c>
      <c r="E8" s="65" t="s">
        <v>186</v>
      </c>
      <c r="F8" s="65" t="s">
        <v>187</v>
      </c>
      <c r="G8" s="65" t="s">
        <v>219</v>
      </c>
      <c r="H8" s="65" t="s">
        <v>188</v>
      </c>
      <c r="I8" s="97" t="s">
        <v>234</v>
      </c>
      <c r="J8" s="74"/>
      <c r="K8" s="135" t="s">
        <v>209</v>
      </c>
      <c r="L8" s="136"/>
      <c r="M8" s="137" t="s">
        <v>244</v>
      </c>
      <c r="N8" s="137"/>
      <c r="O8" s="137"/>
      <c r="P8" s="137"/>
      <c r="Q8" s="90">
        <v>34000</v>
      </c>
      <c r="R8" s="76"/>
    </row>
    <row r="9" spans="2:18">
      <c r="B9" s="83"/>
      <c r="C9" s="140"/>
      <c r="D9" s="138" t="s">
        <v>190</v>
      </c>
      <c r="E9" s="138" t="s">
        <v>191</v>
      </c>
      <c r="F9" s="138" t="s">
        <v>192</v>
      </c>
      <c r="G9" s="138" t="s">
        <v>190</v>
      </c>
      <c r="H9" s="138" t="s">
        <v>192</v>
      </c>
      <c r="I9" s="138" t="s">
        <v>192</v>
      </c>
      <c r="J9" s="74"/>
      <c r="K9" s="135"/>
      <c r="L9" s="136"/>
      <c r="M9" s="137" t="s">
        <v>245</v>
      </c>
      <c r="N9" s="137"/>
      <c r="O9" s="137"/>
      <c r="P9" s="137"/>
      <c r="Q9" s="90">
        <v>100000</v>
      </c>
      <c r="R9" s="76"/>
    </row>
    <row r="10" spans="2:18">
      <c r="B10" s="83"/>
      <c r="C10" s="141"/>
      <c r="D10" s="139"/>
      <c r="E10" s="139"/>
      <c r="F10" s="139"/>
      <c r="G10" s="139"/>
      <c r="H10" s="139"/>
      <c r="I10" s="139"/>
      <c r="J10" s="74"/>
      <c r="K10" s="135"/>
      <c r="L10" s="135"/>
      <c r="M10" s="137" t="s">
        <v>246</v>
      </c>
      <c r="N10" s="137"/>
      <c r="O10" s="137"/>
      <c r="P10" s="137"/>
      <c r="Q10" s="90">
        <v>200000</v>
      </c>
      <c r="R10" s="76"/>
    </row>
    <row r="11" spans="2:18" ht="36">
      <c r="B11" s="83"/>
      <c r="C11" s="88" t="s">
        <v>208</v>
      </c>
      <c r="D11" s="58">
        <v>180000</v>
      </c>
      <c r="E11" s="62"/>
      <c r="F11" s="58">
        <v>180000</v>
      </c>
      <c r="G11" s="58">
        <f>$Q$13</f>
        <v>734000</v>
      </c>
      <c r="H11" s="95">
        <v>50000</v>
      </c>
      <c r="I11" s="95">
        <v>300000</v>
      </c>
      <c r="J11" s="74"/>
      <c r="K11" s="135"/>
      <c r="L11" s="135"/>
      <c r="M11" s="137" t="s">
        <v>247</v>
      </c>
      <c r="N11" s="137"/>
      <c r="O11" s="137"/>
      <c r="P11" s="137"/>
      <c r="Q11" s="90">
        <v>400000</v>
      </c>
      <c r="R11" s="76"/>
    </row>
    <row r="12" spans="2:18">
      <c r="B12" s="83"/>
      <c r="C12" s="74"/>
      <c r="D12" s="74"/>
      <c r="E12" s="74"/>
      <c r="F12" s="74"/>
      <c r="G12" s="180" t="s">
        <v>221</v>
      </c>
      <c r="H12" s="180"/>
      <c r="I12" s="58">
        <f>$I$21</f>
        <v>1084000</v>
      </c>
      <c r="J12" s="74"/>
      <c r="K12" s="135"/>
      <c r="L12" s="135"/>
      <c r="M12" s="142"/>
      <c r="N12" s="143"/>
      <c r="O12" s="143"/>
      <c r="P12" s="144"/>
      <c r="Q12" s="90"/>
      <c r="R12" s="76"/>
    </row>
    <row r="13" spans="2:18">
      <c r="B13" s="83"/>
      <c r="C13" s="53"/>
      <c r="D13" s="50"/>
      <c r="E13" s="50"/>
      <c r="F13" s="50"/>
      <c r="G13" s="52"/>
      <c r="H13" s="52"/>
      <c r="I13" s="51"/>
      <c r="J13" s="74"/>
      <c r="K13" s="134" t="s">
        <v>119</v>
      </c>
      <c r="L13" s="134"/>
      <c r="M13" s="134"/>
      <c r="N13" s="134"/>
      <c r="O13" s="134"/>
      <c r="P13" s="134"/>
      <c r="Q13" s="58">
        <f>SUM(Q8:Q12)</f>
        <v>734000</v>
      </c>
      <c r="R13" s="76"/>
    </row>
    <row r="14" spans="2:18" ht="18.600000000000001" thickBot="1">
      <c r="B14" s="84"/>
      <c r="C14" s="78"/>
      <c r="D14" s="78"/>
      <c r="E14" s="78"/>
      <c r="F14" s="78"/>
      <c r="G14" s="78"/>
      <c r="H14" s="78"/>
      <c r="I14" s="78"/>
      <c r="J14" s="78"/>
      <c r="K14" s="78"/>
      <c r="L14" s="78"/>
      <c r="M14" s="78"/>
      <c r="N14" s="78"/>
      <c r="O14" s="78"/>
      <c r="P14" s="78"/>
      <c r="Q14" s="78"/>
      <c r="R14" s="81"/>
    </row>
    <row r="21" spans="3:9" hidden="1">
      <c r="C21" s="55" t="s">
        <v>202</v>
      </c>
      <c r="D21" s="145">
        <f>MIN($F$11,$I$21)</f>
        <v>180000</v>
      </c>
      <c r="E21" s="145"/>
      <c r="F21" s="146"/>
      <c r="G21" s="147" t="s">
        <v>203</v>
      </c>
      <c r="H21" s="148"/>
      <c r="I21" s="61">
        <f>ROUNDDOWN($G$11+$H$11+$I$11,-3)</f>
        <v>1084000</v>
      </c>
    </row>
  </sheetData>
  <mergeCells count="21">
    <mergeCell ref="D21:F21"/>
    <mergeCell ref="G21:H21"/>
    <mergeCell ref="M12:P12"/>
    <mergeCell ref="K13:P13"/>
    <mergeCell ref="G9:G10"/>
    <mergeCell ref="H9:H10"/>
    <mergeCell ref="I9:I10"/>
    <mergeCell ref="M9:P9"/>
    <mergeCell ref="M10:P10"/>
    <mergeCell ref="M11:P11"/>
    <mergeCell ref="G12:H12"/>
    <mergeCell ref="C7:C8"/>
    <mergeCell ref="D7:F7"/>
    <mergeCell ref="G7:I7"/>
    <mergeCell ref="M7:P7"/>
    <mergeCell ref="K8:L12"/>
    <mergeCell ref="M8:P8"/>
    <mergeCell ref="C9:C10"/>
    <mergeCell ref="D9:D10"/>
    <mergeCell ref="E9:E10"/>
    <mergeCell ref="F9:F10"/>
  </mergeCells>
  <phoneticPr fontId="2"/>
  <dataValidations count="1">
    <dataValidation type="whole" allowBlank="1" showInputMessage="1" showErrorMessage="1" sqref="H11 I11 Q8 Q9 Q10 Q11 Q12" xr:uid="{856B3A1A-8A8A-4A97-B6C4-F5C928C5F252}">
      <formula1>0</formula1>
      <formula2>99999999999</formula2>
    </dataValidation>
  </dataValidations>
  <pageMargins left="0.7" right="0.7" top="0.75" bottom="0.75" header="0.3" footer="0.3"/>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BA595-28B0-4942-9DF8-FECAEB232586}">
  <sheetPr>
    <tabColor rgb="FF00B0F0"/>
    <pageSetUpPr fitToPage="1"/>
  </sheetPr>
  <dimension ref="B1:R20"/>
  <sheetViews>
    <sheetView zoomScale="85" zoomScaleNormal="85" workbookViewId="0">
      <selection activeCell="Q30" sqref="Q30"/>
    </sheetView>
  </sheetViews>
  <sheetFormatPr defaultRowHeight="18"/>
  <cols>
    <col min="1" max="1" width="1.3984375" style="104" customWidth="1"/>
    <col min="2" max="2" width="1.296875" style="104" customWidth="1"/>
    <col min="3" max="6" width="16.5" style="104" customWidth="1"/>
    <col min="7" max="7" width="19.19921875" style="104" customWidth="1"/>
    <col min="8" max="8" width="22.69921875" style="104" customWidth="1"/>
    <col min="9" max="9" width="16.5" style="104" customWidth="1"/>
    <col min="10" max="10" width="6.69921875" style="104" customWidth="1"/>
    <col min="11" max="16" width="8.796875" style="104"/>
    <col min="17" max="17" width="19.8984375" style="104" customWidth="1"/>
    <col min="18" max="18" width="2" style="104" customWidth="1"/>
    <col min="19" max="16384" width="8.796875" style="104"/>
  </cols>
  <sheetData>
    <row r="1" spans="2:18" ht="9.6" customHeight="1"/>
    <row r="2" spans="2:18">
      <c r="C2" s="105" t="s">
        <v>222</v>
      </c>
      <c r="D2" s="106"/>
      <c r="E2" s="105"/>
      <c r="F2" s="105"/>
      <c r="G2" s="105"/>
      <c r="H2" s="105"/>
      <c r="I2" s="105"/>
    </row>
    <row r="3" spans="2:18">
      <c r="C3" s="106" t="s">
        <v>183</v>
      </c>
      <c r="D3" s="105"/>
      <c r="E3" s="105"/>
      <c r="F3" s="105"/>
      <c r="G3" s="105"/>
      <c r="H3" s="105"/>
      <c r="I3" s="105"/>
    </row>
    <row r="4" spans="2:18" ht="6" customHeight="1">
      <c r="C4" s="106"/>
      <c r="D4" s="105"/>
      <c r="E4" s="105"/>
      <c r="F4" s="105"/>
      <c r="G4" s="105"/>
      <c r="H4" s="105"/>
      <c r="I4" s="105"/>
    </row>
    <row r="5" spans="2:18" ht="18.600000000000001" thickBot="1"/>
    <row r="6" spans="2:18">
      <c r="B6" s="107"/>
      <c r="C6" s="110"/>
      <c r="D6" s="110"/>
      <c r="E6" s="110"/>
      <c r="F6" s="110"/>
      <c r="G6" s="110"/>
      <c r="H6" s="110"/>
      <c r="I6" s="110"/>
      <c r="J6" s="110"/>
      <c r="K6" s="110"/>
      <c r="L6" s="110"/>
      <c r="M6" s="110"/>
      <c r="N6" s="110"/>
      <c r="O6" s="110"/>
      <c r="P6" s="110"/>
      <c r="Q6" s="110"/>
      <c r="R6" s="111"/>
    </row>
    <row r="7" spans="2:18">
      <c r="B7" s="112"/>
      <c r="C7" s="168" t="s">
        <v>233</v>
      </c>
      <c r="D7" s="169" t="s">
        <v>206</v>
      </c>
      <c r="E7" s="169"/>
      <c r="F7" s="169"/>
      <c r="G7" s="174" t="s">
        <v>205</v>
      </c>
      <c r="H7" s="175"/>
      <c r="I7" s="176"/>
      <c r="J7" s="113"/>
      <c r="K7" s="75"/>
      <c r="L7" s="75"/>
      <c r="M7" s="134" t="s">
        <v>207</v>
      </c>
      <c r="N7" s="134"/>
      <c r="O7" s="134"/>
      <c r="P7" s="134"/>
      <c r="Q7" s="103" t="s">
        <v>210</v>
      </c>
      <c r="R7" s="114"/>
    </row>
    <row r="8" spans="2:18" ht="54">
      <c r="B8" s="112"/>
      <c r="C8" s="168"/>
      <c r="D8" s="115" t="s">
        <v>185</v>
      </c>
      <c r="E8" s="115" t="s">
        <v>186</v>
      </c>
      <c r="F8" s="115" t="s">
        <v>187</v>
      </c>
      <c r="G8" s="115" t="s">
        <v>219</v>
      </c>
      <c r="H8" s="115" t="s">
        <v>188</v>
      </c>
      <c r="I8" s="115" t="s">
        <v>234</v>
      </c>
      <c r="J8" s="113"/>
      <c r="K8" s="135" t="s">
        <v>209</v>
      </c>
      <c r="L8" s="136"/>
      <c r="M8" s="137" t="s">
        <v>244</v>
      </c>
      <c r="N8" s="137"/>
      <c r="O8" s="137"/>
      <c r="P8" s="137"/>
      <c r="Q8" s="90">
        <v>34000</v>
      </c>
      <c r="R8" s="114"/>
    </row>
    <row r="9" spans="2:18">
      <c r="B9" s="112"/>
      <c r="C9" s="181"/>
      <c r="D9" s="177" t="s">
        <v>190</v>
      </c>
      <c r="E9" s="177" t="s">
        <v>191</v>
      </c>
      <c r="F9" s="177" t="s">
        <v>192</v>
      </c>
      <c r="G9" s="177" t="s">
        <v>190</v>
      </c>
      <c r="H9" s="177" t="s">
        <v>192</v>
      </c>
      <c r="I9" s="177" t="s">
        <v>192</v>
      </c>
      <c r="J9" s="113"/>
      <c r="K9" s="135"/>
      <c r="L9" s="136"/>
      <c r="M9" s="137" t="s">
        <v>245</v>
      </c>
      <c r="N9" s="137"/>
      <c r="O9" s="137"/>
      <c r="P9" s="137"/>
      <c r="Q9" s="90">
        <v>100000</v>
      </c>
      <c r="R9" s="114"/>
    </row>
    <row r="10" spans="2:18">
      <c r="B10" s="112"/>
      <c r="C10" s="182"/>
      <c r="D10" s="178"/>
      <c r="E10" s="178"/>
      <c r="F10" s="178"/>
      <c r="G10" s="178"/>
      <c r="H10" s="178"/>
      <c r="I10" s="178"/>
      <c r="J10" s="113"/>
      <c r="K10" s="135"/>
      <c r="L10" s="135"/>
      <c r="M10" s="137" t="s">
        <v>246</v>
      </c>
      <c r="N10" s="137"/>
      <c r="O10" s="137"/>
      <c r="P10" s="137"/>
      <c r="Q10" s="90">
        <v>200000</v>
      </c>
      <c r="R10" s="114"/>
    </row>
    <row r="11" spans="2:18" ht="36">
      <c r="B11" s="112"/>
      <c r="C11" s="116" t="s">
        <v>198</v>
      </c>
      <c r="D11" s="117">
        <v>180000</v>
      </c>
      <c r="E11" s="128"/>
      <c r="F11" s="117">
        <v>180000</v>
      </c>
      <c r="G11" s="117">
        <f>$Q$13</f>
        <v>734000</v>
      </c>
      <c r="H11" s="119">
        <v>50000</v>
      </c>
      <c r="I11" s="119">
        <v>300000</v>
      </c>
      <c r="J11" s="113"/>
      <c r="K11" s="135"/>
      <c r="L11" s="135"/>
      <c r="M11" s="137" t="s">
        <v>247</v>
      </c>
      <c r="N11" s="137"/>
      <c r="O11" s="137"/>
      <c r="P11" s="137"/>
      <c r="Q11" s="90">
        <v>400000</v>
      </c>
      <c r="R11" s="114"/>
    </row>
    <row r="12" spans="2:18">
      <c r="B12" s="112"/>
      <c r="C12" s="113"/>
      <c r="D12" s="113"/>
      <c r="E12" s="113"/>
      <c r="F12" s="113"/>
      <c r="G12" s="183" t="s">
        <v>221</v>
      </c>
      <c r="H12" s="183"/>
      <c r="I12" s="117">
        <f>$I$20</f>
        <v>1084000</v>
      </c>
      <c r="J12" s="113"/>
      <c r="K12" s="135"/>
      <c r="L12" s="135"/>
      <c r="M12" s="142"/>
      <c r="N12" s="143"/>
      <c r="O12" s="143"/>
      <c r="P12" s="144"/>
      <c r="Q12" s="90"/>
      <c r="R12" s="114"/>
    </row>
    <row r="13" spans="2:18">
      <c r="B13" s="112"/>
      <c r="C13" s="113"/>
      <c r="D13" s="113"/>
      <c r="E13" s="113"/>
      <c r="F13" s="113"/>
      <c r="G13" s="113"/>
      <c r="H13" s="113"/>
      <c r="I13" s="113"/>
      <c r="J13" s="113"/>
      <c r="K13" s="134" t="s">
        <v>119</v>
      </c>
      <c r="L13" s="134"/>
      <c r="M13" s="134"/>
      <c r="N13" s="134"/>
      <c r="O13" s="134"/>
      <c r="P13" s="134"/>
      <c r="Q13" s="117">
        <f>SUM(Q8:Q12)</f>
        <v>734000</v>
      </c>
      <c r="R13" s="114"/>
    </row>
    <row r="14" spans="2:18" ht="18.600000000000001" thickBot="1">
      <c r="B14" s="121"/>
      <c r="C14" s="122"/>
      <c r="D14" s="122"/>
      <c r="E14" s="122"/>
      <c r="F14" s="122"/>
      <c r="G14" s="122"/>
      <c r="H14" s="122"/>
      <c r="I14" s="122"/>
      <c r="J14" s="122"/>
      <c r="K14" s="122"/>
      <c r="L14" s="122"/>
      <c r="M14" s="122"/>
      <c r="N14" s="122"/>
      <c r="O14" s="122"/>
      <c r="P14" s="122"/>
      <c r="Q14" s="122"/>
      <c r="R14" s="125"/>
    </row>
    <row r="20" spans="3:9" hidden="1">
      <c r="C20" s="126" t="s">
        <v>202</v>
      </c>
      <c r="D20" s="170">
        <f>MIN($F$11,$I$20)</f>
        <v>180000</v>
      </c>
      <c r="E20" s="170"/>
      <c r="F20" s="171"/>
      <c r="G20" s="172" t="s">
        <v>203</v>
      </c>
      <c r="H20" s="173"/>
      <c r="I20" s="127">
        <f>ROUNDDOWN($G$11+$H$11+$I$11,-3)</f>
        <v>1084000</v>
      </c>
    </row>
  </sheetData>
  <mergeCells count="21">
    <mergeCell ref="D20:F20"/>
    <mergeCell ref="G20:H20"/>
    <mergeCell ref="M11:P11"/>
    <mergeCell ref="M12:P12"/>
    <mergeCell ref="K13:P13"/>
    <mergeCell ref="G12:H12"/>
    <mergeCell ref="M9:P9"/>
    <mergeCell ref="M10:P10"/>
    <mergeCell ref="C7:C8"/>
    <mergeCell ref="D7:F7"/>
    <mergeCell ref="G7:I7"/>
    <mergeCell ref="M7:P7"/>
    <mergeCell ref="K8:L12"/>
    <mergeCell ref="M8:P8"/>
    <mergeCell ref="C9:C10"/>
    <mergeCell ref="D9:D10"/>
    <mergeCell ref="E9:E10"/>
    <mergeCell ref="F9:F10"/>
    <mergeCell ref="G9:G10"/>
    <mergeCell ref="H9:H10"/>
    <mergeCell ref="I9:I10"/>
  </mergeCells>
  <phoneticPr fontId="2"/>
  <dataValidations count="1">
    <dataValidation type="whole" allowBlank="1" showInputMessage="1" showErrorMessage="1" sqref="F14 H11 I11 Q8 Q9 Q10 Q11 Q12" xr:uid="{3C9CEB3D-688F-4CE3-B8AC-F4784E2E0489}">
      <formula1>0</formula1>
      <formula2>99999999999</formula2>
    </dataValidation>
  </dataValidations>
  <pageMargins left="0.7" right="0.7" top="0.75" bottom="0.75" header="0.3" footer="0.3"/>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45CD0-D1B4-49E7-9734-01DD81279132}">
  <sheetPr>
    <tabColor rgb="FF00B0F0"/>
  </sheetPr>
  <dimension ref="A1:F37"/>
  <sheetViews>
    <sheetView showGridLines="0" view="pageBreakPreview" zoomScale="90" zoomScaleNormal="70" zoomScaleSheetLayoutView="90" workbookViewId="0">
      <selection activeCell="E12" sqref="E12:E13"/>
    </sheetView>
  </sheetViews>
  <sheetFormatPr defaultColWidth="7.8984375" defaultRowHeight="13.2"/>
  <cols>
    <col min="1" max="2" width="5.09765625" style="19" customWidth="1"/>
    <col min="3" max="3" width="14.09765625" style="19" customWidth="1"/>
    <col min="4" max="4" width="54.59765625" style="19" customWidth="1"/>
    <col min="5" max="5" width="18.59765625" style="19" customWidth="1"/>
    <col min="6" max="6" width="5.09765625" style="19" customWidth="1"/>
    <col min="7" max="16384" width="7.8984375" style="19"/>
  </cols>
  <sheetData>
    <row r="1" spans="1:6" ht="14.4">
      <c r="A1" s="187" t="s">
        <v>179</v>
      </c>
      <c r="B1" s="187"/>
      <c r="C1" s="187"/>
      <c r="D1" s="187"/>
      <c r="E1" s="187"/>
      <c r="F1" s="187"/>
    </row>
    <row r="2" spans="1:6" ht="16.8" customHeight="1">
      <c r="A2" s="188" t="s">
        <v>174</v>
      </c>
      <c r="B2" s="188"/>
      <c r="C2" s="189"/>
      <c r="D2" s="189"/>
      <c r="E2" s="189"/>
    </row>
    <row r="3" spans="1:6">
      <c r="A3" s="190" t="s">
        <v>136</v>
      </c>
      <c r="B3" s="190"/>
      <c r="C3" s="189"/>
      <c r="D3" s="189"/>
      <c r="E3" s="189"/>
    </row>
    <row r="4" spans="1:6">
      <c r="A4" s="20"/>
      <c r="B4" s="20"/>
    </row>
    <row r="5" spans="1:6" ht="48" customHeight="1">
      <c r="A5" s="21"/>
      <c r="B5" s="191" t="s">
        <v>180</v>
      </c>
      <c r="C5" s="191"/>
      <c r="D5" s="191"/>
      <c r="E5" s="191"/>
    </row>
    <row r="6" spans="1:6" ht="7.2" customHeight="1">
      <c r="A6" s="20"/>
      <c r="B6" s="20"/>
    </row>
    <row r="7" spans="1:6">
      <c r="A7" s="192" t="s">
        <v>137</v>
      </c>
      <c r="B7" s="192"/>
      <c r="C7" s="189"/>
      <c r="D7" s="189"/>
      <c r="E7" s="189"/>
    </row>
    <row r="8" spans="1:6">
      <c r="A8" s="22"/>
      <c r="B8" s="22"/>
    </row>
    <row r="9" spans="1:6">
      <c r="A9" s="23"/>
      <c r="B9" s="191" t="s">
        <v>138</v>
      </c>
      <c r="C9" s="191"/>
      <c r="D9" s="191"/>
      <c r="E9" s="191"/>
    </row>
    <row r="10" spans="1:6">
      <c r="A10" s="23"/>
      <c r="B10" s="23"/>
    </row>
    <row r="11" spans="1:6" ht="16.5" customHeight="1">
      <c r="A11" s="24"/>
      <c r="B11" s="198" t="s">
        <v>139</v>
      </c>
      <c r="C11" s="199"/>
      <c r="D11" s="200"/>
      <c r="E11" s="25" t="s">
        <v>173</v>
      </c>
    </row>
    <row r="12" spans="1:6" ht="45.15" customHeight="1">
      <c r="A12" s="193"/>
      <c r="B12" s="194">
        <v>1</v>
      </c>
      <c r="C12" s="196" t="s">
        <v>167</v>
      </c>
      <c r="D12" s="197"/>
      <c r="E12" s="184"/>
    </row>
    <row r="13" spans="1:6" ht="15" customHeight="1">
      <c r="A13" s="193"/>
      <c r="B13" s="194"/>
      <c r="C13" s="185" t="s">
        <v>140</v>
      </c>
      <c r="D13" s="186"/>
      <c r="E13" s="184"/>
    </row>
    <row r="14" spans="1:6" ht="45.15" customHeight="1">
      <c r="A14" s="26"/>
      <c r="B14" s="27">
        <v>2</v>
      </c>
      <c r="C14" s="201" t="s">
        <v>168</v>
      </c>
      <c r="D14" s="202"/>
      <c r="E14" s="47"/>
    </row>
    <row r="15" spans="1:6" ht="45.15" customHeight="1">
      <c r="A15" s="26"/>
      <c r="B15" s="27">
        <v>3</v>
      </c>
      <c r="C15" s="203" t="s">
        <v>169</v>
      </c>
      <c r="D15" s="204"/>
      <c r="E15" s="47"/>
    </row>
    <row r="16" spans="1:6" ht="45.15" customHeight="1">
      <c r="A16" s="26"/>
      <c r="B16" s="27">
        <v>4</v>
      </c>
      <c r="C16" s="203" t="s">
        <v>170</v>
      </c>
      <c r="D16" s="204"/>
      <c r="E16" s="47"/>
    </row>
    <row r="17" spans="1:5" ht="45.15" customHeight="1">
      <c r="A17" s="26"/>
      <c r="B17" s="27">
        <v>5</v>
      </c>
      <c r="C17" s="203" t="s">
        <v>171</v>
      </c>
      <c r="D17" s="204"/>
      <c r="E17" s="47"/>
    </row>
    <row r="18" spans="1:5" ht="31.8" customHeight="1">
      <c r="A18" s="193"/>
      <c r="B18" s="194">
        <v>6</v>
      </c>
      <c r="C18" s="196" t="s">
        <v>141</v>
      </c>
      <c r="D18" s="197"/>
      <c r="E18" s="184"/>
    </row>
    <row r="19" spans="1:5" ht="60" customHeight="1">
      <c r="A19" s="193"/>
      <c r="B19" s="194"/>
      <c r="C19" s="206" t="s">
        <v>142</v>
      </c>
      <c r="D19" s="207"/>
      <c r="E19" s="184"/>
    </row>
    <row r="20" spans="1:5" ht="42.6" customHeight="1">
      <c r="A20" s="193"/>
      <c r="B20" s="194"/>
      <c r="C20" s="206" t="s">
        <v>143</v>
      </c>
      <c r="D20" s="207"/>
      <c r="E20" s="184"/>
    </row>
    <row r="21" spans="1:5" ht="60" customHeight="1">
      <c r="A21" s="193"/>
      <c r="B21" s="195"/>
      <c r="C21" s="206" t="s">
        <v>144</v>
      </c>
      <c r="D21" s="207"/>
      <c r="E21" s="205"/>
    </row>
    <row r="22" spans="1:5" ht="15" customHeight="1">
      <c r="A22" s="193"/>
      <c r="B22" s="195"/>
      <c r="C22" s="185" t="s">
        <v>145</v>
      </c>
      <c r="D22" s="186"/>
      <c r="E22" s="205"/>
    </row>
    <row r="23" spans="1:5" ht="45.15" customHeight="1">
      <c r="A23" s="26"/>
      <c r="B23" s="28">
        <v>7</v>
      </c>
      <c r="C23" s="201" t="s">
        <v>146</v>
      </c>
      <c r="D23" s="202"/>
      <c r="E23" s="47"/>
    </row>
    <row r="24" spans="1:5" ht="45.15" customHeight="1">
      <c r="A24" s="26"/>
      <c r="B24" s="27">
        <v>8</v>
      </c>
      <c r="C24" s="201" t="s">
        <v>147</v>
      </c>
      <c r="D24" s="202"/>
      <c r="E24" s="47"/>
    </row>
    <row r="25" spans="1:5" ht="65.400000000000006" customHeight="1">
      <c r="A25" s="26"/>
      <c r="B25" s="27">
        <v>9</v>
      </c>
      <c r="C25" s="201" t="s">
        <v>148</v>
      </c>
      <c r="D25" s="202"/>
      <c r="E25" s="47"/>
    </row>
    <row r="26" spans="1:5" ht="45.15" customHeight="1">
      <c r="A26" s="26"/>
      <c r="B26" s="27">
        <v>10</v>
      </c>
      <c r="C26" s="201" t="s">
        <v>149</v>
      </c>
      <c r="D26" s="202"/>
      <c r="E26" s="47"/>
    </row>
    <row r="27" spans="1:5" ht="45.15" customHeight="1">
      <c r="A27" s="26"/>
      <c r="B27" s="27">
        <v>11</v>
      </c>
      <c r="C27" s="201" t="s">
        <v>150</v>
      </c>
      <c r="D27" s="202"/>
      <c r="E27" s="47"/>
    </row>
    <row r="28" spans="1:5">
      <c r="A28" s="26"/>
      <c r="B28" s="26"/>
      <c r="C28" s="29"/>
      <c r="D28" s="29"/>
      <c r="E28" s="24"/>
    </row>
    <row r="29" spans="1:5" ht="30" customHeight="1">
      <c r="A29" s="30"/>
      <c r="B29" s="208" t="s">
        <v>151</v>
      </c>
      <c r="C29" s="208"/>
      <c r="D29" s="208"/>
      <c r="E29" s="208"/>
    </row>
    <row r="30" spans="1:5" ht="10.199999999999999" customHeight="1">
      <c r="A30" s="20"/>
      <c r="B30" s="20"/>
    </row>
    <row r="31" spans="1:5" ht="13.05" customHeight="1">
      <c r="A31" s="21"/>
      <c r="B31" s="21"/>
      <c r="E31" s="31">
        <f>'様式第１-（１）号'!F2</f>
        <v>0</v>
      </c>
    </row>
    <row r="32" spans="1:5" ht="13.05" customHeight="1">
      <c r="A32" s="21"/>
      <c r="B32" s="21"/>
    </row>
    <row r="33" spans="1:4" ht="13.05" customHeight="1">
      <c r="A33" s="21" t="s">
        <v>152</v>
      </c>
      <c r="B33" s="32"/>
      <c r="C33" s="19" t="s">
        <v>218</v>
      </c>
      <c r="D33" s="33">
        <f>'様式第１-（１）号'!E9</f>
        <v>0</v>
      </c>
    </row>
    <row r="34" spans="1:4" ht="13.05" customHeight="1">
      <c r="A34" s="21" t="s">
        <v>153</v>
      </c>
      <c r="B34" s="32"/>
      <c r="C34" s="19" t="s">
        <v>224</v>
      </c>
      <c r="D34" s="33">
        <f>'様式第１-（１）号'!E10</f>
        <v>0</v>
      </c>
    </row>
    <row r="35" spans="1:4" ht="13.05" customHeight="1">
      <c r="A35" s="21" t="s">
        <v>154</v>
      </c>
      <c r="B35" s="32"/>
      <c r="C35" s="19" t="s">
        <v>225</v>
      </c>
      <c r="D35" s="33">
        <f>'様式第１-（１）号'!E11</f>
        <v>0</v>
      </c>
    </row>
    <row r="36" spans="1:4">
      <c r="A36" s="34"/>
      <c r="B36" s="34"/>
    </row>
    <row r="37" spans="1:4">
      <c r="A37" s="34"/>
      <c r="B37" s="34"/>
    </row>
  </sheetData>
  <mergeCells count="30">
    <mergeCell ref="C24:D24"/>
    <mergeCell ref="C25:D25"/>
    <mergeCell ref="C26:D26"/>
    <mergeCell ref="C27:D27"/>
    <mergeCell ref="B29:E29"/>
    <mergeCell ref="E18:E22"/>
    <mergeCell ref="C19:D19"/>
    <mergeCell ref="C20:D20"/>
    <mergeCell ref="C21:D21"/>
    <mergeCell ref="C22:D22"/>
    <mergeCell ref="C23:D23"/>
    <mergeCell ref="C14:D14"/>
    <mergeCell ref="C15:D15"/>
    <mergeCell ref="C16:D16"/>
    <mergeCell ref="C17:D17"/>
    <mergeCell ref="A18:A22"/>
    <mergeCell ref="B18:B22"/>
    <mergeCell ref="C18:D18"/>
    <mergeCell ref="B11:D11"/>
    <mergeCell ref="A12:A13"/>
    <mergeCell ref="B12:B13"/>
    <mergeCell ref="C12:D12"/>
    <mergeCell ref="E12:E13"/>
    <mergeCell ref="C13:D13"/>
    <mergeCell ref="A1:F1"/>
    <mergeCell ref="A2:E2"/>
    <mergeCell ref="A3:E3"/>
    <mergeCell ref="B5:E5"/>
    <mergeCell ref="A7:E7"/>
    <mergeCell ref="B9:E9"/>
  </mergeCells>
  <phoneticPr fontId="2"/>
  <dataValidations count="1">
    <dataValidation type="list" allowBlank="1" showInputMessage="1" showErrorMessage="1" sqref="E12:E27" xr:uid="{01731B85-5428-423E-A2CE-3648E78AD39D}">
      <formula1>"はい,いいえ"</formula1>
    </dataValidation>
  </dataValidation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B03BC-0F39-4336-944A-AAEFA3DAC21C}">
  <sheetPr>
    <tabColor rgb="FF00B0F0"/>
  </sheetPr>
  <dimension ref="A1:I32"/>
  <sheetViews>
    <sheetView showGridLines="0" view="pageBreakPreview" zoomScale="90" zoomScaleNormal="100" zoomScaleSheetLayoutView="90" workbookViewId="0">
      <selection activeCell="I10" sqref="I10"/>
    </sheetView>
  </sheetViews>
  <sheetFormatPr defaultColWidth="8.796875" defaultRowHeight="13.2"/>
  <cols>
    <col min="1" max="1" width="4.69921875" style="35" customWidth="1"/>
    <col min="2" max="3" width="14.19921875" style="35" customWidth="1"/>
    <col min="4" max="4" width="5.796875" style="35" customWidth="1"/>
    <col min="5" max="7" width="4.296875" style="35" customWidth="1"/>
    <col min="8" max="8" width="5.19921875" style="35" customWidth="1"/>
    <col min="9" max="9" width="27.69921875" style="35" customWidth="1"/>
    <col min="10" max="16384" width="8.796875" style="35"/>
  </cols>
  <sheetData>
    <row r="1" spans="1:9" ht="15" customHeight="1">
      <c r="A1" s="211" t="s">
        <v>181</v>
      </c>
      <c r="B1" s="211"/>
      <c r="C1" s="211"/>
      <c r="D1" s="211"/>
      <c r="E1" s="211"/>
      <c r="F1" s="211"/>
      <c r="G1" s="211"/>
      <c r="H1" s="211"/>
      <c r="I1" s="211"/>
    </row>
    <row r="2" spans="1:9" ht="23.4" customHeight="1">
      <c r="A2" s="212" t="s">
        <v>175</v>
      </c>
      <c r="B2" s="213"/>
      <c r="C2" s="213"/>
      <c r="D2" s="213"/>
      <c r="E2" s="213"/>
      <c r="F2" s="213"/>
      <c r="G2" s="213"/>
      <c r="H2" s="213"/>
      <c r="I2" s="213"/>
    </row>
    <row r="3" spans="1:9" ht="15" customHeight="1">
      <c r="A3" s="36"/>
    </row>
    <row r="4" spans="1:9" ht="72" customHeight="1">
      <c r="A4" s="214" t="s">
        <v>182</v>
      </c>
      <c r="B4" s="213"/>
      <c r="C4" s="213"/>
      <c r="D4" s="213"/>
      <c r="E4" s="213"/>
      <c r="F4" s="213"/>
      <c r="G4" s="213"/>
      <c r="H4" s="213"/>
      <c r="I4" s="213"/>
    </row>
    <row r="5" spans="1:9" ht="19.95" customHeight="1" thickBot="1">
      <c r="A5" s="36"/>
    </row>
    <row r="6" spans="1:9" ht="19.95" customHeight="1" thickBot="1">
      <c r="A6" s="215"/>
      <c r="B6" s="217" t="s">
        <v>155</v>
      </c>
      <c r="C6" s="218"/>
      <c r="D6" s="217" t="s">
        <v>156</v>
      </c>
      <c r="E6" s="219"/>
      <c r="F6" s="219"/>
      <c r="G6" s="218"/>
      <c r="H6" s="220" t="s">
        <v>157</v>
      </c>
      <c r="I6" s="220" t="s">
        <v>158</v>
      </c>
    </row>
    <row r="7" spans="1:9" ht="19.95" customHeight="1" thickBot="1">
      <c r="A7" s="216"/>
      <c r="B7" s="37" t="s">
        <v>159</v>
      </c>
      <c r="C7" s="37" t="s">
        <v>160</v>
      </c>
      <c r="D7" s="37" t="s">
        <v>161</v>
      </c>
      <c r="E7" s="37" t="s">
        <v>162</v>
      </c>
      <c r="F7" s="37" t="s">
        <v>163</v>
      </c>
      <c r="G7" s="37" t="s">
        <v>164</v>
      </c>
      <c r="H7" s="221"/>
      <c r="I7" s="221"/>
    </row>
    <row r="8" spans="1:9" ht="19.95" customHeight="1" thickBot="1">
      <c r="A8" s="38">
        <v>1</v>
      </c>
      <c r="B8" s="45"/>
      <c r="C8" s="45"/>
      <c r="D8" s="45"/>
      <c r="E8" s="45"/>
      <c r="F8" s="45"/>
      <c r="G8" s="45"/>
      <c r="H8" s="45"/>
      <c r="I8" s="46"/>
    </row>
    <row r="9" spans="1:9" ht="19.95" customHeight="1" thickBot="1">
      <c r="A9" s="38">
        <v>2</v>
      </c>
      <c r="B9" s="45"/>
      <c r="C9" s="45"/>
      <c r="D9" s="45"/>
      <c r="E9" s="45"/>
      <c r="F9" s="45"/>
      <c r="G9" s="45"/>
      <c r="H9" s="45"/>
      <c r="I9" s="46"/>
    </row>
    <row r="10" spans="1:9" ht="19.95" customHeight="1" thickBot="1">
      <c r="A10" s="38">
        <v>3</v>
      </c>
      <c r="B10" s="45"/>
      <c r="C10" s="45"/>
      <c r="D10" s="45"/>
      <c r="E10" s="45"/>
      <c r="F10" s="45"/>
      <c r="G10" s="45"/>
      <c r="H10" s="45"/>
      <c r="I10" s="46"/>
    </row>
    <row r="11" spans="1:9" ht="19.95" customHeight="1" thickBot="1">
      <c r="A11" s="38">
        <v>4</v>
      </c>
      <c r="B11" s="45"/>
      <c r="C11" s="45"/>
      <c r="D11" s="45"/>
      <c r="E11" s="45"/>
      <c r="F11" s="45"/>
      <c r="G11" s="45"/>
      <c r="H11" s="45"/>
      <c r="I11" s="46"/>
    </row>
    <row r="12" spans="1:9" ht="19.95" customHeight="1" thickBot="1">
      <c r="A12" s="38">
        <v>5</v>
      </c>
      <c r="B12" s="45"/>
      <c r="C12" s="45"/>
      <c r="D12" s="45"/>
      <c r="E12" s="45"/>
      <c r="F12" s="45"/>
      <c r="G12" s="45"/>
      <c r="H12" s="45"/>
      <c r="I12" s="46"/>
    </row>
    <row r="13" spans="1:9" ht="19.95" customHeight="1" thickBot="1">
      <c r="A13" s="38">
        <v>6</v>
      </c>
      <c r="B13" s="45"/>
      <c r="C13" s="45"/>
      <c r="D13" s="45"/>
      <c r="E13" s="45"/>
      <c r="F13" s="45"/>
      <c r="G13" s="45"/>
      <c r="H13" s="45"/>
      <c r="I13" s="46"/>
    </row>
    <row r="14" spans="1:9" ht="19.95" customHeight="1" thickBot="1">
      <c r="A14" s="38">
        <v>7</v>
      </c>
      <c r="B14" s="45"/>
      <c r="C14" s="45"/>
      <c r="D14" s="45"/>
      <c r="E14" s="45"/>
      <c r="F14" s="45"/>
      <c r="G14" s="45"/>
      <c r="H14" s="45"/>
      <c r="I14" s="46"/>
    </row>
    <row r="15" spans="1:9" ht="19.95" customHeight="1" thickBot="1">
      <c r="A15" s="38">
        <v>8</v>
      </c>
      <c r="B15" s="45"/>
      <c r="C15" s="45"/>
      <c r="D15" s="45"/>
      <c r="E15" s="45"/>
      <c r="F15" s="45"/>
      <c r="G15" s="45"/>
      <c r="H15" s="45"/>
      <c r="I15" s="46"/>
    </row>
    <row r="16" spans="1:9" ht="19.95" customHeight="1" thickBot="1">
      <c r="A16" s="38">
        <v>9</v>
      </c>
      <c r="B16" s="45"/>
      <c r="C16" s="45"/>
      <c r="D16" s="45"/>
      <c r="E16" s="45"/>
      <c r="F16" s="45"/>
      <c r="G16" s="45"/>
      <c r="H16" s="45"/>
      <c r="I16" s="46"/>
    </row>
    <row r="17" spans="1:9" ht="19.95" customHeight="1" thickBot="1">
      <c r="A17" s="38">
        <v>10</v>
      </c>
      <c r="B17" s="45"/>
      <c r="C17" s="45"/>
      <c r="D17" s="45"/>
      <c r="E17" s="45"/>
      <c r="F17" s="45"/>
      <c r="G17" s="45"/>
      <c r="H17" s="45"/>
      <c r="I17" s="46"/>
    </row>
    <row r="18" spans="1:9" ht="19.95" customHeight="1">
      <c r="A18" s="39"/>
      <c r="B18" s="40"/>
      <c r="C18" s="40"/>
      <c r="D18" s="40"/>
      <c r="E18" s="40"/>
      <c r="F18" s="40"/>
      <c r="G18" s="40"/>
      <c r="H18" s="40"/>
      <c r="I18" s="40"/>
    </row>
    <row r="19" spans="1:9" ht="19.95" customHeight="1">
      <c r="A19" s="39"/>
      <c r="B19" s="40"/>
      <c r="C19" s="40"/>
      <c r="D19" s="40"/>
      <c r="E19" s="40"/>
      <c r="F19" s="40"/>
      <c r="G19" s="40"/>
      <c r="H19" s="40"/>
      <c r="I19" s="40"/>
    </row>
    <row r="20" spans="1:9" ht="19.95" customHeight="1">
      <c r="A20" s="39"/>
      <c r="B20" s="40"/>
      <c r="C20" s="40"/>
      <c r="D20" s="40"/>
      <c r="E20" s="40"/>
      <c r="F20" s="40"/>
      <c r="G20" s="40"/>
      <c r="H20" s="40"/>
      <c r="I20" s="40"/>
    </row>
    <row r="21" spans="1:9" ht="19.95" customHeight="1">
      <c r="A21" s="39"/>
      <c r="B21" s="40"/>
      <c r="C21" s="40"/>
      <c r="D21" s="40"/>
      <c r="E21" s="40"/>
      <c r="F21" s="40"/>
      <c r="G21" s="40"/>
      <c r="H21" s="40"/>
      <c r="I21" s="40"/>
    </row>
    <row r="22" spans="1:9" ht="19.95" customHeight="1">
      <c r="A22" s="39"/>
      <c r="B22" s="40"/>
      <c r="C22" s="40"/>
      <c r="D22" s="40"/>
      <c r="E22" s="40"/>
      <c r="F22" s="40"/>
      <c r="G22" s="40"/>
      <c r="H22" s="40"/>
      <c r="I22" s="40"/>
    </row>
    <row r="23" spans="1:9" ht="19.95" customHeight="1">
      <c r="A23" s="39"/>
      <c r="B23" s="40"/>
      <c r="C23" s="40"/>
      <c r="D23" s="40"/>
      <c r="E23" s="40"/>
      <c r="F23" s="40"/>
      <c r="G23" s="40"/>
      <c r="H23" s="40"/>
      <c r="I23" s="40"/>
    </row>
    <row r="24" spans="1:9" ht="19.95" customHeight="1">
      <c r="A24" s="209">
        <f>'様式第１-（１）号'!F2</f>
        <v>0</v>
      </c>
      <c r="B24" s="210"/>
      <c r="C24" s="210"/>
      <c r="D24" s="210"/>
      <c r="E24" s="210"/>
      <c r="F24" s="210"/>
      <c r="G24" s="210"/>
      <c r="H24" s="210"/>
      <c r="I24" s="210"/>
    </row>
    <row r="25" spans="1:9" ht="19.95" customHeight="1">
      <c r="A25" s="19"/>
      <c r="B25" s="19" t="s">
        <v>218</v>
      </c>
      <c r="C25" s="211">
        <f>'様式第１-（１）-１号'!D33</f>
        <v>0</v>
      </c>
      <c r="D25" s="211"/>
      <c r="E25" s="211"/>
      <c r="F25" s="211"/>
      <c r="G25" s="211"/>
      <c r="H25" s="211"/>
      <c r="I25" s="211"/>
    </row>
    <row r="26" spans="1:9" ht="19.95" customHeight="1">
      <c r="A26" s="19"/>
      <c r="B26" s="19" t="s">
        <v>224</v>
      </c>
      <c r="C26" s="211">
        <f>'様式第１-（１）-１号'!D34</f>
        <v>0</v>
      </c>
      <c r="D26" s="211"/>
      <c r="E26" s="211"/>
      <c r="F26" s="211"/>
      <c r="G26" s="211"/>
      <c r="H26" s="211"/>
      <c r="I26" s="211"/>
    </row>
    <row r="27" spans="1:9" ht="19.95" customHeight="1">
      <c r="A27" s="19"/>
      <c r="B27" s="19" t="s">
        <v>226</v>
      </c>
      <c r="C27" s="211">
        <f>'様式第１-（１）-１号'!D35</f>
        <v>0</v>
      </c>
      <c r="D27" s="211"/>
      <c r="E27" s="211"/>
      <c r="F27" s="211"/>
      <c r="G27" s="211"/>
      <c r="H27" s="211"/>
      <c r="I27" s="211"/>
    </row>
    <row r="28" spans="1:9" ht="14.4">
      <c r="A28" s="36"/>
    </row>
    <row r="29" spans="1:9" ht="14.4">
      <c r="A29" s="36"/>
    </row>
    <row r="30" spans="1:9" ht="14.4">
      <c r="A30" s="36"/>
    </row>
    <row r="31" spans="1:9">
      <c r="A31" s="41"/>
    </row>
    <row r="32" spans="1:9" ht="14.4">
      <c r="A32" s="42"/>
    </row>
  </sheetData>
  <mergeCells count="12">
    <mergeCell ref="A24:I24"/>
    <mergeCell ref="C25:I25"/>
    <mergeCell ref="C26:I26"/>
    <mergeCell ref="C27:I27"/>
    <mergeCell ref="A1:I1"/>
    <mergeCell ref="A2:I2"/>
    <mergeCell ref="A4:I4"/>
    <mergeCell ref="A6:A7"/>
    <mergeCell ref="B6:C6"/>
    <mergeCell ref="D6:G6"/>
    <mergeCell ref="H6:H7"/>
    <mergeCell ref="I6:I7"/>
  </mergeCells>
  <phoneticPr fontId="2"/>
  <dataValidations count="2">
    <dataValidation type="list" allowBlank="1" showInputMessage="1" showErrorMessage="1" sqref="H8:H17" xr:uid="{E6B99DD9-CCE3-4E67-850A-C6C6A398C106}">
      <formula1>"男,女"</formula1>
    </dataValidation>
    <dataValidation type="list" allowBlank="1" showInputMessage="1" showErrorMessage="1" sqref="D8:D17" xr:uid="{84AB2B25-EFAB-4F69-A8F3-5EC62FD61EB1}">
      <formula1>"明治,大正,昭和,平成,令和"</formula1>
    </dataValidation>
  </dataValidations>
  <printOptions horizontalCentered="1"/>
  <pageMargins left="0.35433070866141736" right="0.35433070866141736" top="0.98425196850393704" bottom="0.98425196850393704" header="0.51181102362204722" footer="0.5118110236220472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32F16-9A33-4388-B3D7-A6F6116EE578}">
  <dimension ref="A1:O21"/>
  <sheetViews>
    <sheetView view="pageBreakPreview" zoomScaleNormal="100" workbookViewId="0">
      <selection activeCell="E18" sqref="E18:M18"/>
    </sheetView>
  </sheetViews>
  <sheetFormatPr defaultColWidth="8.09765625" defaultRowHeight="20.100000000000001" customHeight="1"/>
  <cols>
    <col min="1" max="1" width="4.59765625" style="4" customWidth="1"/>
    <col min="2" max="3" width="8.09765625" style="4"/>
    <col min="4" max="4" width="4.69921875" style="4" customWidth="1"/>
    <col min="5" max="5" width="9.69921875" style="4" customWidth="1"/>
    <col min="6" max="6" width="8.09765625" style="4"/>
    <col min="7" max="10" width="5.09765625" style="4" customWidth="1"/>
    <col min="11" max="11" width="4.19921875" style="4" customWidth="1"/>
    <col min="12" max="12" width="5.09765625" style="4" customWidth="1"/>
    <col min="13" max="13" width="4.19921875" style="4" customWidth="1"/>
    <col min="14" max="256" width="8.09765625" style="4"/>
    <col min="257" max="257" width="4.59765625" style="4" customWidth="1"/>
    <col min="258" max="259" width="8.09765625" style="4"/>
    <col min="260" max="260" width="4.69921875" style="4" customWidth="1"/>
    <col min="261" max="261" width="9.69921875" style="4" customWidth="1"/>
    <col min="262" max="262" width="8.09765625" style="4"/>
    <col min="263" max="266" width="5.09765625" style="4" customWidth="1"/>
    <col min="267" max="267" width="4.19921875" style="4" customWidth="1"/>
    <col min="268" max="268" width="5.09765625" style="4" customWidth="1"/>
    <col min="269" max="269" width="4.19921875" style="4" customWidth="1"/>
    <col min="270" max="512" width="8.09765625" style="4"/>
    <col min="513" max="513" width="4.59765625" style="4" customWidth="1"/>
    <col min="514" max="515" width="8.09765625" style="4"/>
    <col min="516" max="516" width="4.69921875" style="4" customWidth="1"/>
    <col min="517" max="517" width="9.69921875" style="4" customWidth="1"/>
    <col min="518" max="518" width="8.09765625" style="4"/>
    <col min="519" max="522" width="5.09765625" style="4" customWidth="1"/>
    <col min="523" max="523" width="4.19921875" style="4" customWidth="1"/>
    <col min="524" max="524" width="5.09765625" style="4" customWidth="1"/>
    <col min="525" max="525" width="4.19921875" style="4" customWidth="1"/>
    <col min="526" max="768" width="8.09765625" style="4"/>
    <col min="769" max="769" width="4.59765625" style="4" customWidth="1"/>
    <col min="770" max="771" width="8.09765625" style="4"/>
    <col min="772" max="772" width="4.69921875" style="4" customWidth="1"/>
    <col min="773" max="773" width="9.69921875" style="4" customWidth="1"/>
    <col min="774" max="774" width="8.09765625" style="4"/>
    <col min="775" max="778" width="5.09765625" style="4" customWidth="1"/>
    <col min="779" max="779" width="4.19921875" style="4" customWidth="1"/>
    <col min="780" max="780" width="5.09765625" style="4" customWidth="1"/>
    <col min="781" max="781" width="4.19921875" style="4" customWidth="1"/>
    <col min="782" max="1024" width="8.09765625" style="4"/>
    <col min="1025" max="1025" width="4.59765625" style="4" customWidth="1"/>
    <col min="1026" max="1027" width="8.09765625" style="4"/>
    <col min="1028" max="1028" width="4.69921875" style="4" customWidth="1"/>
    <col min="1029" max="1029" width="9.69921875" style="4" customWidth="1"/>
    <col min="1030" max="1030" width="8.09765625" style="4"/>
    <col min="1031" max="1034" width="5.09765625" style="4" customWidth="1"/>
    <col min="1035" max="1035" width="4.19921875" style="4" customWidth="1"/>
    <col min="1036" max="1036" width="5.09765625" style="4" customWidth="1"/>
    <col min="1037" max="1037" width="4.19921875" style="4" customWidth="1"/>
    <col min="1038" max="1280" width="8.09765625" style="4"/>
    <col min="1281" max="1281" width="4.59765625" style="4" customWidth="1"/>
    <col min="1282" max="1283" width="8.09765625" style="4"/>
    <col min="1284" max="1284" width="4.69921875" style="4" customWidth="1"/>
    <col min="1285" max="1285" width="9.69921875" style="4" customWidth="1"/>
    <col min="1286" max="1286" width="8.09765625" style="4"/>
    <col min="1287" max="1290" width="5.09765625" style="4" customWidth="1"/>
    <col min="1291" max="1291" width="4.19921875" style="4" customWidth="1"/>
    <col min="1292" max="1292" width="5.09765625" style="4" customWidth="1"/>
    <col min="1293" max="1293" width="4.19921875" style="4" customWidth="1"/>
    <col min="1294" max="1536" width="8.09765625" style="4"/>
    <col min="1537" max="1537" width="4.59765625" style="4" customWidth="1"/>
    <col min="1538" max="1539" width="8.09765625" style="4"/>
    <col min="1540" max="1540" width="4.69921875" style="4" customWidth="1"/>
    <col min="1541" max="1541" width="9.69921875" style="4" customWidth="1"/>
    <col min="1542" max="1542" width="8.09765625" style="4"/>
    <col min="1543" max="1546" width="5.09765625" style="4" customWidth="1"/>
    <col min="1547" max="1547" width="4.19921875" style="4" customWidth="1"/>
    <col min="1548" max="1548" width="5.09765625" style="4" customWidth="1"/>
    <col min="1549" max="1549" width="4.19921875" style="4" customWidth="1"/>
    <col min="1550" max="1792" width="8.09765625" style="4"/>
    <col min="1793" max="1793" width="4.59765625" style="4" customWidth="1"/>
    <col min="1794" max="1795" width="8.09765625" style="4"/>
    <col min="1796" max="1796" width="4.69921875" style="4" customWidth="1"/>
    <col min="1797" max="1797" width="9.69921875" style="4" customWidth="1"/>
    <col min="1798" max="1798" width="8.09765625" style="4"/>
    <col min="1799" max="1802" width="5.09765625" style="4" customWidth="1"/>
    <col min="1803" max="1803" width="4.19921875" style="4" customWidth="1"/>
    <col min="1804" max="1804" width="5.09765625" style="4" customWidth="1"/>
    <col min="1805" max="1805" width="4.19921875" style="4" customWidth="1"/>
    <col min="1806" max="2048" width="8.09765625" style="4"/>
    <col min="2049" max="2049" width="4.59765625" style="4" customWidth="1"/>
    <col min="2050" max="2051" width="8.09765625" style="4"/>
    <col min="2052" max="2052" width="4.69921875" style="4" customWidth="1"/>
    <col min="2053" max="2053" width="9.69921875" style="4" customWidth="1"/>
    <col min="2054" max="2054" width="8.09765625" style="4"/>
    <col min="2055" max="2058" width="5.09765625" style="4" customWidth="1"/>
    <col min="2059" max="2059" width="4.19921875" style="4" customWidth="1"/>
    <col min="2060" max="2060" width="5.09765625" style="4" customWidth="1"/>
    <col min="2061" max="2061" width="4.19921875" style="4" customWidth="1"/>
    <col min="2062" max="2304" width="8.09765625" style="4"/>
    <col min="2305" max="2305" width="4.59765625" style="4" customWidth="1"/>
    <col min="2306" max="2307" width="8.09765625" style="4"/>
    <col min="2308" max="2308" width="4.69921875" style="4" customWidth="1"/>
    <col min="2309" max="2309" width="9.69921875" style="4" customWidth="1"/>
    <col min="2310" max="2310" width="8.09765625" style="4"/>
    <col min="2311" max="2314" width="5.09765625" style="4" customWidth="1"/>
    <col min="2315" max="2315" width="4.19921875" style="4" customWidth="1"/>
    <col min="2316" max="2316" width="5.09765625" style="4" customWidth="1"/>
    <col min="2317" max="2317" width="4.19921875" style="4" customWidth="1"/>
    <col min="2318" max="2560" width="8.09765625" style="4"/>
    <col min="2561" max="2561" width="4.59765625" style="4" customWidth="1"/>
    <col min="2562" max="2563" width="8.09765625" style="4"/>
    <col min="2564" max="2564" width="4.69921875" style="4" customWidth="1"/>
    <col min="2565" max="2565" width="9.69921875" style="4" customWidth="1"/>
    <col min="2566" max="2566" width="8.09765625" style="4"/>
    <col min="2567" max="2570" width="5.09765625" style="4" customWidth="1"/>
    <col min="2571" max="2571" width="4.19921875" style="4" customWidth="1"/>
    <col min="2572" max="2572" width="5.09765625" style="4" customWidth="1"/>
    <col min="2573" max="2573" width="4.19921875" style="4" customWidth="1"/>
    <col min="2574" max="2816" width="8.09765625" style="4"/>
    <col min="2817" max="2817" width="4.59765625" style="4" customWidth="1"/>
    <col min="2818" max="2819" width="8.09765625" style="4"/>
    <col min="2820" max="2820" width="4.69921875" style="4" customWidth="1"/>
    <col min="2821" max="2821" width="9.69921875" style="4" customWidth="1"/>
    <col min="2822" max="2822" width="8.09765625" style="4"/>
    <col min="2823" max="2826" width="5.09765625" style="4" customWidth="1"/>
    <col min="2827" max="2827" width="4.19921875" style="4" customWidth="1"/>
    <col min="2828" max="2828" width="5.09765625" style="4" customWidth="1"/>
    <col min="2829" max="2829" width="4.19921875" style="4" customWidth="1"/>
    <col min="2830" max="3072" width="8.09765625" style="4"/>
    <col min="3073" max="3073" width="4.59765625" style="4" customWidth="1"/>
    <col min="3074" max="3075" width="8.09765625" style="4"/>
    <col min="3076" max="3076" width="4.69921875" style="4" customWidth="1"/>
    <col min="3077" max="3077" width="9.69921875" style="4" customWidth="1"/>
    <col min="3078" max="3078" width="8.09765625" style="4"/>
    <col min="3079" max="3082" width="5.09765625" style="4" customWidth="1"/>
    <col min="3083" max="3083" width="4.19921875" style="4" customWidth="1"/>
    <col min="3084" max="3084" width="5.09765625" style="4" customWidth="1"/>
    <col min="3085" max="3085" width="4.19921875" style="4" customWidth="1"/>
    <col min="3086" max="3328" width="8.09765625" style="4"/>
    <col min="3329" max="3329" width="4.59765625" style="4" customWidth="1"/>
    <col min="3330" max="3331" width="8.09765625" style="4"/>
    <col min="3332" max="3332" width="4.69921875" style="4" customWidth="1"/>
    <col min="3333" max="3333" width="9.69921875" style="4" customWidth="1"/>
    <col min="3334" max="3334" width="8.09765625" style="4"/>
    <col min="3335" max="3338" width="5.09765625" style="4" customWidth="1"/>
    <col min="3339" max="3339" width="4.19921875" style="4" customWidth="1"/>
    <col min="3340" max="3340" width="5.09765625" style="4" customWidth="1"/>
    <col min="3341" max="3341" width="4.19921875" style="4" customWidth="1"/>
    <col min="3342" max="3584" width="8.09765625" style="4"/>
    <col min="3585" max="3585" width="4.59765625" style="4" customWidth="1"/>
    <col min="3586" max="3587" width="8.09765625" style="4"/>
    <col min="3588" max="3588" width="4.69921875" style="4" customWidth="1"/>
    <col min="3589" max="3589" width="9.69921875" style="4" customWidth="1"/>
    <col min="3590" max="3590" width="8.09765625" style="4"/>
    <col min="3591" max="3594" width="5.09765625" style="4" customWidth="1"/>
    <col min="3595" max="3595" width="4.19921875" style="4" customWidth="1"/>
    <col min="3596" max="3596" width="5.09765625" style="4" customWidth="1"/>
    <col min="3597" max="3597" width="4.19921875" style="4" customWidth="1"/>
    <col min="3598" max="3840" width="8.09765625" style="4"/>
    <col min="3841" max="3841" width="4.59765625" style="4" customWidth="1"/>
    <col min="3842" max="3843" width="8.09765625" style="4"/>
    <col min="3844" max="3844" width="4.69921875" style="4" customWidth="1"/>
    <col min="3845" max="3845" width="9.69921875" style="4" customWidth="1"/>
    <col min="3846" max="3846" width="8.09765625" style="4"/>
    <col min="3847" max="3850" width="5.09765625" style="4" customWidth="1"/>
    <col min="3851" max="3851" width="4.19921875" style="4" customWidth="1"/>
    <col min="3852" max="3852" width="5.09765625" style="4" customWidth="1"/>
    <col min="3853" max="3853" width="4.19921875" style="4" customWidth="1"/>
    <col min="3854" max="4096" width="8.09765625" style="4"/>
    <col min="4097" max="4097" width="4.59765625" style="4" customWidth="1"/>
    <col min="4098" max="4099" width="8.09765625" style="4"/>
    <col min="4100" max="4100" width="4.69921875" style="4" customWidth="1"/>
    <col min="4101" max="4101" width="9.69921875" style="4" customWidth="1"/>
    <col min="4102" max="4102" width="8.09765625" style="4"/>
    <col min="4103" max="4106" width="5.09765625" style="4" customWidth="1"/>
    <col min="4107" max="4107" width="4.19921875" style="4" customWidth="1"/>
    <col min="4108" max="4108" width="5.09765625" style="4" customWidth="1"/>
    <col min="4109" max="4109" width="4.19921875" style="4" customWidth="1"/>
    <col min="4110" max="4352" width="8.09765625" style="4"/>
    <col min="4353" max="4353" width="4.59765625" style="4" customWidth="1"/>
    <col min="4354" max="4355" width="8.09765625" style="4"/>
    <col min="4356" max="4356" width="4.69921875" style="4" customWidth="1"/>
    <col min="4357" max="4357" width="9.69921875" style="4" customWidth="1"/>
    <col min="4358" max="4358" width="8.09765625" style="4"/>
    <col min="4359" max="4362" width="5.09765625" style="4" customWidth="1"/>
    <col min="4363" max="4363" width="4.19921875" style="4" customWidth="1"/>
    <col min="4364" max="4364" width="5.09765625" style="4" customWidth="1"/>
    <col min="4365" max="4365" width="4.19921875" style="4" customWidth="1"/>
    <col min="4366" max="4608" width="8.09765625" style="4"/>
    <col min="4609" max="4609" width="4.59765625" style="4" customWidth="1"/>
    <col min="4610" max="4611" width="8.09765625" style="4"/>
    <col min="4612" max="4612" width="4.69921875" style="4" customWidth="1"/>
    <col min="4613" max="4613" width="9.69921875" style="4" customWidth="1"/>
    <col min="4614" max="4614" width="8.09765625" style="4"/>
    <col min="4615" max="4618" width="5.09765625" style="4" customWidth="1"/>
    <col min="4619" max="4619" width="4.19921875" style="4" customWidth="1"/>
    <col min="4620" max="4620" width="5.09765625" style="4" customWidth="1"/>
    <col min="4621" max="4621" width="4.19921875" style="4" customWidth="1"/>
    <col min="4622" max="4864" width="8.09765625" style="4"/>
    <col min="4865" max="4865" width="4.59765625" style="4" customWidth="1"/>
    <col min="4866" max="4867" width="8.09765625" style="4"/>
    <col min="4868" max="4868" width="4.69921875" style="4" customWidth="1"/>
    <col min="4869" max="4869" width="9.69921875" style="4" customWidth="1"/>
    <col min="4870" max="4870" width="8.09765625" style="4"/>
    <col min="4871" max="4874" width="5.09765625" style="4" customWidth="1"/>
    <col min="4875" max="4875" width="4.19921875" style="4" customWidth="1"/>
    <col min="4876" max="4876" width="5.09765625" style="4" customWidth="1"/>
    <col min="4877" max="4877" width="4.19921875" style="4" customWidth="1"/>
    <col min="4878" max="5120" width="8.09765625" style="4"/>
    <col min="5121" max="5121" width="4.59765625" style="4" customWidth="1"/>
    <col min="5122" max="5123" width="8.09765625" style="4"/>
    <col min="5124" max="5124" width="4.69921875" style="4" customWidth="1"/>
    <col min="5125" max="5125" width="9.69921875" style="4" customWidth="1"/>
    <col min="5126" max="5126" width="8.09765625" style="4"/>
    <col min="5127" max="5130" width="5.09765625" style="4" customWidth="1"/>
    <col min="5131" max="5131" width="4.19921875" style="4" customWidth="1"/>
    <col min="5132" max="5132" width="5.09765625" style="4" customWidth="1"/>
    <col min="5133" max="5133" width="4.19921875" style="4" customWidth="1"/>
    <col min="5134" max="5376" width="8.09765625" style="4"/>
    <col min="5377" max="5377" width="4.59765625" style="4" customWidth="1"/>
    <col min="5378" max="5379" width="8.09765625" style="4"/>
    <col min="5380" max="5380" width="4.69921875" style="4" customWidth="1"/>
    <col min="5381" max="5381" width="9.69921875" style="4" customWidth="1"/>
    <col min="5382" max="5382" width="8.09765625" style="4"/>
    <col min="5383" max="5386" width="5.09765625" style="4" customWidth="1"/>
    <col min="5387" max="5387" width="4.19921875" style="4" customWidth="1"/>
    <col min="5388" max="5388" width="5.09765625" style="4" customWidth="1"/>
    <col min="5389" max="5389" width="4.19921875" style="4" customWidth="1"/>
    <col min="5390" max="5632" width="8.09765625" style="4"/>
    <col min="5633" max="5633" width="4.59765625" style="4" customWidth="1"/>
    <col min="5634" max="5635" width="8.09765625" style="4"/>
    <col min="5636" max="5636" width="4.69921875" style="4" customWidth="1"/>
    <col min="5637" max="5637" width="9.69921875" style="4" customWidth="1"/>
    <col min="5638" max="5638" width="8.09765625" style="4"/>
    <col min="5639" max="5642" width="5.09765625" style="4" customWidth="1"/>
    <col min="5643" max="5643" width="4.19921875" style="4" customWidth="1"/>
    <col min="5644" max="5644" width="5.09765625" style="4" customWidth="1"/>
    <col min="5645" max="5645" width="4.19921875" style="4" customWidth="1"/>
    <col min="5646" max="5888" width="8.09765625" style="4"/>
    <col min="5889" max="5889" width="4.59765625" style="4" customWidth="1"/>
    <col min="5890" max="5891" width="8.09765625" style="4"/>
    <col min="5892" max="5892" width="4.69921875" style="4" customWidth="1"/>
    <col min="5893" max="5893" width="9.69921875" style="4" customWidth="1"/>
    <col min="5894" max="5894" width="8.09765625" style="4"/>
    <col min="5895" max="5898" width="5.09765625" style="4" customWidth="1"/>
    <col min="5899" max="5899" width="4.19921875" style="4" customWidth="1"/>
    <col min="5900" max="5900" width="5.09765625" style="4" customWidth="1"/>
    <col min="5901" max="5901" width="4.19921875" style="4" customWidth="1"/>
    <col min="5902" max="6144" width="8.09765625" style="4"/>
    <col min="6145" max="6145" width="4.59765625" style="4" customWidth="1"/>
    <col min="6146" max="6147" width="8.09765625" style="4"/>
    <col min="6148" max="6148" width="4.69921875" style="4" customWidth="1"/>
    <col min="6149" max="6149" width="9.69921875" style="4" customWidth="1"/>
    <col min="6150" max="6150" width="8.09765625" style="4"/>
    <col min="6151" max="6154" width="5.09765625" style="4" customWidth="1"/>
    <col min="6155" max="6155" width="4.19921875" style="4" customWidth="1"/>
    <col min="6156" max="6156" width="5.09765625" style="4" customWidth="1"/>
    <col min="6157" max="6157" width="4.19921875" style="4" customWidth="1"/>
    <col min="6158" max="6400" width="8.09765625" style="4"/>
    <col min="6401" max="6401" width="4.59765625" style="4" customWidth="1"/>
    <col min="6402" max="6403" width="8.09765625" style="4"/>
    <col min="6404" max="6404" width="4.69921875" style="4" customWidth="1"/>
    <col min="6405" max="6405" width="9.69921875" style="4" customWidth="1"/>
    <col min="6406" max="6406" width="8.09765625" style="4"/>
    <col min="6407" max="6410" width="5.09765625" style="4" customWidth="1"/>
    <col min="6411" max="6411" width="4.19921875" style="4" customWidth="1"/>
    <col min="6412" max="6412" width="5.09765625" style="4" customWidth="1"/>
    <col min="6413" max="6413" width="4.19921875" style="4" customWidth="1"/>
    <col min="6414" max="6656" width="8.09765625" style="4"/>
    <col min="6657" max="6657" width="4.59765625" style="4" customWidth="1"/>
    <col min="6658" max="6659" width="8.09765625" style="4"/>
    <col min="6660" max="6660" width="4.69921875" style="4" customWidth="1"/>
    <col min="6661" max="6661" width="9.69921875" style="4" customWidth="1"/>
    <col min="6662" max="6662" width="8.09765625" style="4"/>
    <col min="6663" max="6666" width="5.09765625" style="4" customWidth="1"/>
    <col min="6667" max="6667" width="4.19921875" style="4" customWidth="1"/>
    <col min="6668" max="6668" width="5.09765625" style="4" customWidth="1"/>
    <col min="6669" max="6669" width="4.19921875" style="4" customWidth="1"/>
    <col min="6670" max="6912" width="8.09765625" style="4"/>
    <col min="6913" max="6913" width="4.59765625" style="4" customWidth="1"/>
    <col min="6914" max="6915" width="8.09765625" style="4"/>
    <col min="6916" max="6916" width="4.69921875" style="4" customWidth="1"/>
    <col min="6917" max="6917" width="9.69921875" style="4" customWidth="1"/>
    <col min="6918" max="6918" width="8.09765625" style="4"/>
    <col min="6919" max="6922" width="5.09765625" style="4" customWidth="1"/>
    <col min="6923" max="6923" width="4.19921875" style="4" customWidth="1"/>
    <col min="6924" max="6924" width="5.09765625" style="4" customWidth="1"/>
    <col min="6925" max="6925" width="4.19921875" style="4" customWidth="1"/>
    <col min="6926" max="7168" width="8.09765625" style="4"/>
    <col min="7169" max="7169" width="4.59765625" style="4" customWidth="1"/>
    <col min="7170" max="7171" width="8.09765625" style="4"/>
    <col min="7172" max="7172" width="4.69921875" style="4" customWidth="1"/>
    <col min="7173" max="7173" width="9.69921875" style="4" customWidth="1"/>
    <col min="7174" max="7174" width="8.09765625" style="4"/>
    <col min="7175" max="7178" width="5.09765625" style="4" customWidth="1"/>
    <col min="7179" max="7179" width="4.19921875" style="4" customWidth="1"/>
    <col min="7180" max="7180" width="5.09765625" style="4" customWidth="1"/>
    <col min="7181" max="7181" width="4.19921875" style="4" customWidth="1"/>
    <col min="7182" max="7424" width="8.09765625" style="4"/>
    <col min="7425" max="7425" width="4.59765625" style="4" customWidth="1"/>
    <col min="7426" max="7427" width="8.09765625" style="4"/>
    <col min="7428" max="7428" width="4.69921875" style="4" customWidth="1"/>
    <col min="7429" max="7429" width="9.69921875" style="4" customWidth="1"/>
    <col min="7430" max="7430" width="8.09765625" style="4"/>
    <col min="7431" max="7434" width="5.09765625" style="4" customWidth="1"/>
    <col min="7435" max="7435" width="4.19921875" style="4" customWidth="1"/>
    <col min="7436" max="7436" width="5.09765625" style="4" customWidth="1"/>
    <col min="7437" max="7437" width="4.19921875" style="4" customWidth="1"/>
    <col min="7438" max="7680" width="8.09765625" style="4"/>
    <col min="7681" max="7681" width="4.59765625" style="4" customWidth="1"/>
    <col min="7682" max="7683" width="8.09765625" style="4"/>
    <col min="7684" max="7684" width="4.69921875" style="4" customWidth="1"/>
    <col min="7685" max="7685" width="9.69921875" style="4" customWidth="1"/>
    <col min="7686" max="7686" width="8.09765625" style="4"/>
    <col min="7687" max="7690" width="5.09765625" style="4" customWidth="1"/>
    <col min="7691" max="7691" width="4.19921875" style="4" customWidth="1"/>
    <col min="7692" max="7692" width="5.09765625" style="4" customWidth="1"/>
    <col min="7693" max="7693" width="4.19921875" style="4" customWidth="1"/>
    <col min="7694" max="7936" width="8.09765625" style="4"/>
    <col min="7937" max="7937" width="4.59765625" style="4" customWidth="1"/>
    <col min="7938" max="7939" width="8.09765625" style="4"/>
    <col min="7940" max="7940" width="4.69921875" style="4" customWidth="1"/>
    <col min="7941" max="7941" width="9.69921875" style="4" customWidth="1"/>
    <col min="7942" max="7942" width="8.09765625" style="4"/>
    <col min="7943" max="7946" width="5.09765625" style="4" customWidth="1"/>
    <col min="7947" max="7947" width="4.19921875" style="4" customWidth="1"/>
    <col min="7948" max="7948" width="5.09765625" style="4" customWidth="1"/>
    <col min="7949" max="7949" width="4.19921875" style="4" customWidth="1"/>
    <col min="7950" max="8192" width="8.09765625" style="4"/>
    <col min="8193" max="8193" width="4.59765625" style="4" customWidth="1"/>
    <col min="8194" max="8195" width="8.09765625" style="4"/>
    <col min="8196" max="8196" width="4.69921875" style="4" customWidth="1"/>
    <col min="8197" max="8197" width="9.69921875" style="4" customWidth="1"/>
    <col min="8198" max="8198" width="8.09765625" style="4"/>
    <col min="8199" max="8202" width="5.09765625" style="4" customWidth="1"/>
    <col min="8203" max="8203" width="4.19921875" style="4" customWidth="1"/>
    <col min="8204" max="8204" width="5.09765625" style="4" customWidth="1"/>
    <col min="8205" max="8205" width="4.19921875" style="4" customWidth="1"/>
    <col min="8206" max="8448" width="8.09765625" style="4"/>
    <col min="8449" max="8449" width="4.59765625" style="4" customWidth="1"/>
    <col min="8450" max="8451" width="8.09765625" style="4"/>
    <col min="8452" max="8452" width="4.69921875" style="4" customWidth="1"/>
    <col min="8453" max="8453" width="9.69921875" style="4" customWidth="1"/>
    <col min="8454" max="8454" width="8.09765625" style="4"/>
    <col min="8455" max="8458" width="5.09765625" style="4" customWidth="1"/>
    <col min="8459" max="8459" width="4.19921875" style="4" customWidth="1"/>
    <col min="8460" max="8460" width="5.09765625" style="4" customWidth="1"/>
    <col min="8461" max="8461" width="4.19921875" style="4" customWidth="1"/>
    <col min="8462" max="8704" width="8.09765625" style="4"/>
    <col min="8705" max="8705" width="4.59765625" style="4" customWidth="1"/>
    <col min="8706" max="8707" width="8.09765625" style="4"/>
    <col min="8708" max="8708" width="4.69921875" style="4" customWidth="1"/>
    <col min="8709" max="8709" width="9.69921875" style="4" customWidth="1"/>
    <col min="8710" max="8710" width="8.09765625" style="4"/>
    <col min="8711" max="8714" width="5.09765625" style="4" customWidth="1"/>
    <col min="8715" max="8715" width="4.19921875" style="4" customWidth="1"/>
    <col min="8716" max="8716" width="5.09765625" style="4" customWidth="1"/>
    <col min="8717" max="8717" width="4.19921875" style="4" customWidth="1"/>
    <col min="8718" max="8960" width="8.09765625" style="4"/>
    <col min="8961" max="8961" width="4.59765625" style="4" customWidth="1"/>
    <col min="8962" max="8963" width="8.09765625" style="4"/>
    <col min="8964" max="8964" width="4.69921875" style="4" customWidth="1"/>
    <col min="8965" max="8965" width="9.69921875" style="4" customWidth="1"/>
    <col min="8966" max="8966" width="8.09765625" style="4"/>
    <col min="8967" max="8970" width="5.09765625" style="4" customWidth="1"/>
    <col min="8971" max="8971" width="4.19921875" style="4" customWidth="1"/>
    <col min="8972" max="8972" width="5.09765625" style="4" customWidth="1"/>
    <col min="8973" max="8973" width="4.19921875" style="4" customWidth="1"/>
    <col min="8974" max="9216" width="8.09765625" style="4"/>
    <col min="9217" max="9217" width="4.59765625" style="4" customWidth="1"/>
    <col min="9218" max="9219" width="8.09765625" style="4"/>
    <col min="9220" max="9220" width="4.69921875" style="4" customWidth="1"/>
    <col min="9221" max="9221" width="9.69921875" style="4" customWidth="1"/>
    <col min="9222" max="9222" width="8.09765625" style="4"/>
    <col min="9223" max="9226" width="5.09765625" style="4" customWidth="1"/>
    <col min="9227" max="9227" width="4.19921875" style="4" customWidth="1"/>
    <col min="9228" max="9228" width="5.09765625" style="4" customWidth="1"/>
    <col min="9229" max="9229" width="4.19921875" style="4" customWidth="1"/>
    <col min="9230" max="9472" width="8.09765625" style="4"/>
    <col min="9473" max="9473" width="4.59765625" style="4" customWidth="1"/>
    <col min="9474" max="9475" width="8.09765625" style="4"/>
    <col min="9476" max="9476" width="4.69921875" style="4" customWidth="1"/>
    <col min="9477" max="9477" width="9.69921875" style="4" customWidth="1"/>
    <col min="9478" max="9478" width="8.09765625" style="4"/>
    <col min="9479" max="9482" width="5.09765625" style="4" customWidth="1"/>
    <col min="9483" max="9483" width="4.19921875" style="4" customWidth="1"/>
    <col min="9484" max="9484" width="5.09765625" style="4" customWidth="1"/>
    <col min="9485" max="9485" width="4.19921875" style="4" customWidth="1"/>
    <col min="9486" max="9728" width="8.09765625" style="4"/>
    <col min="9729" max="9729" width="4.59765625" style="4" customWidth="1"/>
    <col min="9730" max="9731" width="8.09765625" style="4"/>
    <col min="9732" max="9732" width="4.69921875" style="4" customWidth="1"/>
    <col min="9733" max="9733" width="9.69921875" style="4" customWidth="1"/>
    <col min="9734" max="9734" width="8.09765625" style="4"/>
    <col min="9735" max="9738" width="5.09765625" style="4" customWidth="1"/>
    <col min="9739" max="9739" width="4.19921875" style="4" customWidth="1"/>
    <col min="9740" max="9740" width="5.09765625" style="4" customWidth="1"/>
    <col min="9741" max="9741" width="4.19921875" style="4" customWidth="1"/>
    <col min="9742" max="9984" width="8.09765625" style="4"/>
    <col min="9985" max="9985" width="4.59765625" style="4" customWidth="1"/>
    <col min="9986" max="9987" width="8.09765625" style="4"/>
    <col min="9988" max="9988" width="4.69921875" style="4" customWidth="1"/>
    <col min="9989" max="9989" width="9.69921875" style="4" customWidth="1"/>
    <col min="9990" max="9990" width="8.09765625" style="4"/>
    <col min="9991" max="9994" width="5.09765625" style="4" customWidth="1"/>
    <col min="9995" max="9995" width="4.19921875" style="4" customWidth="1"/>
    <col min="9996" max="9996" width="5.09765625" style="4" customWidth="1"/>
    <col min="9997" max="9997" width="4.19921875" style="4" customWidth="1"/>
    <col min="9998" max="10240" width="8.09765625" style="4"/>
    <col min="10241" max="10241" width="4.59765625" style="4" customWidth="1"/>
    <col min="10242" max="10243" width="8.09765625" style="4"/>
    <col min="10244" max="10244" width="4.69921875" style="4" customWidth="1"/>
    <col min="10245" max="10245" width="9.69921875" style="4" customWidth="1"/>
    <col min="10246" max="10246" width="8.09765625" style="4"/>
    <col min="10247" max="10250" width="5.09765625" style="4" customWidth="1"/>
    <col min="10251" max="10251" width="4.19921875" style="4" customWidth="1"/>
    <col min="10252" max="10252" width="5.09765625" style="4" customWidth="1"/>
    <col min="10253" max="10253" width="4.19921875" style="4" customWidth="1"/>
    <col min="10254" max="10496" width="8.09765625" style="4"/>
    <col min="10497" max="10497" width="4.59765625" style="4" customWidth="1"/>
    <col min="10498" max="10499" width="8.09765625" style="4"/>
    <col min="10500" max="10500" width="4.69921875" style="4" customWidth="1"/>
    <col min="10501" max="10501" width="9.69921875" style="4" customWidth="1"/>
    <col min="10502" max="10502" width="8.09765625" style="4"/>
    <col min="10503" max="10506" width="5.09765625" style="4" customWidth="1"/>
    <col min="10507" max="10507" width="4.19921875" style="4" customWidth="1"/>
    <col min="10508" max="10508" width="5.09765625" style="4" customWidth="1"/>
    <col min="10509" max="10509" width="4.19921875" style="4" customWidth="1"/>
    <col min="10510" max="10752" width="8.09765625" style="4"/>
    <col min="10753" max="10753" width="4.59765625" style="4" customWidth="1"/>
    <col min="10754" max="10755" width="8.09765625" style="4"/>
    <col min="10756" max="10756" width="4.69921875" style="4" customWidth="1"/>
    <col min="10757" max="10757" width="9.69921875" style="4" customWidth="1"/>
    <col min="10758" max="10758" width="8.09765625" style="4"/>
    <col min="10759" max="10762" width="5.09765625" style="4" customWidth="1"/>
    <col min="10763" max="10763" width="4.19921875" style="4" customWidth="1"/>
    <col min="10764" max="10764" width="5.09765625" style="4" customWidth="1"/>
    <col min="10765" max="10765" width="4.19921875" style="4" customWidth="1"/>
    <col min="10766" max="11008" width="8.09765625" style="4"/>
    <col min="11009" max="11009" width="4.59765625" style="4" customWidth="1"/>
    <col min="11010" max="11011" width="8.09765625" style="4"/>
    <col min="11012" max="11012" width="4.69921875" style="4" customWidth="1"/>
    <col min="11013" max="11013" width="9.69921875" style="4" customWidth="1"/>
    <col min="11014" max="11014" width="8.09765625" style="4"/>
    <col min="11015" max="11018" width="5.09765625" style="4" customWidth="1"/>
    <col min="11019" max="11019" width="4.19921875" style="4" customWidth="1"/>
    <col min="11020" max="11020" width="5.09765625" style="4" customWidth="1"/>
    <col min="11021" max="11021" width="4.19921875" style="4" customWidth="1"/>
    <col min="11022" max="11264" width="8.09765625" style="4"/>
    <col min="11265" max="11265" width="4.59765625" style="4" customWidth="1"/>
    <col min="11266" max="11267" width="8.09765625" style="4"/>
    <col min="11268" max="11268" width="4.69921875" style="4" customWidth="1"/>
    <col min="11269" max="11269" width="9.69921875" style="4" customWidth="1"/>
    <col min="11270" max="11270" width="8.09765625" style="4"/>
    <col min="11271" max="11274" width="5.09765625" style="4" customWidth="1"/>
    <col min="11275" max="11275" width="4.19921875" style="4" customWidth="1"/>
    <col min="11276" max="11276" width="5.09765625" style="4" customWidth="1"/>
    <col min="11277" max="11277" width="4.19921875" style="4" customWidth="1"/>
    <col min="11278" max="11520" width="8.09765625" style="4"/>
    <col min="11521" max="11521" width="4.59765625" style="4" customWidth="1"/>
    <col min="11522" max="11523" width="8.09765625" style="4"/>
    <col min="11524" max="11524" width="4.69921875" style="4" customWidth="1"/>
    <col min="11525" max="11525" width="9.69921875" style="4" customWidth="1"/>
    <col min="11526" max="11526" width="8.09765625" style="4"/>
    <col min="11527" max="11530" width="5.09765625" style="4" customWidth="1"/>
    <col min="11531" max="11531" width="4.19921875" style="4" customWidth="1"/>
    <col min="11532" max="11532" width="5.09765625" style="4" customWidth="1"/>
    <col min="11533" max="11533" width="4.19921875" style="4" customWidth="1"/>
    <col min="11534" max="11776" width="8.09765625" style="4"/>
    <col min="11777" max="11777" width="4.59765625" style="4" customWidth="1"/>
    <col min="11778" max="11779" width="8.09765625" style="4"/>
    <col min="11780" max="11780" width="4.69921875" style="4" customWidth="1"/>
    <col min="11781" max="11781" width="9.69921875" style="4" customWidth="1"/>
    <col min="11782" max="11782" width="8.09765625" style="4"/>
    <col min="11783" max="11786" width="5.09765625" style="4" customWidth="1"/>
    <col min="11787" max="11787" width="4.19921875" style="4" customWidth="1"/>
    <col min="11788" max="11788" width="5.09765625" style="4" customWidth="1"/>
    <col min="11789" max="11789" width="4.19921875" style="4" customWidth="1"/>
    <col min="11790" max="12032" width="8.09765625" style="4"/>
    <col min="12033" max="12033" width="4.59765625" style="4" customWidth="1"/>
    <col min="12034" max="12035" width="8.09765625" style="4"/>
    <col min="12036" max="12036" width="4.69921875" style="4" customWidth="1"/>
    <col min="12037" max="12037" width="9.69921875" style="4" customWidth="1"/>
    <col min="12038" max="12038" width="8.09765625" style="4"/>
    <col min="12039" max="12042" width="5.09765625" style="4" customWidth="1"/>
    <col min="12043" max="12043" width="4.19921875" style="4" customWidth="1"/>
    <col min="12044" max="12044" width="5.09765625" style="4" customWidth="1"/>
    <col min="12045" max="12045" width="4.19921875" style="4" customWidth="1"/>
    <col min="12046" max="12288" width="8.09765625" style="4"/>
    <col min="12289" max="12289" width="4.59765625" style="4" customWidth="1"/>
    <col min="12290" max="12291" width="8.09765625" style="4"/>
    <col min="12292" max="12292" width="4.69921875" style="4" customWidth="1"/>
    <col min="12293" max="12293" width="9.69921875" style="4" customWidth="1"/>
    <col min="12294" max="12294" width="8.09765625" style="4"/>
    <col min="12295" max="12298" width="5.09765625" style="4" customWidth="1"/>
    <col min="12299" max="12299" width="4.19921875" style="4" customWidth="1"/>
    <col min="12300" max="12300" width="5.09765625" style="4" customWidth="1"/>
    <col min="12301" max="12301" width="4.19921875" style="4" customWidth="1"/>
    <col min="12302" max="12544" width="8.09765625" style="4"/>
    <col min="12545" max="12545" width="4.59765625" style="4" customWidth="1"/>
    <col min="12546" max="12547" width="8.09765625" style="4"/>
    <col min="12548" max="12548" width="4.69921875" style="4" customWidth="1"/>
    <col min="12549" max="12549" width="9.69921875" style="4" customWidth="1"/>
    <col min="12550" max="12550" width="8.09765625" style="4"/>
    <col min="12551" max="12554" width="5.09765625" style="4" customWidth="1"/>
    <col min="12555" max="12555" width="4.19921875" style="4" customWidth="1"/>
    <col min="12556" max="12556" width="5.09765625" style="4" customWidth="1"/>
    <col min="12557" max="12557" width="4.19921875" style="4" customWidth="1"/>
    <col min="12558" max="12800" width="8.09765625" style="4"/>
    <col min="12801" max="12801" width="4.59765625" style="4" customWidth="1"/>
    <col min="12802" max="12803" width="8.09765625" style="4"/>
    <col min="12804" max="12804" width="4.69921875" style="4" customWidth="1"/>
    <col min="12805" max="12805" width="9.69921875" style="4" customWidth="1"/>
    <col min="12806" max="12806" width="8.09765625" style="4"/>
    <col min="12807" max="12810" width="5.09765625" style="4" customWidth="1"/>
    <col min="12811" max="12811" width="4.19921875" style="4" customWidth="1"/>
    <col min="12812" max="12812" width="5.09765625" style="4" customWidth="1"/>
    <col min="12813" max="12813" width="4.19921875" style="4" customWidth="1"/>
    <col min="12814" max="13056" width="8.09765625" style="4"/>
    <col min="13057" max="13057" width="4.59765625" style="4" customWidth="1"/>
    <col min="13058" max="13059" width="8.09765625" style="4"/>
    <col min="13060" max="13060" width="4.69921875" style="4" customWidth="1"/>
    <col min="13061" max="13061" width="9.69921875" style="4" customWidth="1"/>
    <col min="13062" max="13062" width="8.09765625" style="4"/>
    <col min="13063" max="13066" width="5.09765625" style="4" customWidth="1"/>
    <col min="13067" max="13067" width="4.19921875" style="4" customWidth="1"/>
    <col min="13068" max="13068" width="5.09765625" style="4" customWidth="1"/>
    <col min="13069" max="13069" width="4.19921875" style="4" customWidth="1"/>
    <col min="13070" max="13312" width="8.09765625" style="4"/>
    <col min="13313" max="13313" width="4.59765625" style="4" customWidth="1"/>
    <col min="13314" max="13315" width="8.09765625" style="4"/>
    <col min="13316" max="13316" width="4.69921875" style="4" customWidth="1"/>
    <col min="13317" max="13317" width="9.69921875" style="4" customWidth="1"/>
    <col min="13318" max="13318" width="8.09765625" style="4"/>
    <col min="13319" max="13322" width="5.09765625" style="4" customWidth="1"/>
    <col min="13323" max="13323" width="4.19921875" style="4" customWidth="1"/>
    <col min="13324" max="13324" width="5.09765625" style="4" customWidth="1"/>
    <col min="13325" max="13325" width="4.19921875" style="4" customWidth="1"/>
    <col min="13326" max="13568" width="8.09765625" style="4"/>
    <col min="13569" max="13569" width="4.59765625" style="4" customWidth="1"/>
    <col min="13570" max="13571" width="8.09765625" style="4"/>
    <col min="13572" max="13572" width="4.69921875" style="4" customWidth="1"/>
    <col min="13573" max="13573" width="9.69921875" style="4" customWidth="1"/>
    <col min="13574" max="13574" width="8.09765625" style="4"/>
    <col min="13575" max="13578" width="5.09765625" style="4" customWidth="1"/>
    <col min="13579" max="13579" width="4.19921875" style="4" customWidth="1"/>
    <col min="13580" max="13580" width="5.09765625" style="4" customWidth="1"/>
    <col min="13581" max="13581" width="4.19921875" style="4" customWidth="1"/>
    <col min="13582" max="13824" width="8.09765625" style="4"/>
    <col min="13825" max="13825" width="4.59765625" style="4" customWidth="1"/>
    <col min="13826" max="13827" width="8.09765625" style="4"/>
    <col min="13828" max="13828" width="4.69921875" style="4" customWidth="1"/>
    <col min="13829" max="13829" width="9.69921875" style="4" customWidth="1"/>
    <col min="13830" max="13830" width="8.09765625" style="4"/>
    <col min="13831" max="13834" width="5.09765625" style="4" customWidth="1"/>
    <col min="13835" max="13835" width="4.19921875" style="4" customWidth="1"/>
    <col min="13836" max="13836" width="5.09765625" style="4" customWidth="1"/>
    <col min="13837" max="13837" width="4.19921875" style="4" customWidth="1"/>
    <col min="13838" max="14080" width="8.09765625" style="4"/>
    <col min="14081" max="14081" width="4.59765625" style="4" customWidth="1"/>
    <col min="14082" max="14083" width="8.09765625" style="4"/>
    <col min="14084" max="14084" width="4.69921875" style="4" customWidth="1"/>
    <col min="14085" max="14085" width="9.69921875" style="4" customWidth="1"/>
    <col min="14086" max="14086" width="8.09765625" style="4"/>
    <col min="14087" max="14090" width="5.09765625" style="4" customWidth="1"/>
    <col min="14091" max="14091" width="4.19921875" style="4" customWidth="1"/>
    <col min="14092" max="14092" width="5.09765625" style="4" customWidth="1"/>
    <col min="14093" max="14093" width="4.19921875" style="4" customWidth="1"/>
    <col min="14094" max="14336" width="8.09765625" style="4"/>
    <col min="14337" max="14337" width="4.59765625" style="4" customWidth="1"/>
    <col min="14338" max="14339" width="8.09765625" style="4"/>
    <col min="14340" max="14340" width="4.69921875" style="4" customWidth="1"/>
    <col min="14341" max="14341" width="9.69921875" style="4" customWidth="1"/>
    <col min="14342" max="14342" width="8.09765625" style="4"/>
    <col min="14343" max="14346" width="5.09765625" style="4" customWidth="1"/>
    <col min="14347" max="14347" width="4.19921875" style="4" customWidth="1"/>
    <col min="14348" max="14348" width="5.09765625" style="4" customWidth="1"/>
    <col min="14349" max="14349" width="4.19921875" style="4" customWidth="1"/>
    <col min="14350" max="14592" width="8.09765625" style="4"/>
    <col min="14593" max="14593" width="4.59765625" style="4" customWidth="1"/>
    <col min="14594" max="14595" width="8.09765625" style="4"/>
    <col min="14596" max="14596" width="4.69921875" style="4" customWidth="1"/>
    <col min="14597" max="14597" width="9.69921875" style="4" customWidth="1"/>
    <col min="14598" max="14598" width="8.09765625" style="4"/>
    <col min="14599" max="14602" width="5.09765625" style="4" customWidth="1"/>
    <col min="14603" max="14603" width="4.19921875" style="4" customWidth="1"/>
    <col min="14604" max="14604" width="5.09765625" style="4" customWidth="1"/>
    <col min="14605" max="14605" width="4.19921875" style="4" customWidth="1"/>
    <col min="14606" max="14848" width="8.09765625" style="4"/>
    <col min="14849" max="14849" width="4.59765625" style="4" customWidth="1"/>
    <col min="14850" max="14851" width="8.09765625" style="4"/>
    <col min="14852" max="14852" width="4.69921875" style="4" customWidth="1"/>
    <col min="14853" max="14853" width="9.69921875" style="4" customWidth="1"/>
    <col min="14854" max="14854" width="8.09765625" style="4"/>
    <col min="14855" max="14858" width="5.09765625" style="4" customWidth="1"/>
    <col min="14859" max="14859" width="4.19921875" style="4" customWidth="1"/>
    <col min="14860" max="14860" width="5.09765625" style="4" customWidth="1"/>
    <col min="14861" max="14861" width="4.19921875" style="4" customWidth="1"/>
    <col min="14862" max="15104" width="8.09765625" style="4"/>
    <col min="15105" max="15105" width="4.59765625" style="4" customWidth="1"/>
    <col min="15106" max="15107" width="8.09765625" style="4"/>
    <col min="15108" max="15108" width="4.69921875" style="4" customWidth="1"/>
    <col min="15109" max="15109" width="9.69921875" style="4" customWidth="1"/>
    <col min="15110" max="15110" width="8.09765625" style="4"/>
    <col min="15111" max="15114" width="5.09765625" style="4" customWidth="1"/>
    <col min="15115" max="15115" width="4.19921875" style="4" customWidth="1"/>
    <col min="15116" max="15116" width="5.09765625" style="4" customWidth="1"/>
    <col min="15117" max="15117" width="4.19921875" style="4" customWidth="1"/>
    <col min="15118" max="15360" width="8.09765625" style="4"/>
    <col min="15361" max="15361" width="4.59765625" style="4" customWidth="1"/>
    <col min="15362" max="15363" width="8.09765625" style="4"/>
    <col min="15364" max="15364" width="4.69921875" style="4" customWidth="1"/>
    <col min="15365" max="15365" width="9.69921875" style="4" customWidth="1"/>
    <col min="15366" max="15366" width="8.09765625" style="4"/>
    <col min="15367" max="15370" width="5.09765625" style="4" customWidth="1"/>
    <col min="15371" max="15371" width="4.19921875" style="4" customWidth="1"/>
    <col min="15372" max="15372" width="5.09765625" style="4" customWidth="1"/>
    <col min="15373" max="15373" width="4.19921875" style="4" customWidth="1"/>
    <col min="15374" max="15616" width="8.09765625" style="4"/>
    <col min="15617" max="15617" width="4.59765625" style="4" customWidth="1"/>
    <col min="15618" max="15619" width="8.09765625" style="4"/>
    <col min="15620" max="15620" width="4.69921875" style="4" customWidth="1"/>
    <col min="15621" max="15621" width="9.69921875" style="4" customWidth="1"/>
    <col min="15622" max="15622" width="8.09765625" style="4"/>
    <col min="15623" max="15626" width="5.09765625" style="4" customWidth="1"/>
    <col min="15627" max="15627" width="4.19921875" style="4" customWidth="1"/>
    <col min="15628" max="15628" width="5.09765625" style="4" customWidth="1"/>
    <col min="15629" max="15629" width="4.19921875" style="4" customWidth="1"/>
    <col min="15630" max="15872" width="8.09765625" style="4"/>
    <col min="15873" max="15873" width="4.59765625" style="4" customWidth="1"/>
    <col min="15874" max="15875" width="8.09765625" style="4"/>
    <col min="15876" max="15876" width="4.69921875" style="4" customWidth="1"/>
    <col min="15877" max="15877" width="9.69921875" style="4" customWidth="1"/>
    <col min="15878" max="15878" width="8.09765625" style="4"/>
    <col min="15879" max="15882" width="5.09765625" style="4" customWidth="1"/>
    <col min="15883" max="15883" width="4.19921875" style="4" customWidth="1"/>
    <col min="15884" max="15884" width="5.09765625" style="4" customWidth="1"/>
    <col min="15885" max="15885" width="4.19921875" style="4" customWidth="1"/>
    <col min="15886" max="16128" width="8.09765625" style="4"/>
    <col min="16129" max="16129" width="4.59765625" style="4" customWidth="1"/>
    <col min="16130" max="16131" width="8.09765625" style="4"/>
    <col min="16132" max="16132" width="4.69921875" style="4" customWidth="1"/>
    <col min="16133" max="16133" width="9.69921875" style="4" customWidth="1"/>
    <col min="16134" max="16134" width="8.09765625" style="4"/>
    <col min="16135" max="16138" width="5.09765625" style="4" customWidth="1"/>
    <col min="16139" max="16139" width="4.19921875" style="4" customWidth="1"/>
    <col min="16140" max="16140" width="5.09765625" style="4" customWidth="1"/>
    <col min="16141" max="16141" width="4.19921875" style="4" customWidth="1"/>
    <col min="16142" max="16384" width="8.09765625" style="4"/>
  </cols>
  <sheetData>
    <row r="1" spans="1:15" ht="35.1" customHeight="1">
      <c r="A1" s="222" t="s">
        <v>122</v>
      </c>
      <c r="B1" s="223"/>
      <c r="C1" s="223"/>
      <c r="D1" s="223"/>
      <c r="E1" s="223"/>
      <c r="F1" s="223"/>
      <c r="G1" s="223"/>
      <c r="H1" s="223"/>
      <c r="I1" s="223"/>
      <c r="J1" s="223"/>
      <c r="K1" s="223"/>
      <c r="L1" s="223"/>
      <c r="M1" s="223"/>
    </row>
    <row r="2" spans="1:15" ht="26.4" customHeight="1">
      <c r="A2" s="222"/>
      <c r="B2" s="223"/>
      <c r="C2" s="223"/>
      <c r="D2" s="223"/>
      <c r="E2" s="223"/>
      <c r="F2" s="223"/>
      <c r="G2" s="223"/>
      <c r="H2" s="223"/>
      <c r="I2" s="223"/>
      <c r="J2" s="223"/>
      <c r="K2" s="223"/>
      <c r="L2" s="223"/>
      <c r="M2" s="223"/>
    </row>
    <row r="3" spans="1:15" ht="35.1" customHeight="1">
      <c r="E3" s="5"/>
      <c r="F3" s="5"/>
      <c r="G3" s="230" cm="1">
        <f t="array" ref="G3">'様式第１-（１）号'!F2:F2</f>
        <v>0</v>
      </c>
      <c r="H3" s="230"/>
      <c r="I3" s="230"/>
      <c r="J3" s="230"/>
      <c r="K3" s="230"/>
      <c r="L3" s="230"/>
      <c r="M3" s="230"/>
      <c r="N3" s="5"/>
      <c r="O3" s="5"/>
    </row>
    <row r="4" spans="1:15" ht="35.1" customHeight="1">
      <c r="B4" s="224" t="s">
        <v>123</v>
      </c>
      <c r="C4" s="224"/>
      <c r="D4" s="224"/>
      <c r="E4" s="5"/>
      <c r="F4" s="5"/>
      <c r="G4" s="5"/>
      <c r="H4" s="5"/>
      <c r="I4" s="5"/>
      <c r="J4" s="5"/>
      <c r="K4" s="5"/>
      <c r="L4" s="5"/>
      <c r="M4" s="5"/>
      <c r="N4" s="5"/>
      <c r="O4" s="5"/>
    </row>
    <row r="5" spans="1:15" ht="18.600000000000001" customHeight="1">
      <c r="B5" s="6"/>
      <c r="C5" s="6"/>
      <c r="D5" s="6"/>
      <c r="E5" s="5"/>
      <c r="F5" s="5"/>
      <c r="G5" s="5"/>
      <c r="H5" s="5"/>
      <c r="I5" s="5"/>
      <c r="J5" s="5"/>
      <c r="K5" s="5"/>
      <c r="L5" s="5"/>
      <c r="M5" s="5"/>
      <c r="N5" s="5"/>
      <c r="O5" s="5"/>
    </row>
    <row r="6" spans="1:15" ht="35.1" customHeight="1">
      <c r="B6" s="6"/>
      <c r="C6" s="6"/>
      <c r="D6" s="232" t="s">
        <v>172</v>
      </c>
      <c r="E6" s="232"/>
      <c r="F6" s="5"/>
      <c r="G6" s="5"/>
      <c r="H6" s="5"/>
      <c r="I6" s="5"/>
      <c r="J6" s="5"/>
      <c r="K6" s="5"/>
      <c r="L6" s="5"/>
      <c r="M6" s="5"/>
      <c r="N6" s="5"/>
      <c r="O6" s="5"/>
    </row>
    <row r="7" spans="1:15" ht="35.1" customHeight="1">
      <c r="E7" s="4" t="s">
        <v>227</v>
      </c>
      <c r="F7" s="231">
        <f>'様式第１-（１）-１号'!D33</f>
        <v>0</v>
      </c>
      <c r="G7" s="231"/>
      <c r="H7" s="231"/>
      <c r="I7" s="231"/>
      <c r="J7" s="231"/>
      <c r="K7" s="231"/>
      <c r="L7" s="231"/>
      <c r="M7" s="231"/>
    </row>
    <row r="8" spans="1:15" ht="35.1" customHeight="1">
      <c r="E8" s="43" t="s">
        <v>224</v>
      </c>
      <c r="F8" s="231">
        <f>'様式第１-（１）-１号'!D34</f>
        <v>0</v>
      </c>
      <c r="G8" s="231"/>
      <c r="H8" s="231"/>
      <c r="I8" s="231"/>
      <c r="J8" s="231"/>
      <c r="K8" s="231"/>
      <c r="L8" s="231"/>
      <c r="M8" s="231"/>
    </row>
    <row r="9" spans="1:15" ht="35.1" customHeight="1">
      <c r="E9" s="96" t="s">
        <v>228</v>
      </c>
      <c r="F9" s="231">
        <f>'様式第１-（１）-１号'!D35</f>
        <v>0</v>
      </c>
      <c r="G9" s="231"/>
      <c r="H9" s="231"/>
      <c r="I9" s="231"/>
      <c r="J9" s="231"/>
      <c r="K9" s="231"/>
      <c r="L9" s="231"/>
      <c r="M9" s="231"/>
    </row>
    <row r="10" spans="1:15" ht="35.1" customHeight="1">
      <c r="E10" s="44" t="s">
        <v>229</v>
      </c>
      <c r="F10" s="238">
        <f>'様式第１-（１）号'!D77</f>
        <v>0</v>
      </c>
      <c r="G10" s="238"/>
      <c r="H10" s="238"/>
      <c r="I10" s="238"/>
      <c r="J10" s="238"/>
      <c r="K10" s="238"/>
      <c r="L10" s="238"/>
      <c r="M10" s="238"/>
    </row>
    <row r="11" spans="1:15" ht="19.8" customHeight="1"/>
    <row r="12" spans="1:15" ht="35.1" customHeight="1">
      <c r="B12" s="243" t="s">
        <v>230</v>
      </c>
      <c r="C12" s="243"/>
      <c r="D12" s="243"/>
      <c r="E12" s="243"/>
      <c r="F12" s="243"/>
      <c r="G12" s="243"/>
      <c r="H12" s="243"/>
      <c r="I12" s="243"/>
      <c r="J12" s="243"/>
      <c r="K12" s="243"/>
      <c r="L12" s="243"/>
      <c r="M12" s="243"/>
    </row>
    <row r="13" spans="1:15" ht="22.2" customHeight="1"/>
    <row r="14" spans="1:15" ht="35.1" customHeight="1">
      <c r="A14" s="232" t="s">
        <v>120</v>
      </c>
      <c r="B14" s="232"/>
      <c r="C14" s="232"/>
      <c r="D14" s="232"/>
      <c r="E14" s="232"/>
      <c r="F14" s="232"/>
      <c r="G14" s="232"/>
      <c r="H14" s="232"/>
      <c r="I14" s="232"/>
      <c r="J14" s="232"/>
      <c r="K14" s="232"/>
      <c r="L14" s="232"/>
      <c r="M14" s="232"/>
    </row>
    <row r="15" spans="1:15" ht="21.6" customHeight="1">
      <c r="C15" s="225"/>
      <c r="D15" s="225"/>
      <c r="E15" s="225"/>
      <c r="F15" s="225"/>
      <c r="G15" s="225"/>
      <c r="H15" s="225"/>
      <c r="I15" s="225"/>
      <c r="J15" s="225"/>
      <c r="K15" s="225"/>
      <c r="L15" s="225"/>
    </row>
    <row r="16" spans="1:15" ht="35.1" customHeight="1">
      <c r="C16" s="226" t="s">
        <v>124</v>
      </c>
      <c r="D16" s="227"/>
      <c r="E16" s="228"/>
      <c r="F16" s="229"/>
      <c r="G16" s="229"/>
      <c r="H16" s="229"/>
      <c r="I16" s="229"/>
      <c r="J16" s="229"/>
      <c r="K16" s="229"/>
      <c r="L16" s="229"/>
      <c r="M16" s="229"/>
    </row>
    <row r="17" spans="3:13" ht="35.1" customHeight="1">
      <c r="C17" s="233" t="s">
        <v>125</v>
      </c>
      <c r="D17" s="233"/>
      <c r="E17" s="234"/>
      <c r="F17" s="235"/>
      <c r="G17" s="235"/>
      <c r="H17" s="235"/>
      <c r="I17" s="235"/>
      <c r="J17" s="235"/>
      <c r="K17" s="235"/>
      <c r="L17" s="235"/>
      <c r="M17" s="235"/>
    </row>
    <row r="18" spans="3:13" ht="35.1" customHeight="1">
      <c r="C18" s="233" t="s">
        <v>126</v>
      </c>
      <c r="D18" s="233"/>
      <c r="E18" s="239"/>
      <c r="F18" s="240"/>
      <c r="G18" s="240"/>
      <c r="H18" s="240"/>
      <c r="I18" s="240"/>
      <c r="J18" s="240"/>
      <c r="K18" s="240"/>
      <c r="L18" s="240"/>
      <c r="M18" s="240"/>
    </row>
    <row r="19" spans="3:13" ht="35.1" customHeight="1">
      <c r="C19" s="233" t="s">
        <v>127</v>
      </c>
      <c r="D19" s="226"/>
      <c r="E19" s="239"/>
      <c r="F19" s="240"/>
      <c r="G19" s="240"/>
      <c r="H19" s="240"/>
      <c r="I19" s="240"/>
      <c r="J19" s="240"/>
      <c r="K19" s="240"/>
      <c r="L19" s="240"/>
      <c r="M19" s="240"/>
    </row>
    <row r="20" spans="3:13" ht="35.1" customHeight="1">
      <c r="C20" s="233" t="s">
        <v>128</v>
      </c>
      <c r="D20" s="226"/>
      <c r="E20" s="241"/>
      <c r="F20" s="242"/>
      <c r="G20" s="6" t="s">
        <v>129</v>
      </c>
      <c r="H20" s="6"/>
      <c r="I20" s="6"/>
      <c r="J20" s="6"/>
      <c r="K20" s="6"/>
    </row>
    <row r="21" spans="3:13" ht="35.1" customHeight="1">
      <c r="C21" s="233" t="s">
        <v>130</v>
      </c>
      <c r="D21" s="226"/>
      <c r="E21" s="236"/>
      <c r="F21" s="237"/>
      <c r="G21" s="3"/>
      <c r="H21" s="3"/>
      <c r="I21" s="3"/>
      <c r="J21" s="3"/>
      <c r="K21" s="3"/>
      <c r="L21" s="3"/>
    </row>
  </sheetData>
  <mergeCells count="24">
    <mergeCell ref="C17:D17"/>
    <mergeCell ref="E17:M17"/>
    <mergeCell ref="C21:D21"/>
    <mergeCell ref="E21:F21"/>
    <mergeCell ref="F8:M8"/>
    <mergeCell ref="F9:M9"/>
    <mergeCell ref="F10:M10"/>
    <mergeCell ref="C18:D18"/>
    <mergeCell ref="E18:M18"/>
    <mergeCell ref="C19:D19"/>
    <mergeCell ref="E19:M19"/>
    <mergeCell ref="C20:D20"/>
    <mergeCell ref="E20:F20"/>
    <mergeCell ref="B12:M12"/>
    <mergeCell ref="A14:M14"/>
    <mergeCell ref="A1:M1"/>
    <mergeCell ref="A2:M2"/>
    <mergeCell ref="B4:D4"/>
    <mergeCell ref="C15:L15"/>
    <mergeCell ref="C16:D16"/>
    <mergeCell ref="E16:M16"/>
    <mergeCell ref="G3:M3"/>
    <mergeCell ref="F7:M7"/>
    <mergeCell ref="D6:E6"/>
  </mergeCells>
  <phoneticPr fontId="2"/>
  <pageMargins left="0.81" right="0.56000000000000005" top="1" bottom="1" header="0.51200000000000001" footer="0.5120000000000000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cols>
    <col min="1" max="6" width="28" style="1" customWidth="1"/>
    <col min="7" max="16384" width="9" style="1"/>
  </cols>
  <sheetData>
    <row r="1" spans="1:6" ht="36">
      <c r="A1" s="1" t="s">
        <v>0</v>
      </c>
      <c r="B1" s="1" t="s">
        <v>1</v>
      </c>
      <c r="C1" s="1" t="s">
        <v>2</v>
      </c>
      <c r="D1" s="1" t="s">
        <v>3</v>
      </c>
      <c r="E1" s="1" t="s">
        <v>4</v>
      </c>
      <c r="F1" s="1" t="s">
        <v>5</v>
      </c>
    </row>
    <row r="2" spans="1:6" ht="36">
      <c r="A2" s="1" t="s">
        <v>6</v>
      </c>
      <c r="B2" s="1" t="s">
        <v>7</v>
      </c>
      <c r="C2" s="1" t="s">
        <v>8</v>
      </c>
      <c r="D2" s="2" t="s">
        <v>9</v>
      </c>
      <c r="E2" s="1" t="s">
        <v>10</v>
      </c>
      <c r="F2" s="1" t="s">
        <v>11</v>
      </c>
    </row>
    <row r="3" spans="1:6">
      <c r="A3" s="1" t="s">
        <v>12</v>
      </c>
      <c r="B3" s="1" t="s">
        <v>13</v>
      </c>
      <c r="C3" s="1" t="s">
        <v>14</v>
      </c>
      <c r="D3" s="1" t="s">
        <v>15</v>
      </c>
      <c r="E3" s="1" t="s">
        <v>16</v>
      </c>
    </row>
    <row r="4" spans="1:6">
      <c r="A4" s="1" t="s">
        <v>17</v>
      </c>
      <c r="B4" s="1" t="s">
        <v>18</v>
      </c>
      <c r="C4" s="1" t="s">
        <v>19</v>
      </c>
      <c r="D4" s="1" t="s">
        <v>20</v>
      </c>
      <c r="E4" s="1" t="s">
        <v>21</v>
      </c>
    </row>
    <row r="5" spans="1:6">
      <c r="A5" s="1" t="s">
        <v>22</v>
      </c>
      <c r="B5" s="1" t="s">
        <v>23</v>
      </c>
      <c r="C5" s="1" t="s">
        <v>24</v>
      </c>
      <c r="D5" s="1" t="s">
        <v>25</v>
      </c>
      <c r="E5" s="1" t="s">
        <v>26</v>
      </c>
    </row>
    <row r="6" spans="1:6">
      <c r="A6" s="1" t="s">
        <v>27</v>
      </c>
      <c r="B6" s="1" t="s">
        <v>28</v>
      </c>
      <c r="C6" s="1" t="s">
        <v>29</v>
      </c>
      <c r="D6" s="1" t="s">
        <v>30</v>
      </c>
      <c r="E6" s="1" t="s">
        <v>31</v>
      </c>
    </row>
    <row r="7" spans="1:6" ht="36">
      <c r="A7" s="1" t="s">
        <v>32</v>
      </c>
      <c r="B7" s="1" t="s">
        <v>33</v>
      </c>
      <c r="C7" s="1" t="s">
        <v>34</v>
      </c>
      <c r="D7" s="1" t="s">
        <v>35</v>
      </c>
      <c r="E7" s="1" t="s">
        <v>36</v>
      </c>
    </row>
    <row r="8" spans="1:6">
      <c r="B8" s="1" t="s">
        <v>37</v>
      </c>
      <c r="C8" s="1" t="s">
        <v>38</v>
      </c>
      <c r="D8" s="1" t="s">
        <v>39</v>
      </c>
    </row>
    <row r="9" spans="1:6">
      <c r="B9" s="1" t="s">
        <v>40</v>
      </c>
      <c r="C9" s="1" t="s">
        <v>41</v>
      </c>
      <c r="D9" s="1" t="s">
        <v>42</v>
      </c>
    </row>
    <row r="10" spans="1:6">
      <c r="B10" s="1" t="s">
        <v>43</v>
      </c>
      <c r="C10" s="1" t="s">
        <v>44</v>
      </c>
      <c r="D10" s="1" t="s">
        <v>45</v>
      </c>
    </row>
    <row r="11" spans="1:6">
      <c r="B11" s="1" t="s">
        <v>46</v>
      </c>
      <c r="C11" s="1" t="s">
        <v>47</v>
      </c>
      <c r="D11" s="1" t="s">
        <v>48</v>
      </c>
    </row>
    <row r="12" spans="1:6">
      <c r="B12" s="1" t="s">
        <v>49</v>
      </c>
      <c r="C12" s="1" t="s">
        <v>50</v>
      </c>
      <c r="D12" s="1" t="s">
        <v>51</v>
      </c>
    </row>
    <row r="13" spans="1:6">
      <c r="B13" s="1" t="s">
        <v>52</v>
      </c>
      <c r="C13" s="1" t="s">
        <v>53</v>
      </c>
      <c r="D13" s="1" t="s">
        <v>54</v>
      </c>
    </row>
    <row r="14" spans="1:6">
      <c r="B14" s="1" t="s">
        <v>55</v>
      </c>
      <c r="C14" s="1" t="s">
        <v>56</v>
      </c>
      <c r="D14" s="1" t="s">
        <v>57</v>
      </c>
    </row>
    <row r="15" spans="1:6">
      <c r="B15" s="1" t="s">
        <v>58</v>
      </c>
      <c r="C15" s="1" t="s">
        <v>59</v>
      </c>
      <c r="D15" s="1" t="s">
        <v>60</v>
      </c>
    </row>
    <row r="16" spans="1:6">
      <c r="B16" s="1" t="s">
        <v>61</v>
      </c>
      <c r="C16" s="1" t="s">
        <v>62</v>
      </c>
      <c r="D16" s="1" t="s">
        <v>63</v>
      </c>
    </row>
    <row r="17" spans="2:4" ht="54">
      <c r="B17" s="1" t="s">
        <v>64</v>
      </c>
      <c r="C17" s="1" t="s">
        <v>65</v>
      </c>
      <c r="D17" s="1" t="s">
        <v>66</v>
      </c>
    </row>
    <row r="18" spans="2:4">
      <c r="B18" s="1" t="s">
        <v>67</v>
      </c>
      <c r="C18" s="1" t="s">
        <v>68</v>
      </c>
      <c r="D18" s="1" t="s">
        <v>69</v>
      </c>
    </row>
    <row r="19" spans="2:4">
      <c r="B19" s="1" t="s">
        <v>70</v>
      </c>
      <c r="C19" s="1" t="s">
        <v>71</v>
      </c>
      <c r="D19" s="1" t="s">
        <v>72</v>
      </c>
    </row>
    <row r="20" spans="2:4">
      <c r="B20" s="1" t="s">
        <v>73</v>
      </c>
      <c r="C20" s="1" t="s">
        <v>74</v>
      </c>
      <c r="D20" s="1" t="s">
        <v>75</v>
      </c>
    </row>
    <row r="21" spans="2:4">
      <c r="B21" s="1" t="s">
        <v>76</v>
      </c>
      <c r="C21" s="1" t="s">
        <v>77</v>
      </c>
      <c r="D21" s="1" t="s">
        <v>78</v>
      </c>
    </row>
    <row r="22" spans="2:4">
      <c r="B22" s="1" t="s">
        <v>79</v>
      </c>
      <c r="C22" s="1" t="s">
        <v>80</v>
      </c>
      <c r="D22" s="1" t="s">
        <v>81</v>
      </c>
    </row>
    <row r="23" spans="2:4">
      <c r="B23" s="1" t="s">
        <v>82</v>
      </c>
      <c r="C23" s="1" t="s">
        <v>83</v>
      </c>
      <c r="D23" s="1" t="s">
        <v>84</v>
      </c>
    </row>
    <row r="24" spans="2:4">
      <c r="B24" s="1" t="s">
        <v>85</v>
      </c>
      <c r="C24" s="1" t="s">
        <v>86</v>
      </c>
      <c r="D24" s="1" t="s">
        <v>87</v>
      </c>
    </row>
    <row r="25" spans="2:4" ht="36">
      <c r="B25" s="1" t="s">
        <v>88</v>
      </c>
      <c r="C25" s="1" t="s">
        <v>89</v>
      </c>
      <c r="D25" s="1" t="s">
        <v>90</v>
      </c>
    </row>
    <row r="26" spans="2:4">
      <c r="B26" s="1" t="s">
        <v>91</v>
      </c>
      <c r="C26" s="1" t="s">
        <v>92</v>
      </c>
    </row>
    <row r="27" spans="2:4">
      <c r="B27" s="1" t="s">
        <v>93</v>
      </c>
      <c r="C27" s="1" t="s">
        <v>94</v>
      </c>
    </row>
    <row r="28" spans="2:4">
      <c r="B28" s="1" t="s">
        <v>95</v>
      </c>
      <c r="C28" s="1" t="s">
        <v>96</v>
      </c>
    </row>
    <row r="29" spans="2:4">
      <c r="B29" s="1" t="s">
        <v>97</v>
      </c>
      <c r="C29" s="1" t="s">
        <v>98</v>
      </c>
    </row>
    <row r="30" spans="2:4" ht="36">
      <c r="B30" s="1" t="s">
        <v>99</v>
      </c>
      <c r="C30" s="1" t="s">
        <v>100</v>
      </c>
    </row>
    <row r="31" spans="2:4">
      <c r="B31" s="1" t="s">
        <v>101</v>
      </c>
    </row>
    <row r="32" spans="2:4">
      <c r="B32" s="1" t="s">
        <v>102</v>
      </c>
    </row>
    <row r="33" spans="2:2">
      <c r="B33" s="1" t="s">
        <v>103</v>
      </c>
    </row>
    <row r="34" spans="2:2">
      <c r="B34" s="1" t="s">
        <v>104</v>
      </c>
    </row>
    <row r="35" spans="2:2">
      <c r="B35" s="1" t="s">
        <v>105</v>
      </c>
    </row>
    <row r="36" spans="2:2">
      <c r="B36" s="1" t="s">
        <v>106</v>
      </c>
    </row>
    <row r="37" spans="2:2">
      <c r="B37" s="1" t="s">
        <v>107</v>
      </c>
    </row>
    <row r="38" spans="2:2">
      <c r="B38" s="1" t="s">
        <v>108</v>
      </c>
    </row>
    <row r="39" spans="2:2">
      <c r="B39" s="1" t="s">
        <v>109</v>
      </c>
    </row>
    <row r="40" spans="2:2">
      <c r="B40" s="1" t="s">
        <v>110</v>
      </c>
    </row>
    <row r="41" spans="2:2">
      <c r="B41" s="1" t="s">
        <v>111</v>
      </c>
    </row>
    <row r="42" spans="2:2">
      <c r="B42" s="1" t="s">
        <v>112</v>
      </c>
    </row>
    <row r="43" spans="2:2">
      <c r="B43" s="1" t="s">
        <v>113</v>
      </c>
    </row>
    <row r="44" spans="2:2">
      <c r="B44" s="1" t="s">
        <v>114</v>
      </c>
    </row>
    <row r="45" spans="2:2">
      <c r="B45" s="1" t="s">
        <v>115</v>
      </c>
    </row>
    <row r="46" spans="2:2">
      <c r="B46" s="1" t="s">
        <v>116</v>
      </c>
    </row>
    <row r="47" spans="2:2">
      <c r="B47" s="1" t="s">
        <v>117</v>
      </c>
    </row>
    <row r="48" spans="2:2">
      <c r="B48" s="1" t="s">
        <v>118</v>
      </c>
    </row>
  </sheetData>
  <phoneticPr fontId="2"/>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FF8221F1-C5B4-4549-89E9-D39B502E82F4}">
  <ds:schemaRefs>
    <ds:schemaRef ds:uri="http://schemas.microsoft.com/office/2006/metadata/propertie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85e6e18b-26c1-4122-9e79-e6c53ac26d53"/>
    <ds:schemaRef ds:uri="9500c7e0-a8b4-4cc7-a7aa-d9d65591dd5a"/>
    <ds:schemaRef ds:uri="http://purl.org/dc/te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