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42 河南町○【小池】◎\"/>
    </mc:Choice>
  </mc:AlternateContent>
  <xr:revisionPtr revIDLastSave="0" documentId="13_ncr:1_{EC1DB0E8-1289-4807-9CE8-A5E544C6BF19}" xr6:coauthVersionLast="47" xr6:coauthVersionMax="47" xr10:uidLastSave="{00000000-0000-0000-0000-000000000000}"/>
  <workbookProtection workbookAlgorithmName="SHA-512" workbookHashValue="NvcDH+02LhP3cuSwI1Nlx4WtHgsVGW4qrLxr6crJEhVSljlxUp/mmY3aLjdQra/j+63THNUPN6dW1NjyoTJ2+g==" workbookSaltValue="sQQibtqb5byJzTT4+WPHlA==" workbookSpinCount="100000" lockStructure="1"/>
  <bookViews>
    <workbookView xWindow="-108" yWindow="-108" windowWidth="22308" windowHeight="14616"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<sst xmlns="http://schemas.openxmlformats.org/spreadsheetml/2006/main" count="236" uniqueCount="117">
  <si>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</si>
  <si>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</si>
  <si>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</si>
  <si>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</si>
  <si>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</si>
  <si>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</si>
  <si>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</si>
  <si>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</si>
  <si>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</si>
  <si>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</si>
  <si>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</si>
  <si>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</si>
  <si>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</si>
  <si>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</si>
  <si>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</si>
  <si>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</si>
  <si>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</si>
  <si>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</si>
  <si>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</si>
  <si>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</si>
  <si>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</si>
  <si>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</si>
  <si>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</si>
  <si>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</si>
  <si>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</si>
  <si>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</si>
  <si>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</si>
  <si>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</si>
  <si>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</si>
  <si>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</si>
  <si>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</si>
  <si>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</si>
  <si>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</si>
  <si>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</si>
  <si>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</si>
  <si>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</si>
  <si>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</si>
  <si>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</si>
  <si>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</si>
  <si>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</si>
  <si>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</si>
  <si>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</si>
  <si>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</si>
  <si>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</si>
  <si>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</si>
  <si>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</si>
  <si>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</si>
  <si>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</si>
  <si>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</si>
  <si>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</si>
  <si>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</si>
  <si>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</si>
  <si>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</si>
  <si>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</si>
  <si>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</si>
  <si>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</si>
  <si>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</si>
  <si>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</si>
  <si>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</si>
  <si>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</si>
  <si>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</si>
  <si>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</si>
  <si>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</si>
  <si>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</si>
  <si>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</si>
  <si>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</si>
  <si>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</si>
  <si>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</si>
  <si>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</si>
  <si>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</si>
  <si>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</si>
  <si>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</si>
  <si>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</si>
  <si>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</si>
  <si>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</si>
  <si>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</si>
  <si>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</si>
  <si>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</si>
  <si>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</si>
  <si>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</si>
  <si>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</si>
  <si>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</si>
  <si>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</si>
  <si>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</si>
  <si>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</si>
  <si>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</si>
  <si>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</si>
  <si>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</si>
  <si>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</si>
  <si>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</si>
  <si>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</si>
  <si>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</si>
  <si>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</si>
  <si>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</si>
  <si>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</si>
  <si>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</si>
  <si>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</si>
  <si>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</si>
  <si>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</si>
  <si>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</si>
  <si>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</si>
  <si>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</si>
  <si>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</si>
  <si>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</si>
  <si>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</si>
  <si>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</si>
  <si>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</si>
  <si>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</si>
  <si>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</si>
  <si>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</si>
  <si>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</si>
  <si>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</si>
  <si>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</si>
  <si>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</si>
  <si>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有形固定資産減価償却率は、類似団体平均値と比べて低い数値となっている。これは平成31年度より公営企業会計を導入していることから、減価償却類計額を5年分のみ計上しているからであり、今後は下水道施設の老朽化に伴い、上昇する見込みである。
・管渠改善率について、本町の特定環境保全公共下水道は平成9年度に供用開始後、約25年経過しているが、法定耐用年数が近づくまで時間があり、管渠改善については実施していない。</t>
    <rPh sb="195" eb="197">
      <t>ジッシ</t>
    </rPh>
    <phoneticPr fontId="4"/>
  </si>
  <si>
    <t>・令和5年度の経常収支比率は100％に近い値であるが、収支不足を補うために一般会計からの繰入金を受け入れていることが主な要因である。
・流動比率について、過去に実施した下水道整備の投資に対する企業債の返還が大きいことが、類似団体平均値より低い要因である。令和5年度は前年度に比して約21%減少しているのは、未払金の減少による年度末現金の減少に伴うものである。
・企業債残高対事業規模比率は、グラフでは2226.39%となっているが、令和7年1月末日精査の結果本来の値は1423.24%である。理由としては、計上すべき数値の違算によるものである。類似団体平均値より高い数値であるが、新規下水道事業整備箇所の減少に伴い、企業債の新規発行が抑制されるので、今後は減少していく見通しである。
・経費回収率は資本費の減少に伴い上昇している一方で、使用料収入は減少傾向にあり、今後は70%前後で推移すると考えられる。
・汚水処理原価は、本町の下水道は独自の終末処理場を持たない流域関連公共下水道のため、類似団体平均値より低い数値となっている。
・施設利用率について、本町は単独の処理場を持たないため、対象はない。
・水洗化率は、供用開始地区の水洗化促進に伴い、類似団体平均値と比較して高い数値となっている。</t>
    <rPh sb="19" eb="20">
      <t>チカ</t>
    </rPh>
    <rPh sb="21" eb="22">
      <t>アタイ</t>
    </rPh>
    <rPh sb="216" eb="218">
      <t>レイワ</t>
    </rPh>
    <rPh sb="219" eb="220">
      <t>ネン</t>
    </rPh>
    <rPh sb="221" eb="222">
      <t>ガツ</t>
    </rPh>
    <rPh sb="222" eb="224">
      <t>マツジツ</t>
    </rPh>
    <rPh sb="224" eb="226">
      <t>セイサ</t>
    </rPh>
    <rPh sb="227" eb="229">
      <t>ケッカ</t>
    </rPh>
    <rPh sb="229" eb="231">
      <t>ホンライ</t>
    </rPh>
    <rPh sb="232" eb="233">
      <t>アタイ</t>
    </rPh>
    <rPh sb="246" eb="248">
      <t>リユウ</t>
    </rPh>
    <rPh sb="253" eb="255">
      <t>ケイジョウ</t>
    </rPh>
    <rPh sb="258" eb="260">
      <t>スウチ</t>
    </rPh>
    <rPh sb="261" eb="263">
      <t>イサン</t>
    </rPh>
    <rPh sb="364" eb="366">
      <t>イッポウ</t>
    </rPh>
    <rPh sb="374" eb="378">
      <t>ゲンショウケイコウ</t>
    </rPh>
    <rPh sb="382" eb="384">
      <t>コンゴ</t>
    </rPh>
    <phoneticPr fontId="4"/>
  </si>
  <si>
    <t>・経費回収率改善のため、使用料改定を考えていく必要がある。
・本町の下水道整備は概成に近付いており、既存の管渠施設については相当年数が経過している。老朽化する下水道施設については今後も、調査・点検・更新を行っていく。
・下水道事業経営は、流動比率が類似団体平均値を下回っていることから分かるように、令和5年度においても現金の確保に苦慮し、年度末には一時借入金で対応した。令和6年度についても同様の傾向となることが予想される。こうした状況においても、安定した経営を継続していくため、令和2年度に策定した下水道経営戦略を基に、経営の効率化を進めていく。
　</t>
    <rPh sb="1" eb="5">
      <t>ケイヒカイシュウ</t>
    </rPh>
    <rPh sb="5" eb="6">
      <t>リツ</t>
    </rPh>
    <rPh sb="6" eb="8">
      <t>カイゼン</t>
    </rPh>
    <rPh sb="12" eb="15">
      <t>シヨウリョウ</t>
    </rPh>
    <rPh sb="15" eb="17">
      <t>カイテイ</t>
    </rPh>
    <rPh sb="18" eb="19">
      <t>カンガ</t>
    </rPh>
    <rPh sb="23" eb="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</si>
</sst>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AD-450A-931A-32678724B2D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6AD-450A-931A-32678724B2D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FCB-485D-AFFB-D2597F424D9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FCB-485D-AFFB-D2597F424D9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92.58</c:v>
                </c:pt>
                <c:pt idx="1">
                  <c:v>91.62</c:v>
                </c:pt>
                <c:pt idx="2">
                  <c:v>94</c:v>
                </c:pt>
                <c:pt idx="3">
                  <c:v>92.15</c:v>
                </c:pt>
                <c:pt idx="4">
                  <c:v>88.91</c:v>
                </c:pt>
              </c:numCache>
            </c:numRef>
          </c:val>
          <c:extLst>
            <c:ext xmlns:c16="http://schemas.microsoft.com/office/drawing/2014/chart" uri="{C3380CC4-5D6E-409C-BE32-E72D297353CC}">
              <c16:uniqueId val="{00000000-92D2-49E6-86CB-404387EF5B4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92D2-49E6-86CB-404387EF5B4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101.68</c:v>
                </c:pt>
                <c:pt idx="1">
                  <c:v>97.52</c:v>
                </c:pt>
                <c:pt idx="2">
                  <c:v>99.93</c:v>
                </c:pt>
                <c:pt idx="3">
                  <c:v>102.22</c:v>
                </c:pt>
                <c:pt idx="4">
                  <c:v>99.33</c:v>
                </c:pt>
              </c:numCache>
            </c:numRef>
          </c:val>
          <c:extLst>
            <c:ext xmlns:c16="http://schemas.microsoft.com/office/drawing/2014/chart" uri="{C3380CC4-5D6E-409C-BE32-E72D297353CC}">
              <c16:uniqueId val="{00000000-160E-4419-A70E-96411004FB4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160E-4419-A70E-96411004FB4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3.14</c:v>
                </c:pt>
                <c:pt idx="1">
                  <c:v>6.26</c:v>
                </c:pt>
                <c:pt idx="2">
                  <c:v>9.1</c:v>
                </c:pt>
                <c:pt idx="3">
                  <c:v>11.95</c:v>
                </c:pt>
                <c:pt idx="4">
                  <c:v>14.99</c:v>
                </c:pt>
              </c:numCache>
            </c:numRef>
          </c:val>
          <c:extLst>
            <c:ext xmlns:c16="http://schemas.microsoft.com/office/drawing/2014/chart" uri="{C3380CC4-5D6E-409C-BE32-E72D297353CC}">
              <c16:uniqueId val="{00000000-43B8-4711-8048-45B7E9C4E09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43B8-4711-8048-45B7E9C4E09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EBD-4C6C-BCFC-E8EA9A6921E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AEBD-4C6C-BCFC-E8EA9A6921E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
                  <c:v>0</c:v>
                </c:pt>
                <c:pt idx="1">
                  <c:v>2.5</c:v>
                </c:pt>
                <c:pt idx="2">
                  <c:v>2.84</c:v>
                </c:pt>
                <c:pt idx="3" formatCode="#,##0.00;&quot;△&quot;#,##0.00">
                  <c:v>0</c:v>
                </c:pt>
                <c:pt idx="4" formatCode="#,##0.00;&quot;△&quot;#,##0.00">
                  <c:v>0</c:v>
                </c:pt>
              </c:numCache>
            </c:numRef>
          </c:val>
          <c:extLst>
            <c:ext xmlns:c16="http://schemas.microsoft.com/office/drawing/2014/chart" uri="{C3380CC4-5D6E-409C-BE32-E72D297353CC}">
              <c16:uniqueId val="{00000000-2FB7-49B6-A2BF-F5BE7B3801B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2FB7-49B6-A2BF-F5BE7B3801B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6.32</c:v>
                </c:pt>
                <c:pt idx="1">
                  <c:v>6.53</c:v>
                </c:pt>
                <c:pt idx="2">
                  <c:v>37.56</c:v>
                </c:pt>
                <c:pt idx="3">
                  <c:v>34.51</c:v>
                </c:pt>
                <c:pt idx="4">
                  <c:v>13.39</c:v>
                </c:pt>
              </c:numCache>
            </c:numRef>
          </c:val>
          <c:extLst>
            <c:ext xmlns:c16="http://schemas.microsoft.com/office/drawing/2014/chart" uri="{C3380CC4-5D6E-409C-BE32-E72D297353CC}">
              <c16:uniqueId val="{00000000-1590-4DB9-96E1-0395473895B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1590-4DB9-96E1-0395473895B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1616.27</c:v>
                </c:pt>
                <c:pt idx="1">
                  <c:v>3710.85</c:v>
                </c:pt>
                <c:pt idx="2">
                  <c:v>3272.58</c:v>
                </c:pt>
                <c:pt idx="3">
                  <c:v>2970.42</c:v>
                </c:pt>
                <c:pt idx="4">
                  <c:v>2226.39</c:v>
                </c:pt>
              </c:numCache>
            </c:numRef>
          </c:val>
          <c:extLst>
            <c:ext xmlns:c16="http://schemas.microsoft.com/office/drawing/2014/chart" uri="{C3380CC4-5D6E-409C-BE32-E72D297353CC}">
              <c16:uniqueId val="{00000000-83B5-4C0B-943E-B85BE2F60F5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83B5-4C0B-943E-B85BE2F60F5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59.57</c:v>
                </c:pt>
                <c:pt idx="1">
                  <c:v>61.68</c:v>
                </c:pt>
                <c:pt idx="2">
                  <c:v>56.52</c:v>
                </c:pt>
                <c:pt idx="3">
                  <c:v>69.319999999999993</c:v>
                </c:pt>
                <c:pt idx="4">
                  <c:v>70.349999999999994</c:v>
                </c:pt>
              </c:numCache>
            </c:numRef>
          </c:val>
          <c:extLst>
            <c:ext xmlns:c16="http://schemas.microsoft.com/office/drawing/2014/chart" uri="{C3380CC4-5D6E-409C-BE32-E72D297353CC}">
              <c16:uniqueId val="{00000000-D374-4BBD-A220-C74BCDD6A9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374-4BBD-A220-C74BCDD6A9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170.94</c:v>
                </c:pt>
                <c:pt idx="3">
                  <c:v>149.81</c:v>
                </c:pt>
                <c:pt idx="4">
                  <c:v>144.21</c:v>
                </c:pt>
              </c:numCache>
            </c:numRef>
          </c:val>
          <c:extLst>
            <c:ext xmlns:c16="http://schemas.microsoft.com/office/drawing/2014/chart" uri="{C3380CC4-5D6E-409C-BE32-E72D297353CC}">
              <c16:uniqueId val="{00000000-40E1-4674-9F5D-1BBB0B8DD1D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40E1-4674-9F5D-1BBB0B8DD1D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河南町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14815</v>
      </c>
      <c r="AM8" s="41"/>
      <c r="AN8" s="41"/>
      <c r="AO8" s="41"/>
      <c r="AP8" s="41"/>
      <c r="AQ8" s="41"/>
      <c r="AR8" s="41"/>
      <c r="AS8" s="41"/>
      <c r="AT8" s="34">
        <f>データ!T6</f>
        <v>25.26</v>
      </c>
      <c r="AU8" s="34"/>
      <c r="AV8" s="34"/>
      <c r="AW8" s="34"/>
      <c r="AX8" s="34"/>
      <c r="AY8" s="34"/>
      <c r="AZ8" s="34"/>
      <c r="BA8" s="34"/>
      <c r="BB8" s="34">
        <f>データ!U6</f>
        <v>586.5</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42.71</v>
      </c>
      <c r="J10" s="34"/>
      <c r="K10" s="34"/>
      <c r="L10" s="34"/>
      <c r="M10" s="34"/>
      <c r="N10" s="34"/>
      <c r="O10" s="34"/>
      <c r="P10" s="34">
        <f>データ!P6</f>
        <v>12.02</v>
      </c>
      <c r="Q10" s="34"/>
      <c r="R10" s="34"/>
      <c r="S10" s="34"/>
      <c r="T10" s="34"/>
      <c r="U10" s="34"/>
      <c r="V10" s="34"/>
      <c r="W10" s="34">
        <f>データ!Q6</f>
        <v>91.38</v>
      </c>
      <c r="X10" s="34"/>
      <c r="Y10" s="34"/>
      <c r="Z10" s="34"/>
      <c r="AA10" s="34"/>
      <c r="AB10" s="34"/>
      <c r="AC10" s="34"/>
      <c r="AD10" s="41">
        <f>データ!R6</f>
        <v>1826</v>
      </c>
      <c r="AE10" s="41"/>
      <c r="AF10" s="41"/>
      <c r="AG10" s="41"/>
      <c r="AH10" s="41"/>
      <c r="AI10" s="41"/>
      <c r="AJ10" s="41"/>
      <c r="AK10" s="2"/>
      <c r="AL10" s="41">
        <f>データ!V6</f>
        <v>1767</v>
      </c>
      <c r="AM10" s="41"/>
      <c r="AN10" s="41"/>
      <c r="AO10" s="41"/>
      <c r="AP10" s="41"/>
      <c r="AQ10" s="41"/>
      <c r="AR10" s="41"/>
      <c r="AS10" s="41"/>
      <c r="AT10" s="34">
        <f>データ!W6</f>
        <v>0.52</v>
      </c>
      <c r="AU10" s="34"/>
      <c r="AV10" s="34"/>
      <c r="AW10" s="34"/>
      <c r="AX10" s="34"/>
      <c r="AY10" s="34"/>
      <c r="AZ10" s="34"/>
      <c r="BA10" s="34"/>
      <c r="BB10" s="34">
        <f>データ!X6</f>
        <v>3398.08</v>
      </c>
      <c r="BC10" s="34"/>
      <c r="BD10" s="34"/>
      <c r="BE10" s="34"/>
      <c r="BF10" s="34"/>
      <c r="BG10" s="34"/>
      <c r="BH10" s="34"/>
      <c r="BI10" s="34"/>
      <c r="BJ10" s="2"/>
      <c r="BK10" s="2"/>
      <c r="BL10" s="66" t="s">
        <v>22</v>
      </c>
      <c r="BM10" s="67"/>
      <c r="BN10" s="68" t="s">
        <v>23</v>
      </c>
      <c r="BO10" s="68"/>
      <c r="BP10" s="68"/>
      <c r="BQ10" s="68"/>
      <c r="BR10" s="68"/>
      <c r="BS10" s="68"/>
      <c r="BT10" s="68"/>
      <c r="BU10" s="68"/>
      <c r="BV10" s="68"/>
      <c r="BW10" s="68"/>
      <c r="BX10" s="68"/>
      <c r="BY10" s="6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24</v>
      </c>
      <c r="BM11" s="52"/>
      <c r="BN11" s="52"/>
      <c r="BO11" s="52"/>
      <c r="BP11" s="52"/>
      <c r="BQ11" s="52"/>
      <c r="BR11" s="52"/>
      <c r="BS11" s="52"/>
      <c r="BT11" s="52"/>
      <c r="BU11" s="52"/>
      <c r="BV11" s="52"/>
      <c r="BW11" s="52"/>
      <c r="BX11" s="52"/>
      <c r="BY11" s="52"/>
      <c r="BZ11" s="52"/>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2">
      <c r="A14" s="2"/>
      <c r="B14" s="54" t="s">
        <v>25</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4" t="s">
        <v>26</v>
      </c>
      <c r="BM14" s="45"/>
      <c r="BN14" s="45"/>
      <c r="BO14" s="45"/>
      <c r="BP14" s="45"/>
      <c r="BQ14" s="45"/>
      <c r="BR14" s="45"/>
      <c r="BS14" s="45"/>
      <c r="BT14" s="45"/>
      <c r="BU14" s="45"/>
      <c r="BV14" s="45"/>
      <c r="BW14" s="45"/>
      <c r="BX14" s="45"/>
      <c r="BY14" s="45"/>
      <c r="BZ14" s="46"/>
    </row>
    <row r="15" spans="1:78" ht="13.5" customHeight="1" x14ac:dyDescent="0.2">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0" t="s">
        <v>114</v>
      </c>
      <c r="BM47" s="61"/>
      <c r="BN47" s="61"/>
      <c r="BO47" s="61"/>
      <c r="BP47" s="61"/>
      <c r="BQ47" s="61"/>
      <c r="BR47" s="61"/>
      <c r="BS47" s="61"/>
      <c r="BT47" s="61"/>
      <c r="BU47" s="61"/>
      <c r="BV47" s="61"/>
      <c r="BW47" s="61"/>
      <c r="BX47" s="61"/>
      <c r="BY47" s="61"/>
      <c r="BZ47" s="6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0"/>
      <c r="BM48" s="61"/>
      <c r="BN48" s="61"/>
      <c r="BO48" s="61"/>
      <c r="BP48" s="61"/>
      <c r="BQ48" s="61"/>
      <c r="BR48" s="61"/>
      <c r="BS48" s="61"/>
      <c r="BT48" s="61"/>
      <c r="BU48" s="61"/>
      <c r="BV48" s="61"/>
      <c r="BW48" s="61"/>
      <c r="BX48" s="61"/>
      <c r="BY48" s="61"/>
      <c r="BZ48" s="6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0"/>
      <c r="BM49" s="61"/>
      <c r="BN49" s="61"/>
      <c r="BO49" s="61"/>
      <c r="BP49" s="61"/>
      <c r="BQ49" s="61"/>
      <c r="BR49" s="61"/>
      <c r="BS49" s="61"/>
      <c r="BT49" s="61"/>
      <c r="BU49" s="61"/>
      <c r="BV49" s="61"/>
      <c r="BW49" s="61"/>
      <c r="BX49" s="61"/>
      <c r="BY49" s="61"/>
      <c r="BZ49" s="6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0"/>
      <c r="BM50" s="61"/>
      <c r="BN50" s="61"/>
      <c r="BO50" s="61"/>
      <c r="BP50" s="61"/>
      <c r="BQ50" s="61"/>
      <c r="BR50" s="61"/>
      <c r="BS50" s="61"/>
      <c r="BT50" s="61"/>
      <c r="BU50" s="61"/>
      <c r="BV50" s="61"/>
      <c r="BW50" s="61"/>
      <c r="BX50" s="61"/>
      <c r="BY50" s="61"/>
      <c r="BZ50" s="6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0"/>
      <c r="BM51" s="61"/>
      <c r="BN51" s="61"/>
      <c r="BO51" s="61"/>
      <c r="BP51" s="61"/>
      <c r="BQ51" s="61"/>
      <c r="BR51" s="61"/>
      <c r="BS51" s="61"/>
      <c r="BT51" s="61"/>
      <c r="BU51" s="61"/>
      <c r="BV51" s="61"/>
      <c r="BW51" s="61"/>
      <c r="BX51" s="61"/>
      <c r="BY51" s="61"/>
      <c r="BZ51" s="6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0"/>
      <c r="BM52" s="61"/>
      <c r="BN52" s="61"/>
      <c r="BO52" s="61"/>
      <c r="BP52" s="61"/>
      <c r="BQ52" s="61"/>
      <c r="BR52" s="61"/>
      <c r="BS52" s="61"/>
      <c r="BT52" s="61"/>
      <c r="BU52" s="61"/>
      <c r="BV52" s="61"/>
      <c r="BW52" s="61"/>
      <c r="BX52" s="61"/>
      <c r="BY52" s="61"/>
      <c r="BZ52" s="6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0"/>
      <c r="BM53" s="61"/>
      <c r="BN53" s="61"/>
      <c r="BO53" s="61"/>
      <c r="BP53" s="61"/>
      <c r="BQ53" s="61"/>
      <c r="BR53" s="61"/>
      <c r="BS53" s="61"/>
      <c r="BT53" s="61"/>
      <c r="BU53" s="61"/>
      <c r="BV53" s="61"/>
      <c r="BW53" s="61"/>
      <c r="BX53" s="61"/>
      <c r="BY53" s="61"/>
      <c r="BZ53" s="6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0"/>
      <c r="BM54" s="61"/>
      <c r="BN54" s="61"/>
      <c r="BO54" s="61"/>
      <c r="BP54" s="61"/>
      <c r="BQ54" s="61"/>
      <c r="BR54" s="61"/>
      <c r="BS54" s="61"/>
      <c r="BT54" s="61"/>
      <c r="BU54" s="61"/>
      <c r="BV54" s="61"/>
      <c r="BW54" s="61"/>
      <c r="BX54" s="61"/>
      <c r="BY54" s="61"/>
      <c r="BZ54" s="6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0"/>
      <c r="BM55" s="61"/>
      <c r="BN55" s="61"/>
      <c r="BO55" s="61"/>
      <c r="BP55" s="61"/>
      <c r="BQ55" s="61"/>
      <c r="BR55" s="61"/>
      <c r="BS55" s="61"/>
      <c r="BT55" s="61"/>
      <c r="BU55" s="61"/>
      <c r="BV55" s="61"/>
      <c r="BW55" s="61"/>
      <c r="BX55" s="61"/>
      <c r="BY55" s="61"/>
      <c r="BZ55" s="6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0"/>
      <c r="BM56" s="61"/>
      <c r="BN56" s="61"/>
      <c r="BO56" s="61"/>
      <c r="BP56" s="61"/>
      <c r="BQ56" s="61"/>
      <c r="BR56" s="61"/>
      <c r="BS56" s="61"/>
      <c r="BT56" s="61"/>
      <c r="BU56" s="61"/>
      <c r="BV56" s="61"/>
      <c r="BW56" s="61"/>
      <c r="BX56" s="61"/>
      <c r="BY56" s="61"/>
      <c r="BZ56" s="6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0"/>
      <c r="BM57" s="61"/>
      <c r="BN57" s="61"/>
      <c r="BO57" s="61"/>
      <c r="BP57" s="61"/>
      <c r="BQ57" s="61"/>
      <c r="BR57" s="61"/>
      <c r="BS57" s="61"/>
      <c r="BT57" s="61"/>
      <c r="BU57" s="61"/>
      <c r="BV57" s="61"/>
      <c r="BW57" s="61"/>
      <c r="BX57" s="61"/>
      <c r="BY57" s="61"/>
      <c r="BZ57" s="6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0"/>
      <c r="BM58" s="61"/>
      <c r="BN58" s="61"/>
      <c r="BO58" s="61"/>
      <c r="BP58" s="61"/>
      <c r="BQ58" s="61"/>
      <c r="BR58" s="61"/>
      <c r="BS58" s="61"/>
      <c r="BT58" s="61"/>
      <c r="BU58" s="61"/>
      <c r="BV58" s="61"/>
      <c r="BW58" s="61"/>
      <c r="BX58" s="61"/>
      <c r="BY58" s="61"/>
      <c r="BZ58" s="6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0"/>
      <c r="BM59" s="61"/>
      <c r="BN59" s="61"/>
      <c r="BO59" s="61"/>
      <c r="BP59" s="61"/>
      <c r="BQ59" s="61"/>
      <c r="BR59" s="61"/>
      <c r="BS59" s="61"/>
      <c r="BT59" s="61"/>
      <c r="BU59" s="61"/>
      <c r="BV59" s="61"/>
      <c r="BW59" s="61"/>
      <c r="BX59" s="61"/>
      <c r="BY59" s="61"/>
      <c r="BZ59" s="62"/>
    </row>
    <row r="60" spans="1:78" ht="13.5" customHeight="1" x14ac:dyDescent="0.2">
      <c r="A60" s="2"/>
      <c r="B60" s="57" t="s">
        <v>28</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0"/>
      <c r="BM60" s="61"/>
      <c r="BN60" s="61"/>
      <c r="BO60" s="61"/>
      <c r="BP60" s="61"/>
      <c r="BQ60" s="61"/>
      <c r="BR60" s="61"/>
      <c r="BS60" s="61"/>
      <c r="BT60" s="61"/>
      <c r="BU60" s="61"/>
      <c r="BV60" s="61"/>
      <c r="BW60" s="61"/>
      <c r="BX60" s="61"/>
      <c r="BY60" s="61"/>
      <c r="BZ60" s="62"/>
    </row>
    <row r="61" spans="1:78" ht="13.5" customHeight="1" x14ac:dyDescent="0.2">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0"/>
      <c r="BM61" s="61"/>
      <c r="BN61" s="61"/>
      <c r="BO61" s="61"/>
      <c r="BP61" s="61"/>
      <c r="BQ61" s="61"/>
      <c r="BR61" s="61"/>
      <c r="BS61" s="61"/>
      <c r="BT61" s="61"/>
      <c r="BU61" s="61"/>
      <c r="BV61" s="61"/>
      <c r="BW61" s="61"/>
      <c r="BX61" s="61"/>
      <c r="BY61" s="61"/>
      <c r="BZ61" s="6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0"/>
      <c r="BM62" s="61"/>
      <c r="BN62" s="61"/>
      <c r="BO62" s="61"/>
      <c r="BP62" s="61"/>
      <c r="BQ62" s="61"/>
      <c r="BR62" s="61"/>
      <c r="BS62" s="61"/>
      <c r="BT62" s="61"/>
      <c r="BU62" s="61"/>
      <c r="BV62" s="61"/>
      <c r="BW62" s="61"/>
      <c r="BX62" s="61"/>
      <c r="BY62" s="61"/>
      <c r="BZ62" s="6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3"/>
      <c r="BM63" s="64"/>
      <c r="BN63" s="64"/>
      <c r="BO63" s="64"/>
      <c r="BP63" s="64"/>
      <c r="BQ63" s="64"/>
      <c r="BR63" s="64"/>
      <c r="BS63" s="64"/>
      <c r="BT63" s="64"/>
      <c r="BU63" s="64"/>
      <c r="BV63" s="64"/>
      <c r="BW63" s="64"/>
      <c r="BX63" s="64"/>
      <c r="BY63" s="64"/>
      <c r="BZ63" s="6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9" t="s">
        <v>116</v>
      </c>
      <c r="BM66" s="80"/>
      <c r="BN66" s="80"/>
      <c r="BO66" s="80"/>
      <c r="BP66" s="80"/>
      <c r="BQ66" s="80"/>
      <c r="BR66" s="80"/>
      <c r="BS66" s="80"/>
      <c r="BT66" s="80"/>
      <c r="BU66" s="80"/>
      <c r="BV66" s="80"/>
      <c r="BW66" s="80"/>
      <c r="BX66" s="80"/>
      <c r="BY66" s="80"/>
      <c r="BZ66" s="8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9"/>
      <c r="BM67" s="80"/>
      <c r="BN67" s="80"/>
      <c r="BO67" s="80"/>
      <c r="BP67" s="80"/>
      <c r="BQ67" s="80"/>
      <c r="BR67" s="80"/>
      <c r="BS67" s="80"/>
      <c r="BT67" s="80"/>
      <c r="BU67" s="80"/>
      <c r="BV67" s="80"/>
      <c r="BW67" s="80"/>
      <c r="BX67" s="80"/>
      <c r="BY67" s="80"/>
      <c r="BZ67" s="8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9"/>
      <c r="BM68" s="80"/>
      <c r="BN68" s="80"/>
      <c r="BO68" s="80"/>
      <c r="BP68" s="80"/>
      <c r="BQ68" s="80"/>
      <c r="BR68" s="80"/>
      <c r="BS68" s="80"/>
      <c r="BT68" s="80"/>
      <c r="BU68" s="80"/>
      <c r="BV68" s="80"/>
      <c r="BW68" s="80"/>
      <c r="BX68" s="80"/>
      <c r="BY68" s="80"/>
      <c r="BZ68" s="8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9"/>
      <c r="BM69" s="80"/>
      <c r="BN69" s="80"/>
      <c r="BO69" s="80"/>
      <c r="BP69" s="80"/>
      <c r="BQ69" s="80"/>
      <c r="BR69" s="80"/>
      <c r="BS69" s="80"/>
      <c r="BT69" s="80"/>
      <c r="BU69" s="80"/>
      <c r="BV69" s="80"/>
      <c r="BW69" s="80"/>
      <c r="BX69" s="80"/>
      <c r="BY69" s="80"/>
      <c r="BZ69" s="8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9"/>
      <c r="BM70" s="80"/>
      <c r="BN70" s="80"/>
      <c r="BO70" s="80"/>
      <c r="BP70" s="80"/>
      <c r="BQ70" s="80"/>
      <c r="BR70" s="80"/>
      <c r="BS70" s="80"/>
      <c r="BT70" s="80"/>
      <c r="BU70" s="80"/>
      <c r="BV70" s="80"/>
      <c r="BW70" s="80"/>
      <c r="BX70" s="80"/>
      <c r="BY70" s="80"/>
      <c r="BZ70" s="8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9"/>
      <c r="BM71" s="80"/>
      <c r="BN71" s="80"/>
      <c r="BO71" s="80"/>
      <c r="BP71" s="80"/>
      <c r="BQ71" s="80"/>
      <c r="BR71" s="80"/>
      <c r="BS71" s="80"/>
      <c r="BT71" s="80"/>
      <c r="BU71" s="80"/>
      <c r="BV71" s="80"/>
      <c r="BW71" s="80"/>
      <c r="BX71" s="80"/>
      <c r="BY71" s="80"/>
      <c r="BZ71" s="8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9"/>
      <c r="BM72" s="80"/>
      <c r="BN72" s="80"/>
      <c r="BO72" s="80"/>
      <c r="BP72" s="80"/>
      <c r="BQ72" s="80"/>
      <c r="BR72" s="80"/>
      <c r="BS72" s="80"/>
      <c r="BT72" s="80"/>
      <c r="BU72" s="80"/>
      <c r="BV72" s="80"/>
      <c r="BW72" s="80"/>
      <c r="BX72" s="80"/>
      <c r="BY72" s="80"/>
      <c r="BZ72" s="8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9"/>
      <c r="BM73" s="80"/>
      <c r="BN73" s="80"/>
      <c r="BO73" s="80"/>
      <c r="BP73" s="80"/>
      <c r="BQ73" s="80"/>
      <c r="BR73" s="80"/>
      <c r="BS73" s="80"/>
      <c r="BT73" s="80"/>
      <c r="BU73" s="80"/>
      <c r="BV73" s="80"/>
      <c r="BW73" s="80"/>
      <c r="BX73" s="80"/>
      <c r="BY73" s="80"/>
      <c r="BZ73" s="8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9"/>
      <c r="BM74" s="80"/>
      <c r="BN74" s="80"/>
      <c r="BO74" s="80"/>
      <c r="BP74" s="80"/>
      <c r="BQ74" s="80"/>
      <c r="BR74" s="80"/>
      <c r="BS74" s="80"/>
      <c r="BT74" s="80"/>
      <c r="BU74" s="80"/>
      <c r="BV74" s="80"/>
      <c r="BW74" s="80"/>
      <c r="BX74" s="80"/>
      <c r="BY74" s="80"/>
      <c r="BZ74" s="8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9"/>
      <c r="BM75" s="80"/>
      <c r="BN75" s="80"/>
      <c r="BO75" s="80"/>
      <c r="BP75" s="80"/>
      <c r="BQ75" s="80"/>
      <c r="BR75" s="80"/>
      <c r="BS75" s="80"/>
      <c r="BT75" s="80"/>
      <c r="BU75" s="80"/>
      <c r="BV75" s="80"/>
      <c r="BW75" s="80"/>
      <c r="BX75" s="80"/>
      <c r="BY75" s="80"/>
      <c r="BZ75" s="8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9"/>
      <c r="BM76" s="80"/>
      <c r="BN76" s="80"/>
      <c r="BO76" s="80"/>
      <c r="BP76" s="80"/>
      <c r="BQ76" s="80"/>
      <c r="BR76" s="80"/>
      <c r="BS76" s="80"/>
      <c r="BT76" s="80"/>
      <c r="BU76" s="80"/>
      <c r="BV76" s="80"/>
      <c r="BW76" s="80"/>
      <c r="BX76" s="80"/>
      <c r="BY76" s="80"/>
      <c r="BZ76" s="8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9"/>
      <c r="BM77" s="80"/>
      <c r="BN77" s="80"/>
      <c r="BO77" s="80"/>
      <c r="BP77" s="80"/>
      <c r="BQ77" s="80"/>
      <c r="BR77" s="80"/>
      <c r="BS77" s="80"/>
      <c r="BT77" s="80"/>
      <c r="BU77" s="80"/>
      <c r="BV77" s="80"/>
      <c r="BW77" s="80"/>
      <c r="BX77" s="80"/>
      <c r="BY77" s="80"/>
      <c r="BZ77" s="8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9"/>
      <c r="BM78" s="80"/>
      <c r="BN78" s="80"/>
      <c r="BO78" s="80"/>
      <c r="BP78" s="80"/>
      <c r="BQ78" s="80"/>
      <c r="BR78" s="80"/>
      <c r="BS78" s="80"/>
      <c r="BT78" s="80"/>
      <c r="BU78" s="80"/>
      <c r="BV78" s="80"/>
      <c r="BW78" s="80"/>
      <c r="BX78" s="80"/>
      <c r="BY78" s="80"/>
      <c r="BZ78" s="8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9"/>
      <c r="BM79" s="80"/>
      <c r="BN79" s="80"/>
      <c r="BO79" s="80"/>
      <c r="BP79" s="80"/>
      <c r="BQ79" s="80"/>
      <c r="BR79" s="80"/>
      <c r="BS79" s="80"/>
      <c r="BT79" s="80"/>
      <c r="BU79" s="80"/>
      <c r="BV79" s="80"/>
      <c r="BW79" s="80"/>
      <c r="BX79" s="80"/>
      <c r="BY79" s="80"/>
      <c r="BZ79" s="8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9"/>
      <c r="BM80" s="80"/>
      <c r="BN80" s="80"/>
      <c r="BO80" s="80"/>
      <c r="BP80" s="80"/>
      <c r="BQ80" s="80"/>
      <c r="BR80" s="80"/>
      <c r="BS80" s="80"/>
      <c r="BT80" s="80"/>
      <c r="BU80" s="80"/>
      <c r="BV80" s="80"/>
      <c r="BW80" s="80"/>
      <c r="BX80" s="80"/>
      <c r="BY80" s="80"/>
      <c r="BZ80" s="8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9"/>
      <c r="BM81" s="80"/>
      <c r="BN81" s="80"/>
      <c r="BO81" s="80"/>
      <c r="BP81" s="80"/>
      <c r="BQ81" s="80"/>
      <c r="BR81" s="80"/>
      <c r="BS81" s="80"/>
      <c r="BT81" s="80"/>
      <c r="BU81" s="80"/>
      <c r="BV81" s="80"/>
      <c r="BW81" s="80"/>
      <c r="BX81" s="80"/>
      <c r="BY81" s="80"/>
      <c r="BZ81" s="8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2"/>
      <c r="BM82" s="83"/>
      <c r="BN82" s="83"/>
      <c r="BO82" s="83"/>
      <c r="BP82" s="83"/>
      <c r="BQ82" s="83"/>
      <c r="BR82" s="83"/>
      <c r="BS82" s="83"/>
      <c r="BT82" s="83"/>
      <c r="BU82" s="83"/>
      <c r="BV82" s="83"/>
      <c r="BW82" s="83"/>
      <c r="BX82" s="83"/>
      <c r="BY82" s="83"/>
      <c r="BZ82" s="84"/>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JkDtfhv5HnCC+GK55jl+hve3n/q5ZcK9rlI4lLdtuRdBFtjFrUMidGUagcr1qzpccYNyWjJVADlVUhVdIJRrA==" saltValue="QoPvka+rJBBPW5j0VDhSh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273821</v>
      </c>
      <c r="D6" s="19">
        <f t="shared" si="3"/>
        <v>46</v>
      </c>
      <c r="E6" s="19">
        <f t="shared" si="3"/>
        <v>17</v>
      </c>
      <c r="F6" s="19">
        <f t="shared" si="3"/>
        <v>4</v>
      </c>
      <c r="G6" s="19">
        <f t="shared" si="3"/>
        <v>0</v>
      </c>
      <c r="H6" s="19" t="str">
        <f t="shared" si="3"/>
        <v>大阪府　河南町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42.71</v>
      </c>
      <c r="P6" s="20">
        <f t="shared" si="3"/>
        <v>12.02</v>
      </c>
      <c r="Q6" s="20">
        <f t="shared" si="3"/>
        <v>91.38</v>
      </c>
      <c r="R6" s="20">
        <f t="shared" si="3"/>
        <v>1826</v>
      </c>
      <c r="S6" s="20">
        <f t="shared" si="3"/>
        <v>14815</v>
      </c>
      <c r="T6" s="20">
        <f t="shared" si="3"/>
        <v>25.26</v>
      </c>
      <c r="U6" s="20">
        <f t="shared" si="3"/>
        <v>586.5</v>
      </c>
      <c r="V6" s="20">
        <f t="shared" si="3"/>
        <v>1767</v>
      </c>
      <c r="W6" s="20">
        <f t="shared" si="3"/>
        <v>0.52</v>
      </c>
      <c r="X6" s="20">
        <f t="shared" si="3"/>
        <v>3398.08</v>
      </c>
      <c r="Y6" s="21">
        <f>IF(Y7="",NA(),Y7)</f>
        <v>101.68</v>
      </c>
      <c r="Z6" s="21">
        <f t="shared" ref="Z6:AH6" si="4">IF(Z7="",NA(),Z7)</f>
        <v>97.52</v>
      </c>
      <c r="AA6" s="21">
        <f t="shared" si="4"/>
        <v>99.93</v>
      </c>
      <c r="AB6" s="21">
        <f t="shared" si="4"/>
        <v>102.22</v>
      </c>
      <c r="AC6" s="21">
        <f t="shared" si="4"/>
        <v>99.33</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1">
        <f t="shared" ref="AK6:AS6" si="5">IF(AK7="",NA(),AK7)</f>
        <v>2.5</v>
      </c>
      <c r="AL6" s="21">
        <f t="shared" si="5"/>
        <v>2.84</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6.32</v>
      </c>
      <c r="AV6" s="21">
        <f t="shared" ref="AV6:BD6" si="6">IF(AV7="",NA(),AV7)</f>
        <v>6.53</v>
      </c>
      <c r="AW6" s="21">
        <f t="shared" si="6"/>
        <v>37.56</v>
      </c>
      <c r="AX6" s="21">
        <f t="shared" si="6"/>
        <v>34.51</v>
      </c>
      <c r="AY6" s="21">
        <f t="shared" si="6"/>
        <v>13.39</v>
      </c>
      <c r="AZ6" s="21">
        <f t="shared" si="6"/>
        <v>47.72</v>
      </c>
      <c r="BA6" s="21">
        <f t="shared" si="6"/>
        <v>44.24</v>
      </c>
      <c r="BB6" s="21">
        <f t="shared" si="6"/>
        <v>43.07</v>
      </c>
      <c r="BC6" s="21">
        <f t="shared" si="6"/>
        <v>45.42</v>
      </c>
      <c r="BD6" s="21">
        <f t="shared" si="6"/>
        <v>50.63</v>
      </c>
      <c r="BE6" s="20" t="str">
        <f>IF(BE7="","",IF(BE7="-","【-】","【"&amp;SUBSTITUTE(TEXT(BE7,"#,##0.00"),"-","△")&amp;"】"))</f>
        <v>【48.91】</v>
      </c>
      <c r="BF6" s="21">
        <f>IF(BF7="",NA(),BF7)</f>
        <v>1616.27</v>
      </c>
      <c r="BG6" s="21">
        <f t="shared" ref="BG6:BO6" si="7">IF(BG7="",NA(),BG7)</f>
        <v>3710.85</v>
      </c>
      <c r="BH6" s="21">
        <f t="shared" si="7"/>
        <v>3272.58</v>
      </c>
      <c r="BI6" s="21">
        <f t="shared" si="7"/>
        <v>2970.42</v>
      </c>
      <c r="BJ6" s="21">
        <f t="shared" si="7"/>
        <v>2226.39</v>
      </c>
      <c r="BK6" s="21">
        <f t="shared" si="7"/>
        <v>1206.79</v>
      </c>
      <c r="BL6" s="21">
        <f t="shared" si="7"/>
        <v>1258.43</v>
      </c>
      <c r="BM6" s="21">
        <f t="shared" si="7"/>
        <v>1163.75</v>
      </c>
      <c r="BN6" s="21">
        <f t="shared" si="7"/>
        <v>1195.47</v>
      </c>
      <c r="BO6" s="21">
        <f t="shared" si="7"/>
        <v>1168.69</v>
      </c>
      <c r="BP6" s="20" t="str">
        <f>IF(BP7="","",IF(BP7="-","【-】","【"&amp;SUBSTITUTE(TEXT(BP7,"#,##0.00"),"-","△")&amp;"】"))</f>
        <v>【1,156.82】</v>
      </c>
      <c r="BQ6" s="21">
        <f>IF(BQ7="",NA(),BQ7)</f>
        <v>59.57</v>
      </c>
      <c r="BR6" s="21">
        <f t="shared" ref="BR6:BZ6" si="8">IF(BR7="",NA(),BR7)</f>
        <v>61.68</v>
      </c>
      <c r="BS6" s="21">
        <f t="shared" si="8"/>
        <v>56.52</v>
      </c>
      <c r="BT6" s="21">
        <f t="shared" si="8"/>
        <v>69.319999999999993</v>
      </c>
      <c r="BU6" s="21">
        <f t="shared" si="8"/>
        <v>70.349999999999994</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170.94</v>
      </c>
      <c r="CE6" s="21">
        <f t="shared" si="9"/>
        <v>149.81</v>
      </c>
      <c r="CF6" s="21">
        <f t="shared" si="9"/>
        <v>144.21</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92.58</v>
      </c>
      <c r="CY6" s="21">
        <f t="shared" ref="CY6:DG6" si="11">IF(CY7="",NA(),CY7)</f>
        <v>91.62</v>
      </c>
      <c r="CZ6" s="21">
        <f t="shared" si="11"/>
        <v>94</v>
      </c>
      <c r="DA6" s="21">
        <f t="shared" si="11"/>
        <v>92.15</v>
      </c>
      <c r="DB6" s="21">
        <f t="shared" si="11"/>
        <v>88.91</v>
      </c>
      <c r="DC6" s="21">
        <f t="shared" si="11"/>
        <v>83.75</v>
      </c>
      <c r="DD6" s="21">
        <f t="shared" si="11"/>
        <v>84.19</v>
      </c>
      <c r="DE6" s="21">
        <f t="shared" si="11"/>
        <v>84.34</v>
      </c>
      <c r="DF6" s="21">
        <f t="shared" si="11"/>
        <v>84.34</v>
      </c>
      <c r="DG6" s="21">
        <f t="shared" si="11"/>
        <v>84.73</v>
      </c>
      <c r="DH6" s="20" t="str">
        <f>IF(DH7="","",IF(DH7="-","【-】","【"&amp;SUBSTITUTE(TEXT(DH7,"#,##0.00"),"-","△")&amp;"】"))</f>
        <v>【86.21】</v>
      </c>
      <c r="DI6" s="21">
        <f>IF(DI7="",NA(),DI7)</f>
        <v>3.14</v>
      </c>
      <c r="DJ6" s="21">
        <f t="shared" ref="DJ6:DR6" si="12">IF(DJ7="",NA(),DJ7)</f>
        <v>6.26</v>
      </c>
      <c r="DK6" s="21">
        <f t="shared" si="12"/>
        <v>9.1</v>
      </c>
      <c r="DL6" s="21">
        <f t="shared" si="12"/>
        <v>11.95</v>
      </c>
      <c r="DM6" s="21">
        <f t="shared" si="12"/>
        <v>14.99</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273821</v>
      </c>
      <c r="D7" s="23">
        <v>46</v>
      </c>
      <c r="E7" s="23">
        <v>17</v>
      </c>
      <c r="F7" s="23">
        <v>4</v>
      </c>
      <c r="G7" s="23">
        <v>0</v>
      </c>
      <c r="H7" s="23" t="s">
        <v>96</v>
      </c>
      <c r="I7" s="23" t="s">
        <v>97</v>
      </c>
      <c r="J7" s="23" t="s">
        <v>98</v>
      </c>
      <c r="K7" s="23" t="s">
        <v>99</v>
      </c>
      <c r="L7" s="23" t="s">
        <v>100</v>
      </c>
      <c r="M7" s="23" t="s">
        <v>101</v>
      </c>
      <c r="N7" s="24" t="s">
        <v>102</v>
      </c>
      <c r="O7" s="24">
        <v>42.71</v>
      </c>
      <c r="P7" s="24">
        <v>12.02</v>
      </c>
      <c r="Q7" s="24">
        <v>91.38</v>
      </c>
      <c r="R7" s="24">
        <v>1826</v>
      </c>
      <c r="S7" s="24">
        <v>14815</v>
      </c>
      <c r="T7" s="24">
        <v>25.26</v>
      </c>
      <c r="U7" s="24">
        <v>586.5</v>
      </c>
      <c r="V7" s="24">
        <v>1767</v>
      </c>
      <c r="W7" s="24">
        <v>0.52</v>
      </c>
      <c r="X7" s="24">
        <v>3398.08</v>
      </c>
      <c r="Y7" s="24">
        <v>101.68</v>
      </c>
      <c r="Z7" s="24">
        <v>97.52</v>
      </c>
      <c r="AA7" s="24">
        <v>99.93</v>
      </c>
      <c r="AB7" s="24">
        <v>102.22</v>
      </c>
      <c r="AC7" s="24">
        <v>99.33</v>
      </c>
      <c r="AD7" s="24">
        <v>102.73</v>
      </c>
      <c r="AE7" s="24">
        <v>105.78</v>
      </c>
      <c r="AF7" s="24">
        <v>106.09</v>
      </c>
      <c r="AG7" s="24">
        <v>106.44</v>
      </c>
      <c r="AH7" s="24">
        <v>107.11</v>
      </c>
      <c r="AI7" s="24">
        <v>105.09</v>
      </c>
      <c r="AJ7" s="24">
        <v>0</v>
      </c>
      <c r="AK7" s="24">
        <v>2.5</v>
      </c>
      <c r="AL7" s="24">
        <v>2.84</v>
      </c>
      <c r="AM7" s="24">
        <v>0</v>
      </c>
      <c r="AN7" s="24">
        <v>0</v>
      </c>
      <c r="AO7" s="24">
        <v>94.97</v>
      </c>
      <c r="AP7" s="24">
        <v>63.96</v>
      </c>
      <c r="AQ7" s="24">
        <v>69.42</v>
      </c>
      <c r="AR7" s="24">
        <v>72.86</v>
      </c>
      <c r="AS7" s="24">
        <v>69.540000000000006</v>
      </c>
      <c r="AT7" s="24">
        <v>65.73</v>
      </c>
      <c r="AU7" s="24">
        <v>6.32</v>
      </c>
      <c r="AV7" s="24">
        <v>6.53</v>
      </c>
      <c r="AW7" s="24">
        <v>37.56</v>
      </c>
      <c r="AX7" s="24">
        <v>34.51</v>
      </c>
      <c r="AY7" s="24">
        <v>13.39</v>
      </c>
      <c r="AZ7" s="24">
        <v>47.72</v>
      </c>
      <c r="BA7" s="24">
        <v>44.24</v>
      </c>
      <c r="BB7" s="24">
        <v>43.07</v>
      </c>
      <c r="BC7" s="24">
        <v>45.42</v>
      </c>
      <c r="BD7" s="24">
        <v>50.63</v>
      </c>
      <c r="BE7" s="24">
        <v>48.91</v>
      </c>
      <c r="BF7" s="24">
        <v>1616.27</v>
      </c>
      <c r="BG7" s="24">
        <v>3710.85</v>
      </c>
      <c r="BH7" s="24">
        <v>3272.58</v>
      </c>
      <c r="BI7" s="24">
        <v>2970.42</v>
      </c>
      <c r="BJ7" s="24">
        <v>2226.39</v>
      </c>
      <c r="BK7" s="24">
        <v>1206.79</v>
      </c>
      <c r="BL7" s="24">
        <v>1258.43</v>
      </c>
      <c r="BM7" s="24">
        <v>1163.75</v>
      </c>
      <c r="BN7" s="24">
        <v>1195.47</v>
      </c>
      <c r="BO7" s="24">
        <v>1168.69</v>
      </c>
      <c r="BP7" s="24">
        <v>1156.82</v>
      </c>
      <c r="BQ7" s="24">
        <v>59.57</v>
      </c>
      <c r="BR7" s="24">
        <v>61.68</v>
      </c>
      <c r="BS7" s="24">
        <v>56.52</v>
      </c>
      <c r="BT7" s="24">
        <v>69.319999999999993</v>
      </c>
      <c r="BU7" s="24">
        <v>70.349999999999994</v>
      </c>
      <c r="BV7" s="24">
        <v>71.84</v>
      </c>
      <c r="BW7" s="24">
        <v>73.36</v>
      </c>
      <c r="BX7" s="24">
        <v>72.599999999999994</v>
      </c>
      <c r="BY7" s="24">
        <v>69.430000000000007</v>
      </c>
      <c r="BZ7" s="24">
        <v>70.709999999999994</v>
      </c>
      <c r="CA7" s="24">
        <v>75.33</v>
      </c>
      <c r="CB7" s="24">
        <v>150</v>
      </c>
      <c r="CC7" s="24">
        <v>150</v>
      </c>
      <c r="CD7" s="24">
        <v>170.94</v>
      </c>
      <c r="CE7" s="24">
        <v>149.81</v>
      </c>
      <c r="CF7" s="24">
        <v>144.21</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92.58</v>
      </c>
      <c r="CY7" s="24">
        <v>91.62</v>
      </c>
      <c r="CZ7" s="24">
        <v>94</v>
      </c>
      <c r="DA7" s="24">
        <v>92.15</v>
      </c>
      <c r="DB7" s="24">
        <v>88.91</v>
      </c>
      <c r="DC7" s="24">
        <v>83.75</v>
      </c>
      <c r="DD7" s="24">
        <v>84.19</v>
      </c>
      <c r="DE7" s="24">
        <v>84.34</v>
      </c>
      <c r="DF7" s="24">
        <v>84.34</v>
      </c>
      <c r="DG7" s="24">
        <v>84.73</v>
      </c>
      <c r="DH7" s="24">
        <v>86.21</v>
      </c>
      <c r="DI7" s="24">
        <v>3.14</v>
      </c>
      <c r="DJ7" s="24">
        <v>6.26</v>
      </c>
      <c r="DK7" s="24">
        <v>9.1</v>
      </c>
      <c r="DL7" s="24">
        <v>11.95</v>
      </c>
      <c r="DM7" s="24">
        <v>14.99</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111</v>
      </c>
      <c r="E13" t="s">
        <v>112</v>
      </c>
      <c r="F13" t="s">
        <v>110</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小池　真由子</cp:lastModifiedBy>
  <cp:lastPrinted>2025-02-19T06:06:49Z</cp:lastPrinted>
  <dcterms:created xsi:type="dcterms:W3CDTF">2025-01-24T07:12:38Z</dcterms:created>
  <dcterms:modified xsi:type="dcterms:W3CDTF">2025-02-25T05:30:16Z</dcterms:modified>
  <cp:category/>
</cp:coreProperties>
</file>