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A5C125EF-9FB7-49A8-8D7C-C0EC13A2DEF6}" xr6:coauthVersionLast="47" xr6:coauthVersionMax="47" xr10:uidLastSave="{00000000-0000-0000-0000-000000000000}"/>
  <workbookProtection workbookAlgorithmName="SHA-512" workbookHashValue="aC+M0bRCAveYkkptkgZawWlmO3jc7PcsZQqorFXneAOEijLcguan+ntJU95iJH0lPconngQ/q+uwWwd307hqnA==" workbookSaltValue="Gpb24fbOVhvFM5vxsO1M1Q=="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P6" i="5"/>
  <c r="P10" i="4" s="1"/>
  <c r="O6" i="5"/>
  <c r="I10" i="4" s="1"/>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BB10" i="4"/>
  <c r="W10" i="4"/>
  <c r="AD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<sst xmlns="http://schemas.openxmlformats.org/spreadsheetml/2006/main" count="319" uniqueCount="115">
  <si>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</si>
  <si>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</si>
  <si>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</si>
  <si>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</si>
  <si>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</si>
  <si>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</si>
  <si>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</si>
  <si>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</si>
  <si>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</si>
  <si>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</si>
  <si>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</si>
  <si>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</si>
  <si>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</si>
  <si>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</si>
  <si>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</si>
  <si>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</si>
  <si>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</si>
  <si>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</si>
  <si>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</si>
  <si>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</si>
  <si>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</si>
  <si>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</si>
  <si>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</si>
  <si>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</si>
  <si>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</si>
  <si>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</si>
  <si>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</si>
  <si>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</si>
  <si>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</si>
  <si>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</si>
  <si>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</si>
  <si>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</si>
  <si>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</si>
  <si>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</si>
  <si>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</si>
  <si>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</si>
  <si>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</si>
  <si>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</si>
  <si>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</si>
  <si>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</si>
  <si>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</si>
  <si>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</si>
  <si>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</si>
  <si>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</si>
  <si>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</si>
  <si>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</si>
  <si>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</si>
  <si>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</si>
  <si>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</si>
  <si>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</si>
  <si>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</si>
  <si>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</si>
  <si>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</si>
  <si>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</si>
  <si>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</si>
  <si>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</si>
  <si>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</si>
  <si>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</si>
  <si>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</si>
  <si>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</si>
  <si>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</si>
  <si>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</si>
  <si>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</si>
  <si>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</si>
  <si>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</si>
  <si>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</si>
  <si>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</si>
  <si>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</si>
  <si>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</si>
  <si>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</si>
  <si>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</si>
  <si>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</si>
  <si>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</si>
  <si>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</si>
  <si>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</si>
  <si>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</si>
  <si>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</si>
  <si>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</si>
  <si>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</si>
  <si>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</si>
  <si>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</si>
  <si>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</si>
  <si>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</si>
  <si>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</si>
  <si>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</si>
  <si>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</si>
  <si>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</si>
  <si>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</si>
  <si>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</si>
  <si>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</si>
  <si>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</si>
  <si>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</si>
  <si>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</si>
  <si>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</si>
  <si>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</si>
  <si>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</si>
  <si>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能勢町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</si>
  <si>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</si>
  <si>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</si>
  <si>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</si>
  <si>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</si>
  <si>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</si>
  <si>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</si>
  <si>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</si>
  <si>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</si>
  <si>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</si>
  <si>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</si>
  <si>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</si>
  <si>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</si>
  <si>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</si>
  <si>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</si>
  <si>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</si>
  <si>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現状、経費回収率や汚水処理原価の全国平均値との乖離が大きいことからも、施設の維持に係るコストに対して、料金収入が著しく低い状況であると判断されます。水洗化率は、大きな伸びが見込めないことから、委託費用の見直し等により維持管理費の低減に努めるとともに、料金改定による収入の増加に取り組む必要があります。
　今後、人口減少等に伴い更なる収入減少が見込まれることから、現在、策定中の経営戦略に基づいて、料金改定の具体的な検討を進めるとともに、維持管理に係る委託料の低減に取り組み、経営改善を推進していきます。</t>
    <rPh sb="1" eb="3">
      <t>ゲンジョウ</t>
    </rPh>
    <rPh sb="4" eb="6">
      <t>ケイヒ</t>
    </rPh>
    <rPh sb="6" eb="8">
      <t>カイシュウ</t>
    </rPh>
    <rPh sb="8" eb="9">
      <t>リツ</t>
    </rPh>
    <rPh sb="10" eb="12">
      <t>オスイ</t>
    </rPh>
    <rPh sb="12" eb="14">
      <t>ショリ</t>
    </rPh>
    <rPh sb="14" eb="16">
      <t>ゲンカ</t>
    </rPh>
    <rPh sb="17" eb="19">
      <t>ゼンコク</t>
    </rPh>
    <rPh sb="19" eb="21">
      <t>ヘイキン</t>
    </rPh>
    <rPh sb="21" eb="22">
      <t>チ</t>
    </rPh>
    <rPh sb="24" eb="26">
      <t>カイリ</t>
    </rPh>
    <rPh sb="27" eb="28">
      <t>オオ</t>
    </rPh>
    <rPh sb="36" eb="38">
      <t>シセツ</t>
    </rPh>
    <rPh sb="39" eb="41">
      <t>イジ</t>
    </rPh>
    <rPh sb="42" eb="43">
      <t>カカ</t>
    </rPh>
    <rPh sb="48" eb="49">
      <t>タイ</t>
    </rPh>
    <rPh sb="52" eb="54">
      <t>リョウキン</t>
    </rPh>
    <rPh sb="54" eb="56">
      <t>シュウニュウ</t>
    </rPh>
    <rPh sb="57" eb="58">
      <t>イチジル</t>
    </rPh>
    <rPh sb="60" eb="61">
      <t>ヒク</t>
    </rPh>
    <rPh sb="62" eb="64">
      <t>ジョウキョウ</t>
    </rPh>
    <rPh sb="68" eb="70">
      <t>ハンダン</t>
    </rPh>
    <rPh sb="75" eb="78">
      <t>スイセンカ</t>
    </rPh>
    <rPh sb="78" eb="79">
      <t>リツ</t>
    </rPh>
    <rPh sb="81" eb="82">
      <t>オオ</t>
    </rPh>
    <rPh sb="84" eb="85">
      <t>ノ</t>
    </rPh>
    <rPh sb="87" eb="89">
      <t>ミコ</t>
    </rPh>
    <rPh sb="97" eb="99">
      <t>イタク</t>
    </rPh>
    <rPh sb="99" eb="101">
      <t>ヒヨウ</t>
    </rPh>
    <rPh sb="102" eb="104">
      <t>ミナオ</t>
    </rPh>
    <rPh sb="105" eb="106">
      <t>トウ</t>
    </rPh>
    <rPh sb="109" eb="111">
      <t>イジ</t>
    </rPh>
    <rPh sb="111" eb="114">
      <t>カンリヒ</t>
    </rPh>
    <rPh sb="115" eb="117">
      <t>テイゲン</t>
    </rPh>
    <rPh sb="118" eb="119">
      <t>ツト</t>
    </rPh>
    <rPh sb="126" eb="128">
      <t>リョウキン</t>
    </rPh>
    <rPh sb="128" eb="130">
      <t>カイテイ</t>
    </rPh>
    <rPh sb="133" eb="135">
      <t>シュウニュウ</t>
    </rPh>
    <rPh sb="136" eb="138">
      <t>ゾウカ</t>
    </rPh>
    <rPh sb="139" eb="140">
      <t>ト</t>
    </rPh>
    <rPh sb="141" eb="142">
      <t>ク</t>
    </rPh>
    <rPh sb="143" eb="145">
      <t>ヒツヨウ</t>
    </rPh>
    <rPh sb="153" eb="155">
      <t>コンゴ</t>
    </rPh>
    <rPh sb="156" eb="158">
      <t>ジンコウ</t>
    </rPh>
    <rPh sb="158" eb="160">
      <t>ゲンショウ</t>
    </rPh>
    <rPh sb="160" eb="161">
      <t>トウ</t>
    </rPh>
    <rPh sb="162" eb="163">
      <t>トモナ</t>
    </rPh>
    <rPh sb="164" eb="165">
      <t>サラ</t>
    </rPh>
    <rPh sb="167" eb="169">
      <t>シュウニュウ</t>
    </rPh>
    <rPh sb="169" eb="171">
      <t>ゲンショウ</t>
    </rPh>
    <rPh sb="172" eb="174">
      <t>ミコ</t>
    </rPh>
    <rPh sb="182" eb="184">
      <t>ゲンザイ</t>
    </rPh>
    <rPh sb="189" eb="190">
      <t>モト</t>
    </rPh>
    <rPh sb="194" eb="196">
      <t>リョウキン</t>
    </rPh>
    <rPh sb="196" eb="198">
      <t>カイテイ</t>
    </rPh>
    <rPh sb="199" eb="200">
      <t>ム</t>
    </rPh>
    <rPh sb="206" eb="207">
      <t>スス</t>
    </rPh>
    <rPh sb="209" eb="211">
      <t>ヨテイ</t>
    </rPh>
    <rPh sb="219" eb="221">
      <t>イジ</t>
    </rPh>
    <rPh sb="221" eb="223">
      <t>カンリ</t>
    </rPh>
    <rPh sb="224" eb="225">
      <t>カカ</t>
    </rPh>
    <rPh sb="226" eb="229">
      <t>イタクリョウ</t>
    </rPh>
    <rPh sb="230" eb="232">
      <t>テイゲン</t>
    </rPh>
    <rPh sb="233" eb="234">
      <t>ト</t>
    </rPh>
    <rPh sb="235" eb="236">
      <t>ク</t>
    </rPh>
    <rPh sb="238" eb="240">
      <t>ケイエイ</t>
    </rPh>
    <rPh sb="240" eb="242">
      <t>カイゼン</t>
    </rPh>
    <rPh sb="243" eb="245">
      <t>スイシン</t>
    </rPh>
    <phoneticPr fontId="4"/>
  </si>
  <si>
    <t>①有形固定資産減価償却費率
　有形固定資産のうち償却対象資産の減価償却がどの程度進んでいるかについては、5.56ポイントと低い値を示しているが、これは、企業会計移行1年目であることが要因として考えられる為、今後の値の変化について注視する必要があります。また、杉原浄化センターは供用を開始して26年が経過していることから、特に電気・機械設備の計画的な改築等を検討する時期が迫っています。
②管渠老朽化率
　法定耐用年数を超過した管渠延長の割合は0.00ポイントであり、管渠施設の老朽化については差し迫った心配はない状況です。</t>
    <rPh sb="129" eb="131">
      <t>スギハラ</t>
    </rPh>
    <phoneticPr fontId="4"/>
  </si>
  <si>
    <t>①経常収支比率
　経常収支に占める減価償却費の割合が大きく、経営の負担となっている。また、使用料収入が少なく一般会計からの繰入金に依存している状況であり、経常収支比率は100％を下回り94.07ポイントとなっている。
②累積欠損金比率
　使用料収入が少なく、費用を収益で賄えていないことから、欠損金を計上している。
③流動比率
　類似団体平均値は上回っているものの、100％を下回っており、1年以内に現金化できる資産で1年以内に支払わなければならない負債を賄えていない。
④企業債残高対事業規模比率
　類似団体よりも高い値であるが、公共の面整備が完了しており、企業債の新規発行予定が当面ないため、今後は減少する見通しとなっている。
⑤経費回収率
　経費回収率は11.64ポイントと100％を大きく下回り、類似団体平均も下回っている。これは、人口密度の低い農村部での事業であり、汚水処理費用を料金収入で賄えていない状況となっている。
⑥汚水処理原価
　汚水処理原価は1,105.57ポイントと類似団体平均値を大きく上回っており、有収水量に対し汚水処理に掛かる費用の割合が高くなっている。
⑧水洗化率
　水洗化率は91.81ポイントと類似団体平均値を上回っており、全国平均に近い数値となっている。</t>
    <rPh sb="45" eb="48">
      <t>シヨウリョウ</t>
    </rPh>
    <rPh sb="48" eb="50">
      <t>シュウニュウ</t>
    </rPh>
    <rPh sb="51" eb="52">
      <t>スク</t>
    </rPh>
    <rPh sb="65" eb="67">
      <t>イゾン</t>
    </rPh>
    <rPh sb="71" eb="73">
      <t>ジョウキョウ</t>
    </rPh>
    <rPh sb="77" eb="79">
      <t>ケイジョウ</t>
    </rPh>
    <rPh sb="79" eb="81">
      <t>シュウシ</t>
    </rPh>
    <rPh sb="81" eb="83">
      <t>ヒリツ</t>
    </rPh>
    <rPh sb="89" eb="91">
      <t>シタマワ</t>
    </rPh>
    <rPh sb="119" eb="122">
      <t>シヨウリョウ</t>
    </rPh>
    <rPh sb="122" eb="124">
      <t>シュウニュウ</t>
    </rPh>
    <rPh sb="125" eb="126">
      <t>スク</t>
    </rPh>
    <rPh sb="165" eb="167">
      <t>ルイジ</t>
    </rPh>
    <rPh sb="167" eb="169">
      <t>ダンタイ</t>
    </rPh>
    <rPh sb="169" eb="172">
      <t>ヘイキンチ</t>
    </rPh>
    <rPh sb="173" eb="175">
      <t>ウワマワ</t>
    </rPh>
    <rPh sb="188" eb="190">
      <t>シタマワ</t>
    </rPh>
    <rPh sb="196" eb="197">
      <t>ネン</t>
    </rPh>
    <rPh sb="197" eb="199">
      <t>イナイ</t>
    </rPh>
    <rPh sb="200" eb="203">
      <t>ゲンキンカ</t>
    </rPh>
    <rPh sb="206" eb="208">
      <t>シサン</t>
    </rPh>
    <rPh sb="214" eb="216">
      <t>シハラ</t>
    </rPh>
    <rPh sb="225" eb="227">
      <t>フサイ</t>
    </rPh>
    <rPh sb="228" eb="229">
      <t>マカナ</t>
    </rPh>
    <rPh sb="453" eb="454">
      <t>オオ</t>
    </rPh>
    <rPh sb="456" eb="45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</si>
</sst>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C2A-49A0-99B7-3FF6A739CC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CC2A-49A0-99B7-3FF6A739CC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65</c:v>
                </c:pt>
              </c:numCache>
            </c:numRef>
          </c:val>
          <c:extLst>
            <c:ext xmlns:c16="http://schemas.microsoft.com/office/drawing/2014/chart" uri="{C3380CC4-5D6E-409C-BE32-E72D297353CC}">
              <c16:uniqueId val="{00000000-C128-4B9C-9B90-B88445675E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C128-4B9C-9B90-B88445675E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91.81</c:v>
                </c:pt>
              </c:numCache>
            </c:numRef>
          </c:val>
          <c:extLst>
            <c:ext xmlns:c16="http://schemas.microsoft.com/office/drawing/2014/chart" uri="{C3380CC4-5D6E-409C-BE32-E72D297353CC}">
              <c16:uniqueId val="{00000000-65E9-4604-A1B0-E4F087590A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65E9-4604-A1B0-E4F087590A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94.07</c:v>
                </c:pt>
              </c:numCache>
            </c:numRef>
          </c:val>
          <c:extLst>
            <c:ext xmlns:c16="http://schemas.microsoft.com/office/drawing/2014/chart" uri="{C3380CC4-5D6E-409C-BE32-E72D297353CC}">
              <c16:uniqueId val="{00000000-3FCC-4B64-909C-4E11ADA63F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3FCC-4B64-909C-4E11ADA63F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5.56</c:v>
                </c:pt>
              </c:numCache>
            </c:numRef>
          </c:val>
          <c:extLst>
            <c:ext xmlns:c16="http://schemas.microsoft.com/office/drawing/2014/chart" uri="{C3380CC4-5D6E-409C-BE32-E72D297353CC}">
              <c16:uniqueId val="{00000000-3FAB-4262-8F5B-8C08C27104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3FAB-4262-8F5B-8C08C27104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F6F-42FF-BB60-DF93CB93EE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AF6F-42FF-BB60-DF93CB93EE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123.01</c:v>
                </c:pt>
              </c:numCache>
            </c:numRef>
          </c:val>
          <c:extLst>
            <c:ext xmlns:c16="http://schemas.microsoft.com/office/drawing/2014/chart" uri="{C3380CC4-5D6E-409C-BE32-E72D297353CC}">
              <c16:uniqueId val="{00000000-A83E-4428-AE06-4FFB64BF37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A83E-4428-AE06-4FFB64BF37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60.08</c:v>
                </c:pt>
              </c:numCache>
            </c:numRef>
          </c:val>
          <c:extLst>
            <c:ext xmlns:c16="http://schemas.microsoft.com/office/drawing/2014/chart" uri="{C3380CC4-5D6E-409C-BE32-E72D297353CC}">
              <c16:uniqueId val="{00000000-14CF-41FA-962F-07C00807C6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14CF-41FA-962F-07C00807C6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1648.45</c:v>
                </c:pt>
              </c:numCache>
            </c:numRef>
          </c:val>
          <c:extLst>
            <c:ext xmlns:c16="http://schemas.microsoft.com/office/drawing/2014/chart" uri="{C3380CC4-5D6E-409C-BE32-E72D297353CC}">
              <c16:uniqueId val="{00000000-E2DF-4B33-9F2F-ADF9DD29B2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E2DF-4B33-9F2F-ADF9DD29B2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11.64</c:v>
                </c:pt>
              </c:numCache>
            </c:numRef>
          </c:val>
          <c:extLst>
            <c:ext xmlns:c16="http://schemas.microsoft.com/office/drawing/2014/chart" uri="{C3380CC4-5D6E-409C-BE32-E72D297353CC}">
              <c16:uniqueId val="{00000000-9C45-4AA0-A1F8-9C787669211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9C45-4AA0-A1F8-9C787669211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1105.57</c:v>
                </c:pt>
              </c:numCache>
            </c:numRef>
          </c:val>
          <c:extLst>
            <c:ext xmlns:c16="http://schemas.microsoft.com/office/drawing/2014/chart" uri="{C3380CC4-5D6E-409C-BE32-E72D297353CC}">
              <c16:uniqueId val="{00000000-E977-47FB-9D83-32FC65C0C5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E977-47FB-9D83-32FC65C0C5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能勢町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9125</v>
      </c>
      <c r="AM8" s="41"/>
      <c r="AN8" s="41"/>
      <c r="AO8" s="41"/>
      <c r="AP8" s="41"/>
      <c r="AQ8" s="41"/>
      <c r="AR8" s="41"/>
      <c r="AS8" s="41"/>
      <c r="AT8" s="34">
        <f>データ!T6</f>
        <v>98.75</v>
      </c>
      <c r="AU8" s="34"/>
      <c r="AV8" s="34"/>
      <c r="AW8" s="34"/>
      <c r="AX8" s="34"/>
      <c r="AY8" s="34"/>
      <c r="AZ8" s="34"/>
      <c r="BA8" s="34"/>
      <c r="BB8" s="34">
        <f>データ!U6</f>
        <v>92.41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73.739999999999995</v>
      </c>
      <c r="J10" s="34"/>
      <c r="K10" s="34"/>
      <c r="L10" s="34"/>
      <c r="M10" s="34"/>
      <c r="N10" s="34"/>
      <c r="O10" s="34"/>
      <c r="P10" s="34">
        <f>データ!P6</f>
        <v>1.88</v>
      </c>
      <c r="Q10" s="34"/>
      <c r="R10" s="34"/>
      <c r="S10" s="34"/>
      <c r="T10" s="34"/>
      <c r="U10" s="34"/>
      <c r="V10" s="34"/>
      <c r="W10" s="34">
        <f>データ!Q6</f>
        <v>63.95</v>
      </c>
      <c r="X10" s="34"/>
      <c r="Y10" s="34"/>
      <c r="Z10" s="34"/>
      <c r="AA10" s="34"/>
      <c r="AB10" s="34"/>
      <c r="AC10" s="34"/>
      <c r="AD10" s="41">
        <f>データ!R6</f>
        <v>2313</v>
      </c>
      <c r="AE10" s="41"/>
      <c r="AF10" s="41"/>
      <c r="AG10" s="41"/>
      <c r="AH10" s="41"/>
      <c r="AI10" s="41"/>
      <c r="AJ10" s="41"/>
      <c r="AK10" s="2"/>
      <c r="AL10" s="41">
        <f>データ!V6</f>
        <v>171</v>
      </c>
      <c r="AM10" s="41"/>
      <c r="AN10" s="41"/>
      <c r="AO10" s="41"/>
      <c r="AP10" s="41"/>
      <c r="AQ10" s="41"/>
      <c r="AR10" s="41"/>
      <c r="AS10" s="41"/>
      <c r="AT10" s="34">
        <f>データ!W6</f>
        <v>0.18</v>
      </c>
      <c r="AU10" s="34"/>
      <c r="AV10" s="34"/>
      <c r="AW10" s="34"/>
      <c r="AX10" s="34"/>
      <c r="AY10" s="34"/>
      <c r="AZ10" s="34"/>
      <c r="BA10" s="34"/>
      <c r="BB10" s="34">
        <f>データ!X6</f>
        <v>950</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112</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llHgskpfPEPmv6WQp+4kYA6JLI4W/aYbTZot7xQliZ+edBcO/bEb6EuS3il1iwOEEiAbvBJb9kOGJ9mCktWBEA==" saltValue="ZPQ7ba/1JX6mGAEtwH7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273228</v>
      </c>
      <c r="D6" s="19">
        <f t="shared" si="3"/>
        <v>46</v>
      </c>
      <c r="E6" s="19">
        <f t="shared" si="3"/>
        <v>17</v>
      </c>
      <c r="F6" s="19">
        <f t="shared" si="3"/>
        <v>5</v>
      </c>
      <c r="G6" s="19">
        <f t="shared" si="3"/>
        <v>0</v>
      </c>
      <c r="H6" s="19" t="str">
        <f t="shared" si="3"/>
        <v>大阪府　能勢町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73.739999999999995</v>
      </c>
      <c r="P6" s="20">
        <f t="shared" si="3"/>
        <v>1.88</v>
      </c>
      <c r="Q6" s="20">
        <f t="shared" si="3"/>
        <v>63.95</v>
      </c>
      <c r="R6" s="20">
        <f t="shared" si="3"/>
        <v>2313</v>
      </c>
      <c r="S6" s="20">
        <f t="shared" si="3"/>
        <v>9125</v>
      </c>
      <c r="T6" s="20">
        <f t="shared" si="3"/>
        <v>98.75</v>
      </c>
      <c r="U6" s="20">
        <f t="shared" si="3"/>
        <v>92.41</v>
      </c>
      <c r="V6" s="20">
        <f t="shared" si="3"/>
        <v>171</v>
      </c>
      <c r="W6" s="20">
        <f t="shared" si="3"/>
        <v>0.18</v>
      </c>
      <c r="X6" s="20">
        <f t="shared" si="3"/>
        <v>950</v>
      </c>
      <c r="Y6" s="21" t="str">
        <f>IF(Y7="",NA(),Y7)</f>
        <v>-</v>
      </c>
      <c r="Z6" s="21" t="str">
        <f t="shared" ref="Z6:AH6" si="4">IF(Z7="",NA(),Z7)</f>
        <v>-</v>
      </c>
      <c r="AA6" s="21" t="str">
        <f t="shared" si="4"/>
        <v>-</v>
      </c>
      <c r="AB6" s="21" t="str">
        <f t="shared" si="4"/>
        <v>-</v>
      </c>
      <c r="AC6" s="21">
        <f t="shared" si="4"/>
        <v>94.07</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1">
        <f t="shared" si="5"/>
        <v>123.01</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60.08</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1648.45</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11.64</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1105.57</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65</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91.81</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5.56</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273228</v>
      </c>
      <c r="D7" s="23">
        <v>46</v>
      </c>
      <c r="E7" s="23">
        <v>17</v>
      </c>
      <c r="F7" s="23">
        <v>5</v>
      </c>
      <c r="G7" s="23">
        <v>0</v>
      </c>
      <c r="H7" s="23" t="s">
        <v>96</v>
      </c>
      <c r="I7" s="23" t="s">
        <v>97</v>
      </c>
      <c r="J7" s="23" t="s">
        <v>98</v>
      </c>
      <c r="K7" s="23" t="s">
        <v>99</v>
      </c>
      <c r="L7" s="23" t="s">
        <v>100</v>
      </c>
      <c r="M7" s="23" t="s">
        <v>101</v>
      </c>
      <c r="N7" s="24" t="s">
        <v>102</v>
      </c>
      <c r="O7" s="24">
        <v>73.739999999999995</v>
      </c>
      <c r="P7" s="24">
        <v>1.88</v>
      </c>
      <c r="Q7" s="24">
        <v>63.95</v>
      </c>
      <c r="R7" s="24">
        <v>2313</v>
      </c>
      <c r="S7" s="24">
        <v>9125</v>
      </c>
      <c r="T7" s="24">
        <v>98.75</v>
      </c>
      <c r="U7" s="24">
        <v>92.41</v>
      </c>
      <c r="V7" s="24">
        <v>171</v>
      </c>
      <c r="W7" s="24">
        <v>0.18</v>
      </c>
      <c r="X7" s="24">
        <v>950</v>
      </c>
      <c r="Y7" s="24" t="s">
        <v>102</v>
      </c>
      <c r="Z7" s="24" t="s">
        <v>102</v>
      </c>
      <c r="AA7" s="24" t="s">
        <v>102</v>
      </c>
      <c r="AB7" s="24" t="s">
        <v>102</v>
      </c>
      <c r="AC7" s="24">
        <v>94.07</v>
      </c>
      <c r="AD7" s="24" t="s">
        <v>102</v>
      </c>
      <c r="AE7" s="24" t="s">
        <v>102</v>
      </c>
      <c r="AF7" s="24" t="s">
        <v>102</v>
      </c>
      <c r="AG7" s="24" t="s">
        <v>102</v>
      </c>
      <c r="AH7" s="24">
        <v>106.35</v>
      </c>
      <c r="AI7" s="24">
        <v>104.44</v>
      </c>
      <c r="AJ7" s="24" t="s">
        <v>102</v>
      </c>
      <c r="AK7" s="24" t="s">
        <v>102</v>
      </c>
      <c r="AL7" s="24" t="s">
        <v>102</v>
      </c>
      <c r="AM7" s="24" t="s">
        <v>102</v>
      </c>
      <c r="AN7" s="24">
        <v>123.01</v>
      </c>
      <c r="AO7" s="24" t="s">
        <v>102</v>
      </c>
      <c r="AP7" s="24" t="s">
        <v>102</v>
      </c>
      <c r="AQ7" s="24" t="s">
        <v>102</v>
      </c>
      <c r="AR7" s="24" t="s">
        <v>102</v>
      </c>
      <c r="AS7" s="24">
        <v>129.88999999999999</v>
      </c>
      <c r="AT7" s="24">
        <v>124.06</v>
      </c>
      <c r="AU7" s="24" t="s">
        <v>102</v>
      </c>
      <c r="AV7" s="24" t="s">
        <v>102</v>
      </c>
      <c r="AW7" s="24" t="s">
        <v>102</v>
      </c>
      <c r="AX7" s="24" t="s">
        <v>102</v>
      </c>
      <c r="AY7" s="24">
        <v>60.08</v>
      </c>
      <c r="AZ7" s="24" t="s">
        <v>102</v>
      </c>
      <c r="BA7" s="24" t="s">
        <v>102</v>
      </c>
      <c r="BB7" s="24" t="s">
        <v>102</v>
      </c>
      <c r="BC7" s="24" t="s">
        <v>102</v>
      </c>
      <c r="BD7" s="24">
        <v>44.04</v>
      </c>
      <c r="BE7" s="24">
        <v>42.02</v>
      </c>
      <c r="BF7" s="24" t="s">
        <v>102</v>
      </c>
      <c r="BG7" s="24" t="s">
        <v>102</v>
      </c>
      <c r="BH7" s="24" t="s">
        <v>102</v>
      </c>
      <c r="BI7" s="24" t="s">
        <v>102</v>
      </c>
      <c r="BJ7" s="24">
        <v>1648.45</v>
      </c>
      <c r="BK7" s="24" t="s">
        <v>102</v>
      </c>
      <c r="BL7" s="24" t="s">
        <v>102</v>
      </c>
      <c r="BM7" s="24" t="s">
        <v>102</v>
      </c>
      <c r="BN7" s="24" t="s">
        <v>102</v>
      </c>
      <c r="BO7" s="24">
        <v>839.21</v>
      </c>
      <c r="BP7" s="24">
        <v>785.1</v>
      </c>
      <c r="BQ7" s="24" t="s">
        <v>102</v>
      </c>
      <c r="BR7" s="24" t="s">
        <v>102</v>
      </c>
      <c r="BS7" s="24" t="s">
        <v>102</v>
      </c>
      <c r="BT7" s="24" t="s">
        <v>102</v>
      </c>
      <c r="BU7" s="24">
        <v>11.64</v>
      </c>
      <c r="BV7" s="24" t="s">
        <v>102</v>
      </c>
      <c r="BW7" s="24" t="s">
        <v>102</v>
      </c>
      <c r="BX7" s="24" t="s">
        <v>102</v>
      </c>
      <c r="BY7" s="24" t="s">
        <v>102</v>
      </c>
      <c r="BZ7" s="24">
        <v>52.05</v>
      </c>
      <c r="CA7" s="24">
        <v>56.93</v>
      </c>
      <c r="CB7" s="24" t="s">
        <v>102</v>
      </c>
      <c r="CC7" s="24" t="s">
        <v>102</v>
      </c>
      <c r="CD7" s="24" t="s">
        <v>102</v>
      </c>
      <c r="CE7" s="24" t="s">
        <v>102</v>
      </c>
      <c r="CF7" s="24">
        <v>1105.57</v>
      </c>
      <c r="CG7" s="24" t="s">
        <v>102</v>
      </c>
      <c r="CH7" s="24" t="s">
        <v>102</v>
      </c>
      <c r="CI7" s="24" t="s">
        <v>102</v>
      </c>
      <c r="CJ7" s="24" t="s">
        <v>102</v>
      </c>
      <c r="CK7" s="24">
        <v>301.86</v>
      </c>
      <c r="CL7" s="24">
        <v>271.14999999999998</v>
      </c>
      <c r="CM7" s="24" t="s">
        <v>102</v>
      </c>
      <c r="CN7" s="24" t="s">
        <v>102</v>
      </c>
      <c r="CO7" s="24" t="s">
        <v>102</v>
      </c>
      <c r="CP7" s="24" t="s">
        <v>102</v>
      </c>
      <c r="CQ7" s="24">
        <v>65</v>
      </c>
      <c r="CR7" s="24" t="s">
        <v>102</v>
      </c>
      <c r="CS7" s="24" t="s">
        <v>102</v>
      </c>
      <c r="CT7" s="24" t="s">
        <v>102</v>
      </c>
      <c r="CU7" s="24" t="s">
        <v>102</v>
      </c>
      <c r="CV7" s="24">
        <v>46.25</v>
      </c>
      <c r="CW7" s="24">
        <v>49.87</v>
      </c>
      <c r="CX7" s="24" t="s">
        <v>102</v>
      </c>
      <c r="CY7" s="24" t="s">
        <v>102</v>
      </c>
      <c r="CZ7" s="24" t="s">
        <v>102</v>
      </c>
      <c r="DA7" s="24" t="s">
        <v>102</v>
      </c>
      <c r="DB7" s="24">
        <v>91.81</v>
      </c>
      <c r="DC7" s="24" t="s">
        <v>102</v>
      </c>
      <c r="DD7" s="24" t="s">
        <v>102</v>
      </c>
      <c r="DE7" s="24" t="s">
        <v>102</v>
      </c>
      <c r="DF7" s="24" t="s">
        <v>102</v>
      </c>
      <c r="DG7" s="24">
        <v>83.96</v>
      </c>
      <c r="DH7" s="24">
        <v>87.54</v>
      </c>
      <c r="DI7" s="24" t="s">
        <v>102</v>
      </c>
      <c r="DJ7" s="24" t="s">
        <v>102</v>
      </c>
      <c r="DK7" s="24" t="s">
        <v>102</v>
      </c>
      <c r="DL7" s="24" t="s">
        <v>102</v>
      </c>
      <c r="DM7" s="24">
        <v>5.56</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2025-02-27T01:01:33Z</cp:lastPrinted>
  <dcterms:created xsi:type="dcterms:W3CDTF">2025-01-24T07:19:04Z</dcterms:created>
  <dcterms:modified xsi:type="dcterms:W3CDTF">2025-02-27T06:40:50Z</dcterms:modified>
  <cp:category/>
</cp:coreProperties>
</file>