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意見聴取★\R6年度案件\04_２月議会\06_3月委員会会議の報告事項（事後承認）_課長メモ0328\"/>
    </mc:Choice>
  </mc:AlternateContent>
  <xr:revisionPtr revIDLastSave="0" documentId="13_ncr:1_{2CCB267C-3AD9-4B2F-A162-A5D578B4C8FA}" xr6:coauthVersionLast="47" xr6:coauthVersionMax="47" xr10:uidLastSave="{00000000-0000-0000-0000-000000000000}"/>
  <bookViews>
    <workbookView xWindow="-108" yWindow="-108" windowWidth="23256" windowHeight="14160" activeTab="1" xr2:uid="{5252899B-5573-4178-8CE4-A770C1836E3E}"/>
  </bookViews>
  <sheets>
    <sheet name="令和７年度当初" sheetId="1" r:id="rId1"/>
    <sheet name="令和6年度2月補正予算案の概要" sheetId="3" r:id="rId2"/>
    <sheet name="Sheet2" sheetId="2" r:id="rId3"/>
  </sheets>
  <definedNames>
    <definedName name="_xlnm._FilterDatabase" localSheetId="0" hidden="1">令和７年度当初!$A$7:$I$69</definedName>
    <definedName name="_xlnm.Print_Area" localSheetId="1">令和6年度2月補正予算案の概要!$B$1:$F$66</definedName>
    <definedName name="_xlnm.Print_Area" localSheetId="0">令和７年度当初!$A$1:$F$69</definedName>
    <definedName name="_xlnm.Print_Titles" localSheetId="0">令和７年度当初!$7:$7</definedName>
    <definedName name="Z_60563CCD_10CC_4CAC_BF7C_A730DBE87368_.wvu.PrintArea" localSheetId="1" hidden="1">令和6年度2月補正予算案の概要!$B$1:$E$67</definedName>
    <definedName name="Z_60563CCD_10CC_4CAC_BF7C_A730DBE87368_.wvu.PrintTitles" localSheetId="1" hidden="1">令和6年度2月補正予算案の概要!#REF!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8" i="1"/>
  <c r="H7" i="2" l="1"/>
  <c r="H5" i="2" l="1"/>
  <c r="E48" i="1" l="1"/>
  <c r="I48" i="1" s="1"/>
  <c r="E42" i="1"/>
  <c r="I42" i="1" s="1"/>
</calcChain>
</file>

<file path=xl/sharedStrings.xml><?xml version="1.0" encoding="utf-8"?>
<sst xmlns="http://schemas.openxmlformats.org/spreadsheetml/2006/main" count="177" uniqueCount="129">
  <si>
    <t>①</t>
  </si>
  <si>
    <t>小学生新学力テスト事業費</t>
    <rPh sb="0" eb="3">
      <t>ショウガクセイ</t>
    </rPh>
    <rPh sb="3" eb="4">
      <t>シン</t>
    </rPh>
    <rPh sb="4" eb="6">
      <t>ガクリョク</t>
    </rPh>
    <rPh sb="9" eb="11">
      <t>ジギョウ</t>
    </rPh>
    <rPh sb="11" eb="12">
      <t>ヒ</t>
    </rPh>
    <phoneticPr fontId="2"/>
  </si>
  <si>
    <t>②</t>
  </si>
  <si>
    <t>中学生学びチャレンジ事業費</t>
    <rPh sb="0" eb="3">
      <t>チュウガクセイ</t>
    </rPh>
    <rPh sb="3" eb="4">
      <t>マナ</t>
    </rPh>
    <rPh sb="12" eb="13">
      <t>ヒ</t>
    </rPh>
    <phoneticPr fontId="2"/>
  </si>
  <si>
    <t>③</t>
  </si>
  <si>
    <t>市町村立学校スマートスクール推進事業費</t>
    <rPh sb="0" eb="3">
      <t>シチョウソン</t>
    </rPh>
    <rPh sb="3" eb="4">
      <t>リツ</t>
    </rPh>
    <rPh sb="4" eb="6">
      <t>ガッコウ</t>
    </rPh>
    <rPh sb="14" eb="16">
      <t>スイシン</t>
    </rPh>
    <rPh sb="16" eb="18">
      <t>ジギョウ</t>
    </rPh>
    <rPh sb="18" eb="19">
      <t>ヒ</t>
    </rPh>
    <phoneticPr fontId="2"/>
  </si>
  <si>
    <t>④</t>
  </si>
  <si>
    <t>府立学校スマートスクール推進事業費</t>
    <rPh sb="0" eb="2">
      <t>フリツ</t>
    </rPh>
    <rPh sb="2" eb="4">
      <t>ガッコウ</t>
    </rPh>
    <rPh sb="12" eb="14">
      <t>スイシン</t>
    </rPh>
    <rPh sb="14" eb="16">
      <t>ジギョウ</t>
    </rPh>
    <rPh sb="16" eb="17">
      <t>ヒ</t>
    </rPh>
    <phoneticPr fontId="2"/>
  </si>
  <si>
    <t>⑤</t>
  </si>
  <si>
    <t>ＧＩＧＡスクール構想加速化基金事業費</t>
  </si>
  <si>
    <t>⑥</t>
  </si>
  <si>
    <t>おおさかグローバル人材育成事業費(高校ＤＸ加速化推進）</t>
  </si>
  <si>
    <t>⑦</t>
  </si>
  <si>
    <t>英語教育推進事業費</t>
    <rPh sb="0" eb="2">
      <t>エイゴ</t>
    </rPh>
    <rPh sb="2" eb="4">
      <t>キョウイク</t>
    </rPh>
    <rPh sb="4" eb="6">
      <t>スイシン</t>
    </rPh>
    <rPh sb="6" eb="9">
      <t>ジギョウヒ</t>
    </rPh>
    <phoneticPr fontId="2"/>
  </si>
  <si>
    <t>⑧</t>
  </si>
  <si>
    <t>グローバルリーダーズハイスクール支援事業費</t>
    <rPh sb="16" eb="18">
      <t>シエン</t>
    </rPh>
    <rPh sb="18" eb="21">
      <t>ジギョウヒ</t>
    </rPh>
    <phoneticPr fontId="2"/>
  </si>
  <si>
    <t>⑨</t>
  </si>
  <si>
    <t>府立高等学校再編整備事業費</t>
    <rPh sb="0" eb="2">
      <t>フリツ</t>
    </rPh>
    <rPh sb="2" eb="4">
      <t>コウトウ</t>
    </rPh>
    <rPh sb="4" eb="6">
      <t>ガッコウ</t>
    </rPh>
    <rPh sb="6" eb="8">
      <t>サイヘン</t>
    </rPh>
    <rPh sb="8" eb="10">
      <t>セイビ</t>
    </rPh>
    <rPh sb="10" eb="12">
      <t>ジギョウ</t>
    </rPh>
    <rPh sb="12" eb="13">
      <t>ヒ</t>
    </rPh>
    <phoneticPr fontId="2"/>
  </si>
  <si>
    <t>⑩</t>
  </si>
  <si>
    <t>工業系高等学校新校整備事業費</t>
  </si>
  <si>
    <t>⑪</t>
  </si>
  <si>
    <t>知的障がいのある生徒の教育環境整備事業費</t>
    <rPh sb="0" eb="2">
      <t>チテキ</t>
    </rPh>
    <rPh sb="2" eb="3">
      <t>サワ</t>
    </rPh>
    <rPh sb="8" eb="10">
      <t>セイト</t>
    </rPh>
    <rPh sb="11" eb="13">
      <t>キョウイク</t>
    </rPh>
    <rPh sb="13" eb="15">
      <t>カンキョウ</t>
    </rPh>
    <rPh sb="15" eb="17">
      <t>セイビ</t>
    </rPh>
    <rPh sb="17" eb="19">
      <t>ジギョウ</t>
    </rPh>
    <rPh sb="19" eb="20">
      <t>ヒ</t>
    </rPh>
    <phoneticPr fontId="2"/>
  </si>
  <si>
    <t>⑫</t>
  </si>
  <si>
    <t>障がいのある生徒の高校生活支援事業費</t>
    <rPh sb="0" eb="1">
      <t>ショウ</t>
    </rPh>
    <rPh sb="6" eb="8">
      <t>セイト</t>
    </rPh>
    <rPh sb="9" eb="11">
      <t>コウコウ</t>
    </rPh>
    <rPh sb="11" eb="13">
      <t>セイカツ</t>
    </rPh>
    <rPh sb="13" eb="15">
      <t>シエン</t>
    </rPh>
    <rPh sb="15" eb="17">
      <t>ジギョウ</t>
    </rPh>
    <rPh sb="17" eb="18">
      <t>ヒ</t>
    </rPh>
    <phoneticPr fontId="2"/>
  </si>
  <si>
    <t>⑬</t>
  </si>
  <si>
    <t>小中学校における日本語指導推進事業費</t>
    <rPh sb="0" eb="4">
      <t>ショウチュウガッコウ</t>
    </rPh>
    <rPh sb="8" eb="11">
      <t>ニホンゴ</t>
    </rPh>
    <rPh sb="11" eb="13">
      <t>シドウ</t>
    </rPh>
    <rPh sb="13" eb="15">
      <t>スイシン</t>
    </rPh>
    <rPh sb="15" eb="17">
      <t>ジギョウ</t>
    </rPh>
    <rPh sb="17" eb="18">
      <t>ヒ</t>
    </rPh>
    <phoneticPr fontId="2"/>
  </si>
  <si>
    <t>⑭</t>
  </si>
  <si>
    <t>府立学校入学者選抜・採点業務デジタル化事業費</t>
    <rPh sb="0" eb="4">
      <t>フリツガッコウ</t>
    </rPh>
    <rPh sb="4" eb="6">
      <t>ニュウガク</t>
    </rPh>
    <rPh sb="6" eb="7">
      <t>シャ</t>
    </rPh>
    <rPh sb="7" eb="9">
      <t>センバツ</t>
    </rPh>
    <rPh sb="10" eb="12">
      <t>サイテン</t>
    </rPh>
    <rPh sb="12" eb="14">
      <t>ギョウム</t>
    </rPh>
    <rPh sb="18" eb="19">
      <t>カ</t>
    </rPh>
    <rPh sb="19" eb="22">
      <t>ジギョウヒ</t>
    </rPh>
    <phoneticPr fontId="2"/>
  </si>
  <si>
    <t>２０２５年日本国際博覧会児童生徒招待事業費</t>
  </si>
  <si>
    <t>不登校等対策支援事業費</t>
    <rPh sb="0" eb="3">
      <t>フトウコウ</t>
    </rPh>
    <rPh sb="3" eb="4">
      <t>トウ</t>
    </rPh>
    <rPh sb="4" eb="6">
      <t>タイサク</t>
    </rPh>
    <rPh sb="6" eb="8">
      <t>シエン</t>
    </rPh>
    <rPh sb="8" eb="11">
      <t>ジギョウヒ</t>
    </rPh>
    <phoneticPr fontId="2"/>
  </si>
  <si>
    <t>いじめ・虐待等対応支援体制構築事業費</t>
    <rPh sb="4" eb="6">
      <t>ギャクタイ</t>
    </rPh>
    <rPh sb="6" eb="7">
      <t>トウ</t>
    </rPh>
    <rPh sb="7" eb="9">
      <t>タイオウ</t>
    </rPh>
    <rPh sb="9" eb="11">
      <t>シエン</t>
    </rPh>
    <rPh sb="11" eb="13">
      <t>タイセイ</t>
    </rPh>
    <rPh sb="13" eb="15">
      <t>コウチク</t>
    </rPh>
    <rPh sb="15" eb="17">
      <t>ジギョウ</t>
    </rPh>
    <rPh sb="17" eb="18">
      <t>ヒ</t>
    </rPh>
    <phoneticPr fontId="2"/>
  </si>
  <si>
    <t>課題を抱える生徒フォローアップ事業費</t>
    <rPh sb="0" eb="2">
      <t>カダイ</t>
    </rPh>
    <rPh sb="3" eb="4">
      <t>カカ</t>
    </rPh>
    <rPh sb="6" eb="8">
      <t>セイト</t>
    </rPh>
    <rPh sb="15" eb="17">
      <t>ジギョウ</t>
    </rPh>
    <rPh sb="17" eb="18">
      <t>ヒ</t>
    </rPh>
    <phoneticPr fontId="2"/>
  </si>
  <si>
    <t>ヤングケアラー支援体制強化事業費</t>
    <rPh sb="7" eb="9">
      <t>シエン</t>
    </rPh>
    <rPh sb="9" eb="11">
      <t>タイセイ</t>
    </rPh>
    <rPh sb="11" eb="13">
      <t>キョウカ</t>
    </rPh>
    <rPh sb="13" eb="15">
      <t>ジギョウ</t>
    </rPh>
    <rPh sb="15" eb="16">
      <t>ヒ</t>
    </rPh>
    <phoneticPr fontId="2"/>
  </si>
  <si>
    <t>スクールカウンセラー配置事業費</t>
    <rPh sb="10" eb="12">
      <t>ハイチ</t>
    </rPh>
    <rPh sb="12" eb="14">
      <t>ジギョウ</t>
    </rPh>
    <rPh sb="14" eb="15">
      <t>ヒ</t>
    </rPh>
    <phoneticPr fontId="2"/>
  </si>
  <si>
    <t>スクールソーシャルワーカー配置事業費</t>
    <rPh sb="13" eb="15">
      <t>ハイチ</t>
    </rPh>
    <rPh sb="15" eb="17">
      <t>ジギョウ</t>
    </rPh>
    <rPh sb="17" eb="18">
      <t>ヒ</t>
    </rPh>
    <phoneticPr fontId="2"/>
  </si>
  <si>
    <t>教育総合相談事業費</t>
    <rPh sb="0" eb="2">
      <t>キョウイク</t>
    </rPh>
    <rPh sb="2" eb="4">
      <t>ソウゴウ</t>
    </rPh>
    <rPh sb="4" eb="6">
      <t>ソウダン</t>
    </rPh>
    <rPh sb="6" eb="9">
      <t>ジギョウヒ</t>
    </rPh>
    <phoneticPr fontId="2"/>
  </si>
  <si>
    <t>ＳＮＳ活用相談体制整備事業費</t>
    <rPh sb="3" eb="5">
      <t>カツヨウ</t>
    </rPh>
    <rPh sb="5" eb="7">
      <t>ソウダン</t>
    </rPh>
    <rPh sb="7" eb="9">
      <t>タイセイ</t>
    </rPh>
    <rPh sb="9" eb="11">
      <t>セイビ</t>
    </rPh>
    <rPh sb="11" eb="14">
      <t>ジギョウヒ</t>
    </rPh>
    <phoneticPr fontId="2"/>
  </si>
  <si>
    <t>学校給食実施費</t>
    <rPh sb="0" eb="2">
      <t>ガッコウ</t>
    </rPh>
    <rPh sb="2" eb="4">
      <t>キュウショク</t>
    </rPh>
    <rPh sb="4" eb="6">
      <t>ジッシ</t>
    </rPh>
    <rPh sb="6" eb="7">
      <t>ヒ</t>
    </rPh>
    <phoneticPr fontId="2"/>
  </si>
  <si>
    <t>地域クラブ活動体制整備等事業費</t>
    <rPh sb="0" eb="2">
      <t>チイキ</t>
    </rPh>
    <rPh sb="5" eb="7">
      <t>カツドウ</t>
    </rPh>
    <rPh sb="7" eb="9">
      <t>タイセイ</t>
    </rPh>
    <rPh sb="9" eb="11">
      <t>セイビ</t>
    </rPh>
    <rPh sb="11" eb="12">
      <t>トウ</t>
    </rPh>
    <rPh sb="12" eb="15">
      <t>ジギョウヒ</t>
    </rPh>
    <phoneticPr fontId="2"/>
  </si>
  <si>
    <t>教育庁ハートフルオフィス推進事業費</t>
    <rPh sb="0" eb="3">
      <t>キョウイクチョウ</t>
    </rPh>
    <rPh sb="12" eb="14">
      <t>スイシン</t>
    </rPh>
    <rPh sb="14" eb="16">
      <t>ジギョウ</t>
    </rPh>
    <rPh sb="16" eb="17">
      <t>ヒ</t>
    </rPh>
    <phoneticPr fontId="1"/>
  </si>
  <si>
    <t>部活動指導員等配置事業費</t>
    <rPh sb="6" eb="7">
      <t>トウ</t>
    </rPh>
    <phoneticPr fontId="2"/>
  </si>
  <si>
    <t>教育コミュニティづくり推進事業費</t>
    <rPh sb="15" eb="16">
      <t>ヒ</t>
    </rPh>
    <phoneticPr fontId="2"/>
  </si>
  <si>
    <t>教職員採用選考費</t>
    <rPh sb="0" eb="3">
      <t>キョウショクイン</t>
    </rPh>
    <rPh sb="3" eb="5">
      <t>サイヨウ</t>
    </rPh>
    <rPh sb="5" eb="7">
      <t>センコウ</t>
    </rPh>
    <rPh sb="7" eb="8">
      <t>ヒ</t>
    </rPh>
    <phoneticPr fontId="2"/>
  </si>
  <si>
    <t>教職員資質向上方策推進事業費</t>
    <rPh sb="13" eb="14">
      <t>ヒ</t>
    </rPh>
    <phoneticPr fontId="2"/>
  </si>
  <si>
    <t>校長マネジメントの強化（学校経営推進事業費・校長マネジメント推進事業費）</t>
    <rPh sb="0" eb="2">
      <t>コウチョウ</t>
    </rPh>
    <rPh sb="9" eb="11">
      <t>キョウカ</t>
    </rPh>
    <rPh sb="12" eb="14">
      <t>ガッコウ</t>
    </rPh>
    <rPh sb="14" eb="16">
      <t>ケイエイ</t>
    </rPh>
    <rPh sb="16" eb="18">
      <t>スイシン</t>
    </rPh>
    <rPh sb="18" eb="20">
      <t>ジギョウ</t>
    </rPh>
    <rPh sb="20" eb="21">
      <t>ヒ</t>
    </rPh>
    <rPh sb="22" eb="24">
      <t>コウチョウ</t>
    </rPh>
    <rPh sb="30" eb="32">
      <t>スイシン</t>
    </rPh>
    <rPh sb="32" eb="34">
      <t>ジギョウ</t>
    </rPh>
    <rPh sb="34" eb="35">
      <t>ヒ</t>
    </rPh>
    <phoneticPr fontId="2"/>
  </si>
  <si>
    <t>府立学校教育ICT化推進事業費</t>
    <rPh sb="4" eb="6">
      <t>キョウイク</t>
    </rPh>
    <rPh sb="9" eb="10">
      <t>カ</t>
    </rPh>
    <rPh sb="10" eb="12">
      <t>スイシン</t>
    </rPh>
    <rPh sb="12" eb="15">
      <t>ジギョウヒ</t>
    </rPh>
    <phoneticPr fontId="2"/>
  </si>
  <si>
    <t>※【基本方針２】の⑩、【基本方針３】の②の事業も【基本方針５】に該当（再掲）</t>
  </si>
  <si>
    <t>就学支援金関連事業費</t>
    <rPh sb="0" eb="2">
      <t>シュウガク</t>
    </rPh>
    <rPh sb="2" eb="4">
      <t>シエン</t>
    </rPh>
    <rPh sb="4" eb="5">
      <t>キン</t>
    </rPh>
    <rPh sb="7" eb="9">
      <t>ジギョウ</t>
    </rPh>
    <rPh sb="9" eb="10">
      <t>ヒ</t>
    </rPh>
    <phoneticPr fontId="2"/>
  </si>
  <si>
    <t>公立高等学校等生徒授業料支援補助金</t>
    <rPh sb="0" eb="2">
      <t>コウリツ</t>
    </rPh>
    <rPh sb="2" eb="6">
      <t>コウトウガッコウ</t>
    </rPh>
    <rPh sb="6" eb="7">
      <t>トウ</t>
    </rPh>
    <rPh sb="7" eb="9">
      <t>セイト</t>
    </rPh>
    <rPh sb="9" eb="12">
      <t>ジュギョウリョウ</t>
    </rPh>
    <rPh sb="12" eb="14">
      <t>シエン</t>
    </rPh>
    <rPh sb="14" eb="17">
      <t>ホジョキン</t>
    </rPh>
    <phoneticPr fontId="2"/>
  </si>
  <si>
    <t>知的障がい支援学校新校整備事業費</t>
  </si>
  <si>
    <t>市町村医療的ケア等実施体制サポート事業費</t>
    <rPh sb="0" eb="3">
      <t>シチョウソン</t>
    </rPh>
    <rPh sb="3" eb="6">
      <t>イリョウテキ</t>
    </rPh>
    <rPh sb="8" eb="9">
      <t>トウ</t>
    </rPh>
    <rPh sb="9" eb="11">
      <t>ジッシ</t>
    </rPh>
    <rPh sb="11" eb="13">
      <t>タイセイ</t>
    </rPh>
    <rPh sb="17" eb="19">
      <t>ジギョウ</t>
    </rPh>
    <rPh sb="19" eb="20">
      <t>ヒ</t>
    </rPh>
    <phoneticPr fontId="2"/>
  </si>
  <si>
    <t>医療的ケア通学支援事業費</t>
  </si>
  <si>
    <t>府立学校老朽化対策費</t>
    <rPh sb="9" eb="10">
      <t>ヒ</t>
    </rPh>
    <phoneticPr fontId="2"/>
  </si>
  <si>
    <t>府立学校施設・設備改修費</t>
    <rPh sb="0" eb="2">
      <t>フリツ</t>
    </rPh>
    <rPh sb="2" eb="4">
      <t>ガッコウ</t>
    </rPh>
    <rPh sb="4" eb="6">
      <t>シセツ</t>
    </rPh>
    <rPh sb="7" eb="9">
      <t>セツビ</t>
    </rPh>
    <rPh sb="9" eb="11">
      <t>カイシュウ</t>
    </rPh>
    <rPh sb="11" eb="12">
      <t>ヒ</t>
    </rPh>
    <phoneticPr fontId="2"/>
  </si>
  <si>
    <t>府立学校施設設備緊急改修事業費</t>
    <rPh sb="8" eb="10">
      <t>キンキュウ</t>
    </rPh>
    <rPh sb="10" eb="12">
      <t>カイシュウ</t>
    </rPh>
    <rPh sb="12" eb="14">
      <t>ジギョウ</t>
    </rPh>
    <phoneticPr fontId="2"/>
  </si>
  <si>
    <t>府立学校施設長寿命化整備事業費</t>
    <rPh sb="6" eb="10">
      <t>チョウジュミョウカ</t>
    </rPh>
    <rPh sb="10" eb="12">
      <t>セイビ</t>
    </rPh>
    <rPh sb="12" eb="14">
      <t>ジギョウ</t>
    </rPh>
    <rPh sb="14" eb="15">
      <t>ヒ</t>
    </rPh>
    <phoneticPr fontId="2"/>
  </si>
  <si>
    <t>高等学校教育環境改善事業費</t>
    <rPh sb="0" eb="2">
      <t>コウトウ</t>
    </rPh>
    <rPh sb="2" eb="4">
      <t>ガッコウ</t>
    </rPh>
    <rPh sb="4" eb="6">
      <t>キョウイク</t>
    </rPh>
    <rPh sb="6" eb="8">
      <t>カンキョウ</t>
    </rPh>
    <rPh sb="8" eb="10">
      <t>カイゼン</t>
    </rPh>
    <rPh sb="10" eb="12">
      <t>ジギョウ</t>
    </rPh>
    <rPh sb="12" eb="13">
      <t>ヒ</t>
    </rPh>
    <phoneticPr fontId="2"/>
  </si>
  <si>
    <t>スクールサポートスタッフ配置事業費</t>
    <rPh sb="12" eb="14">
      <t>ハイチ</t>
    </rPh>
    <rPh sb="14" eb="17">
      <t>ジギョウヒ</t>
    </rPh>
    <phoneticPr fontId="2"/>
  </si>
  <si>
    <t>大阪府育英会助成費</t>
    <rPh sb="0" eb="3">
      <t>オオサカフ</t>
    </rPh>
    <rPh sb="3" eb="6">
      <t>イクエイカイ</t>
    </rPh>
    <rPh sb="6" eb="8">
      <t>ジョセイ</t>
    </rPh>
    <rPh sb="8" eb="9">
      <t>ヒ</t>
    </rPh>
    <phoneticPr fontId="1"/>
  </si>
  <si>
    <t>学習環境改善事業費（府立学校トイレ改修）</t>
    <rPh sb="0" eb="2">
      <t>ガクシュウ</t>
    </rPh>
    <rPh sb="2" eb="4">
      <t>カンキョウ</t>
    </rPh>
    <rPh sb="4" eb="6">
      <t>カイゼン</t>
    </rPh>
    <rPh sb="6" eb="8">
      <t>ジギョウ</t>
    </rPh>
    <rPh sb="8" eb="9">
      <t>ヒ</t>
    </rPh>
    <rPh sb="10" eb="12">
      <t>フリツ</t>
    </rPh>
    <rPh sb="12" eb="14">
      <t>ガッコウ</t>
    </rPh>
    <rPh sb="17" eb="19">
      <t>カイシュウ</t>
    </rPh>
    <phoneticPr fontId="2"/>
  </si>
  <si>
    <t>大阪教育ゆめ基金積立金</t>
  </si>
  <si>
    <t>私立高等学校等振興助成費</t>
    <rPh sb="0" eb="2">
      <t>シリツ</t>
    </rPh>
    <rPh sb="2" eb="4">
      <t>コウトウ</t>
    </rPh>
    <rPh sb="4" eb="6">
      <t>ガッコウ</t>
    </rPh>
    <rPh sb="6" eb="7">
      <t>トウ</t>
    </rPh>
    <rPh sb="7" eb="9">
      <t>シンコウ</t>
    </rPh>
    <rPh sb="9" eb="12">
      <t>ジョセイヒ</t>
    </rPh>
    <phoneticPr fontId="1"/>
  </si>
  <si>
    <t>私立高等学校等生徒授業料支援補助金</t>
    <rPh sb="0" eb="2">
      <t>シリツ</t>
    </rPh>
    <rPh sb="2" eb="4">
      <t>コウトウ</t>
    </rPh>
    <rPh sb="4" eb="6">
      <t>ガッコウ</t>
    </rPh>
    <rPh sb="6" eb="7">
      <t>トウ</t>
    </rPh>
    <rPh sb="7" eb="9">
      <t>セイト</t>
    </rPh>
    <rPh sb="9" eb="12">
      <t>ジュギョウリョウ</t>
    </rPh>
    <rPh sb="12" eb="14">
      <t>シエン</t>
    </rPh>
    <rPh sb="14" eb="17">
      <t>ホジョキン</t>
    </rPh>
    <phoneticPr fontId="1"/>
  </si>
  <si>
    <t>私立幼稚園振興助成費</t>
    <rPh sb="0" eb="2">
      <t>シリツ</t>
    </rPh>
    <rPh sb="2" eb="5">
      <t>ヨウチエン</t>
    </rPh>
    <rPh sb="5" eb="7">
      <t>シンコウ</t>
    </rPh>
    <rPh sb="7" eb="10">
      <t>ジョセイヒ</t>
    </rPh>
    <phoneticPr fontId="1"/>
  </si>
  <si>
    <t>施設型給付費等負担金</t>
    <rPh sb="0" eb="3">
      <t>シセツガタ</t>
    </rPh>
    <rPh sb="3" eb="5">
      <t>キュウフ</t>
    </rPh>
    <rPh sb="5" eb="6">
      <t>ヒ</t>
    </rPh>
    <rPh sb="6" eb="7">
      <t>トウ</t>
    </rPh>
    <rPh sb="7" eb="10">
      <t>フタンキン</t>
    </rPh>
    <phoneticPr fontId="1"/>
  </si>
  <si>
    <t>子育て支援施設等利用給付費負担金</t>
    <rPh sb="0" eb="2">
      <t>コソダ</t>
    </rPh>
    <rPh sb="3" eb="5">
      <t>シエン</t>
    </rPh>
    <rPh sb="5" eb="7">
      <t>シセツ</t>
    </rPh>
    <rPh sb="7" eb="8">
      <t>トウ</t>
    </rPh>
    <rPh sb="8" eb="10">
      <t>リヨウ</t>
    </rPh>
    <rPh sb="10" eb="12">
      <t>キュウフ</t>
    </rPh>
    <rPh sb="12" eb="13">
      <t>ヒ</t>
    </rPh>
    <rPh sb="13" eb="15">
      <t>フタン</t>
    </rPh>
    <rPh sb="15" eb="16">
      <t>キン</t>
    </rPh>
    <phoneticPr fontId="1"/>
  </si>
  <si>
    <t>私立専門学校授業料等減免事業費</t>
    <rPh sb="0" eb="2">
      <t>シリツ</t>
    </rPh>
    <rPh sb="2" eb="4">
      <t>センモン</t>
    </rPh>
    <rPh sb="4" eb="6">
      <t>ガッコウ</t>
    </rPh>
    <rPh sb="6" eb="9">
      <t>ジュギョウリョウ</t>
    </rPh>
    <rPh sb="9" eb="10">
      <t>トウ</t>
    </rPh>
    <rPh sb="10" eb="12">
      <t>ゲンメン</t>
    </rPh>
    <rPh sb="12" eb="14">
      <t>ジギョウ</t>
    </rPh>
    <rPh sb="14" eb="15">
      <t>ヒ</t>
    </rPh>
    <phoneticPr fontId="1"/>
  </si>
  <si>
    <t>【基本方針４】
多様な主体との協働</t>
    <phoneticPr fontId="4"/>
  </si>
  <si>
    <t>【基本方針６】 
学びを支える環境整備</t>
    <phoneticPr fontId="4"/>
  </si>
  <si>
    <t>【基本方針７】 
私立学校の振興</t>
    <phoneticPr fontId="4"/>
  </si>
  <si>
    <t>新規</t>
    <rPh sb="0" eb="2">
      <t>シンキ</t>
    </rPh>
    <phoneticPr fontId="1"/>
  </si>
  <si>
    <t>一部新</t>
    <rPh sb="0" eb="2">
      <t>イチブ</t>
    </rPh>
    <rPh sb="2" eb="3">
      <t>シン</t>
    </rPh>
    <phoneticPr fontId="1"/>
  </si>
  <si>
    <t>拡充</t>
    <rPh sb="0" eb="2">
      <t>カクジュウ</t>
    </rPh>
    <phoneticPr fontId="1"/>
  </si>
  <si>
    <t>主な事業</t>
  </si>
  <si>
    <t>予算額（千円）</t>
    <rPh sb="0" eb="2">
      <t>ヨサン</t>
    </rPh>
    <rPh sb="2" eb="3">
      <t>ガク</t>
    </rPh>
    <rPh sb="4" eb="6">
      <t>センエン</t>
    </rPh>
    <phoneticPr fontId="1"/>
  </si>
  <si>
    <t>※【基本方針２】の②～⑤の事業も【基本方針４】に該当（再掲）</t>
    <phoneticPr fontId="2"/>
  </si>
  <si>
    <t>夜間中学設置促進・充実事業費</t>
    <rPh sb="0" eb="4">
      <t>ヤカンチュウガク</t>
    </rPh>
    <rPh sb="4" eb="6">
      <t>セッチ</t>
    </rPh>
    <rPh sb="6" eb="8">
      <t>ソクシン</t>
    </rPh>
    <rPh sb="9" eb="11">
      <t>ジュウジツ</t>
    </rPh>
    <rPh sb="11" eb="14">
      <t>ジギョウヒ</t>
    </rPh>
    <phoneticPr fontId="4"/>
  </si>
  <si>
    <t>府立図書館運営費</t>
    <rPh sb="0" eb="2">
      <t>フリツ</t>
    </rPh>
    <rPh sb="2" eb="5">
      <t>トショカン</t>
    </rPh>
    <rPh sb="5" eb="8">
      <t>ウンエイヒ</t>
    </rPh>
    <phoneticPr fontId="4"/>
  </si>
  <si>
    <t>２０２５年日本国際博覧会ＳＴＥＡＭ教育等推進事業費</t>
    <rPh sb="17" eb="25">
      <t>キョウイクトウスイシンジギョウヒ</t>
    </rPh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</si>
  <si>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</si>
  <si>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</si>
  <si>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</si>
  <si>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</si>
  <si>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</si>
  <si>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</si>
  <si>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㉑</t>
    <phoneticPr fontId="4"/>
  </si>
  <si>
    <t>文化財保護管理費</t>
    <rPh sb="0" eb="3">
      <t>ブンカザイ</t>
    </rPh>
    <rPh sb="3" eb="8">
      <t>ホゴカンリヒ</t>
    </rPh>
    <phoneticPr fontId="4"/>
  </si>
  <si>
    <t>⑤</t>
    <phoneticPr fontId="4"/>
  </si>
  <si>
    <t>府立学校働き方改革推進事業費</t>
    <rPh sb="0" eb="2">
      <t>フリツ</t>
    </rPh>
    <rPh sb="2" eb="4">
      <t>ガッコウ</t>
    </rPh>
    <rPh sb="4" eb="5">
      <t>ハタラ</t>
    </rPh>
    <rPh sb="6" eb="14">
      <t>カタカイカクスイシンジギョウヒ</t>
    </rPh>
    <phoneticPr fontId="4"/>
  </si>
  <si>
    <t>【基本方針１】
確かな学力の定着と
               学びの深化</t>
    <phoneticPr fontId="4"/>
  </si>
  <si>
    <t>【基本方針２】
豊かな心と
      健やかな体の育成</t>
    <phoneticPr fontId="4"/>
  </si>
  <si>
    <t>【基本方針３】 
将来をみすえた自主性
           ・自立性の育成</t>
    <phoneticPr fontId="4"/>
  </si>
  <si>
    <t>【基本方針５】 
力と熱意を備えた教員
          と学校組織づくり</t>
    <phoneticPr fontId="4"/>
  </si>
  <si>
    <t>第２次教育振興
基本計画項目</t>
    <rPh sb="0" eb="1">
      <t>ダイ</t>
    </rPh>
    <rPh sb="2" eb="3">
      <t>ジ</t>
    </rPh>
    <phoneticPr fontId="1"/>
  </si>
  <si>
    <t>⑦</t>
    <phoneticPr fontId="4"/>
  </si>
  <si>
    <t>私立学校光熱費高騰対策支援事業費</t>
    <rPh sb="0" eb="2">
      <t>シリツ</t>
    </rPh>
    <rPh sb="2" eb="4">
      <t>ガッコウ</t>
    </rPh>
    <rPh sb="4" eb="7">
      <t>コウネツヒ</t>
    </rPh>
    <rPh sb="7" eb="11">
      <t>コウトウタイサク</t>
    </rPh>
    <rPh sb="11" eb="13">
      <t>シエン</t>
    </rPh>
    <rPh sb="13" eb="15">
      <t>ジギョウ</t>
    </rPh>
    <rPh sb="15" eb="16">
      <t>ヒ</t>
    </rPh>
    <phoneticPr fontId="1"/>
  </si>
  <si>
    <t>２０２５年日本国際博覧会実業系高等学校魅力発信事業費</t>
    <rPh sb="19" eb="21">
      <t>ミリョク</t>
    </rPh>
    <rPh sb="21" eb="23">
      <t>ハッシン</t>
    </rPh>
    <rPh sb="23" eb="26">
      <t>ジギョウヒ</t>
    </rPh>
    <phoneticPr fontId="4"/>
  </si>
  <si>
    <t>ＳＤＧｓジュニアプロジェクト事業費</t>
    <rPh sb="14" eb="17">
      <t>ジギョウヒ</t>
    </rPh>
    <phoneticPr fontId="4"/>
  </si>
  <si>
    <t>一般会計</t>
    <rPh sb="0" eb="2">
      <t>イッパン</t>
    </rPh>
    <rPh sb="2" eb="4">
      <t>カイケイ</t>
    </rPh>
    <phoneticPr fontId="4"/>
  </si>
  <si>
    <t>令和６年度当初予算額</t>
    <rPh sb="3" eb="5">
      <t>ネンド</t>
    </rPh>
    <rPh sb="5" eb="7">
      <t>トウショ</t>
    </rPh>
    <rPh sb="7" eb="9">
      <t>ヨサン</t>
    </rPh>
    <rPh sb="9" eb="10">
      <t>ガク</t>
    </rPh>
    <phoneticPr fontId="4"/>
  </si>
  <si>
    <t>５，６４６億４，１１５万５千円</t>
    <rPh sb="5" eb="6">
      <t>オク</t>
    </rPh>
    <rPh sb="11" eb="12">
      <t>マン</t>
    </rPh>
    <rPh sb="13" eb="14">
      <t>セン</t>
    </rPh>
    <rPh sb="14" eb="15">
      <t>エン</t>
    </rPh>
    <phoneticPr fontId="4"/>
  </si>
  <si>
    <t>前年比　R7当初／R6当初</t>
    <rPh sb="0" eb="2">
      <t>ゼンネン</t>
    </rPh>
    <rPh sb="2" eb="3">
      <t>ヒ</t>
    </rPh>
    <rPh sb="6" eb="8">
      <t>トウショ</t>
    </rPh>
    <rPh sb="11" eb="13">
      <t>トウショ</t>
    </rPh>
    <phoneticPr fontId="4"/>
  </si>
  <si>
    <t>令和７年度当初予算額</t>
    <rPh sb="0" eb="2">
      <t>レイワ</t>
    </rPh>
    <rPh sb="3" eb="5">
      <t>ネンド</t>
    </rPh>
    <rPh sb="5" eb="7">
      <t>トウショ</t>
    </rPh>
    <rPh sb="7" eb="9">
      <t>ヨサン</t>
    </rPh>
    <rPh sb="9" eb="10">
      <t>ガク</t>
    </rPh>
    <phoneticPr fontId="4"/>
  </si>
  <si>
    <t>令和６年度最終予算額</t>
    <rPh sb="3" eb="5">
      <t>ネンド</t>
    </rPh>
    <rPh sb="5" eb="7">
      <t>サイシュウ</t>
    </rPh>
    <rPh sb="7" eb="10">
      <t>ヨサンガク</t>
    </rPh>
    <rPh sb="9" eb="10">
      <t>ガク</t>
    </rPh>
    <phoneticPr fontId="4"/>
  </si>
  <si>
    <t>６，０９０億７，２２５万６千円</t>
    <rPh sb="4" eb="5">
      <t>オク</t>
    </rPh>
    <rPh sb="10" eb="11">
      <t>マン</t>
    </rPh>
    <rPh sb="12" eb="13">
      <t>セン</t>
    </rPh>
    <rPh sb="13" eb="14">
      <t>エン</t>
    </rPh>
    <phoneticPr fontId="4"/>
  </si>
  <si>
    <t>５，７９２億３，８９２万５千円</t>
    <rPh sb="5" eb="6">
      <t>オク</t>
    </rPh>
    <rPh sb="11" eb="12">
      <t>マン</t>
    </rPh>
    <rPh sb="13" eb="14">
      <t>セン</t>
    </rPh>
    <rPh sb="14" eb="15">
      <t>エン</t>
    </rPh>
    <phoneticPr fontId="4"/>
  </si>
  <si>
    <t>１０７．９％</t>
    <phoneticPr fontId="4"/>
  </si>
  <si>
    <t>（参考）
2月17日報告内容
予算額（千円）</t>
    <rPh sb="1" eb="3">
      <t>サンコウ</t>
    </rPh>
    <rPh sb="6" eb="7">
      <t>ツキ</t>
    </rPh>
    <rPh sb="9" eb="10">
      <t>ヒ</t>
    </rPh>
    <rPh sb="10" eb="12">
      <t>ホウコク</t>
    </rPh>
    <rPh sb="12" eb="14">
      <t>ナイヨウ</t>
    </rPh>
    <rPh sb="15" eb="17">
      <t>ヨサン</t>
    </rPh>
    <rPh sb="17" eb="18">
      <t>ガク</t>
    </rPh>
    <rPh sb="19" eb="21">
      <t>センエン</t>
    </rPh>
    <phoneticPr fontId="1"/>
  </si>
  <si>
    <t>教育庁  令和６年度一般会計補正予算案の概要</t>
    <rPh sb="0" eb="3">
      <t>キョウイクチョウ</t>
    </rPh>
    <rPh sb="5" eb="7">
      <t>レイワ</t>
    </rPh>
    <rPh sb="8" eb="10">
      <t>ネンド</t>
    </rPh>
    <rPh sb="9" eb="10">
      <t>ド</t>
    </rPh>
    <rPh sb="10" eb="12">
      <t>イッパン</t>
    </rPh>
    <rPh sb="12" eb="14">
      <t>カイケイ</t>
    </rPh>
    <rPh sb="14" eb="16">
      <t>ホセイ</t>
    </rPh>
    <rPh sb="16" eb="18">
      <t>ヨサン</t>
    </rPh>
    <rPh sb="18" eb="19">
      <t>アン</t>
    </rPh>
    <rPh sb="20" eb="22">
      <t>ガイヨウ</t>
    </rPh>
    <phoneticPr fontId="4"/>
  </si>
  <si>
    <t>第5号補正予算額</t>
    <rPh sb="0" eb="1">
      <t>ダイ</t>
    </rPh>
    <rPh sb="2" eb="3">
      <t>ゴウ</t>
    </rPh>
    <rPh sb="3" eb="5">
      <t>ホセイ</t>
    </rPh>
    <rPh sb="5" eb="7">
      <t>ヨサン</t>
    </rPh>
    <rPh sb="7" eb="8">
      <t>ガク</t>
    </rPh>
    <phoneticPr fontId="4"/>
  </si>
  <si>
    <t>　　１６４億７，９６０万５千円</t>
    <rPh sb="5" eb="6">
      <t>オク</t>
    </rPh>
    <rPh sb="14" eb="15">
      <t>エン</t>
    </rPh>
    <phoneticPr fontId="4"/>
  </si>
  <si>
    <t>※第6号補正予算額</t>
    <rPh sb="1" eb="2">
      <t>ダイ</t>
    </rPh>
    <rPh sb="3" eb="4">
      <t>ゴウ</t>
    </rPh>
    <rPh sb="4" eb="6">
      <t>ホセイ</t>
    </rPh>
    <rPh sb="6" eb="8">
      <t>ヨサン</t>
    </rPh>
    <rPh sb="8" eb="9">
      <t>ガク</t>
    </rPh>
    <phoneticPr fontId="4"/>
  </si>
  <si>
    <t>▲１１２億５，１１７万５千円</t>
    <rPh sb="4" eb="5">
      <t>オク</t>
    </rPh>
    <rPh sb="10" eb="11">
      <t>マン</t>
    </rPh>
    <rPh sb="12" eb="13">
      <t>セン</t>
    </rPh>
    <rPh sb="13" eb="14">
      <t>エン</t>
    </rPh>
    <phoneticPr fontId="4"/>
  </si>
  <si>
    <t>補正前予算額</t>
    <rPh sb="0" eb="2">
      <t>ホセイ</t>
    </rPh>
    <rPh sb="2" eb="3">
      <t>マエ</t>
    </rPh>
    <rPh sb="3" eb="5">
      <t>ヨサン</t>
    </rPh>
    <rPh sb="5" eb="6">
      <t>ガク</t>
    </rPh>
    <phoneticPr fontId="4"/>
  </si>
  <si>
    <t>５，７４０億１，０４９万５千円</t>
    <phoneticPr fontId="4"/>
  </si>
  <si>
    <t>補正後予算額</t>
    <rPh sb="0" eb="2">
      <t>ホセイ</t>
    </rPh>
    <rPh sb="2" eb="3">
      <t>ゴ</t>
    </rPh>
    <rPh sb="3" eb="5">
      <t>ヨサン</t>
    </rPh>
    <rPh sb="5" eb="6">
      <t>ガク</t>
    </rPh>
    <phoneticPr fontId="4"/>
  </si>
  <si>
    <t>５，７９２億３，８９２万５千円</t>
    <rPh sb="5" eb="6">
      <t>オク</t>
    </rPh>
    <rPh sb="11" eb="12">
      <t>マン</t>
    </rPh>
    <rPh sb="13" eb="15">
      <t>センエン</t>
    </rPh>
    <phoneticPr fontId="4"/>
  </si>
  <si>
    <t>※　第6号補正予算額については、定例的な各種事業費の増減に係るもの。</t>
    <rPh sb="2" eb="3">
      <t>ダイ</t>
    </rPh>
    <rPh sb="4" eb="5">
      <t>ゴウ</t>
    </rPh>
    <rPh sb="5" eb="7">
      <t>ホセイ</t>
    </rPh>
    <rPh sb="7" eb="9">
      <t>ヨサン</t>
    </rPh>
    <rPh sb="9" eb="10">
      <t>ガク</t>
    </rPh>
    <rPh sb="16" eb="18">
      <t>テイレイ</t>
    </rPh>
    <rPh sb="18" eb="19">
      <t>テキ</t>
    </rPh>
    <rPh sb="20" eb="22">
      <t>カクシュ</t>
    </rPh>
    <rPh sb="22" eb="24">
      <t>ジギョウ</t>
    </rPh>
    <rPh sb="24" eb="25">
      <t>ヒ</t>
    </rPh>
    <rPh sb="26" eb="28">
      <t>ゾウゲン</t>
    </rPh>
    <rPh sb="29" eb="30">
      <t>カカ</t>
    </rPh>
    <phoneticPr fontId="4"/>
  </si>
  <si>
    <t>第５号補正予算案の概要</t>
    <rPh sb="0" eb="1">
      <t>ダイ</t>
    </rPh>
    <rPh sb="2" eb="3">
      <t>ゴウ</t>
    </rPh>
    <rPh sb="3" eb="5">
      <t>ホセイ</t>
    </rPh>
    <rPh sb="5" eb="7">
      <t>ヨサン</t>
    </rPh>
    <rPh sb="7" eb="8">
      <t>アン</t>
    </rPh>
    <rPh sb="9" eb="10">
      <t>オオムネ</t>
    </rPh>
    <rPh sb="10" eb="11">
      <t>ヨウ</t>
    </rPh>
    <phoneticPr fontId="4"/>
  </si>
  <si>
    <t>〔　一　般　会　計　〕</t>
    <rPh sb="2" eb="3">
      <t>イチ</t>
    </rPh>
    <rPh sb="4" eb="5">
      <t>パン</t>
    </rPh>
    <rPh sb="6" eb="7">
      <t>カイ</t>
    </rPh>
    <rPh sb="8" eb="9">
      <t>ケイ</t>
    </rPh>
    <phoneticPr fontId="4"/>
  </si>
  <si>
    <t>上段　補正額</t>
    <rPh sb="0" eb="2">
      <t>ジョウダン</t>
    </rPh>
    <rPh sb="3" eb="5">
      <t>ホセイ</t>
    </rPh>
    <rPh sb="5" eb="6">
      <t>ガク</t>
    </rPh>
    <phoneticPr fontId="4"/>
  </si>
  <si>
    <t>中段　補正前予算額</t>
    <rPh sb="0" eb="2">
      <t>チュウダン</t>
    </rPh>
    <rPh sb="3" eb="5">
      <t>ホセイ</t>
    </rPh>
    <rPh sb="5" eb="6">
      <t>マエ</t>
    </rPh>
    <rPh sb="6" eb="9">
      <t>ヨサンガク</t>
    </rPh>
    <phoneticPr fontId="4"/>
  </si>
  <si>
    <t>下段　補正後予算額</t>
    <rPh sb="0" eb="2">
      <t>ゲダン</t>
    </rPh>
    <rPh sb="3" eb="5">
      <t>ホセイ</t>
    </rPh>
    <rPh sb="5" eb="6">
      <t>ゴ</t>
    </rPh>
    <rPh sb="6" eb="9">
      <t>ヨサンガク</t>
    </rPh>
    <phoneticPr fontId="4"/>
  </si>
  <si>
    <t>事　　業　　名</t>
    <rPh sb="0" eb="1">
      <t>コト</t>
    </rPh>
    <rPh sb="3" eb="4">
      <t>ギョウ</t>
    </rPh>
    <rPh sb="6" eb="7">
      <t>メイ</t>
    </rPh>
    <phoneticPr fontId="4"/>
  </si>
  <si>
    <t>事業費</t>
    <rPh sb="0" eb="2">
      <t>ジギョウ</t>
    </rPh>
    <rPh sb="2" eb="3">
      <t>ヒ</t>
    </rPh>
    <phoneticPr fontId="4"/>
  </si>
  <si>
    <t>事　業　内　容　の　説　明</t>
    <rPh sb="0" eb="1">
      <t>コト</t>
    </rPh>
    <rPh sb="2" eb="3">
      <t>ギョウ</t>
    </rPh>
    <rPh sb="4" eb="5">
      <t>ナイ</t>
    </rPh>
    <rPh sb="6" eb="7">
      <t>カタチ</t>
    </rPh>
    <rPh sb="10" eb="11">
      <t>セツ</t>
    </rPh>
    <rPh sb="12" eb="13">
      <t>メイ</t>
    </rPh>
    <phoneticPr fontId="4"/>
  </si>
  <si>
    <t>【国経済対策】
ＧＩＧＡスクール
構想加速化基金事業費</t>
    <rPh sb="17" eb="19">
      <t>コウソウ</t>
    </rPh>
    <rPh sb="19" eb="21">
      <t>カソク</t>
    </rPh>
    <rPh sb="21" eb="22">
      <t>カ</t>
    </rPh>
    <rPh sb="22" eb="24">
      <t>キキン</t>
    </rPh>
    <rPh sb="24" eb="27">
      <t>ジギョウヒ</t>
    </rPh>
    <phoneticPr fontId="4"/>
  </si>
  <si>
    <t>158億3,422万円</t>
    <rPh sb="3" eb="4">
      <t>オク</t>
    </rPh>
    <rPh sb="9" eb="11">
      <t>マンエン</t>
    </rPh>
    <phoneticPr fontId="4"/>
  </si>
  <si>
    <t>　令和２～３年度に整備した「１人１台端末」について、ＧＩＧＡスクール構想第２期を念頭に、今後５年程度をかけて端末を計画的に更新するとともに、端末故障時のための予備機の整備も進めるために、必要な経費の積み立てを行う。
〇対象：公立の小学校、中学校、義務教育学校、
　　　　支援学校（小学部・中学部）</t>
    <rPh sb="99" eb="100">
      <t>ツ</t>
    </rPh>
    <rPh sb="101" eb="102">
      <t>タ</t>
    </rPh>
    <rPh sb="104" eb="105">
      <t>オコナ</t>
    </rPh>
    <rPh sb="109" eb="111">
      <t>タイショウ</t>
    </rPh>
    <rPh sb="112" eb="114">
      <t>コウリツ</t>
    </rPh>
    <rPh sb="115" eb="118">
      <t>ショウガッコウ</t>
    </rPh>
    <rPh sb="119" eb="122">
      <t>チュウガッコウ</t>
    </rPh>
    <rPh sb="123" eb="129">
      <t>ギムキョウイクガッコウ</t>
    </rPh>
    <rPh sb="135" eb="139">
      <t>シエンガッコウ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</si>
</sst>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\(#,##0\)"/>
    <numFmt numFmtId="179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40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6" fontId="7" fillId="0" borderId="24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0" fillId="0" borderId="0" xfId="1" applyFont="1">
      <alignment vertical="center"/>
    </xf>
    <xf numFmtId="3" fontId="12" fillId="0" borderId="0" xfId="1" applyNumberFormat="1" applyFont="1" applyAlignment="1">
      <alignment horizontal="left" vertical="center"/>
    </xf>
    <xf numFmtId="3" fontId="10" fillId="0" borderId="0" xfId="1" applyNumberFormat="1" applyFont="1" applyAlignment="1">
      <alignment vertical="center" shrinkToFit="1"/>
    </xf>
    <xf numFmtId="0" fontId="13" fillId="0" borderId="0" xfId="1" applyFont="1">
      <alignment vertical="center"/>
    </xf>
    <xf numFmtId="3" fontId="10" fillId="0" borderId="0" xfId="1" applyNumberFormat="1" applyFont="1">
      <alignment vertical="center"/>
    </xf>
    <xf numFmtId="3" fontId="10" fillId="0" borderId="0" xfId="1" applyNumberFormat="1" applyFont="1" applyAlignment="1">
      <alignment horizontal="right" vertical="center" shrinkToFit="1"/>
    </xf>
    <xf numFmtId="177" fontId="10" fillId="0" borderId="0" xfId="1" applyNumberFormat="1" applyFont="1">
      <alignment vertical="center"/>
    </xf>
    <xf numFmtId="49" fontId="12" fillId="0" borderId="44" xfId="1" applyNumberFormat="1" applyFont="1" applyBorder="1" applyAlignment="1">
      <alignment horizontal="center" vertical="center" shrinkToFit="1"/>
    </xf>
    <xf numFmtId="177" fontId="10" fillId="0" borderId="0" xfId="1" applyNumberFormat="1" applyFont="1" applyAlignment="1">
      <alignment vertical="center" shrinkToFit="1"/>
    </xf>
    <xf numFmtId="0" fontId="12" fillId="0" borderId="44" xfId="1" applyFont="1" applyBorder="1" applyAlignment="1">
      <alignment horizontal="center" vertical="center"/>
    </xf>
    <xf numFmtId="3" fontId="0" fillId="0" borderId="0" xfId="0" applyNumberFormat="1">
      <alignment vertical="center"/>
    </xf>
    <xf numFmtId="38" fontId="7" fillId="0" borderId="27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 shrinkToFit="1"/>
    </xf>
    <xf numFmtId="38" fontId="7" fillId="0" borderId="30" xfId="2" applyFont="1" applyBorder="1" applyAlignment="1">
      <alignment horizontal="right" vertical="center"/>
    </xf>
    <xf numFmtId="38" fontId="7" fillId="0" borderId="47" xfId="2" applyFont="1" applyBorder="1" applyAlignment="1">
      <alignment horizontal="right" vertical="center" shrinkToFit="1"/>
    </xf>
    <xf numFmtId="38" fontId="7" fillId="0" borderId="29" xfId="2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7" fillId="2" borderId="23" xfId="0" applyNumberFormat="1" applyFont="1" applyFill="1" applyBorder="1">
      <alignment vertical="center"/>
    </xf>
    <xf numFmtId="38" fontId="7" fillId="2" borderId="28" xfId="2" applyFont="1" applyFill="1" applyBorder="1" applyAlignment="1">
      <alignment horizontal="right" vertical="center"/>
    </xf>
    <xf numFmtId="38" fontId="7" fillId="2" borderId="28" xfId="2" applyFont="1" applyFill="1" applyBorder="1" applyAlignment="1">
      <alignment horizontal="right" vertical="center" wrapText="1" shrinkToFit="1"/>
    </xf>
    <xf numFmtId="38" fontId="7" fillId="2" borderId="28" xfId="2" applyFont="1" applyFill="1" applyBorder="1" applyAlignment="1">
      <alignment horizontal="right" vertical="center" shrinkToFit="1"/>
    </xf>
    <xf numFmtId="176" fontId="7" fillId="2" borderId="24" xfId="0" applyNumberFormat="1" applyFont="1" applyFill="1" applyBorder="1">
      <alignment vertical="center"/>
    </xf>
    <xf numFmtId="38" fontId="7" fillId="2" borderId="29" xfId="2" applyFont="1" applyFill="1" applyBorder="1" applyAlignment="1">
      <alignment horizontal="right" vertical="center" shrinkToFit="1"/>
    </xf>
    <xf numFmtId="176" fontId="7" fillId="2" borderId="25" xfId="0" applyNumberFormat="1" applyFont="1" applyFill="1" applyBorder="1">
      <alignment vertical="center"/>
    </xf>
    <xf numFmtId="38" fontId="7" fillId="2" borderId="30" xfId="2" applyFont="1" applyFill="1" applyBorder="1" applyAlignment="1">
      <alignment horizontal="right" vertical="center"/>
    </xf>
    <xf numFmtId="38" fontId="7" fillId="2" borderId="31" xfId="2" applyFont="1" applyFill="1" applyBorder="1" applyAlignment="1">
      <alignment horizontal="right" vertical="center" shrinkToFit="1"/>
    </xf>
    <xf numFmtId="38" fontId="7" fillId="2" borderId="47" xfId="2" applyFont="1" applyFill="1" applyBorder="1" applyAlignment="1">
      <alignment horizontal="right" vertical="center" shrinkToFit="1"/>
    </xf>
    <xf numFmtId="176" fontId="7" fillId="2" borderId="26" xfId="0" applyNumberFormat="1" applyFont="1" applyFill="1" applyBorder="1">
      <alignment vertical="center"/>
    </xf>
    <xf numFmtId="38" fontId="7" fillId="2" borderId="31" xfId="2" applyFont="1" applyFill="1" applyBorder="1" applyAlignment="1">
      <alignment horizontal="right" vertical="center"/>
    </xf>
    <xf numFmtId="176" fontId="7" fillId="2" borderId="22" xfId="0" applyNumberFormat="1" applyFont="1" applyFill="1" applyBorder="1">
      <alignment vertical="center"/>
    </xf>
    <xf numFmtId="38" fontId="7" fillId="2" borderId="27" xfId="2" applyFont="1" applyFill="1" applyBorder="1" applyAlignment="1">
      <alignment horizontal="right" vertical="center"/>
    </xf>
    <xf numFmtId="38" fontId="7" fillId="2" borderId="29" xfId="2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shrinkToFit="1"/>
    </xf>
    <xf numFmtId="0" fontId="6" fillId="3" borderId="7" xfId="0" applyFont="1" applyFill="1" applyBorder="1" applyAlignment="1">
      <alignment horizontal="center" vertical="center"/>
    </xf>
    <xf numFmtId="176" fontId="7" fillId="3" borderId="25" xfId="0" applyNumberFormat="1" applyFont="1" applyFill="1" applyBorder="1">
      <alignment vertical="center"/>
    </xf>
    <xf numFmtId="38" fontId="7" fillId="3" borderId="30" xfId="2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horizontal="center" vertical="center"/>
    </xf>
    <xf numFmtId="176" fontId="7" fillId="3" borderId="23" xfId="0" applyNumberFormat="1" applyFont="1" applyFill="1" applyBorder="1">
      <alignment vertical="center"/>
    </xf>
    <xf numFmtId="38" fontId="7" fillId="3" borderId="28" xfId="2" applyFont="1" applyFill="1" applyBorder="1" applyAlignment="1">
      <alignment horizontal="right" vertical="center" shrinkToFit="1"/>
    </xf>
    <xf numFmtId="38" fontId="7" fillId="3" borderId="28" xfId="2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vertical="center" shrinkToFit="1"/>
    </xf>
    <xf numFmtId="0" fontId="6" fillId="3" borderId="38" xfId="0" applyFont="1" applyFill="1" applyBorder="1" applyAlignment="1">
      <alignment horizontal="center" vertical="center"/>
    </xf>
    <xf numFmtId="176" fontId="7" fillId="3" borderId="39" xfId="0" applyNumberFormat="1" applyFont="1" applyFill="1" applyBorder="1">
      <alignment vertical="center"/>
    </xf>
    <xf numFmtId="38" fontId="7" fillId="3" borderId="31" xfId="2" applyFont="1" applyFill="1" applyBorder="1" applyAlignment="1">
      <alignment horizontal="right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vertical="center" shrinkToFit="1"/>
    </xf>
    <xf numFmtId="0" fontId="6" fillId="3" borderId="34" xfId="0" applyFont="1" applyFill="1" applyBorder="1" applyAlignment="1">
      <alignment horizontal="center" vertical="center"/>
    </xf>
    <xf numFmtId="176" fontId="7" fillId="3" borderId="35" xfId="0" applyNumberFormat="1" applyFont="1" applyFill="1" applyBorder="1">
      <alignment vertical="center"/>
    </xf>
    <xf numFmtId="38" fontId="7" fillId="3" borderId="29" xfId="2" applyFont="1" applyFill="1" applyBorder="1" applyAlignment="1">
      <alignment horizontal="right" vertical="center"/>
    </xf>
    <xf numFmtId="178" fontId="12" fillId="0" borderId="0" xfId="1" applyNumberFormat="1" applyFont="1">
      <alignment vertical="center"/>
    </xf>
    <xf numFmtId="0" fontId="10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2" fillId="0" borderId="44" xfId="1" applyFont="1" applyBorder="1" applyAlignment="1">
      <alignment horizontal="center" vertical="center" shrinkToFit="1"/>
    </xf>
    <xf numFmtId="179" fontId="10" fillId="0" borderId="0" xfId="3" applyNumberFormat="1" applyFont="1" applyFill="1">
      <alignment vertical="center"/>
    </xf>
    <xf numFmtId="38" fontId="0" fillId="0" borderId="0" xfId="4" applyFont="1">
      <alignment vertical="center"/>
    </xf>
    <xf numFmtId="0" fontId="12" fillId="0" borderId="48" xfId="1" applyFont="1" applyBorder="1" applyAlignment="1">
      <alignment horizontal="left" vertical="center"/>
    </xf>
    <xf numFmtId="0" fontId="13" fillId="0" borderId="48" xfId="1" applyFont="1" applyBorder="1" applyAlignment="1">
      <alignment horizontal="center" vertical="center" shrinkToFit="1"/>
    </xf>
    <xf numFmtId="49" fontId="13" fillId="0" borderId="48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shrinkToFit="1"/>
    </xf>
    <xf numFmtId="49" fontId="13" fillId="0" borderId="0" xfId="1" applyNumberFormat="1" applyFont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12" fillId="0" borderId="0" xfId="1" applyFont="1" applyAlignment="1">
      <alignment horizontal="left" vertical="center" shrinkToFit="1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 shrinkToFit="1"/>
    </xf>
    <xf numFmtId="0" fontId="20" fillId="0" borderId="44" xfId="1" applyFont="1" applyBorder="1" applyAlignment="1">
      <alignment horizontal="center" vertical="center"/>
    </xf>
    <xf numFmtId="0" fontId="13" fillId="0" borderId="45" xfId="1" applyFont="1" applyBorder="1">
      <alignment vertical="center"/>
    </xf>
    <xf numFmtId="0" fontId="13" fillId="0" borderId="49" xfId="1" applyFont="1" applyBorder="1">
      <alignment vertical="center"/>
    </xf>
    <xf numFmtId="49" fontId="13" fillId="0" borderId="0" xfId="1" applyNumberFormat="1" applyFont="1" applyAlignment="1">
      <alignment horizontal="right" vertical="center"/>
    </xf>
    <xf numFmtId="0" fontId="21" fillId="0" borderId="0" xfId="1" applyFont="1">
      <alignment vertical="center"/>
    </xf>
    <xf numFmtId="38" fontId="12" fillId="0" borderId="0" xfId="3" applyNumberFormat="1" applyFont="1" applyFill="1" applyBorder="1" applyAlignment="1">
      <alignment horizontal="right" vertical="center"/>
    </xf>
    <xf numFmtId="0" fontId="12" fillId="0" borderId="0" xfId="1" applyFont="1">
      <alignment vertical="center"/>
    </xf>
    <xf numFmtId="49" fontId="12" fillId="0" borderId="0" xfId="1" applyNumberFormat="1" applyFont="1" applyAlignment="1">
      <alignment horizontal="right" vertical="center"/>
    </xf>
    <xf numFmtId="0" fontId="9" fillId="0" borderId="0" xfId="1" applyAlignment="1">
      <alignment vertical="top" wrapText="1"/>
    </xf>
    <xf numFmtId="0" fontId="12" fillId="0" borderId="0" xfId="1" applyFont="1" applyAlignment="1">
      <alignment horizontal="right" vertical="center"/>
    </xf>
    <xf numFmtId="0" fontId="12" fillId="0" borderId="49" xfId="1" applyFont="1" applyBorder="1" applyAlignment="1">
      <alignment horizontal="distributed" vertical="center" shrinkToFit="1"/>
    </xf>
    <xf numFmtId="0" fontId="12" fillId="0" borderId="45" xfId="1" applyFont="1" applyBorder="1" applyAlignment="1">
      <alignment vertical="top" wrapText="1"/>
    </xf>
    <xf numFmtId="0" fontId="12" fillId="0" borderId="49" xfId="1" applyFont="1" applyBorder="1">
      <alignment vertical="center"/>
    </xf>
    <xf numFmtId="0" fontId="12" fillId="0" borderId="45" xfId="1" applyFont="1" applyBorder="1" applyAlignment="1">
      <alignment horizontal="left" vertical="center" wrapText="1"/>
    </xf>
    <xf numFmtId="0" fontId="12" fillId="0" borderId="50" xfId="1" applyFont="1" applyBorder="1">
      <alignment vertical="center"/>
    </xf>
    <xf numFmtId="0" fontId="13" fillId="0" borderId="50" xfId="1" applyFont="1" applyBorder="1">
      <alignment vertical="center"/>
    </xf>
    <xf numFmtId="49" fontId="12" fillId="0" borderId="51" xfId="1" applyNumberFormat="1" applyFont="1" applyBorder="1" applyAlignment="1">
      <alignment horizontal="right" vertical="center"/>
    </xf>
    <xf numFmtId="0" fontId="12" fillId="0" borderId="51" xfId="1" applyFont="1" applyBorder="1">
      <alignment vertical="center"/>
    </xf>
    <xf numFmtId="0" fontId="12" fillId="0" borderId="46" xfId="1" applyFont="1" applyBorder="1" applyAlignment="1">
      <alignment horizontal="left" vertical="center" wrapText="1"/>
    </xf>
    <xf numFmtId="0" fontId="24" fillId="0" borderId="0" xfId="1" applyFont="1" applyAlignment="1">
      <alignment horizontal="distributed" vertical="center"/>
    </xf>
    <xf numFmtId="0" fontId="24" fillId="0" borderId="0" xfId="1" applyFont="1">
      <alignment vertical="center"/>
    </xf>
    <xf numFmtId="49" fontId="24" fillId="0" borderId="0" xfId="1" applyNumberFormat="1" applyFont="1" applyAlignment="1">
      <alignment horizontal="right" vertical="center"/>
    </xf>
    <xf numFmtId="0" fontId="24" fillId="0" borderId="0" xfId="1" applyFont="1" applyAlignment="1">
      <alignment horizontal="left" vertical="center"/>
    </xf>
    <xf numFmtId="0" fontId="25" fillId="0" borderId="0" xfId="1" applyFont="1">
      <alignment vertical="center"/>
    </xf>
    <xf numFmtId="0" fontId="25" fillId="0" borderId="0" xfId="1" applyFont="1" applyAlignment="1">
      <alignment horizontal="right" vertical="center"/>
    </xf>
    <xf numFmtId="0" fontId="3" fillId="3" borderId="19" xfId="0" applyFont="1" applyFill="1" applyBorder="1" applyAlignment="1">
      <alignment horizontal="left" vertical="center" wrapText="1" shrinkToFit="1"/>
    </xf>
    <xf numFmtId="0" fontId="3" fillId="3" borderId="17" xfId="0" applyFont="1" applyFill="1" applyBorder="1" applyAlignment="1">
      <alignment horizontal="left" vertical="center" shrinkToFit="1"/>
    </xf>
    <xf numFmtId="0" fontId="3" fillId="3" borderId="20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6" xfId="0" applyFont="1" applyBorder="1" applyAlignment="1">
      <alignment vertical="center" wrapText="1" shrinkToFit="1"/>
    </xf>
    <xf numFmtId="0" fontId="5" fillId="0" borderId="18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12" fillId="0" borderId="45" xfId="1" applyFont="1" applyBorder="1" applyAlignment="1">
      <alignment horizontal="distributed" vertical="top" wrapText="1" shrinkToFit="1"/>
    </xf>
    <xf numFmtId="0" fontId="12" fillId="0" borderId="45" xfId="1" applyFont="1" applyBorder="1" applyAlignment="1">
      <alignment horizontal="distributed" vertical="top" shrinkToFit="1"/>
    </xf>
    <xf numFmtId="0" fontId="12" fillId="0" borderId="45" xfId="1" applyFont="1" applyBorder="1" applyAlignment="1">
      <alignment horizontal="left" vertical="top" wrapText="1"/>
    </xf>
    <xf numFmtId="0" fontId="9" fillId="0" borderId="45" xfId="1" applyBorder="1" applyAlignment="1">
      <alignment horizontal="left" vertical="top" wrapTex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12" fillId="0" borderId="41" xfId="1" applyFont="1" applyBorder="1" applyAlignment="1">
      <alignment horizontal="distributed" vertical="center" wrapText="1" shrinkToFit="1"/>
    </xf>
    <xf numFmtId="0" fontId="12" fillId="0" borderId="42" xfId="1" applyFont="1" applyBorder="1" applyAlignment="1">
      <alignment horizontal="distributed" vertical="center" wrapText="1" shrinkToFit="1"/>
    </xf>
    <xf numFmtId="0" fontId="12" fillId="0" borderId="43" xfId="1" applyFont="1" applyBorder="1" applyAlignment="1">
      <alignment horizontal="distributed" vertical="center" wrapText="1" shrinkToFit="1"/>
    </xf>
    <xf numFmtId="0" fontId="9" fillId="0" borderId="45" xfId="1" applyBorder="1" applyAlignment="1">
      <alignment vertical="top" wrapText="1"/>
    </xf>
    <xf numFmtId="0" fontId="23" fillId="0" borderId="45" xfId="1" applyFont="1" applyBorder="1" applyAlignment="1">
      <alignment horizontal="distributed" vertical="top" wrapText="1" shrinkToFit="1"/>
    </xf>
    <xf numFmtId="0" fontId="23" fillId="0" borderId="45" xfId="1" applyFont="1" applyBorder="1" applyAlignment="1">
      <alignment horizontal="distributed" vertical="top" shrinkToFit="1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9" fillId="0" borderId="45" xfId="1" applyBorder="1" applyAlignment="1">
      <alignment horizontal="center" vertical="center"/>
    </xf>
    <xf numFmtId="0" fontId="9" fillId="0" borderId="46" xfId="1" applyBorder="1" applyAlignment="1">
      <alignment horizontal="center" vertical="center"/>
    </xf>
    <xf numFmtId="0" fontId="12" fillId="0" borderId="41" xfId="1" applyFont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 wrapText="1" shrinkToFit="1"/>
    </xf>
  </cellXfs>
  <cellStyles count="5">
    <cellStyle name="桁区切り" xfId="2" builtinId="6"/>
    <cellStyle name="桁区切り 2" xfId="3" xr:uid="{D90898A7-A5B4-4A28-9C12-AABAA2E7A1E1}"/>
    <cellStyle name="桁区切り 3" xfId="4" xr:uid="{B8C44AC4-66A0-4B90-9F71-D3BD46A6FFC8}"/>
    <cellStyle name="標準" xfId="0" builtinId="0"/>
    <cellStyle name="標準 2" xfId="1" xr:uid="{2F9816E9-A6E5-468C-A41B-9B92D0D74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127001</xdr:rowOff>
    </xdr:from>
    <xdr:to>
      <xdr:col>5</xdr:col>
      <xdr:colOff>279400</xdr:colOff>
      <xdr:row>2</xdr:row>
      <xdr:rowOff>215901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A305061-E757-4874-9F99-C0CF97C6F965}"/>
            </a:ext>
          </a:extLst>
        </xdr:cNvPr>
        <xdr:cNvSpPr>
          <a:spLocks noChangeArrowheads="1"/>
        </xdr:cNvSpPr>
      </xdr:nvSpPr>
      <xdr:spPr bwMode="auto">
        <a:xfrm>
          <a:off x="1066800" y="127001"/>
          <a:ext cx="9652000" cy="546100"/>
        </a:xfrm>
        <a:prstGeom prst="hexagon">
          <a:avLst>
            <a:gd name="adj" fmla="val 105079"/>
            <a:gd name="vf" fmla="val 1154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/>
          </a:outerShdw>
        </a:effec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令和７年度　教育庁予算（案）の主な事業</a:t>
          </a:r>
          <a:endParaRPr lang="ja-JP" altLang="en-US" sz="2400" b="0" i="0" u="none" strike="noStrike" baseline="0">
            <a:solidFill>
              <a:sysClr val="windowText" lastClr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 editAs="oneCell">
    <xdr:from>
      <xdr:col>0</xdr:col>
      <xdr:colOff>1752600</xdr:colOff>
      <xdr:row>2</xdr:row>
      <xdr:rowOff>393700</xdr:rowOff>
    </xdr:from>
    <xdr:to>
      <xdr:col>4</xdr:col>
      <xdr:colOff>1828800</xdr:colOff>
      <xdr:row>5</xdr:row>
      <xdr:rowOff>88900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85E2A2E-8D2A-4A7D-8D84-9B17B80E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850900"/>
          <a:ext cx="890270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62</xdr:row>
      <xdr:rowOff>101600</xdr:rowOff>
    </xdr:from>
    <xdr:to>
      <xdr:col>0</xdr:col>
      <xdr:colOff>2133600</xdr:colOff>
      <xdr:row>64</xdr:row>
      <xdr:rowOff>127000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C7036D-EBA2-4589-8691-9CA6BBD68796}"/>
            </a:ext>
          </a:extLst>
        </xdr:cNvPr>
        <xdr:cNvSpPr/>
      </xdr:nvSpPr>
      <xdr:spPr>
        <a:xfrm>
          <a:off x="114300" y="29603700"/>
          <a:ext cx="2019300" cy="9652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私立学校に関する事業であるため協議の対象外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6</xdr:col>
      <xdr:colOff>7620</xdr:colOff>
      <xdr:row>17</xdr:row>
      <xdr:rowOff>7620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2AB1B0-5D27-40B8-9606-5CBED026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2971800"/>
          <a:ext cx="6736080" cy="1836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15E0-EA53-41D9-8BA3-18AEA349B13E}">
  <dimension ref="A3:I69"/>
  <sheetViews>
    <sheetView view="pageLayout" topLeftCell="A70" zoomScale="50" zoomScaleNormal="100" zoomScalePageLayoutView="50" workbookViewId="0">
      <selection activeCell="C38" sqref="C38"/>
    </sheetView>
  </sheetViews>
  <sheetFormatPr defaultRowHeight="18" x14ac:dyDescent="0.45"/>
  <cols>
    <col min="1" max="1" width="31.296875" customWidth="1"/>
    <col min="2" max="2" width="4.69921875" customWidth="1"/>
    <col min="3" max="3" width="69.19921875" customWidth="1"/>
    <col min="4" max="4" width="10.59765625" customWidth="1"/>
    <col min="5" max="5" width="27.59765625" customWidth="1"/>
    <col min="6" max="6" width="27.69921875" customWidth="1"/>
    <col min="7" max="7" width="12.09765625" customWidth="1"/>
    <col min="9" max="9" width="19.59765625" customWidth="1"/>
  </cols>
  <sheetData>
    <row r="3" spans="1:9" ht="57" customHeight="1" x14ac:dyDescent="0.45"/>
    <row r="4" spans="1:9" ht="73.2" customHeight="1" x14ac:dyDescent="0.45"/>
    <row r="5" spans="1:9" ht="24" customHeight="1" x14ac:dyDescent="0.45"/>
    <row r="6" spans="1:9" ht="18.600000000000001" thickBot="1" x14ac:dyDescent="0.5"/>
    <row r="7" spans="1:9" ht="69" customHeight="1" thickBot="1" x14ac:dyDescent="0.5">
      <c r="A7" s="21" t="s">
        <v>93</v>
      </c>
      <c r="B7" s="126" t="s">
        <v>73</v>
      </c>
      <c r="C7" s="127"/>
      <c r="D7" s="128"/>
      <c r="E7" s="20" t="s">
        <v>74</v>
      </c>
      <c r="F7" s="39" t="s">
        <v>107</v>
      </c>
    </row>
    <row r="8" spans="1:9" ht="36.6" customHeight="1" x14ac:dyDescent="0.45">
      <c r="A8" s="129" t="s">
        <v>89</v>
      </c>
      <c r="B8" s="6" t="s">
        <v>0</v>
      </c>
      <c r="C8" s="4" t="s">
        <v>1</v>
      </c>
      <c r="D8" s="7"/>
      <c r="E8" s="16">
        <v>315981</v>
      </c>
      <c r="F8" s="33">
        <v>315981</v>
      </c>
      <c r="I8" s="40">
        <f>E8-F8</f>
        <v>0</v>
      </c>
    </row>
    <row r="9" spans="1:9" ht="36.6" customHeight="1" x14ac:dyDescent="0.45">
      <c r="A9" s="130"/>
      <c r="B9" s="8" t="s">
        <v>2</v>
      </c>
      <c r="C9" s="1" t="s">
        <v>3</v>
      </c>
      <c r="D9" s="9"/>
      <c r="E9" s="41">
        <v>377944</v>
      </c>
      <c r="F9" s="42">
        <v>376215</v>
      </c>
      <c r="I9" s="40">
        <f t="shared" ref="I9:I69" si="0">E9-F9</f>
        <v>1729</v>
      </c>
    </row>
    <row r="10" spans="1:9" ht="36.6" customHeight="1" x14ac:dyDescent="0.45">
      <c r="A10" s="130"/>
      <c r="B10" s="8" t="s">
        <v>4</v>
      </c>
      <c r="C10" s="1" t="s">
        <v>5</v>
      </c>
      <c r="D10" s="9"/>
      <c r="E10" s="41">
        <v>45276</v>
      </c>
      <c r="F10" s="42">
        <v>44912</v>
      </c>
      <c r="I10" s="40">
        <f t="shared" si="0"/>
        <v>364</v>
      </c>
    </row>
    <row r="11" spans="1:9" ht="36.6" customHeight="1" x14ac:dyDescent="0.45">
      <c r="A11" s="130"/>
      <c r="B11" s="8" t="s">
        <v>6</v>
      </c>
      <c r="C11" s="1" t="s">
        <v>7</v>
      </c>
      <c r="D11" s="9"/>
      <c r="E11" s="17">
        <v>3311434</v>
      </c>
      <c r="F11" s="34">
        <v>3311434</v>
      </c>
      <c r="I11" s="40">
        <f t="shared" si="0"/>
        <v>0</v>
      </c>
    </row>
    <row r="12" spans="1:9" ht="36.6" customHeight="1" x14ac:dyDescent="0.45">
      <c r="A12" s="130"/>
      <c r="B12" s="8" t="s">
        <v>8</v>
      </c>
      <c r="C12" s="1" t="s">
        <v>9</v>
      </c>
      <c r="D12" s="9"/>
      <c r="E12" s="41">
        <v>20680056</v>
      </c>
      <c r="F12" s="42">
        <v>20678963</v>
      </c>
      <c r="I12" s="40">
        <f t="shared" si="0"/>
        <v>1093</v>
      </c>
    </row>
    <row r="13" spans="1:9" ht="36.6" customHeight="1" x14ac:dyDescent="0.45">
      <c r="A13" s="130"/>
      <c r="B13" s="8" t="s">
        <v>10</v>
      </c>
      <c r="C13" s="1" t="s">
        <v>11</v>
      </c>
      <c r="D13" s="9"/>
      <c r="E13" s="17">
        <v>435000</v>
      </c>
      <c r="F13" s="34">
        <v>435000</v>
      </c>
      <c r="I13" s="40">
        <f t="shared" si="0"/>
        <v>0</v>
      </c>
    </row>
    <row r="14" spans="1:9" ht="46.8" customHeight="1" x14ac:dyDescent="0.45">
      <c r="A14" s="130"/>
      <c r="B14" s="8" t="s">
        <v>12</v>
      </c>
      <c r="C14" s="1" t="s">
        <v>13</v>
      </c>
      <c r="D14" s="9" t="s">
        <v>71</v>
      </c>
      <c r="E14" s="41">
        <v>508315</v>
      </c>
      <c r="F14" s="43">
        <v>508437</v>
      </c>
      <c r="I14" s="40">
        <f t="shared" si="0"/>
        <v>-122</v>
      </c>
    </row>
    <row r="15" spans="1:9" ht="36.6" customHeight="1" x14ac:dyDescent="0.45">
      <c r="A15" s="130"/>
      <c r="B15" s="8" t="s">
        <v>14</v>
      </c>
      <c r="C15" s="1" t="s">
        <v>15</v>
      </c>
      <c r="D15" s="9"/>
      <c r="E15" s="17">
        <v>26072</v>
      </c>
      <c r="F15" s="34">
        <v>26072</v>
      </c>
      <c r="I15" s="40">
        <f t="shared" si="0"/>
        <v>0</v>
      </c>
    </row>
    <row r="16" spans="1:9" ht="36.6" customHeight="1" x14ac:dyDescent="0.45">
      <c r="A16" s="130"/>
      <c r="B16" s="8" t="s">
        <v>16</v>
      </c>
      <c r="C16" s="1" t="s">
        <v>17</v>
      </c>
      <c r="D16" s="9" t="s">
        <v>71</v>
      </c>
      <c r="E16" s="41">
        <v>1132640</v>
      </c>
      <c r="F16" s="44">
        <v>1131902</v>
      </c>
      <c r="I16" s="40">
        <f t="shared" si="0"/>
        <v>738</v>
      </c>
    </row>
    <row r="17" spans="1:9" ht="36.6" customHeight="1" x14ac:dyDescent="0.45">
      <c r="A17" s="130"/>
      <c r="B17" s="8" t="s">
        <v>18</v>
      </c>
      <c r="C17" s="1" t="s">
        <v>19</v>
      </c>
      <c r="D17" s="9"/>
      <c r="E17" s="17">
        <v>68509</v>
      </c>
      <c r="F17" s="34">
        <v>68509</v>
      </c>
      <c r="I17" s="40">
        <f t="shared" si="0"/>
        <v>0</v>
      </c>
    </row>
    <row r="18" spans="1:9" ht="36.6" customHeight="1" x14ac:dyDescent="0.45">
      <c r="A18" s="130"/>
      <c r="B18" s="8" t="s">
        <v>20</v>
      </c>
      <c r="C18" s="1" t="s">
        <v>21</v>
      </c>
      <c r="D18" s="9"/>
      <c r="E18" s="41">
        <v>49522</v>
      </c>
      <c r="F18" s="42">
        <v>48554</v>
      </c>
      <c r="I18" s="40">
        <f t="shared" si="0"/>
        <v>968</v>
      </c>
    </row>
    <row r="19" spans="1:9" ht="36.6" customHeight="1" x14ac:dyDescent="0.45">
      <c r="A19" s="130"/>
      <c r="B19" s="8" t="s">
        <v>22</v>
      </c>
      <c r="C19" s="1" t="s">
        <v>23</v>
      </c>
      <c r="D19" s="9"/>
      <c r="E19" s="41">
        <v>135719</v>
      </c>
      <c r="F19" s="42">
        <v>134978</v>
      </c>
      <c r="I19" s="40">
        <f t="shared" si="0"/>
        <v>741</v>
      </c>
    </row>
    <row r="20" spans="1:9" ht="36.6" customHeight="1" x14ac:dyDescent="0.45">
      <c r="A20" s="130"/>
      <c r="B20" s="8" t="s">
        <v>24</v>
      </c>
      <c r="C20" s="1" t="s">
        <v>25</v>
      </c>
      <c r="D20" s="9"/>
      <c r="E20" s="41">
        <v>54927</v>
      </c>
      <c r="F20" s="42">
        <v>48591</v>
      </c>
      <c r="I20" s="40">
        <f t="shared" si="0"/>
        <v>6336</v>
      </c>
    </row>
    <row r="21" spans="1:9" ht="36.6" customHeight="1" x14ac:dyDescent="0.45">
      <c r="A21" s="130"/>
      <c r="B21" s="8" t="s">
        <v>26</v>
      </c>
      <c r="C21" s="1" t="s">
        <v>76</v>
      </c>
      <c r="D21" s="9" t="s">
        <v>71</v>
      </c>
      <c r="E21" s="17">
        <v>12844</v>
      </c>
      <c r="F21" s="35">
        <v>12844</v>
      </c>
      <c r="I21" s="40">
        <f t="shared" si="0"/>
        <v>0</v>
      </c>
    </row>
    <row r="22" spans="1:9" ht="36.6" customHeight="1" x14ac:dyDescent="0.45">
      <c r="A22" s="130"/>
      <c r="B22" s="8" t="s">
        <v>79</v>
      </c>
      <c r="C22" s="1" t="s">
        <v>77</v>
      </c>
      <c r="D22" s="9" t="s">
        <v>71</v>
      </c>
      <c r="E22" s="41">
        <v>1008523</v>
      </c>
      <c r="F22" s="44">
        <v>1006986</v>
      </c>
      <c r="I22" s="40">
        <f t="shared" si="0"/>
        <v>1537</v>
      </c>
    </row>
    <row r="23" spans="1:9" ht="36.6" customHeight="1" x14ac:dyDescent="0.45">
      <c r="A23" s="130"/>
      <c r="B23" s="8" t="s">
        <v>80</v>
      </c>
      <c r="C23" s="1" t="s">
        <v>27</v>
      </c>
      <c r="D23" s="9"/>
      <c r="E23" s="17">
        <v>35142</v>
      </c>
      <c r="F23" s="34">
        <v>35142</v>
      </c>
      <c r="I23" s="40">
        <f t="shared" si="0"/>
        <v>0</v>
      </c>
    </row>
    <row r="24" spans="1:9" ht="36.6" customHeight="1" x14ac:dyDescent="0.45">
      <c r="A24" s="130"/>
      <c r="B24" s="8" t="s">
        <v>81</v>
      </c>
      <c r="C24" s="1" t="s">
        <v>96</v>
      </c>
      <c r="D24" s="9"/>
      <c r="E24" s="17">
        <v>13000</v>
      </c>
      <c r="F24" s="35">
        <v>13000</v>
      </c>
      <c r="I24" s="40">
        <f t="shared" si="0"/>
        <v>0</v>
      </c>
    </row>
    <row r="25" spans="1:9" ht="36.6" customHeight="1" x14ac:dyDescent="0.45">
      <c r="A25" s="130"/>
      <c r="B25" s="8" t="s">
        <v>82</v>
      </c>
      <c r="C25" s="1" t="s">
        <v>78</v>
      </c>
      <c r="D25" s="9" t="s">
        <v>71</v>
      </c>
      <c r="E25" s="17">
        <v>84934</v>
      </c>
      <c r="F25" s="35">
        <v>84934</v>
      </c>
      <c r="I25" s="40">
        <f t="shared" si="0"/>
        <v>0</v>
      </c>
    </row>
    <row r="26" spans="1:9" ht="36.6" customHeight="1" x14ac:dyDescent="0.45">
      <c r="A26" s="130"/>
      <c r="B26" s="8" t="s">
        <v>83</v>
      </c>
      <c r="C26" s="1" t="s">
        <v>97</v>
      </c>
      <c r="D26" s="9"/>
      <c r="E26" s="17">
        <v>3358</v>
      </c>
      <c r="F26" s="35">
        <v>3358</v>
      </c>
      <c r="I26" s="40">
        <f t="shared" si="0"/>
        <v>0</v>
      </c>
    </row>
    <row r="27" spans="1:9" ht="36.6" customHeight="1" x14ac:dyDescent="0.45">
      <c r="A27" s="130"/>
      <c r="B27" s="8" t="s">
        <v>84</v>
      </c>
      <c r="C27" s="1" t="s">
        <v>28</v>
      </c>
      <c r="D27" s="9"/>
      <c r="E27" s="17">
        <v>1803848</v>
      </c>
      <c r="F27" s="35">
        <v>1803848</v>
      </c>
      <c r="I27" s="40">
        <f t="shared" si="0"/>
        <v>0</v>
      </c>
    </row>
    <row r="28" spans="1:9" ht="36.6" customHeight="1" thickBot="1" x14ac:dyDescent="0.5">
      <c r="A28" s="131"/>
      <c r="B28" s="10" t="s">
        <v>85</v>
      </c>
      <c r="C28" s="2" t="s">
        <v>29</v>
      </c>
      <c r="D28" s="11" t="s">
        <v>71</v>
      </c>
      <c r="E28" s="45">
        <v>219057</v>
      </c>
      <c r="F28" s="46">
        <v>218928</v>
      </c>
      <c r="I28" s="40">
        <f t="shared" si="0"/>
        <v>129</v>
      </c>
    </row>
    <row r="29" spans="1:9" ht="36.6" customHeight="1" x14ac:dyDescent="0.45">
      <c r="A29" s="132" t="s">
        <v>90</v>
      </c>
      <c r="B29" s="12" t="s">
        <v>0</v>
      </c>
      <c r="C29" s="3" t="s">
        <v>30</v>
      </c>
      <c r="D29" s="13"/>
      <c r="E29" s="47">
        <v>13749</v>
      </c>
      <c r="F29" s="48">
        <v>13174</v>
      </c>
      <c r="I29" s="40">
        <f t="shared" si="0"/>
        <v>575</v>
      </c>
    </row>
    <row r="30" spans="1:9" ht="36.6" customHeight="1" x14ac:dyDescent="0.45">
      <c r="A30" s="130"/>
      <c r="B30" s="8" t="s">
        <v>2</v>
      </c>
      <c r="C30" s="1" t="s">
        <v>31</v>
      </c>
      <c r="D30" s="9"/>
      <c r="E30" s="41">
        <v>60606</v>
      </c>
      <c r="F30" s="42">
        <v>60471</v>
      </c>
      <c r="I30" s="40">
        <f t="shared" si="0"/>
        <v>135</v>
      </c>
    </row>
    <row r="31" spans="1:9" ht="36.6" customHeight="1" x14ac:dyDescent="0.45">
      <c r="A31" s="130"/>
      <c r="B31" s="8" t="s">
        <v>4</v>
      </c>
      <c r="C31" s="1" t="s">
        <v>32</v>
      </c>
      <c r="D31" s="9"/>
      <c r="E31" s="41">
        <v>74389</v>
      </c>
      <c r="F31" s="42">
        <v>74013</v>
      </c>
      <c r="I31" s="40">
        <f t="shared" si="0"/>
        <v>376</v>
      </c>
    </row>
    <row r="32" spans="1:9" ht="36.6" customHeight="1" x14ac:dyDescent="0.45">
      <c r="A32" s="130"/>
      <c r="B32" s="8" t="s">
        <v>6</v>
      </c>
      <c r="C32" s="1" t="s">
        <v>33</v>
      </c>
      <c r="D32" s="9"/>
      <c r="E32" s="41">
        <v>596011</v>
      </c>
      <c r="F32" s="49">
        <v>595524</v>
      </c>
      <c r="I32" s="40">
        <f t="shared" si="0"/>
        <v>487</v>
      </c>
    </row>
    <row r="33" spans="1:9" ht="36.6" customHeight="1" x14ac:dyDescent="0.45">
      <c r="A33" s="130"/>
      <c r="B33" s="8" t="s">
        <v>8</v>
      </c>
      <c r="C33" s="1" t="s">
        <v>34</v>
      </c>
      <c r="D33" s="9"/>
      <c r="E33" s="41">
        <v>75233</v>
      </c>
      <c r="F33" s="50">
        <v>74863</v>
      </c>
      <c r="I33" s="40">
        <f t="shared" si="0"/>
        <v>370</v>
      </c>
    </row>
    <row r="34" spans="1:9" ht="36.6" customHeight="1" x14ac:dyDescent="0.45">
      <c r="A34" s="130"/>
      <c r="B34" s="8" t="s">
        <v>10</v>
      </c>
      <c r="C34" s="1" t="s">
        <v>35</v>
      </c>
      <c r="D34" s="9"/>
      <c r="E34" s="17">
        <v>24233</v>
      </c>
      <c r="F34" s="36">
        <v>24233</v>
      </c>
      <c r="I34" s="40">
        <f t="shared" si="0"/>
        <v>0</v>
      </c>
    </row>
    <row r="35" spans="1:9" ht="36.6" customHeight="1" x14ac:dyDescent="0.45">
      <c r="A35" s="130"/>
      <c r="B35" s="8" t="s">
        <v>12</v>
      </c>
      <c r="C35" s="1" t="s">
        <v>36</v>
      </c>
      <c r="D35" s="9"/>
      <c r="E35" s="17">
        <v>30772</v>
      </c>
      <c r="F35" s="34">
        <v>30772</v>
      </c>
      <c r="I35" s="40">
        <f t="shared" si="0"/>
        <v>0</v>
      </c>
    </row>
    <row r="36" spans="1:9" ht="36.6" customHeight="1" x14ac:dyDescent="0.45">
      <c r="A36" s="130"/>
      <c r="B36" s="8" t="s">
        <v>14</v>
      </c>
      <c r="C36" s="1" t="s">
        <v>86</v>
      </c>
      <c r="D36" s="9" t="s">
        <v>71</v>
      </c>
      <c r="E36" s="17">
        <v>151906</v>
      </c>
      <c r="F36" s="37">
        <v>151906</v>
      </c>
      <c r="I36" s="40">
        <f t="shared" si="0"/>
        <v>0</v>
      </c>
    </row>
    <row r="37" spans="1:9" ht="36.6" customHeight="1" x14ac:dyDescent="0.45">
      <c r="A37" s="130"/>
      <c r="B37" s="8" t="s">
        <v>16</v>
      </c>
      <c r="C37" s="1" t="s">
        <v>37</v>
      </c>
      <c r="D37" s="9"/>
      <c r="E37" s="17">
        <v>1680269</v>
      </c>
      <c r="F37" s="34">
        <v>1680269</v>
      </c>
      <c r="I37" s="40">
        <f t="shared" si="0"/>
        <v>0</v>
      </c>
    </row>
    <row r="38" spans="1:9" ht="36.6" customHeight="1" thickBot="1" x14ac:dyDescent="0.5">
      <c r="A38" s="133"/>
      <c r="B38" s="14" t="s">
        <v>18</v>
      </c>
      <c r="C38" s="5" t="s">
        <v>38</v>
      </c>
      <c r="D38" s="15"/>
      <c r="E38" s="51">
        <v>138960</v>
      </c>
      <c r="F38" s="52">
        <v>138958</v>
      </c>
      <c r="I38" s="40">
        <f t="shared" si="0"/>
        <v>2</v>
      </c>
    </row>
    <row r="39" spans="1:9" ht="36.6" customHeight="1" x14ac:dyDescent="0.45">
      <c r="A39" s="129" t="s">
        <v>91</v>
      </c>
      <c r="B39" s="6" t="s">
        <v>0</v>
      </c>
      <c r="C39" s="4" t="s">
        <v>39</v>
      </c>
      <c r="D39" s="7"/>
      <c r="E39" s="53">
        <v>53143</v>
      </c>
      <c r="F39" s="54">
        <v>48472</v>
      </c>
      <c r="I39" s="40">
        <f t="shared" si="0"/>
        <v>4671</v>
      </c>
    </row>
    <row r="40" spans="1:9" ht="36.6" customHeight="1" thickBot="1" x14ac:dyDescent="0.5">
      <c r="A40" s="131"/>
      <c r="B40" s="10" t="s">
        <v>2</v>
      </c>
      <c r="C40" s="2" t="s">
        <v>40</v>
      </c>
      <c r="D40" s="11"/>
      <c r="E40" s="45">
        <v>135028</v>
      </c>
      <c r="F40" s="55">
        <v>135077</v>
      </c>
      <c r="I40" s="40">
        <f t="shared" si="0"/>
        <v>-49</v>
      </c>
    </row>
    <row r="41" spans="1:9" ht="36.6" customHeight="1" x14ac:dyDescent="0.45">
      <c r="A41" s="134" t="s">
        <v>67</v>
      </c>
      <c r="B41" s="6" t="s">
        <v>0</v>
      </c>
      <c r="C41" s="4" t="s">
        <v>41</v>
      </c>
      <c r="D41" s="7"/>
      <c r="E41" s="16">
        <v>58084</v>
      </c>
      <c r="F41" s="33">
        <v>58084</v>
      </c>
      <c r="I41" s="40">
        <f t="shared" si="0"/>
        <v>0</v>
      </c>
    </row>
    <row r="42" spans="1:9" ht="36.6" customHeight="1" thickBot="1" x14ac:dyDescent="0.5">
      <c r="A42" s="135"/>
      <c r="B42" s="10"/>
      <c r="C42" s="2" t="s">
        <v>75</v>
      </c>
      <c r="D42" s="11"/>
      <c r="E42" s="45">
        <f>E30+E31+E32+E33</f>
        <v>806239</v>
      </c>
      <c r="F42" s="55">
        <v>804871</v>
      </c>
      <c r="I42" s="40">
        <f t="shared" si="0"/>
        <v>1368</v>
      </c>
    </row>
    <row r="43" spans="1:9" ht="36.6" customHeight="1" x14ac:dyDescent="0.45">
      <c r="A43" s="134" t="s">
        <v>92</v>
      </c>
      <c r="B43" s="6" t="s">
        <v>0</v>
      </c>
      <c r="C43" s="4" t="s">
        <v>42</v>
      </c>
      <c r="D43" s="7"/>
      <c r="E43" s="53">
        <v>20878</v>
      </c>
      <c r="F43" s="54">
        <v>20634</v>
      </c>
      <c r="I43" s="40">
        <f t="shared" si="0"/>
        <v>244</v>
      </c>
    </row>
    <row r="44" spans="1:9" ht="36.6" customHeight="1" x14ac:dyDescent="0.45">
      <c r="A44" s="136"/>
      <c r="B44" s="8" t="s">
        <v>2</v>
      </c>
      <c r="C44" s="1" t="s">
        <v>43</v>
      </c>
      <c r="D44" s="9"/>
      <c r="E44" s="41">
        <v>57777</v>
      </c>
      <c r="F44" s="42">
        <v>56047</v>
      </c>
      <c r="I44" s="40">
        <f t="shared" si="0"/>
        <v>1730</v>
      </c>
    </row>
    <row r="45" spans="1:9" ht="36.6" customHeight="1" x14ac:dyDescent="0.45">
      <c r="A45" s="136"/>
      <c r="B45" s="8" t="s">
        <v>4</v>
      </c>
      <c r="C45" s="1" t="s">
        <v>44</v>
      </c>
      <c r="D45" s="9"/>
      <c r="E45" s="17">
        <v>234193</v>
      </c>
      <c r="F45" s="34">
        <v>234193</v>
      </c>
      <c r="I45" s="40">
        <f t="shared" si="0"/>
        <v>0</v>
      </c>
    </row>
    <row r="46" spans="1:9" ht="36.6" customHeight="1" x14ac:dyDescent="0.45">
      <c r="A46" s="136"/>
      <c r="B46" s="8" t="s">
        <v>6</v>
      </c>
      <c r="C46" s="1" t="s">
        <v>45</v>
      </c>
      <c r="D46" s="9"/>
      <c r="E46" s="17">
        <v>1257036</v>
      </c>
      <c r="F46" s="34">
        <v>1257036</v>
      </c>
      <c r="I46" s="40">
        <f t="shared" si="0"/>
        <v>0</v>
      </c>
    </row>
    <row r="47" spans="1:9" ht="36.6" customHeight="1" x14ac:dyDescent="0.45">
      <c r="A47" s="137"/>
      <c r="B47" s="14" t="s">
        <v>87</v>
      </c>
      <c r="C47" s="5" t="s">
        <v>88</v>
      </c>
      <c r="D47" s="15" t="s">
        <v>70</v>
      </c>
      <c r="E47" s="19">
        <v>17888</v>
      </c>
      <c r="F47" s="35">
        <v>17888</v>
      </c>
      <c r="I47" s="40">
        <f t="shared" si="0"/>
        <v>0</v>
      </c>
    </row>
    <row r="48" spans="1:9" ht="36.6" customHeight="1" thickBot="1" x14ac:dyDescent="0.5">
      <c r="A48" s="135"/>
      <c r="B48" s="10"/>
      <c r="C48" s="2" t="s">
        <v>46</v>
      </c>
      <c r="D48" s="11"/>
      <c r="E48" s="45">
        <f>E38+E40</f>
        <v>273988</v>
      </c>
      <c r="F48" s="55">
        <v>274035</v>
      </c>
      <c r="I48" s="40">
        <f t="shared" si="0"/>
        <v>-47</v>
      </c>
    </row>
    <row r="49" spans="1:9" ht="36.6" customHeight="1" x14ac:dyDescent="0.45">
      <c r="A49" s="134" t="s">
        <v>68</v>
      </c>
      <c r="B49" s="6" t="s">
        <v>0</v>
      </c>
      <c r="C49" s="4" t="s">
        <v>47</v>
      </c>
      <c r="D49" s="7"/>
      <c r="E49" s="53">
        <v>36983042</v>
      </c>
      <c r="F49" s="54">
        <v>37090975</v>
      </c>
      <c r="I49" s="40">
        <f t="shared" si="0"/>
        <v>-107933</v>
      </c>
    </row>
    <row r="50" spans="1:9" ht="36.6" customHeight="1" x14ac:dyDescent="0.45">
      <c r="A50" s="136"/>
      <c r="B50" s="8" t="s">
        <v>2</v>
      </c>
      <c r="C50" s="1" t="s">
        <v>48</v>
      </c>
      <c r="D50" s="9" t="s">
        <v>72</v>
      </c>
      <c r="E50" s="17">
        <v>1850013</v>
      </c>
      <c r="F50" s="35">
        <v>1850013</v>
      </c>
      <c r="I50" s="40">
        <f t="shared" si="0"/>
        <v>0</v>
      </c>
    </row>
    <row r="51" spans="1:9" ht="36.6" customHeight="1" x14ac:dyDescent="0.45">
      <c r="A51" s="136"/>
      <c r="B51" s="8" t="s">
        <v>4</v>
      </c>
      <c r="C51" s="1" t="s">
        <v>49</v>
      </c>
      <c r="D51" s="9"/>
      <c r="E51" s="17">
        <v>506393</v>
      </c>
      <c r="F51" s="34">
        <v>506393</v>
      </c>
      <c r="I51" s="40">
        <f t="shared" si="0"/>
        <v>0</v>
      </c>
    </row>
    <row r="52" spans="1:9" ht="36.6" customHeight="1" x14ac:dyDescent="0.45">
      <c r="A52" s="136"/>
      <c r="B52" s="8" t="s">
        <v>6</v>
      </c>
      <c r="C52" s="1" t="s">
        <v>50</v>
      </c>
      <c r="D52" s="9"/>
      <c r="E52" s="17">
        <v>63034</v>
      </c>
      <c r="F52" s="34">
        <v>63034</v>
      </c>
      <c r="I52" s="40">
        <f t="shared" si="0"/>
        <v>0</v>
      </c>
    </row>
    <row r="53" spans="1:9" ht="36.6" customHeight="1" x14ac:dyDescent="0.45">
      <c r="A53" s="136"/>
      <c r="B53" s="8" t="s">
        <v>8</v>
      </c>
      <c r="C53" s="1" t="s">
        <v>51</v>
      </c>
      <c r="D53" s="9"/>
      <c r="E53" s="41">
        <v>785269</v>
      </c>
      <c r="F53" s="42">
        <v>772419</v>
      </c>
      <c r="I53" s="40">
        <f t="shared" si="0"/>
        <v>12850</v>
      </c>
    </row>
    <row r="54" spans="1:9" ht="36.6" customHeight="1" x14ac:dyDescent="0.45">
      <c r="A54" s="136"/>
      <c r="B54" s="8" t="s">
        <v>10</v>
      </c>
      <c r="C54" s="1" t="s">
        <v>52</v>
      </c>
      <c r="D54" s="9"/>
      <c r="E54" s="17">
        <v>1151892</v>
      </c>
      <c r="F54" s="35">
        <v>1151892</v>
      </c>
      <c r="I54" s="40">
        <f t="shared" si="0"/>
        <v>0</v>
      </c>
    </row>
    <row r="55" spans="1:9" ht="36.6" customHeight="1" x14ac:dyDescent="0.45">
      <c r="A55" s="136"/>
      <c r="B55" s="8" t="s">
        <v>12</v>
      </c>
      <c r="C55" s="1" t="s">
        <v>53</v>
      </c>
      <c r="D55" s="9"/>
      <c r="E55" s="41">
        <v>791644</v>
      </c>
      <c r="F55" s="42">
        <v>834425</v>
      </c>
      <c r="I55" s="40">
        <f t="shared" si="0"/>
        <v>-42781</v>
      </c>
    </row>
    <row r="56" spans="1:9" ht="36.6" customHeight="1" x14ac:dyDescent="0.45">
      <c r="A56" s="136"/>
      <c r="B56" s="8" t="s">
        <v>14</v>
      </c>
      <c r="C56" s="1" t="s">
        <v>54</v>
      </c>
      <c r="D56" s="9"/>
      <c r="E56" s="17">
        <v>995255</v>
      </c>
      <c r="F56" s="34">
        <v>995255</v>
      </c>
      <c r="I56" s="40">
        <f t="shared" si="0"/>
        <v>0</v>
      </c>
    </row>
    <row r="57" spans="1:9" ht="36.6" customHeight="1" x14ac:dyDescent="0.45">
      <c r="A57" s="136"/>
      <c r="B57" s="8" t="s">
        <v>16</v>
      </c>
      <c r="C57" s="1" t="s">
        <v>55</v>
      </c>
      <c r="D57" s="9"/>
      <c r="E57" s="41">
        <v>6829495</v>
      </c>
      <c r="F57" s="42">
        <v>6818095</v>
      </c>
      <c r="I57" s="40">
        <f t="shared" si="0"/>
        <v>11400</v>
      </c>
    </row>
    <row r="58" spans="1:9" ht="36.6" customHeight="1" x14ac:dyDescent="0.45">
      <c r="A58" s="136"/>
      <c r="B58" s="8" t="s">
        <v>18</v>
      </c>
      <c r="C58" s="1" t="s">
        <v>56</v>
      </c>
      <c r="D58" s="9"/>
      <c r="E58" s="17">
        <v>951451</v>
      </c>
      <c r="F58" s="34">
        <v>951451</v>
      </c>
      <c r="I58" s="40">
        <f t="shared" si="0"/>
        <v>0</v>
      </c>
    </row>
    <row r="59" spans="1:9" ht="36.6" customHeight="1" x14ac:dyDescent="0.45">
      <c r="A59" s="136"/>
      <c r="B59" s="8" t="s">
        <v>20</v>
      </c>
      <c r="C59" s="1" t="s">
        <v>57</v>
      </c>
      <c r="D59" s="9"/>
      <c r="E59" s="17">
        <v>149853</v>
      </c>
      <c r="F59" s="34">
        <v>149853</v>
      </c>
      <c r="I59" s="40">
        <f t="shared" si="0"/>
        <v>0</v>
      </c>
    </row>
    <row r="60" spans="1:9" ht="36.6" customHeight="1" x14ac:dyDescent="0.45">
      <c r="A60" s="136"/>
      <c r="B60" s="8" t="s">
        <v>22</v>
      </c>
      <c r="C60" s="1" t="s">
        <v>58</v>
      </c>
      <c r="D60" s="9"/>
      <c r="E60" s="41">
        <v>584495</v>
      </c>
      <c r="F60" s="42">
        <v>581293</v>
      </c>
      <c r="I60" s="40">
        <f t="shared" si="0"/>
        <v>3202</v>
      </c>
    </row>
    <row r="61" spans="1:9" ht="36.6" customHeight="1" x14ac:dyDescent="0.45">
      <c r="A61" s="136"/>
      <c r="B61" s="8" t="s">
        <v>24</v>
      </c>
      <c r="C61" s="1" t="s">
        <v>59</v>
      </c>
      <c r="D61" s="9"/>
      <c r="E61" s="17">
        <v>346836</v>
      </c>
      <c r="F61" s="35">
        <v>346836</v>
      </c>
      <c r="I61" s="40">
        <f t="shared" si="0"/>
        <v>0</v>
      </c>
    </row>
    <row r="62" spans="1:9" ht="36.6" customHeight="1" thickBot="1" x14ac:dyDescent="0.5">
      <c r="A62" s="138"/>
      <c r="B62" s="10" t="s">
        <v>26</v>
      </c>
      <c r="C62" s="2" t="s">
        <v>60</v>
      </c>
      <c r="D62" s="11"/>
      <c r="E62" s="18">
        <v>100878</v>
      </c>
      <c r="F62" s="38">
        <v>100878</v>
      </c>
      <c r="I62" s="40">
        <f t="shared" si="0"/>
        <v>0</v>
      </c>
    </row>
    <row r="63" spans="1:9" ht="36.6" customHeight="1" x14ac:dyDescent="0.45">
      <c r="A63" s="122" t="s">
        <v>69</v>
      </c>
      <c r="B63" s="56" t="s">
        <v>0</v>
      </c>
      <c r="C63" s="57" t="s">
        <v>61</v>
      </c>
      <c r="D63" s="58"/>
      <c r="E63" s="59">
        <v>39274305</v>
      </c>
      <c r="F63" s="60">
        <v>38795305</v>
      </c>
      <c r="I63" s="40">
        <f t="shared" si="0"/>
        <v>479000</v>
      </c>
    </row>
    <row r="64" spans="1:9" ht="36.6" customHeight="1" x14ac:dyDescent="0.45">
      <c r="A64" s="123"/>
      <c r="B64" s="61" t="s">
        <v>2</v>
      </c>
      <c r="C64" s="62" t="s">
        <v>62</v>
      </c>
      <c r="D64" s="63" t="s">
        <v>72</v>
      </c>
      <c r="E64" s="64">
        <v>27935802</v>
      </c>
      <c r="F64" s="65">
        <v>27935802</v>
      </c>
      <c r="I64" s="40">
        <f t="shared" si="0"/>
        <v>0</v>
      </c>
    </row>
    <row r="65" spans="1:9" ht="36.6" customHeight="1" x14ac:dyDescent="0.45">
      <c r="A65" s="123"/>
      <c r="B65" s="61" t="s">
        <v>4</v>
      </c>
      <c r="C65" s="62" t="s">
        <v>63</v>
      </c>
      <c r="D65" s="63"/>
      <c r="E65" s="64">
        <v>6136832</v>
      </c>
      <c r="F65" s="66">
        <v>6095784</v>
      </c>
      <c r="I65" s="40">
        <f t="shared" si="0"/>
        <v>41048</v>
      </c>
    </row>
    <row r="66" spans="1:9" ht="36.6" customHeight="1" x14ac:dyDescent="0.45">
      <c r="A66" s="123"/>
      <c r="B66" s="61" t="s">
        <v>6</v>
      </c>
      <c r="C66" s="62" t="s">
        <v>64</v>
      </c>
      <c r="D66" s="63"/>
      <c r="E66" s="64">
        <v>14545587</v>
      </c>
      <c r="F66" s="66">
        <v>14545587</v>
      </c>
      <c r="I66" s="40">
        <f t="shared" si="0"/>
        <v>0</v>
      </c>
    </row>
    <row r="67" spans="1:9" ht="36.6" customHeight="1" x14ac:dyDescent="0.45">
      <c r="A67" s="123"/>
      <c r="B67" s="61" t="s">
        <v>8</v>
      </c>
      <c r="C67" s="62" t="s">
        <v>65</v>
      </c>
      <c r="D67" s="63"/>
      <c r="E67" s="64">
        <v>1821709</v>
      </c>
      <c r="F67" s="66">
        <v>1821709</v>
      </c>
      <c r="I67" s="40">
        <f t="shared" si="0"/>
        <v>0</v>
      </c>
    </row>
    <row r="68" spans="1:9" ht="36.6" customHeight="1" x14ac:dyDescent="0.45">
      <c r="A68" s="124"/>
      <c r="B68" s="67" t="s">
        <v>10</v>
      </c>
      <c r="C68" s="68" t="s">
        <v>66</v>
      </c>
      <c r="D68" s="69" t="s">
        <v>72</v>
      </c>
      <c r="E68" s="70">
        <v>8748269</v>
      </c>
      <c r="F68" s="71">
        <v>8745377</v>
      </c>
      <c r="I68" s="40">
        <f t="shared" si="0"/>
        <v>2892</v>
      </c>
    </row>
    <row r="69" spans="1:9" ht="36.6" customHeight="1" thickBot="1" x14ac:dyDescent="0.5">
      <c r="A69" s="125"/>
      <c r="B69" s="72" t="s">
        <v>94</v>
      </c>
      <c r="C69" s="73" t="s">
        <v>95</v>
      </c>
      <c r="D69" s="74" t="s">
        <v>70</v>
      </c>
      <c r="E69" s="75">
        <v>92403</v>
      </c>
      <c r="F69" s="76">
        <v>92403</v>
      </c>
      <c r="I69" s="40">
        <f t="shared" si="0"/>
        <v>0</v>
      </c>
    </row>
  </sheetData>
  <mergeCells count="8">
    <mergeCell ref="A63:A69"/>
    <mergeCell ref="B7:D7"/>
    <mergeCell ref="A8:A28"/>
    <mergeCell ref="A29:A38"/>
    <mergeCell ref="A39:A40"/>
    <mergeCell ref="A41:A42"/>
    <mergeCell ref="A43:A48"/>
    <mergeCell ref="A49:A62"/>
  </mergeCells>
  <phoneticPr fontId="4"/>
  <pageMargins left="0.9055118110236221" right="0.31496062992125984" top="0.74803149606299213" bottom="0.74803149606299213" header="0.31496062992125984" footer="0.31496062992125984"/>
  <pageSetup paperSize="9" scale="48" firstPageNumber="3" fitToHeight="2" orientation="portrait" useFirstPageNumber="1" r:id="rId1"/>
  <headerFooter>
    <oddFooter>&amp;C&amp;22 １－&amp;P</oddFooter>
  </headerFooter>
  <rowBreaks count="1" manualBreakCount="1">
    <brk id="4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669B-DDA7-4AAA-88F2-A99E41DBEA57}">
  <sheetPr>
    <tabColor rgb="FFFFFF00"/>
  </sheetPr>
  <dimension ref="B1:N77"/>
  <sheetViews>
    <sheetView showGridLines="0" tabSelected="1" view="pageLayout" topLeftCell="A23" zoomScale="50" zoomScaleNormal="100" zoomScaleSheetLayoutView="100" zoomScalePageLayoutView="50" workbookViewId="0">
      <selection activeCell="F76" sqref="F76"/>
    </sheetView>
  </sheetViews>
  <sheetFormatPr defaultColWidth="8.09765625" defaultRowHeight="18" customHeight="1" x14ac:dyDescent="0.45"/>
  <cols>
    <col min="1" max="1" width="8.09765625" style="120"/>
    <col min="2" max="2" width="24.3984375" style="120" customWidth="1"/>
    <col min="3" max="3" width="1.69921875" style="120" customWidth="1"/>
    <col min="4" max="4" width="15.296875" style="121" customWidth="1"/>
    <col min="5" max="5" width="1.19921875" style="120" customWidth="1"/>
    <col min="6" max="6" width="62.3984375" style="120" customWidth="1"/>
    <col min="7" max="7" width="4.19921875" style="120" customWidth="1"/>
    <col min="8" max="8" width="7.19921875" style="120" customWidth="1"/>
    <col min="9" max="9" width="16.5" style="120" customWidth="1"/>
    <col min="10" max="10" width="17.5" style="120" bestFit="1" customWidth="1"/>
    <col min="11" max="12" width="13.296875" style="120" customWidth="1"/>
    <col min="13" max="15" width="15.3984375" style="120" customWidth="1"/>
    <col min="16" max="16384" width="8.09765625" style="120"/>
  </cols>
  <sheetData>
    <row r="1" spans="2:9" s="22" customFormat="1" ht="18" customHeight="1" x14ac:dyDescent="0.45">
      <c r="D1" s="77"/>
    </row>
    <row r="2" spans="2:9" s="22" customFormat="1" ht="18" customHeight="1" x14ac:dyDescent="0.45">
      <c r="B2" s="151" t="s">
        <v>108</v>
      </c>
      <c r="C2" s="151"/>
      <c r="D2" s="151"/>
      <c r="E2" s="151"/>
      <c r="F2" s="151"/>
    </row>
    <row r="3" spans="2:9" s="22" customFormat="1" ht="18" customHeight="1" x14ac:dyDescent="0.45">
      <c r="D3" s="78"/>
      <c r="F3" s="79"/>
    </row>
    <row r="4" spans="2:9" s="22" customFormat="1" ht="18" customHeight="1" x14ac:dyDescent="0.45">
      <c r="D4" s="78"/>
      <c r="F4" s="79"/>
    </row>
    <row r="5" spans="2:9" s="22" customFormat="1" ht="18" customHeight="1" x14ac:dyDescent="0.45">
      <c r="B5" s="152"/>
      <c r="C5" s="152"/>
      <c r="D5" s="152"/>
      <c r="E5" s="152"/>
      <c r="F5" s="152"/>
    </row>
    <row r="6" spans="2:9" s="22" customFormat="1" ht="18" customHeight="1" x14ac:dyDescent="0.45">
      <c r="B6" s="80"/>
      <c r="C6" s="80"/>
      <c r="D6" s="80"/>
      <c r="E6" s="80"/>
      <c r="F6" s="80"/>
    </row>
    <row r="7" spans="2:9" s="22" customFormat="1" ht="31.2" customHeight="1" x14ac:dyDescent="0.45">
      <c r="B7" s="153" t="s">
        <v>98</v>
      </c>
      <c r="C7" s="157" t="s">
        <v>109</v>
      </c>
      <c r="D7" s="158"/>
      <c r="E7" s="159"/>
      <c r="F7" s="81" t="s">
        <v>110</v>
      </c>
      <c r="I7" s="82">
        <v>16479605</v>
      </c>
    </row>
    <row r="8" spans="2:9" s="22" customFormat="1" ht="31.2" customHeight="1" x14ac:dyDescent="0.45">
      <c r="B8" s="154"/>
      <c r="C8" s="157" t="s">
        <v>111</v>
      </c>
      <c r="D8" s="158"/>
      <c r="E8" s="159"/>
      <c r="F8" s="81" t="s">
        <v>112</v>
      </c>
      <c r="I8" s="82">
        <v>-11251175</v>
      </c>
    </row>
    <row r="9" spans="2:9" s="22" customFormat="1" ht="31.2" customHeight="1" x14ac:dyDescent="0.45">
      <c r="B9" s="155"/>
      <c r="C9" s="157" t="s">
        <v>113</v>
      </c>
      <c r="D9" s="158"/>
      <c r="E9" s="159"/>
      <c r="F9" s="81" t="s">
        <v>114</v>
      </c>
      <c r="I9" s="83">
        <v>574010495</v>
      </c>
    </row>
    <row r="10" spans="2:9" s="22" customFormat="1" ht="31.2" customHeight="1" x14ac:dyDescent="0.45">
      <c r="B10" s="156"/>
      <c r="C10" s="157" t="s">
        <v>115</v>
      </c>
      <c r="D10" s="158"/>
      <c r="E10" s="159"/>
      <c r="F10" s="81" t="s">
        <v>116</v>
      </c>
      <c r="I10" s="82">
        <f>SUM(I7:I9)</f>
        <v>579238925</v>
      </c>
    </row>
    <row r="11" spans="2:9" s="22" customFormat="1" ht="18" customHeight="1" x14ac:dyDescent="0.45">
      <c r="B11" s="84" t="s">
        <v>117</v>
      </c>
      <c r="C11" s="85"/>
      <c r="D11" s="85"/>
      <c r="E11" s="85"/>
      <c r="F11" s="86"/>
    </row>
    <row r="12" spans="2:9" s="22" customFormat="1" ht="18" customHeight="1" x14ac:dyDescent="0.45">
      <c r="B12" s="87"/>
      <c r="C12" s="88"/>
      <c r="D12" s="88"/>
      <c r="E12" s="88"/>
      <c r="F12" s="89"/>
    </row>
    <row r="13" spans="2:9" s="22" customFormat="1" ht="18" customHeight="1" x14ac:dyDescent="0.45">
      <c r="B13" s="143" t="s">
        <v>118</v>
      </c>
      <c r="C13" s="143"/>
      <c r="D13" s="143"/>
      <c r="E13" s="143"/>
      <c r="F13" s="143"/>
    </row>
    <row r="14" spans="2:9" s="22" customFormat="1" ht="18" customHeight="1" x14ac:dyDescent="0.45">
      <c r="B14" s="90"/>
      <c r="C14" s="90"/>
      <c r="D14" s="90"/>
      <c r="E14" s="90"/>
      <c r="F14" s="90"/>
    </row>
    <row r="15" spans="2:9" s="22" customFormat="1" ht="18" customHeight="1" x14ac:dyDescent="0.25">
      <c r="B15" s="144" t="s">
        <v>119</v>
      </c>
      <c r="C15" s="144"/>
      <c r="D15" s="144"/>
      <c r="E15" s="144"/>
      <c r="F15" s="144"/>
    </row>
    <row r="16" spans="2:9" s="22" customFormat="1" ht="18" customHeight="1" x14ac:dyDescent="0.25">
      <c r="B16" s="91"/>
      <c r="C16" s="91"/>
      <c r="D16" s="91"/>
      <c r="E16" s="91"/>
      <c r="F16" s="91"/>
    </row>
    <row r="17" spans="2:14" s="22" customFormat="1" ht="18" customHeight="1" x14ac:dyDescent="0.45">
      <c r="B17" s="87" t="s">
        <v>120</v>
      </c>
      <c r="C17" s="92"/>
      <c r="D17" s="92"/>
      <c r="E17" s="93"/>
      <c r="F17" s="94"/>
    </row>
    <row r="18" spans="2:14" s="22" customFormat="1" ht="18" customHeight="1" x14ac:dyDescent="0.45">
      <c r="B18" s="87" t="s">
        <v>121</v>
      </c>
      <c r="C18" s="92"/>
      <c r="D18" s="92"/>
      <c r="E18" s="93"/>
      <c r="F18" s="94"/>
    </row>
    <row r="19" spans="2:14" s="22" customFormat="1" ht="18" customHeight="1" x14ac:dyDescent="0.45">
      <c r="B19" s="87" t="s">
        <v>122</v>
      </c>
      <c r="C19" s="93"/>
      <c r="D19" s="95"/>
      <c r="E19" s="93"/>
      <c r="F19" s="96"/>
    </row>
    <row r="20" spans="2:14" s="22" customFormat="1" ht="18" customHeight="1" x14ac:dyDescent="0.45">
      <c r="B20" s="31" t="s">
        <v>123</v>
      </c>
      <c r="C20" s="145" t="s">
        <v>124</v>
      </c>
      <c r="D20" s="146"/>
      <c r="E20" s="147"/>
      <c r="F20" s="97" t="s">
        <v>125</v>
      </c>
    </row>
    <row r="21" spans="2:14" s="101" customFormat="1" ht="18" customHeight="1" x14ac:dyDescent="0.45">
      <c r="B21" s="98"/>
      <c r="C21" s="99"/>
      <c r="D21" s="100"/>
      <c r="E21" s="25"/>
      <c r="F21" s="98"/>
      <c r="G21" s="99"/>
      <c r="H21" s="25"/>
      <c r="I21" s="100"/>
      <c r="J21" s="25"/>
      <c r="K21" s="25"/>
      <c r="L21" s="25"/>
      <c r="M21" s="25"/>
      <c r="N21" s="25"/>
    </row>
    <row r="22" spans="2:14" s="101" customFormat="1" ht="18" customHeight="1" x14ac:dyDescent="0.45">
      <c r="B22" s="98"/>
      <c r="C22" s="99"/>
      <c r="D22" s="100"/>
      <c r="E22" s="25"/>
      <c r="F22" s="98"/>
      <c r="G22" s="99"/>
      <c r="H22" s="25"/>
      <c r="I22" s="100"/>
      <c r="J22" s="25"/>
      <c r="K22" s="25"/>
      <c r="L22" s="25"/>
      <c r="M22" s="25"/>
      <c r="N22" s="25"/>
    </row>
    <row r="23" spans="2:14" s="101" customFormat="1" ht="18" customHeight="1" x14ac:dyDescent="0.45">
      <c r="B23" s="98"/>
      <c r="C23" s="99"/>
      <c r="D23" s="100"/>
      <c r="E23" s="25"/>
      <c r="F23" s="98"/>
      <c r="G23" s="99"/>
      <c r="H23" s="25"/>
      <c r="I23" s="100"/>
      <c r="J23" s="25"/>
      <c r="K23" s="25"/>
      <c r="L23" s="25"/>
      <c r="M23" s="25"/>
      <c r="N23" s="25"/>
    </row>
    <row r="24" spans="2:14" s="101" customFormat="1" ht="18" customHeight="1" x14ac:dyDescent="0.45">
      <c r="B24" s="139" t="s">
        <v>126</v>
      </c>
      <c r="C24" s="99"/>
      <c r="D24" s="102" t="s">
        <v>127</v>
      </c>
      <c r="E24" s="103"/>
      <c r="F24" s="141" t="s">
        <v>128</v>
      </c>
      <c r="G24" s="99"/>
      <c r="H24" s="25"/>
      <c r="I24" s="104"/>
      <c r="J24" s="103"/>
      <c r="K24" s="105"/>
      <c r="L24" s="25"/>
      <c r="M24" s="25"/>
      <c r="N24" s="25"/>
    </row>
    <row r="25" spans="2:14" s="101" customFormat="1" ht="18" customHeight="1" x14ac:dyDescent="0.45">
      <c r="B25" s="140"/>
      <c r="C25" s="99"/>
      <c r="D25" s="106">
        <v>0</v>
      </c>
      <c r="E25" s="103"/>
      <c r="F25" s="141"/>
      <c r="G25" s="99"/>
      <c r="H25" s="25"/>
      <c r="I25" s="104"/>
      <c r="J25" s="103"/>
      <c r="K25" s="105"/>
      <c r="L25" s="25"/>
      <c r="M25" s="25"/>
      <c r="N25" s="25"/>
    </row>
    <row r="26" spans="2:14" s="101" customFormat="1" ht="18" customHeight="1" x14ac:dyDescent="0.45">
      <c r="B26" s="140"/>
      <c r="C26" s="99"/>
      <c r="D26" s="102" t="s">
        <v>127</v>
      </c>
      <c r="E26" s="103"/>
      <c r="F26" s="141"/>
      <c r="G26" s="99"/>
      <c r="H26" s="25"/>
      <c r="I26" s="104"/>
      <c r="J26" s="103"/>
      <c r="K26" s="105"/>
      <c r="L26" s="25"/>
      <c r="M26" s="25"/>
      <c r="N26" s="25"/>
    </row>
    <row r="27" spans="2:14" s="101" customFormat="1" ht="18" customHeight="1" x14ac:dyDescent="0.45">
      <c r="B27" s="107"/>
      <c r="C27" s="99"/>
      <c r="D27" s="77"/>
      <c r="E27" s="103"/>
      <c r="F27" s="141"/>
      <c r="G27" s="99"/>
      <c r="H27" s="25"/>
      <c r="I27" s="104"/>
      <c r="J27" s="103"/>
      <c r="K27" s="105"/>
      <c r="L27" s="25"/>
      <c r="M27" s="25"/>
      <c r="N27" s="25"/>
    </row>
    <row r="28" spans="2:14" s="101" customFormat="1" ht="18" customHeight="1" x14ac:dyDescent="0.45">
      <c r="B28" s="107"/>
      <c r="C28" s="99"/>
      <c r="D28" s="77"/>
      <c r="E28" s="103"/>
      <c r="F28" s="141"/>
      <c r="G28" s="99"/>
      <c r="H28" s="25"/>
      <c r="I28" s="104"/>
      <c r="J28" s="103"/>
      <c r="K28" s="105"/>
      <c r="L28" s="25"/>
      <c r="M28" s="25"/>
      <c r="N28" s="25"/>
    </row>
    <row r="29" spans="2:14" s="101" customFormat="1" ht="18" customHeight="1" x14ac:dyDescent="0.45">
      <c r="B29" s="107"/>
      <c r="C29" s="99"/>
      <c r="D29" s="77"/>
      <c r="E29" s="103"/>
      <c r="F29" s="148"/>
      <c r="G29" s="99"/>
      <c r="H29" s="25"/>
      <c r="I29" s="104"/>
      <c r="J29" s="103"/>
      <c r="K29" s="105"/>
      <c r="L29" s="25"/>
      <c r="M29" s="25"/>
      <c r="N29" s="25"/>
    </row>
    <row r="30" spans="2:14" s="101" customFormat="1" ht="18" customHeight="1" x14ac:dyDescent="0.45">
      <c r="B30" s="107"/>
      <c r="C30" s="99"/>
      <c r="D30" s="77"/>
      <c r="E30" s="103"/>
      <c r="F30" s="108"/>
      <c r="G30" s="99"/>
      <c r="H30" s="25"/>
      <c r="I30" s="104"/>
      <c r="J30" s="103"/>
      <c r="K30" s="105"/>
      <c r="L30" s="25"/>
      <c r="M30" s="25"/>
      <c r="N30" s="25"/>
    </row>
    <row r="31" spans="2:14" s="101" customFormat="1" ht="18" customHeight="1" x14ac:dyDescent="0.45">
      <c r="B31" s="107"/>
      <c r="C31" s="99"/>
      <c r="D31" s="77"/>
      <c r="E31" s="103"/>
      <c r="F31" s="108"/>
      <c r="G31" s="99"/>
      <c r="H31" s="25"/>
      <c r="I31" s="104"/>
      <c r="J31" s="103"/>
      <c r="K31" s="105"/>
      <c r="L31" s="25"/>
      <c r="M31" s="25"/>
      <c r="N31" s="25"/>
    </row>
    <row r="32" spans="2:14" s="101" customFormat="1" ht="18" customHeight="1" x14ac:dyDescent="0.45">
      <c r="B32" s="107"/>
      <c r="C32" s="99"/>
      <c r="D32" s="77"/>
      <c r="E32" s="103"/>
      <c r="F32" s="108"/>
      <c r="G32" s="99"/>
      <c r="H32" s="25"/>
      <c r="I32" s="104"/>
      <c r="J32" s="103"/>
      <c r="K32" s="105"/>
      <c r="L32" s="25"/>
      <c r="M32" s="25"/>
      <c r="N32" s="25"/>
    </row>
    <row r="33" spans="2:14" s="101" customFormat="1" ht="18" customHeight="1" x14ac:dyDescent="0.45">
      <c r="B33" s="107"/>
      <c r="C33" s="99"/>
      <c r="D33" s="77"/>
      <c r="E33" s="103"/>
      <c r="F33" s="108"/>
      <c r="G33" s="99"/>
      <c r="H33" s="25"/>
      <c r="I33" s="104"/>
      <c r="J33" s="103"/>
      <c r="K33" s="105"/>
      <c r="L33" s="25"/>
      <c r="M33" s="25"/>
      <c r="N33" s="25"/>
    </row>
    <row r="34" spans="2:14" s="101" customFormat="1" ht="18" customHeight="1" x14ac:dyDescent="0.45">
      <c r="B34" s="107"/>
      <c r="C34" s="99"/>
      <c r="D34" s="77"/>
      <c r="E34" s="103"/>
      <c r="F34" s="108"/>
      <c r="G34" s="99"/>
      <c r="H34" s="25"/>
      <c r="I34" s="104"/>
      <c r="J34" s="103"/>
      <c r="K34" s="105"/>
      <c r="L34" s="25"/>
      <c r="M34" s="25"/>
      <c r="N34" s="25"/>
    </row>
    <row r="35" spans="2:14" s="101" customFormat="1" ht="18" hidden="1" customHeight="1" x14ac:dyDescent="0.45">
      <c r="B35" s="107"/>
      <c r="C35" s="99"/>
      <c r="D35" s="77"/>
      <c r="E35" s="103"/>
      <c r="F35" s="108"/>
      <c r="G35" s="99"/>
      <c r="H35" s="25"/>
      <c r="I35" s="104"/>
      <c r="J35" s="103"/>
      <c r="K35" s="105"/>
      <c r="L35" s="25"/>
      <c r="M35" s="25"/>
      <c r="N35" s="25"/>
    </row>
    <row r="36" spans="2:14" s="101" customFormat="1" ht="18" hidden="1" customHeight="1" x14ac:dyDescent="0.45">
      <c r="B36" s="107"/>
      <c r="C36" s="99"/>
      <c r="D36" s="77"/>
      <c r="E36" s="103"/>
      <c r="F36" s="108"/>
      <c r="G36" s="99"/>
      <c r="H36" s="25"/>
      <c r="I36" s="104"/>
      <c r="J36" s="103"/>
      <c r="K36" s="105"/>
      <c r="L36" s="25"/>
      <c r="M36" s="25"/>
      <c r="N36" s="25"/>
    </row>
    <row r="37" spans="2:14" s="101" customFormat="1" ht="18" hidden="1" customHeight="1" x14ac:dyDescent="0.45">
      <c r="B37" s="149"/>
      <c r="C37" s="99"/>
      <c r="D37" s="102"/>
      <c r="E37" s="103"/>
      <c r="F37" s="141"/>
      <c r="G37" s="99"/>
      <c r="H37" s="25"/>
      <c r="I37" s="104"/>
      <c r="J37" s="103"/>
      <c r="K37" s="105"/>
      <c r="L37" s="25"/>
      <c r="M37" s="25"/>
      <c r="N37" s="25"/>
    </row>
    <row r="38" spans="2:14" s="101" customFormat="1" ht="18" hidden="1" customHeight="1" x14ac:dyDescent="0.45">
      <c r="B38" s="150"/>
      <c r="C38" s="99"/>
      <c r="D38" s="106"/>
      <c r="E38" s="103"/>
      <c r="F38" s="142"/>
      <c r="G38" s="99"/>
      <c r="H38" s="25"/>
      <c r="I38" s="104"/>
      <c r="J38" s="103"/>
      <c r="K38" s="105"/>
      <c r="L38" s="25"/>
      <c r="M38" s="25"/>
      <c r="N38" s="25"/>
    </row>
    <row r="39" spans="2:14" s="101" customFormat="1" ht="18" hidden="1" customHeight="1" x14ac:dyDescent="0.45">
      <c r="B39" s="150"/>
      <c r="C39" s="99"/>
      <c r="D39" s="77"/>
      <c r="E39" s="103"/>
      <c r="F39" s="142"/>
      <c r="G39" s="99"/>
      <c r="H39" s="25"/>
      <c r="I39" s="104"/>
      <c r="J39" s="103"/>
      <c r="K39" s="105"/>
      <c r="L39" s="25"/>
      <c r="M39" s="25"/>
      <c r="N39" s="25"/>
    </row>
    <row r="40" spans="2:14" s="101" customFormat="1" ht="18" hidden="1" customHeight="1" x14ac:dyDescent="0.45">
      <c r="B40" s="109"/>
      <c r="C40" s="99"/>
      <c r="D40" s="104"/>
      <c r="E40" s="103"/>
      <c r="F40" s="142"/>
      <c r="G40" s="99"/>
      <c r="H40" s="25"/>
      <c r="I40" s="104"/>
      <c r="J40" s="103"/>
      <c r="K40" s="105"/>
      <c r="L40" s="25"/>
      <c r="M40" s="25"/>
      <c r="N40" s="25"/>
    </row>
    <row r="41" spans="2:14" s="101" customFormat="1" ht="18" hidden="1" customHeight="1" x14ac:dyDescent="0.45">
      <c r="B41" s="109"/>
      <c r="C41" s="99"/>
      <c r="D41" s="104"/>
      <c r="E41" s="103"/>
      <c r="F41" s="110"/>
      <c r="G41" s="99"/>
      <c r="H41" s="25"/>
      <c r="I41" s="104"/>
      <c r="J41" s="103"/>
      <c r="K41" s="105"/>
      <c r="L41" s="25"/>
      <c r="M41" s="25"/>
      <c r="N41" s="25"/>
    </row>
    <row r="42" spans="2:14" s="101" customFormat="1" ht="18" hidden="1" customHeight="1" x14ac:dyDescent="0.45">
      <c r="B42" s="109"/>
      <c r="C42" s="99"/>
      <c r="D42" s="104"/>
      <c r="E42" s="103"/>
      <c r="F42" s="110"/>
      <c r="G42" s="99"/>
      <c r="H42" s="25"/>
      <c r="I42" s="104"/>
      <c r="J42" s="103"/>
      <c r="K42" s="105"/>
      <c r="L42" s="25"/>
      <c r="M42" s="25"/>
      <c r="N42" s="25"/>
    </row>
    <row r="43" spans="2:14" s="101" customFormat="1" ht="18" hidden="1" customHeight="1" x14ac:dyDescent="0.45">
      <c r="B43" s="109"/>
      <c r="C43" s="99"/>
      <c r="D43" s="104"/>
      <c r="E43" s="103"/>
      <c r="F43" s="110"/>
      <c r="G43" s="99"/>
      <c r="H43" s="25"/>
      <c r="I43" s="104"/>
      <c r="J43" s="103"/>
      <c r="K43" s="105"/>
      <c r="L43" s="25"/>
      <c r="M43" s="25"/>
      <c r="N43" s="25"/>
    </row>
    <row r="44" spans="2:14" s="101" customFormat="1" ht="18" hidden="1" customHeight="1" x14ac:dyDescent="0.45">
      <c r="B44" s="109"/>
      <c r="C44" s="99"/>
      <c r="D44" s="104"/>
      <c r="E44" s="103"/>
      <c r="F44" s="110"/>
      <c r="G44" s="99"/>
      <c r="H44" s="25"/>
      <c r="I44" s="104"/>
      <c r="J44" s="103"/>
      <c r="K44" s="105"/>
      <c r="L44" s="25"/>
      <c r="M44" s="25"/>
      <c r="N44" s="25"/>
    </row>
    <row r="45" spans="2:14" s="101" customFormat="1" ht="18" hidden="1" customHeight="1" x14ac:dyDescent="0.45">
      <c r="B45" s="109"/>
      <c r="C45" s="99"/>
      <c r="D45" s="104"/>
      <c r="E45" s="103"/>
      <c r="F45" s="110"/>
      <c r="G45" s="99"/>
      <c r="H45" s="25"/>
      <c r="I45" s="104"/>
      <c r="J45" s="103"/>
      <c r="K45" s="105"/>
      <c r="L45" s="25"/>
      <c r="M45" s="25"/>
      <c r="N45" s="25"/>
    </row>
    <row r="46" spans="2:14" s="101" customFormat="1" ht="18" hidden="1" customHeight="1" x14ac:dyDescent="0.45">
      <c r="B46" s="109"/>
      <c r="C46" s="99"/>
      <c r="D46" s="104"/>
      <c r="E46" s="103"/>
      <c r="F46" s="110"/>
      <c r="G46" s="99"/>
      <c r="H46" s="25"/>
      <c r="I46" s="104"/>
      <c r="J46" s="103"/>
      <c r="K46" s="105"/>
      <c r="L46" s="25"/>
      <c r="M46" s="25"/>
      <c r="N46" s="25"/>
    </row>
    <row r="47" spans="2:14" s="101" customFormat="1" ht="18" hidden="1" customHeight="1" x14ac:dyDescent="0.45">
      <c r="B47" s="109"/>
      <c r="C47" s="99"/>
      <c r="D47" s="104"/>
      <c r="E47" s="103"/>
      <c r="F47" s="110"/>
      <c r="G47" s="99"/>
      <c r="H47" s="25"/>
      <c r="I47" s="104"/>
      <c r="J47" s="103"/>
      <c r="K47" s="105"/>
      <c r="L47" s="25"/>
      <c r="M47" s="25"/>
      <c r="N47" s="25"/>
    </row>
    <row r="48" spans="2:14" s="101" customFormat="1" ht="18" hidden="1" customHeight="1" x14ac:dyDescent="0.45">
      <c r="B48" s="139"/>
      <c r="C48" s="99"/>
      <c r="D48" s="102"/>
      <c r="E48" s="103"/>
      <c r="F48" s="141"/>
      <c r="G48" s="99"/>
      <c r="H48" s="25"/>
      <c r="I48" s="104"/>
      <c r="J48" s="103"/>
      <c r="K48" s="105"/>
      <c r="L48" s="25"/>
      <c r="M48" s="25"/>
      <c r="N48" s="25"/>
    </row>
    <row r="49" spans="2:14" s="101" customFormat="1" ht="18" hidden="1" customHeight="1" x14ac:dyDescent="0.45">
      <c r="B49" s="140"/>
      <c r="C49" s="99"/>
      <c r="D49" s="106"/>
      <c r="E49" s="103"/>
      <c r="F49" s="142"/>
      <c r="G49" s="99"/>
      <c r="H49" s="25"/>
      <c r="I49" s="104"/>
      <c r="J49" s="103"/>
      <c r="K49" s="105"/>
      <c r="L49" s="25"/>
      <c r="M49" s="25"/>
      <c r="N49" s="25"/>
    </row>
    <row r="50" spans="2:14" s="101" customFormat="1" ht="18" hidden="1" customHeight="1" x14ac:dyDescent="0.45">
      <c r="B50" s="140"/>
      <c r="C50" s="99"/>
      <c r="D50" s="77"/>
      <c r="E50" s="103"/>
      <c r="F50" s="142"/>
      <c r="G50" s="99"/>
      <c r="H50" s="25"/>
      <c r="I50" s="104"/>
      <c r="J50" s="103"/>
      <c r="K50" s="105"/>
      <c r="L50" s="25"/>
      <c r="M50" s="25"/>
      <c r="N50" s="25"/>
    </row>
    <row r="51" spans="2:14" s="101" customFormat="1" ht="18" hidden="1" customHeight="1" x14ac:dyDescent="0.45">
      <c r="B51" s="109"/>
      <c r="C51" s="99"/>
      <c r="D51" s="104"/>
      <c r="E51" s="103"/>
      <c r="F51" s="142"/>
      <c r="G51" s="99"/>
      <c r="H51" s="25"/>
      <c r="I51" s="104"/>
      <c r="J51" s="103"/>
      <c r="K51" s="105"/>
      <c r="L51" s="25"/>
      <c r="M51" s="25"/>
      <c r="N51" s="25"/>
    </row>
    <row r="52" spans="2:14" s="101" customFormat="1" ht="18" hidden="1" customHeight="1" x14ac:dyDescent="0.45">
      <c r="B52" s="109"/>
      <c r="C52" s="99"/>
      <c r="D52" s="104"/>
      <c r="E52" s="103"/>
      <c r="F52" s="110"/>
      <c r="G52" s="99"/>
      <c r="H52" s="25"/>
      <c r="I52" s="104"/>
      <c r="J52" s="103"/>
      <c r="K52" s="105"/>
      <c r="L52" s="25"/>
      <c r="M52" s="25"/>
      <c r="N52" s="25"/>
    </row>
    <row r="53" spans="2:14" s="101" customFormat="1" ht="18" hidden="1" customHeight="1" x14ac:dyDescent="0.45">
      <c r="B53" s="109"/>
      <c r="C53" s="99"/>
      <c r="D53" s="104"/>
      <c r="E53" s="103"/>
      <c r="F53" s="110"/>
      <c r="G53" s="99"/>
      <c r="H53" s="25"/>
      <c r="I53" s="104"/>
      <c r="J53" s="103"/>
      <c r="K53" s="105"/>
      <c r="L53" s="25"/>
      <c r="M53" s="25"/>
      <c r="N53" s="25"/>
    </row>
    <row r="54" spans="2:14" s="101" customFormat="1" ht="18" hidden="1" customHeight="1" x14ac:dyDescent="0.45">
      <c r="B54" s="109"/>
      <c r="C54" s="99"/>
      <c r="D54" s="104"/>
      <c r="E54" s="103"/>
      <c r="F54" s="110"/>
      <c r="G54" s="99"/>
      <c r="H54" s="25"/>
      <c r="I54" s="104"/>
      <c r="J54" s="103"/>
      <c r="K54" s="105"/>
      <c r="L54" s="25"/>
      <c r="M54" s="25"/>
      <c r="N54" s="25"/>
    </row>
    <row r="55" spans="2:14" s="101" customFormat="1" ht="18" hidden="1" customHeight="1" x14ac:dyDescent="0.45">
      <c r="B55" s="109"/>
      <c r="C55" s="99"/>
      <c r="D55" s="104"/>
      <c r="E55" s="103"/>
      <c r="F55" s="110"/>
      <c r="G55" s="99"/>
      <c r="H55" s="25"/>
      <c r="I55" s="104"/>
      <c r="J55" s="103"/>
      <c r="K55" s="105"/>
      <c r="L55" s="25"/>
      <c r="M55" s="25"/>
      <c r="N55" s="25"/>
    </row>
    <row r="56" spans="2:14" s="101" customFormat="1" ht="18" hidden="1" customHeight="1" x14ac:dyDescent="0.45">
      <c r="B56" s="109"/>
      <c r="C56" s="99"/>
      <c r="D56" s="104"/>
      <c r="E56" s="103"/>
      <c r="F56" s="110"/>
      <c r="G56" s="99"/>
      <c r="H56" s="25"/>
      <c r="I56" s="104"/>
      <c r="J56" s="103"/>
      <c r="K56" s="105"/>
      <c r="L56" s="25"/>
      <c r="M56" s="25"/>
      <c r="N56" s="25"/>
    </row>
    <row r="57" spans="2:14" s="101" customFormat="1" ht="18" hidden="1" customHeight="1" x14ac:dyDescent="0.45">
      <c r="B57" s="109"/>
      <c r="C57" s="99"/>
      <c r="D57" s="104"/>
      <c r="E57" s="103"/>
      <c r="F57" s="110"/>
      <c r="G57" s="99"/>
      <c r="H57" s="25"/>
      <c r="I57" s="104"/>
      <c r="J57" s="103"/>
      <c r="K57" s="105"/>
      <c r="L57" s="25"/>
      <c r="M57" s="25"/>
      <c r="N57" s="25"/>
    </row>
    <row r="58" spans="2:14" s="101" customFormat="1" ht="18" hidden="1" customHeight="1" x14ac:dyDescent="0.45">
      <c r="B58" s="109"/>
      <c r="C58" s="99"/>
      <c r="D58" s="104"/>
      <c r="E58" s="103"/>
      <c r="F58" s="110"/>
      <c r="G58" s="99"/>
      <c r="H58" s="25"/>
      <c r="I58" s="104"/>
      <c r="J58" s="103"/>
      <c r="K58" s="105"/>
      <c r="L58" s="25"/>
      <c r="M58" s="25"/>
      <c r="N58" s="25"/>
    </row>
    <row r="59" spans="2:14" s="101" customFormat="1" ht="18" hidden="1" customHeight="1" x14ac:dyDescent="0.45">
      <c r="B59" s="109"/>
      <c r="C59" s="99"/>
      <c r="D59" s="104"/>
      <c r="E59" s="103"/>
      <c r="F59" s="110"/>
      <c r="G59" s="99"/>
      <c r="H59" s="25"/>
      <c r="I59" s="104"/>
      <c r="J59" s="103"/>
      <c r="K59" s="105"/>
      <c r="L59" s="25"/>
      <c r="M59" s="25"/>
      <c r="N59" s="25"/>
    </row>
    <row r="60" spans="2:14" s="101" customFormat="1" ht="18" hidden="1" customHeight="1" x14ac:dyDescent="0.45">
      <c r="B60" s="109"/>
      <c r="C60" s="99"/>
      <c r="D60" s="104"/>
      <c r="E60" s="103"/>
      <c r="F60" s="110"/>
      <c r="G60" s="99"/>
      <c r="H60" s="25"/>
      <c r="I60" s="104"/>
      <c r="J60" s="103"/>
      <c r="K60" s="105"/>
      <c r="L60" s="25"/>
      <c r="M60" s="25"/>
      <c r="N60" s="25"/>
    </row>
    <row r="61" spans="2:14" s="101" customFormat="1" ht="18" hidden="1" customHeight="1" x14ac:dyDescent="0.45">
      <c r="B61" s="109"/>
      <c r="C61" s="99"/>
      <c r="D61" s="104"/>
      <c r="E61" s="103"/>
      <c r="F61" s="110"/>
      <c r="G61" s="99"/>
      <c r="H61" s="25"/>
      <c r="I61" s="104"/>
      <c r="J61" s="103"/>
      <c r="K61" s="105"/>
      <c r="L61" s="25"/>
      <c r="M61" s="25"/>
      <c r="N61" s="25"/>
    </row>
    <row r="62" spans="2:14" s="101" customFormat="1" ht="18" hidden="1" customHeight="1" x14ac:dyDescent="0.45">
      <c r="B62" s="109"/>
      <c r="C62" s="99"/>
      <c r="D62" s="104"/>
      <c r="E62" s="103"/>
      <c r="F62" s="110"/>
      <c r="G62" s="99"/>
      <c r="H62" s="25"/>
      <c r="I62" s="104"/>
      <c r="J62" s="103"/>
      <c r="K62" s="105"/>
      <c r="L62" s="25"/>
      <c r="M62" s="25"/>
      <c r="N62" s="25"/>
    </row>
    <row r="63" spans="2:14" s="101" customFormat="1" ht="18" hidden="1" customHeight="1" x14ac:dyDescent="0.45">
      <c r="B63" s="109"/>
      <c r="C63" s="99"/>
      <c r="D63" s="104"/>
      <c r="E63" s="103"/>
      <c r="F63" s="110"/>
      <c r="G63" s="99"/>
      <c r="H63" s="25"/>
      <c r="I63" s="104"/>
      <c r="J63" s="103"/>
      <c r="K63" s="105"/>
      <c r="L63" s="25"/>
      <c r="M63" s="25"/>
      <c r="N63" s="25"/>
    </row>
    <row r="64" spans="2:14" s="101" customFormat="1" ht="18" hidden="1" customHeight="1" x14ac:dyDescent="0.45">
      <c r="B64" s="109"/>
      <c r="C64" s="99"/>
      <c r="D64" s="104"/>
      <c r="E64" s="103"/>
      <c r="F64" s="110"/>
      <c r="G64" s="99"/>
      <c r="H64" s="25"/>
      <c r="I64" s="104"/>
      <c r="J64" s="103"/>
      <c r="K64" s="105"/>
      <c r="L64" s="25"/>
      <c r="M64" s="25"/>
      <c r="N64" s="25"/>
    </row>
    <row r="65" spans="2:14" s="101" customFormat="1" ht="18" customHeight="1" x14ac:dyDescent="0.45">
      <c r="B65" s="109"/>
      <c r="C65" s="99"/>
      <c r="D65" s="104"/>
      <c r="E65" s="103"/>
      <c r="F65" s="110"/>
      <c r="G65" s="99"/>
      <c r="H65" s="25"/>
      <c r="I65" s="104"/>
      <c r="J65" s="103"/>
      <c r="K65" s="105"/>
      <c r="L65" s="25"/>
      <c r="M65" s="25"/>
      <c r="N65" s="25"/>
    </row>
    <row r="66" spans="2:14" s="101" customFormat="1" ht="18" customHeight="1" x14ac:dyDescent="0.45">
      <c r="B66" s="111"/>
      <c r="C66" s="112"/>
      <c r="D66" s="113"/>
      <c r="E66" s="114"/>
      <c r="F66" s="115"/>
      <c r="G66" s="99"/>
      <c r="H66" s="25"/>
      <c r="I66" s="104"/>
      <c r="J66" s="103"/>
      <c r="K66" s="105"/>
      <c r="L66" s="25"/>
      <c r="M66" s="25"/>
      <c r="N66" s="25"/>
    </row>
    <row r="67" spans="2:14" ht="18" customHeight="1" x14ac:dyDescent="0.45">
      <c r="B67" s="116"/>
      <c r="C67" s="117"/>
      <c r="D67" s="118"/>
      <c r="E67" s="117"/>
      <c r="F67" s="119"/>
    </row>
    <row r="68" spans="2:14" ht="18" customHeight="1" x14ac:dyDescent="0.45">
      <c r="B68" s="116"/>
      <c r="C68" s="117"/>
      <c r="D68" s="118"/>
      <c r="E68" s="117"/>
      <c r="F68" s="119"/>
    </row>
    <row r="69" spans="2:14" ht="18" customHeight="1" x14ac:dyDescent="0.45">
      <c r="B69" s="116"/>
      <c r="C69" s="117"/>
      <c r="D69" s="118"/>
      <c r="E69" s="117"/>
      <c r="F69" s="119"/>
    </row>
    <row r="70" spans="2:14" ht="18" customHeight="1" x14ac:dyDescent="0.45">
      <c r="B70" s="116"/>
      <c r="C70" s="117"/>
      <c r="D70" s="118"/>
      <c r="E70" s="117"/>
      <c r="F70" s="119"/>
    </row>
    <row r="71" spans="2:14" ht="18" customHeight="1" x14ac:dyDescent="0.45">
      <c r="B71" s="116"/>
      <c r="C71" s="117"/>
      <c r="D71" s="118"/>
      <c r="E71" s="117"/>
      <c r="F71" s="119"/>
    </row>
    <row r="72" spans="2:14" ht="18" customHeight="1" x14ac:dyDescent="0.45">
      <c r="B72" s="116"/>
      <c r="C72" s="117"/>
      <c r="D72" s="118"/>
      <c r="E72" s="117"/>
      <c r="F72" s="119"/>
    </row>
    <row r="73" spans="2:14" ht="18" customHeight="1" x14ac:dyDescent="0.45">
      <c r="B73" s="116"/>
      <c r="C73" s="117"/>
      <c r="D73" s="118"/>
      <c r="E73" s="117"/>
      <c r="F73" s="119"/>
    </row>
    <row r="74" spans="2:14" ht="18" customHeight="1" x14ac:dyDescent="0.45">
      <c r="B74" s="116"/>
      <c r="C74" s="117"/>
      <c r="D74" s="118"/>
      <c r="E74" s="117"/>
      <c r="F74" s="119"/>
    </row>
    <row r="75" spans="2:14" ht="18" customHeight="1" x14ac:dyDescent="0.45">
      <c r="B75" s="116"/>
      <c r="C75" s="117"/>
      <c r="D75" s="118"/>
      <c r="E75" s="117"/>
      <c r="F75" s="119"/>
    </row>
    <row r="76" spans="2:14" ht="18" customHeight="1" x14ac:dyDescent="0.45">
      <c r="B76" s="116"/>
      <c r="C76" s="117"/>
      <c r="D76" s="118"/>
      <c r="E76" s="117"/>
      <c r="F76" s="119"/>
    </row>
    <row r="77" spans="2:14" ht="18" customHeight="1" x14ac:dyDescent="0.45">
      <c r="B77" s="116"/>
      <c r="C77" s="117"/>
      <c r="D77" s="118"/>
      <c r="E77" s="117"/>
      <c r="F77" s="119"/>
    </row>
  </sheetData>
  <mergeCells count="16">
    <mergeCell ref="B2:F2"/>
    <mergeCell ref="B5:F5"/>
    <mergeCell ref="B7:B10"/>
    <mergeCell ref="C7:E7"/>
    <mergeCell ref="C8:E8"/>
    <mergeCell ref="C9:E9"/>
    <mergeCell ref="C10:E10"/>
    <mergeCell ref="B48:B50"/>
    <mergeCell ref="F48:F51"/>
    <mergeCell ref="B13:F13"/>
    <mergeCell ref="B15:F15"/>
    <mergeCell ref="C20:E20"/>
    <mergeCell ref="B24:B26"/>
    <mergeCell ref="F24:F29"/>
    <mergeCell ref="B37:B39"/>
    <mergeCell ref="F37:F40"/>
  </mergeCells>
  <phoneticPr fontId="14"/>
  <printOptions horizontalCentered="1"/>
  <pageMargins left="0.62992125984251968" right="0.62992125984251968" top="0.74803149606299213" bottom="0.74803149606299213" header="0.31496062992125984" footer="0.31496062992125984"/>
  <pageSetup paperSize="9" scale="68" fitToHeight="0" orientation="portrait" cellComments="asDisplayed" r:id="rId1"/>
  <headerFooter alignWithMargins="0">
    <oddFooter>&amp;C&amp;22 １－５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693B-62A0-4DE0-8088-F7CC55ECFCF5}">
  <dimension ref="B2:M7"/>
  <sheetViews>
    <sheetView workbookViewId="0">
      <selection activeCell="B10" sqref="B10"/>
    </sheetView>
  </sheetViews>
  <sheetFormatPr defaultRowHeight="18" x14ac:dyDescent="0.45"/>
  <cols>
    <col min="2" max="2" width="15.8984375" customWidth="1"/>
    <col min="3" max="3" width="9.796875" customWidth="1"/>
    <col min="5" max="5" width="9.796875" customWidth="1"/>
    <col min="6" max="6" width="44" customWidth="1"/>
    <col min="8" max="8" width="10.3984375" bestFit="1" customWidth="1"/>
  </cols>
  <sheetData>
    <row r="2" spans="2:13" s="22" customFormat="1" ht="36" customHeight="1" x14ac:dyDescent="0.45">
      <c r="B2" s="153" t="s">
        <v>98</v>
      </c>
      <c r="C2" s="161" t="s">
        <v>102</v>
      </c>
      <c r="D2" s="158"/>
      <c r="E2" s="159"/>
      <c r="F2" s="31" t="s">
        <v>104</v>
      </c>
      <c r="G2" s="23"/>
      <c r="H2" s="24">
        <v>608604180</v>
      </c>
      <c r="I2" s="24"/>
      <c r="J2" s="24"/>
      <c r="K2" s="25"/>
      <c r="M2" s="26"/>
    </row>
    <row r="3" spans="2:13" s="22" customFormat="1" ht="36" customHeight="1" x14ac:dyDescent="0.45">
      <c r="B3" s="154"/>
      <c r="C3" s="157" t="s">
        <v>99</v>
      </c>
      <c r="D3" s="158"/>
      <c r="E3" s="159"/>
      <c r="F3" s="31" t="s">
        <v>100</v>
      </c>
      <c r="G3" s="23"/>
      <c r="H3" s="24">
        <v>564641155</v>
      </c>
      <c r="I3" s="27"/>
      <c r="J3" s="24"/>
      <c r="K3" s="25"/>
      <c r="M3" s="28"/>
    </row>
    <row r="4" spans="2:13" s="22" customFormat="1" ht="36" customHeight="1" x14ac:dyDescent="0.45">
      <c r="B4" s="154"/>
      <c r="C4" s="157" t="s">
        <v>103</v>
      </c>
      <c r="D4" s="158"/>
      <c r="E4" s="159"/>
      <c r="F4" s="31" t="s">
        <v>105</v>
      </c>
      <c r="G4" s="23"/>
      <c r="H4" s="24"/>
      <c r="I4" s="27"/>
      <c r="J4" s="24"/>
      <c r="K4" s="25"/>
      <c r="M4" s="28"/>
    </row>
    <row r="5" spans="2:13" s="22" customFormat="1" ht="36" customHeight="1" x14ac:dyDescent="0.45">
      <c r="B5" s="160"/>
      <c r="C5" s="157" t="s">
        <v>101</v>
      </c>
      <c r="D5" s="158"/>
      <c r="E5" s="159"/>
      <c r="F5" s="29" t="s">
        <v>106</v>
      </c>
      <c r="G5" s="23"/>
      <c r="H5" s="30">
        <f>H2/H3</f>
        <v>1.0778601145359303</v>
      </c>
      <c r="I5" s="24"/>
      <c r="J5" s="24"/>
      <c r="K5" s="25"/>
    </row>
    <row r="7" spans="2:13" x14ac:dyDescent="0.45">
      <c r="H7" s="32">
        <f>H2-H3</f>
        <v>43963025</v>
      </c>
    </row>
  </sheetData>
  <mergeCells count="5">
    <mergeCell ref="B2:B5"/>
    <mergeCell ref="C2:E2"/>
    <mergeCell ref="C3:E3"/>
    <mergeCell ref="C5:E5"/>
    <mergeCell ref="C4:E4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令和７年度当初</vt:lpstr>
      <vt:lpstr>令和6年度2月補正予算案の概要</vt:lpstr>
      <vt:lpstr>Sheet2</vt:lpstr>
      <vt:lpstr>令和6年度2月補正予算案の概要!Print_Area</vt:lpstr>
      <vt:lpstr>令和７年度当初!Print_Area</vt:lpstr>
      <vt:lpstr>令和７年度当初!Print_Titles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2025-03-19T10:28:37Z</cp:lastPrinted>
  <dcterms:created xsi:type="dcterms:W3CDTF">2024-01-24T09:37:27Z</dcterms:created>
  <dcterms:modified xsi:type="dcterms:W3CDTF">2025-03-19T10:29:50Z</dcterms:modified>
</cp:coreProperties>
</file>