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10.19.55.23\disk0\R06_学事G共有\040_入学者選抜\120_報道提供\03_特別選抜等\01_志願者数\04_15日\04_ウェブアップ\"/>
    </mc:Choice>
  </mc:AlternateContent>
  <xr:revisionPtr revIDLastSave="0" documentId="13_ncr:1_{45F63283-0F2E-4D23-9CBC-863B81F8802B}" xr6:coauthVersionLast="47" xr6:coauthVersionMax="47" xr10:uidLastSave="{00000000-0000-0000-0000-000000000000}"/>
  <bookViews>
    <workbookView xWindow="-108" yWindow="-108" windowWidth="23256" windowHeight="14160" tabRatio="897" xr2:uid="{00000000-000D-0000-FFFF-FFFF00000000}"/>
  </bookViews>
  <sheets>
    <sheet name="【志願者】学校・学科別" sheetId="22" r:id="rId1"/>
    <sheet name="【志願者】能勢分校" sheetId="28" r:id="rId2"/>
    <sheet name="【志願者】海外帰国" sheetId="23" r:id="rId3"/>
    <sheet name="【志願者】日本語" sheetId="24" r:id="rId4"/>
    <sheet name="【志願者】自立支援" sheetId="29" r:id="rId5"/>
  </sheets>
  <definedNames>
    <definedName name="_xlnm._FilterDatabase" localSheetId="0" hidden="1">【志願者】学校・学科別!#REF!</definedName>
    <definedName name="_xlnm.Print_Area" localSheetId="2">【志願者】海外帰国!$A$1:$G$34</definedName>
    <definedName name="_xlnm.Print_Area" localSheetId="0">【志願者】学校・学科別!$A$1:$J$81</definedName>
    <definedName name="_xlnm.Print_Area" localSheetId="3">【志願者】日本語!$A$1:$G$25</definedName>
    <definedName name="_xlnm.Print_Area" localSheetId="1">【志願者】能勢分校!$A$1:$G$17</definedName>
    <definedName name="印_特別">#REF!</definedName>
    <definedName name="印なし_特別">#REF!</definedName>
    <definedName name="課程_特別">#REF!</definedName>
    <definedName name="課程辞書">#REF!</definedName>
    <definedName name="学校_特別">#REF!</definedName>
    <definedName name="学校辞書">#REF!</definedName>
    <definedName name="合格者数_特別">#REF!</definedName>
    <definedName name="志願者数_特別">#REF!</definedName>
    <definedName name="受験者数_特別">#REF!</definedName>
    <definedName name="小学科_特別">#REF!</definedName>
    <definedName name="小学科辞書">#REF!</definedName>
    <definedName name="設置辞書">#REF!</definedName>
    <definedName name="大学科_特別">#REF!</definedName>
    <definedName name="大学科辞書">#REF!</definedName>
    <definedName name="第2志望1_特別">#REF!</definedName>
    <definedName name="第2志望2_特別">#REF!</definedName>
    <definedName name="第2志望3_特別">#REF!</definedName>
    <definedName name="第2志望4_特別">#REF!</definedName>
    <definedName name="第2志望5_特別">#REF!</definedName>
    <definedName name="第2志望6_特別">#REF!</definedName>
    <definedName name="入力対象_特別">#REF!</definedName>
    <definedName name="認証情報">#REF!</definedName>
    <definedName name="募集情報_特別">#REF!</definedName>
    <definedName name="募集人員_特別">#REF!</definedName>
    <definedName name="連絡先_担当">#REF!</definedName>
    <definedName name="連絡先_担当者">#REF!</definedName>
    <definedName name="連絡先_直通">#REF!</definedName>
    <definedName name="連絡先_内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9" i="29" l="1"/>
  <c r="H10" i="29"/>
  <c r="H11" i="29"/>
  <c r="H12" i="29"/>
  <c r="H13" i="29"/>
  <c r="H14" i="29"/>
  <c r="H15" i="29"/>
  <c r="H16" i="29"/>
  <c r="H17" i="29"/>
  <c r="H18" i="29"/>
  <c r="H19" i="29"/>
  <c r="G21" i="29"/>
  <c r="H21" i="29" s="1"/>
</calcChain>
</file>

<file path=xl/sharedStrings.xml><?xml version="1.0" encoding="utf-8"?>
<sst xmlns="http://schemas.openxmlformats.org/spreadsheetml/2006/main" count="353" uniqueCount="184">
  <si>
    <t>旭</t>
  </si>
  <si>
    <t xml:space="preserve">門真なみはや </t>
  </si>
  <si>
    <t>岬</t>
  </si>
  <si>
    <t>普通</t>
  </si>
  <si>
    <t>英語</t>
  </si>
  <si>
    <t>国際文化</t>
  </si>
  <si>
    <t>人間スポーツ科学</t>
    <rPh sb="0" eb="2">
      <t>ニンゲン</t>
    </rPh>
    <rPh sb="6" eb="8">
      <t>カガク</t>
    </rPh>
    <phoneticPr fontId="3"/>
  </si>
  <si>
    <t>総合科学</t>
  </si>
  <si>
    <t>プロダクトデザイン</t>
  </si>
  <si>
    <t>ビジュアルデザイン</t>
  </si>
  <si>
    <t>美術</t>
  </si>
  <si>
    <t>高等学校名</t>
  </si>
  <si>
    <t>学科名</t>
  </si>
  <si>
    <t>①のうち他の学科を
第２志望としている者の数</t>
    <rPh sb="4" eb="5">
      <t>タ</t>
    </rPh>
    <rPh sb="6" eb="8">
      <t>ガッカ</t>
    </rPh>
    <rPh sb="10" eb="11">
      <t>ダイ</t>
    </rPh>
    <rPh sb="12" eb="14">
      <t>シボウ</t>
    </rPh>
    <rPh sb="19" eb="20">
      <t>モノ</t>
    </rPh>
    <rPh sb="21" eb="22">
      <t>カズ</t>
    </rPh>
    <phoneticPr fontId="3"/>
  </si>
  <si>
    <t>普通</t>
    <rPh sb="0" eb="2">
      <t>フツウ</t>
    </rPh>
    <phoneticPr fontId="3"/>
  </si>
  <si>
    <t>摂津</t>
    <rPh sb="0" eb="2">
      <t>セッツ</t>
    </rPh>
    <phoneticPr fontId="3"/>
  </si>
  <si>
    <t>大塚</t>
    <rPh sb="0" eb="2">
      <t>オオツカ</t>
    </rPh>
    <phoneticPr fontId="3"/>
  </si>
  <si>
    <t>汎愛</t>
    <rPh sb="0" eb="2">
      <t>ハンアイ</t>
    </rPh>
    <phoneticPr fontId="3"/>
  </si>
  <si>
    <t>志願者数</t>
  </si>
  <si>
    <t>１　全日制の課程　専門学科を設置する高等学校</t>
    <rPh sb="14" eb="16">
      <t>セッチ</t>
    </rPh>
    <rPh sb="18" eb="20">
      <t>コウトウ</t>
    </rPh>
    <rPh sb="20" eb="22">
      <t>ガッコウ</t>
    </rPh>
    <phoneticPr fontId="3"/>
  </si>
  <si>
    <t>募集人員
（Ａ）</t>
    <phoneticPr fontId="3"/>
  </si>
  <si>
    <t>①
第１志望者数</t>
    <phoneticPr fontId="3"/>
  </si>
  <si>
    <t>志願者数</t>
    <phoneticPr fontId="3"/>
  </si>
  <si>
    <t>工芸</t>
    <rPh sb="0" eb="2">
      <t>コウゲイ</t>
    </rPh>
    <phoneticPr fontId="3"/>
  </si>
  <si>
    <t>建築デザイン</t>
    <rPh sb="0" eb="2">
      <t>ケンチク</t>
    </rPh>
    <phoneticPr fontId="3"/>
  </si>
  <si>
    <t>インテリアデザイン</t>
    <phoneticPr fontId="3"/>
  </si>
  <si>
    <t>プロダクトデザイン</t>
    <phoneticPr fontId="3"/>
  </si>
  <si>
    <t>映像デザイン</t>
    <rPh sb="0" eb="2">
      <t>エイゾウ</t>
    </rPh>
    <phoneticPr fontId="3"/>
  </si>
  <si>
    <t>ビジュアルデザイン</t>
    <phoneticPr fontId="3"/>
  </si>
  <si>
    <t>美術</t>
    <phoneticPr fontId="3"/>
  </si>
  <si>
    <t>インテリアデザイン</t>
    <phoneticPr fontId="3"/>
  </si>
  <si>
    <t>美術</t>
    <rPh sb="0" eb="2">
      <t>ビジュツ</t>
    </rPh>
    <phoneticPr fontId="3"/>
  </si>
  <si>
    <t>産業</t>
    <rPh sb="0" eb="2">
      <t>サンギョウ</t>
    </rPh>
    <phoneticPr fontId="3"/>
  </si>
  <si>
    <t>デザインシステム</t>
    <phoneticPr fontId="3"/>
  </si>
  <si>
    <t>体育</t>
    <rPh sb="0" eb="2">
      <t>タイイク</t>
    </rPh>
    <phoneticPr fontId="3"/>
  </si>
  <si>
    <t>咲くやこの花</t>
    <rPh sb="0" eb="1">
      <t>サ</t>
    </rPh>
    <rPh sb="5" eb="6">
      <t>ハナ</t>
    </rPh>
    <phoneticPr fontId="3"/>
  </si>
  <si>
    <t>演劇</t>
    <rPh sb="0" eb="2">
      <t>エンゲキ</t>
    </rPh>
    <phoneticPr fontId="3"/>
  </si>
  <si>
    <t>音楽</t>
    <phoneticPr fontId="3"/>
  </si>
  <si>
    <t>港南造形</t>
    <rPh sb="0" eb="2">
      <t>コウナン</t>
    </rPh>
    <rPh sb="2" eb="4">
      <t>ゾウケイ</t>
    </rPh>
    <phoneticPr fontId="3"/>
  </si>
  <si>
    <t>総合造形</t>
    <rPh sb="0" eb="2">
      <t>ソウゴウ</t>
    </rPh>
    <rPh sb="2" eb="4">
      <t>ゾウケイ</t>
    </rPh>
    <phoneticPr fontId="3"/>
  </si>
  <si>
    <t>合　　　　計</t>
  </si>
  <si>
    <t>募集人員
（Ａ）</t>
    <phoneticPr fontId="3"/>
  </si>
  <si>
    <t>①
第１志望者数</t>
    <phoneticPr fontId="3"/>
  </si>
  <si>
    <t>志願者数
（Ｂ）</t>
    <rPh sb="0" eb="3">
      <t>シガンシャ</t>
    </rPh>
    <rPh sb="3" eb="4">
      <t>スウ</t>
    </rPh>
    <phoneticPr fontId="3"/>
  </si>
  <si>
    <t>３　多部制単位制Ⅰ部及びⅡ部（クリエイティブスクール）並びに昼夜間単位制を設置する高等学校</t>
    <rPh sb="2" eb="3">
      <t>タ</t>
    </rPh>
    <rPh sb="3" eb="4">
      <t>ブ</t>
    </rPh>
    <rPh sb="4" eb="5">
      <t>セイ</t>
    </rPh>
    <rPh sb="5" eb="8">
      <t>タンイセイ</t>
    </rPh>
    <rPh sb="9" eb="10">
      <t>ブ</t>
    </rPh>
    <rPh sb="10" eb="11">
      <t>オヨ</t>
    </rPh>
    <rPh sb="13" eb="14">
      <t>ブ</t>
    </rPh>
    <rPh sb="27" eb="28">
      <t>ナラ</t>
    </rPh>
    <rPh sb="30" eb="32">
      <t>チュウヤ</t>
    </rPh>
    <rPh sb="32" eb="33">
      <t>カン</t>
    </rPh>
    <rPh sb="33" eb="36">
      <t>タンイセイ</t>
    </rPh>
    <rPh sb="37" eb="39">
      <t>セッチ</t>
    </rPh>
    <rPh sb="41" eb="43">
      <t>コウトウ</t>
    </rPh>
    <rPh sb="43" eb="45">
      <t>ガッコウ</t>
    </rPh>
    <phoneticPr fontId="3"/>
  </si>
  <si>
    <t>募集人員
（Ａ）</t>
    <phoneticPr fontId="3"/>
  </si>
  <si>
    <t>①
第１志望者数</t>
    <phoneticPr fontId="3"/>
  </si>
  <si>
    <t>普通（Ⅰ部）</t>
    <rPh sb="0" eb="2">
      <t>フツウ</t>
    </rPh>
    <rPh sb="4" eb="5">
      <t>ブ</t>
    </rPh>
    <phoneticPr fontId="3"/>
  </si>
  <si>
    <t>普通（Ⅱ部）</t>
    <rPh sb="0" eb="2">
      <t>フツウ</t>
    </rPh>
    <rPh sb="4" eb="5">
      <t>ブ</t>
    </rPh>
    <phoneticPr fontId="3"/>
  </si>
  <si>
    <t>ビジネス</t>
    <phoneticPr fontId="3"/>
  </si>
  <si>
    <t>東住吉</t>
    <rPh sb="0" eb="3">
      <t>ヒガシスミヨシ</t>
    </rPh>
    <phoneticPr fontId="3"/>
  </si>
  <si>
    <t>※１</t>
    <phoneticPr fontId="8"/>
  </si>
  <si>
    <t>※１</t>
  </si>
  <si>
    <t>※２</t>
    <phoneticPr fontId="8"/>
  </si>
  <si>
    <t>合　　　　　計</t>
  </si>
  <si>
    <t>海外から帰国した生徒の入学者選抜の合格者数については、</t>
    <rPh sb="0" eb="2">
      <t>カイガイ</t>
    </rPh>
    <rPh sb="4" eb="6">
      <t>キコク</t>
    </rPh>
    <rPh sb="8" eb="10">
      <t>セイト</t>
    </rPh>
    <rPh sb="11" eb="14">
      <t>ニュウガクシャ</t>
    </rPh>
    <rPh sb="14" eb="16">
      <t>センバツ</t>
    </rPh>
    <rPh sb="17" eb="20">
      <t>ゴウカクシャ</t>
    </rPh>
    <rPh sb="20" eb="21">
      <t>スウ</t>
    </rPh>
    <phoneticPr fontId="8"/>
  </si>
  <si>
    <t>志願者数</t>
    <phoneticPr fontId="3"/>
  </si>
  <si>
    <t>日本語指導が必要な帰国生徒・外国人生徒入学者選抜の志願者数</t>
    <rPh sb="0" eb="3">
      <t>ニホンゴ</t>
    </rPh>
    <rPh sb="3" eb="5">
      <t>シドウ</t>
    </rPh>
    <rPh sb="6" eb="8">
      <t>ヒツヨウ</t>
    </rPh>
    <rPh sb="9" eb="11">
      <t>キコク</t>
    </rPh>
    <rPh sb="11" eb="13">
      <t>セイト</t>
    </rPh>
    <rPh sb="14" eb="16">
      <t>ガイコク</t>
    </rPh>
    <rPh sb="16" eb="17">
      <t>ジン</t>
    </rPh>
    <rPh sb="17" eb="19">
      <t>セイト</t>
    </rPh>
    <phoneticPr fontId="3"/>
  </si>
  <si>
    <t>（注）</t>
    <rPh sb="1" eb="2">
      <t>チュウ</t>
    </rPh>
    <phoneticPr fontId="3"/>
  </si>
  <si>
    <r>
      <t xml:space="preserve">学校全体の
志願者数
</t>
    </r>
    <r>
      <rPr>
        <sz val="11"/>
        <rFont val="ＭＳ Ｐゴシック"/>
        <family val="3"/>
        <charset val="128"/>
        <scheme val="minor"/>
      </rPr>
      <t>（Ｂ）*</t>
    </r>
    <rPh sb="0" eb="2">
      <t>ガッコウ</t>
    </rPh>
    <rPh sb="2" eb="4">
      <t>ゼンタイ</t>
    </rPh>
    <rPh sb="6" eb="9">
      <t>シガンシャ</t>
    </rPh>
    <rPh sb="9" eb="10">
      <t>スウ</t>
    </rPh>
    <phoneticPr fontId="3"/>
  </si>
  <si>
    <t>競争率
（Ｂ／Ａ）</t>
    <phoneticPr fontId="3"/>
  </si>
  <si>
    <r>
      <t xml:space="preserve">学校全体の
競争率
</t>
    </r>
    <r>
      <rPr>
        <sz val="11"/>
        <rFont val="ＭＳ Ｐゴシック"/>
        <family val="3"/>
        <charset val="128"/>
        <scheme val="minor"/>
      </rPr>
      <t>（Ｂ／Ａ）*</t>
    </r>
    <rPh sb="0" eb="2">
      <t>ガッコウ</t>
    </rPh>
    <rPh sb="2" eb="4">
      <t>ゼンタイ</t>
    </rPh>
    <phoneticPr fontId="3"/>
  </si>
  <si>
    <t>（注）　府立長吉高等学校及び府立布施北高等学校の募集人員には、日本語指導が必要な帰国生徒・外国人生徒入学者選抜の募集人員を含む。</t>
    <rPh sb="1" eb="2">
      <t>チュウ</t>
    </rPh>
    <rPh sb="12" eb="13">
      <t>オヨ</t>
    </rPh>
    <rPh sb="14" eb="16">
      <t>フリツ</t>
    </rPh>
    <rPh sb="16" eb="18">
      <t>フセ</t>
    </rPh>
    <rPh sb="18" eb="19">
      <t>キタ</t>
    </rPh>
    <rPh sb="19" eb="21">
      <t>コウトウ</t>
    </rPh>
    <rPh sb="21" eb="23">
      <t>ガッコウ</t>
    </rPh>
    <rPh sb="24" eb="26">
      <t>ボシュウ</t>
    </rPh>
    <rPh sb="26" eb="28">
      <t>ジンイン</t>
    </rPh>
    <rPh sb="31" eb="34">
      <t>ニホンゴ</t>
    </rPh>
    <rPh sb="34" eb="36">
      <t>シドウ</t>
    </rPh>
    <rPh sb="37" eb="39">
      <t>ヒツヨウ</t>
    </rPh>
    <rPh sb="40" eb="42">
      <t>キコク</t>
    </rPh>
    <rPh sb="42" eb="44">
      <t>セイト</t>
    </rPh>
    <rPh sb="45" eb="47">
      <t>ガイコク</t>
    </rPh>
    <rPh sb="47" eb="48">
      <t>ジン</t>
    </rPh>
    <rPh sb="48" eb="50">
      <t>セイト</t>
    </rPh>
    <rPh sb="50" eb="53">
      <t>ニュウガクシャ</t>
    </rPh>
    <rPh sb="53" eb="55">
      <t>センバツ</t>
    </rPh>
    <rPh sb="56" eb="58">
      <t>ボシュウ</t>
    </rPh>
    <rPh sb="58" eb="60">
      <t>ジンイン</t>
    </rPh>
    <rPh sb="61" eb="62">
      <t>フク</t>
    </rPh>
    <phoneticPr fontId="3"/>
  </si>
  <si>
    <t>学科名等</t>
    <rPh sb="3" eb="4">
      <t>トウ</t>
    </rPh>
    <phoneticPr fontId="3"/>
  </si>
  <si>
    <t>①のうち他の学科等を
第２志望としている者の数</t>
    <rPh sb="4" eb="5">
      <t>タ</t>
    </rPh>
    <rPh sb="6" eb="8">
      <t>ガッカ</t>
    </rPh>
    <rPh sb="8" eb="9">
      <t>トウ</t>
    </rPh>
    <rPh sb="11" eb="12">
      <t>ダイ</t>
    </rPh>
    <rPh sb="13" eb="15">
      <t>シボウ</t>
    </rPh>
    <rPh sb="20" eb="21">
      <t>モノ</t>
    </rPh>
    <rPh sb="22" eb="23">
      <t>カズ</t>
    </rPh>
    <phoneticPr fontId="3"/>
  </si>
  <si>
    <t>日本語指導が必要な帰国生徒・外国人生徒入学者選抜の合格者数については、</t>
  </si>
  <si>
    <t>＜能勢・豊能地域選抜＞</t>
    <phoneticPr fontId="3"/>
  </si>
  <si>
    <t>＜府内全域選抜＞</t>
    <phoneticPr fontId="3"/>
  </si>
  <si>
    <t>募集人員
（Ａ）</t>
    <phoneticPr fontId="3"/>
  </si>
  <si>
    <t>志願者数
（B）</t>
    <phoneticPr fontId="3"/>
  </si>
  <si>
    <t>競争率
（B/A）</t>
    <phoneticPr fontId="3"/>
  </si>
  <si>
    <t>水都国際</t>
    <rPh sb="0" eb="2">
      <t>スイト</t>
    </rPh>
    <rPh sb="2" eb="4">
      <t>コクサイ</t>
    </rPh>
    <phoneticPr fontId="3"/>
  </si>
  <si>
    <t>※３</t>
    <phoneticPr fontId="8"/>
  </si>
  <si>
    <t>※３</t>
    <phoneticPr fontId="8"/>
  </si>
  <si>
    <t xml:space="preserve">  　* ： 同一選抜において複数学科等で入学者選抜を実施する高等学校においては、第１志望で不合格となっても、第２志望で合格となる場合が</t>
    <rPh sb="7" eb="8">
      <t>ドウ</t>
    </rPh>
    <rPh sb="8" eb="9">
      <t>イチ</t>
    </rPh>
    <rPh sb="9" eb="11">
      <t>センバツ</t>
    </rPh>
    <rPh sb="15" eb="17">
      <t>フクスウ</t>
    </rPh>
    <rPh sb="17" eb="19">
      <t>ガッカ</t>
    </rPh>
    <rPh sb="19" eb="20">
      <t>トウ</t>
    </rPh>
    <rPh sb="21" eb="23">
      <t>ニュウガク</t>
    </rPh>
    <rPh sb="23" eb="24">
      <t>シャ</t>
    </rPh>
    <rPh sb="24" eb="26">
      <t>センバツ</t>
    </rPh>
    <rPh sb="27" eb="29">
      <t>ジッシ</t>
    </rPh>
    <rPh sb="31" eb="33">
      <t>コウトウ</t>
    </rPh>
    <rPh sb="33" eb="35">
      <t>ガッコウ</t>
    </rPh>
    <rPh sb="41" eb="42">
      <t>ダイ</t>
    </rPh>
    <rPh sb="43" eb="45">
      <t>シボウ</t>
    </rPh>
    <rPh sb="46" eb="49">
      <t>フゴウカク</t>
    </rPh>
    <rPh sb="55" eb="56">
      <t>ダイ</t>
    </rPh>
    <rPh sb="57" eb="59">
      <t>シボウ</t>
    </rPh>
    <rPh sb="60" eb="62">
      <t>ゴウカク</t>
    </rPh>
    <rPh sb="65" eb="67">
      <t>バアイ</t>
    </rPh>
    <phoneticPr fontId="3"/>
  </si>
  <si>
    <t xml:space="preserve">  　　   あるため、学校全体の志願者数を（Ｂ）とし、学校全体の競争率を（Ｂ/Ａ）と示している。  </t>
    <rPh sb="12" eb="14">
      <t>ガッコウ</t>
    </rPh>
    <rPh sb="14" eb="16">
      <t>ゼンタイ</t>
    </rPh>
    <rPh sb="17" eb="20">
      <t>シガンシャ</t>
    </rPh>
    <rPh sb="20" eb="21">
      <t>スウ</t>
    </rPh>
    <rPh sb="28" eb="30">
      <t>ガッコウ</t>
    </rPh>
    <rPh sb="30" eb="32">
      <t>ゼンタイ</t>
    </rPh>
    <rPh sb="33" eb="36">
      <t>キョウソウリツ</t>
    </rPh>
    <rPh sb="43" eb="44">
      <t>シメ</t>
    </rPh>
    <phoneticPr fontId="3"/>
  </si>
  <si>
    <t>出願期間</t>
  </si>
  <si>
    <t>学力検査等</t>
  </si>
  <si>
    <t>合格者発表</t>
  </si>
  <si>
    <t>府立</t>
    <phoneticPr fontId="3"/>
  </si>
  <si>
    <t>プロダクトデザイン</t>
    <phoneticPr fontId="3"/>
  </si>
  <si>
    <t>映像デザイン</t>
    <phoneticPr fontId="3"/>
  </si>
  <si>
    <t>夕陽丘</t>
    <rPh sb="0" eb="3">
      <t>ユウヒガオカ</t>
    </rPh>
    <phoneticPr fontId="3"/>
  </si>
  <si>
    <t>桜宮</t>
    <rPh sb="0" eb="2">
      <t>サクラミヤ</t>
    </rPh>
    <phoneticPr fontId="3"/>
  </si>
  <si>
    <t>グローバル探究</t>
    <rPh sb="5" eb="7">
      <t>タンキュウ</t>
    </rPh>
    <phoneticPr fontId="3"/>
  </si>
  <si>
    <t>芸能文化</t>
    <rPh sb="0" eb="4">
      <t>ゲイノウブンカ</t>
    </rPh>
    <phoneticPr fontId="3"/>
  </si>
  <si>
    <t>　※２ … ４名以内とする。</t>
    <phoneticPr fontId="3"/>
  </si>
  <si>
    <t>　※３ … ８名以内とする。</t>
    <phoneticPr fontId="3"/>
  </si>
  <si>
    <t>　※１ … 総合科学科及び国際文化科の両学科あわせて８名以内とする。</t>
    <phoneticPr fontId="3"/>
  </si>
  <si>
    <t>普通（Ⅰ部）</t>
    <rPh sb="4" eb="5">
      <t>ブ</t>
    </rPh>
    <phoneticPr fontId="3"/>
  </si>
  <si>
    <t>（注）　府立水都国際高等学校の募集人員には、海外から帰国した生徒の入学者選抜の募集人員を含む。</t>
    <rPh sb="1" eb="2">
      <t>チュウ</t>
    </rPh>
    <rPh sb="4" eb="6">
      <t>フリツ</t>
    </rPh>
    <rPh sb="6" eb="8">
      <t>スイト</t>
    </rPh>
    <rPh sb="8" eb="10">
      <t>コクサイ</t>
    </rPh>
    <rPh sb="10" eb="12">
      <t>コウトウ</t>
    </rPh>
    <rPh sb="12" eb="14">
      <t>ガッコウ</t>
    </rPh>
    <rPh sb="15" eb="17">
      <t>ボシュウ</t>
    </rPh>
    <rPh sb="17" eb="19">
      <t>ジンイン</t>
    </rPh>
    <rPh sb="22" eb="24">
      <t>カイガイ</t>
    </rPh>
    <rPh sb="26" eb="28">
      <t>キコク</t>
    </rPh>
    <rPh sb="30" eb="32">
      <t>セイト</t>
    </rPh>
    <rPh sb="33" eb="36">
      <t>ニュウガクシャ</t>
    </rPh>
    <rPh sb="36" eb="38">
      <t>センバツ</t>
    </rPh>
    <rPh sb="39" eb="41">
      <t>ボシュウ</t>
    </rPh>
    <rPh sb="41" eb="43">
      <t>ジンイン</t>
    </rPh>
    <rPh sb="44" eb="45">
      <t>フク</t>
    </rPh>
    <phoneticPr fontId="3"/>
  </si>
  <si>
    <t>（注）　府立大阪わかば高等学校普通（Ⅰ部）の募集人員には、日本語指導が必要な帰国生徒・外国人生徒入学者選抜の募集人員を含む。</t>
    <rPh sb="1" eb="2">
      <t>チュウ</t>
    </rPh>
    <rPh sb="6" eb="8">
      <t>オオサカ</t>
    </rPh>
    <rPh sb="15" eb="17">
      <t>フツウ</t>
    </rPh>
    <rPh sb="19" eb="20">
      <t>ブ</t>
    </rPh>
    <rPh sb="22" eb="24">
      <t>ボシュウ</t>
    </rPh>
    <rPh sb="24" eb="26">
      <t>ジンイン</t>
    </rPh>
    <rPh sb="29" eb="32">
      <t>ニホンゴ</t>
    </rPh>
    <rPh sb="32" eb="34">
      <t>シドウ</t>
    </rPh>
    <rPh sb="35" eb="37">
      <t>ヒツヨウ</t>
    </rPh>
    <rPh sb="38" eb="40">
      <t>キコク</t>
    </rPh>
    <rPh sb="40" eb="42">
      <t>セイト</t>
    </rPh>
    <rPh sb="43" eb="45">
      <t>ガイコク</t>
    </rPh>
    <rPh sb="45" eb="46">
      <t>ジン</t>
    </rPh>
    <rPh sb="46" eb="48">
      <t>セイト</t>
    </rPh>
    <rPh sb="48" eb="51">
      <t>ニュウガクシャ</t>
    </rPh>
    <rPh sb="51" eb="53">
      <t>センバツ</t>
    </rPh>
    <rPh sb="54" eb="56">
      <t>ボシュウ</t>
    </rPh>
    <rPh sb="56" eb="58">
      <t>ジンイン</t>
    </rPh>
    <rPh sb="59" eb="60">
      <t>フク</t>
    </rPh>
    <phoneticPr fontId="3"/>
  </si>
  <si>
    <t>　※１ … 20名以内とする。</t>
    <phoneticPr fontId="3"/>
  </si>
  <si>
    <t>　※２ … 16名以内とする。</t>
    <phoneticPr fontId="3"/>
  </si>
  <si>
    <t>※２</t>
    <phoneticPr fontId="3"/>
  </si>
  <si>
    <t>２　全日制の課程　総合学科（エンパワメントスクール及びステップスクール）を設置する高等学校</t>
    <rPh sb="25" eb="26">
      <t>オヨ</t>
    </rPh>
    <rPh sb="37" eb="39">
      <t>セッチ</t>
    </rPh>
    <rPh sb="41" eb="43">
      <t>コウトウ</t>
    </rPh>
    <rPh sb="43" eb="45">
      <t>ガッコウ</t>
    </rPh>
    <phoneticPr fontId="3"/>
  </si>
  <si>
    <t>※３　☆</t>
    <phoneticPr fontId="8"/>
  </si>
  <si>
    <t>※１　☆</t>
    <phoneticPr fontId="3"/>
  </si>
  <si>
    <t>※２　☆</t>
    <phoneticPr fontId="3"/>
  </si>
  <si>
    <t>府立　豊中高等学校能勢分校</t>
    <rPh sb="0" eb="2">
      <t>フリツ</t>
    </rPh>
    <rPh sb="1" eb="2">
      <t>リツ</t>
    </rPh>
    <rPh sb="3" eb="5">
      <t>トヨナカ</t>
    </rPh>
    <rPh sb="5" eb="7">
      <t>コウトウ</t>
    </rPh>
    <rPh sb="7" eb="9">
      <t>ガッコウ</t>
    </rPh>
    <rPh sb="9" eb="11">
      <t>ノセ</t>
    </rPh>
    <rPh sb="11" eb="13">
      <t>ブンコウ</t>
    </rPh>
    <phoneticPr fontId="3"/>
  </si>
  <si>
    <t>　☆印の学校にあっては、特別入学者選抜における合格者数が募集人員を満たしていな
　　 い場合は、本選抜の受験者から募集人員を満たすように合格者を決定する。</t>
    <rPh sb="2" eb="3">
      <t>ジルシ</t>
    </rPh>
    <rPh sb="4" eb="6">
      <t>ガッコウ</t>
    </rPh>
    <rPh sb="12" eb="19">
      <t>トクベツニュウガクシャセンバツ</t>
    </rPh>
    <rPh sb="23" eb="27">
      <t>ゴウカクシャスウ</t>
    </rPh>
    <rPh sb="28" eb="32">
      <t>ボシュウジンイン</t>
    </rPh>
    <rPh sb="33" eb="34">
      <t>ミ</t>
    </rPh>
    <rPh sb="44" eb="46">
      <t>バアイ</t>
    </rPh>
    <rPh sb="48" eb="51">
      <t>ホンセンバツ</t>
    </rPh>
    <rPh sb="52" eb="55">
      <t>ジュケンシャ</t>
    </rPh>
    <rPh sb="57" eb="61">
      <t>ボシュウジンイン</t>
    </rPh>
    <rPh sb="62" eb="63">
      <t>ミ</t>
    </rPh>
    <rPh sb="68" eb="71">
      <t>ゴウカクシャ</t>
    </rPh>
    <rPh sb="72" eb="74">
      <t>ケッテイ</t>
    </rPh>
    <phoneticPr fontId="3"/>
  </si>
  <si>
    <t>令和７年３月３日（月）</t>
    <rPh sb="0" eb="2">
      <t>レイワ</t>
    </rPh>
    <rPh sb="3" eb="4">
      <t>ネン</t>
    </rPh>
    <rPh sb="9" eb="10">
      <t>ゲツ</t>
    </rPh>
    <phoneticPr fontId="3"/>
  </si>
  <si>
    <t>令和７年度</t>
    <rPh sb="0" eb="2">
      <t>レイワ</t>
    </rPh>
    <rPh sb="3" eb="4">
      <t>ネン</t>
    </rPh>
    <rPh sb="4" eb="5">
      <t>ド</t>
    </rPh>
    <phoneticPr fontId="3"/>
  </si>
  <si>
    <t>令和７年２月14日（金）から17日（月）</t>
    <rPh sb="0" eb="2">
      <t>レイワ</t>
    </rPh>
    <rPh sb="3" eb="4">
      <t>ネン</t>
    </rPh>
    <rPh sb="10" eb="11">
      <t>キン</t>
    </rPh>
    <rPh sb="18" eb="19">
      <t>ゲツ</t>
    </rPh>
    <phoneticPr fontId="3"/>
  </si>
  <si>
    <t>令和７年２月20日（木）、21日（金）</t>
    <rPh sb="0" eb="2">
      <t>レイワ</t>
    </rPh>
    <rPh sb="3" eb="4">
      <t>ネン</t>
    </rPh>
    <rPh sb="10" eb="11">
      <t>モク</t>
    </rPh>
    <rPh sb="15" eb="16">
      <t>ニチ</t>
    </rPh>
    <rPh sb="17" eb="18">
      <t>キン</t>
    </rPh>
    <phoneticPr fontId="3"/>
  </si>
  <si>
    <t>令和７年２月14日（金）から17日（月）</t>
    <rPh sb="0" eb="2">
      <t>レイワ</t>
    </rPh>
    <rPh sb="3" eb="4">
      <t>ネン</t>
    </rPh>
    <rPh sb="10" eb="11">
      <t>キン</t>
    </rPh>
    <rPh sb="17" eb="18">
      <t>モク</t>
    </rPh>
    <rPh sb="18" eb="19">
      <t>ゲツ</t>
    </rPh>
    <phoneticPr fontId="3"/>
  </si>
  <si>
    <t>令和７年２月20日（木）</t>
    <rPh sb="0" eb="2">
      <t>レイワ</t>
    </rPh>
    <rPh sb="3" eb="4">
      <t>ネン</t>
    </rPh>
    <rPh sb="10" eb="11">
      <t>モク</t>
    </rPh>
    <phoneticPr fontId="3"/>
  </si>
  <si>
    <t>令和７年度</t>
    <rPh sb="0" eb="2">
      <t>レイワ</t>
    </rPh>
    <phoneticPr fontId="3"/>
  </si>
  <si>
    <t>東淀川</t>
  </si>
  <si>
    <t>淀川清流</t>
  </si>
  <si>
    <t>総合学（エンパワメントスクール）</t>
  </si>
  <si>
    <t>箕面</t>
  </si>
  <si>
    <t>グローバル</t>
  </si>
  <si>
    <t>福井</t>
  </si>
  <si>
    <t>総合学</t>
  </si>
  <si>
    <t>枚方</t>
  </si>
  <si>
    <t>大阪わかば</t>
  </si>
  <si>
    <t>西成</t>
  </si>
  <si>
    <t>総合学（ステップスクール）</t>
  </si>
  <si>
    <t>花園</t>
  </si>
  <si>
    <t>布施北</t>
  </si>
  <si>
    <t>長野</t>
  </si>
  <si>
    <t>成美</t>
  </si>
  <si>
    <t>和泉</t>
  </si>
  <si>
    <t>佐野</t>
  </si>
  <si>
    <t>住吉</t>
  </si>
  <si>
    <t>千里</t>
  </si>
  <si>
    <t>泉北</t>
  </si>
  <si>
    <t>八尾北</t>
  </si>
  <si>
    <t>長吉</t>
  </si>
  <si>
    <t>箕面東</t>
  </si>
  <si>
    <t>成城</t>
  </si>
  <si>
    <t>和泉総合</t>
  </si>
  <si>
    <t>日新</t>
  </si>
  <si>
    <t>東</t>
  </si>
  <si>
    <t>いちりつ</t>
  </si>
  <si>
    <t>水都国際</t>
  </si>
  <si>
    <t>グローバル探究</t>
  </si>
  <si>
    <t>中央</t>
  </si>
  <si>
    <t>府立</t>
  </si>
  <si>
    <t>岸和田市立</t>
  </si>
  <si>
    <t>東大阪市立</t>
  </si>
  <si>
    <t>　</t>
    <phoneticPr fontId="3"/>
  </si>
  <si>
    <r>
      <t>大阪府公立高等学校　特別入学者選抜の志願者数　</t>
    </r>
    <r>
      <rPr>
        <sz val="14"/>
        <rFont val="ＭＳ Ｐゴシック"/>
        <family val="3"/>
        <charset val="128"/>
        <scheme val="minor"/>
      </rPr>
      <t>（令和７年２月17日　午後２時締切数）</t>
    </r>
    <rPh sb="24" eb="26">
      <t>レイワ</t>
    </rPh>
    <rPh sb="38" eb="40">
      <t>シメキリ</t>
    </rPh>
    <rPh sb="40" eb="41">
      <t>スウ</t>
    </rPh>
    <phoneticPr fontId="3"/>
  </si>
  <si>
    <t>大阪府立豊中高等学校能勢分校に係る入学者選抜の志願者数</t>
    <rPh sb="0" eb="3">
      <t>オオサカフ</t>
    </rPh>
    <rPh sb="3" eb="4">
      <t>リツ</t>
    </rPh>
    <rPh sb="4" eb="6">
      <t>トヨナカ</t>
    </rPh>
    <rPh sb="6" eb="8">
      <t>コウトウ</t>
    </rPh>
    <rPh sb="8" eb="10">
      <t>ガッコウ</t>
    </rPh>
    <rPh sb="10" eb="12">
      <t>ノセ</t>
    </rPh>
    <rPh sb="12" eb="14">
      <t>ブンコウ</t>
    </rPh>
    <rPh sb="15" eb="16">
      <t>カカ</t>
    </rPh>
    <phoneticPr fontId="3"/>
  </si>
  <si>
    <t>（令和７年２月17日　午後２時締切数）</t>
    <rPh sb="1" eb="3">
      <t>レイワ</t>
    </rPh>
    <rPh sb="15" eb="18">
      <t>シメキリスウ</t>
    </rPh>
    <phoneticPr fontId="3"/>
  </si>
  <si>
    <r>
      <t>海外から帰国した生徒の入学者選抜の志願者数</t>
    </r>
    <r>
      <rPr>
        <sz val="10"/>
        <rFont val="ＭＳ Ｐゴシック"/>
        <family val="3"/>
        <charset val="128"/>
      </rPr>
      <t>（令和７年２月17日　午後２時締切数）</t>
    </r>
    <rPh sb="22" eb="24">
      <t>レイワ</t>
    </rPh>
    <rPh sb="36" eb="39">
      <t>シメキリスウ</t>
    </rPh>
    <phoneticPr fontId="3"/>
  </si>
  <si>
    <t>３月３日（月）</t>
    <rPh sb="1" eb="2">
      <t>ガツ</t>
    </rPh>
    <rPh sb="3" eb="4">
      <t>ニチ</t>
    </rPh>
    <rPh sb="5" eb="6">
      <t>ゲツ</t>
    </rPh>
    <phoneticPr fontId="3"/>
  </si>
  <si>
    <t>合格者発表</t>
    <rPh sb="0" eb="3">
      <t>ゴウカクシャ</t>
    </rPh>
    <rPh sb="3" eb="5">
      <t>ハッピョウ</t>
    </rPh>
    <phoneticPr fontId="3"/>
  </si>
  <si>
    <t>２月20日（木）・・・府立松原、府立堺東、府立貝塚</t>
    <rPh sb="6" eb="7">
      <t>モク</t>
    </rPh>
    <rPh sb="13" eb="15">
      <t>マツバラ</t>
    </rPh>
    <rPh sb="18" eb="20">
      <t>サカイヒガシ</t>
    </rPh>
    <phoneticPr fontId="3"/>
  </si>
  <si>
    <t>　　 　　 　　　　　  府立東淀工業、府立柴島、府立枚方なぎさ、府立西成</t>
    <rPh sb="15" eb="19">
      <t>ヒガシヨドコウギョウ</t>
    </rPh>
    <rPh sb="20" eb="22">
      <t>フリツ</t>
    </rPh>
    <rPh sb="22" eb="24">
      <t>クニジマ</t>
    </rPh>
    <rPh sb="25" eb="27">
      <t>フリツ</t>
    </rPh>
    <rPh sb="27" eb="29">
      <t>ヒラカタ</t>
    </rPh>
    <rPh sb="33" eb="35">
      <t>フリツ</t>
    </rPh>
    <rPh sb="35" eb="37">
      <t>ニシナリ</t>
    </rPh>
    <phoneticPr fontId="3"/>
  </si>
  <si>
    <t>２月19日（水）・・・府立桜宮、府立阿武野、府立八尾翠翔、府立園芸、</t>
    <rPh sb="1" eb="2">
      <t>ガツ</t>
    </rPh>
    <rPh sb="4" eb="5">
      <t>ニチ</t>
    </rPh>
    <rPh sb="6" eb="7">
      <t>スイ</t>
    </rPh>
    <rPh sb="16" eb="18">
      <t>フリツ</t>
    </rPh>
    <rPh sb="18" eb="21">
      <t>アブノ</t>
    </rPh>
    <rPh sb="22" eb="24">
      <t>フリツ</t>
    </rPh>
    <rPh sb="24" eb="28">
      <t>ヤオスイショウ</t>
    </rPh>
    <rPh sb="29" eb="31">
      <t>フリツ</t>
    </rPh>
    <rPh sb="31" eb="33">
      <t>エンゲイ</t>
    </rPh>
    <phoneticPr fontId="3"/>
  </si>
  <si>
    <t>面 　　 接</t>
    <rPh sb="0" eb="1">
      <t>メン</t>
    </rPh>
    <rPh sb="5" eb="6">
      <t>セツ</t>
    </rPh>
    <phoneticPr fontId="3"/>
  </si>
  <si>
    <t>２月14日（金）から17日（月）</t>
    <rPh sb="1" eb="2">
      <t>ガツ</t>
    </rPh>
    <rPh sb="4" eb="5">
      <t>ニチ</t>
    </rPh>
    <rPh sb="6" eb="7">
      <t>キン</t>
    </rPh>
    <rPh sb="12" eb="13">
      <t>ニチ</t>
    </rPh>
    <rPh sb="14" eb="15">
      <t>ゲツ</t>
    </rPh>
    <phoneticPr fontId="3"/>
  </si>
  <si>
    <t>出願期間</t>
    <rPh sb="0" eb="2">
      <t>シュツガン</t>
    </rPh>
    <rPh sb="2" eb="4">
      <t>キカン</t>
    </rPh>
    <phoneticPr fontId="3"/>
  </si>
  <si>
    <t>＊は総合募集であることを示す。</t>
    <rPh sb="2" eb="4">
      <t>ソウゴウ</t>
    </rPh>
    <rPh sb="4" eb="6">
      <t>ボシュウ</t>
    </rPh>
    <rPh sb="12" eb="13">
      <t>シメ</t>
    </rPh>
    <phoneticPr fontId="3"/>
  </si>
  <si>
    <t>総合学科（ステップスクール）
知的障がい生徒自立支援コース</t>
    <rPh sb="0" eb="2">
      <t>ソウゴウ</t>
    </rPh>
    <rPh sb="2" eb="4">
      <t>ガッカ</t>
    </rPh>
    <rPh sb="15" eb="17">
      <t>チテキ</t>
    </rPh>
    <rPh sb="20" eb="22">
      <t>セイト</t>
    </rPh>
    <rPh sb="22" eb="24">
      <t>ジリツ</t>
    </rPh>
    <rPh sb="24" eb="26">
      <t>シエン</t>
    </rPh>
    <phoneticPr fontId="3"/>
  </si>
  <si>
    <t>西成</t>
    <rPh sb="0" eb="2">
      <t>ニシナリ</t>
    </rPh>
    <phoneticPr fontId="3"/>
  </si>
  <si>
    <t>府立</t>
    <rPh sb="0" eb="1">
      <t>フ</t>
    </rPh>
    <rPh sb="1" eb="2">
      <t>リツ</t>
    </rPh>
    <phoneticPr fontId="3"/>
  </si>
  <si>
    <t>総合学科
知的障がい生徒自立支援コース</t>
    <rPh sb="3" eb="4">
      <t>カ</t>
    </rPh>
    <rPh sb="5" eb="7">
      <t>チテキ</t>
    </rPh>
    <rPh sb="10" eb="12">
      <t>セイト</t>
    </rPh>
    <rPh sb="12" eb="14">
      <t>ジリツ</t>
    </rPh>
    <rPh sb="14" eb="16">
      <t>シエン</t>
    </rPh>
    <phoneticPr fontId="3"/>
  </si>
  <si>
    <t>貝塚</t>
    <rPh sb="0" eb="2">
      <t>カイヅカ</t>
    </rPh>
    <phoneticPr fontId="3"/>
  </si>
  <si>
    <t>堺東</t>
    <rPh sb="0" eb="2">
      <t>サカイヒガシ</t>
    </rPh>
    <phoneticPr fontId="3"/>
  </si>
  <si>
    <t>松原</t>
    <rPh sb="0" eb="2">
      <t>マツバラ</t>
    </rPh>
    <phoneticPr fontId="3"/>
  </si>
  <si>
    <t>総合学科
知的障がい生徒自立支援コース</t>
    <rPh sb="0" eb="2">
      <t>ソウゴウ</t>
    </rPh>
    <rPh sb="2" eb="4">
      <t>ガッカ</t>
    </rPh>
    <rPh sb="5" eb="7">
      <t>チテキ</t>
    </rPh>
    <rPh sb="10" eb="12">
      <t>セイト</t>
    </rPh>
    <rPh sb="12" eb="14">
      <t>ジリツ</t>
    </rPh>
    <rPh sb="14" eb="16">
      <t>シエン</t>
    </rPh>
    <phoneticPr fontId="3"/>
  </si>
  <si>
    <t>枚方なぎさ</t>
    <rPh sb="0" eb="2">
      <t>ヒラカタ</t>
    </rPh>
    <phoneticPr fontId="3"/>
  </si>
  <si>
    <t>柴島</t>
    <rPh sb="0" eb="2">
      <t>クニジマ</t>
    </rPh>
    <phoneticPr fontId="3"/>
  </si>
  <si>
    <t xml:space="preserve"> 　＊3</t>
    <phoneticPr fontId="3"/>
  </si>
  <si>
    <t>機械工学科・電気工学科・
理工学科
知的障がい生徒自立支援コース</t>
    <rPh sb="0" eb="2">
      <t>キカイ</t>
    </rPh>
    <rPh sb="2" eb="4">
      <t>コウガク</t>
    </rPh>
    <rPh sb="4" eb="5">
      <t>カ</t>
    </rPh>
    <rPh sb="6" eb="8">
      <t>デンキ</t>
    </rPh>
    <rPh sb="8" eb="10">
      <t>コウガク</t>
    </rPh>
    <rPh sb="10" eb="11">
      <t>カ</t>
    </rPh>
    <rPh sb="13" eb="15">
      <t>リコウ</t>
    </rPh>
    <rPh sb="16" eb="17">
      <t>カ</t>
    </rPh>
    <rPh sb="18" eb="20">
      <t>チテキ</t>
    </rPh>
    <rPh sb="23" eb="25">
      <t>セイト</t>
    </rPh>
    <rPh sb="25" eb="27">
      <t>ジリツ</t>
    </rPh>
    <rPh sb="27" eb="29">
      <t>シエン</t>
    </rPh>
    <phoneticPr fontId="3"/>
  </si>
  <si>
    <t>東淀工業</t>
    <rPh sb="0" eb="1">
      <t>ヒガシ</t>
    </rPh>
    <rPh sb="1" eb="2">
      <t>ヨド</t>
    </rPh>
    <rPh sb="2" eb="4">
      <t>コウギョウ</t>
    </rPh>
    <phoneticPr fontId="3"/>
  </si>
  <si>
    <t>府立</t>
    <rPh sb="0" eb="2">
      <t>フリツ</t>
    </rPh>
    <phoneticPr fontId="3"/>
  </si>
  <si>
    <t>　 ＊4</t>
    <phoneticPr fontId="3"/>
  </si>
  <si>
    <t>ﾌﾗﾜｰﾌｧｸﾄﾘ科・環境緑化科・
ﾊﾞｲｵｻｲｴﾝｽ科
知的障がい生徒自立支援コース</t>
    <rPh sb="9" eb="10">
      <t>カ</t>
    </rPh>
    <rPh sb="11" eb="13">
      <t>カンキョウ</t>
    </rPh>
    <rPh sb="13" eb="15">
      <t>リョクカ</t>
    </rPh>
    <rPh sb="15" eb="16">
      <t>カ</t>
    </rPh>
    <rPh sb="27" eb="28">
      <t>カ</t>
    </rPh>
    <rPh sb="29" eb="31">
      <t>チテキ</t>
    </rPh>
    <rPh sb="31" eb="32">
      <t>ガ</t>
    </rPh>
    <rPh sb="34" eb="36">
      <t>セイト</t>
    </rPh>
    <rPh sb="36" eb="38">
      <t>ジリツ</t>
    </rPh>
    <rPh sb="38" eb="40">
      <t>シエン</t>
    </rPh>
    <phoneticPr fontId="3"/>
  </si>
  <si>
    <t>園芸</t>
    <rPh sb="0" eb="2">
      <t>エンゲイ</t>
    </rPh>
    <phoneticPr fontId="3"/>
  </si>
  <si>
    <t>普通科
知的障がい生徒自立支援コース</t>
    <rPh sb="2" eb="3">
      <t>カ</t>
    </rPh>
    <rPh sb="4" eb="6">
      <t>チテキ</t>
    </rPh>
    <rPh sb="9" eb="11">
      <t>セイト</t>
    </rPh>
    <rPh sb="11" eb="13">
      <t>ジリツ</t>
    </rPh>
    <rPh sb="13" eb="15">
      <t>シエン</t>
    </rPh>
    <phoneticPr fontId="3"/>
  </si>
  <si>
    <t>八尾翠翔</t>
    <rPh sb="0" eb="2">
      <t>ヤオ</t>
    </rPh>
    <rPh sb="2" eb="3">
      <t>スイ</t>
    </rPh>
    <rPh sb="3" eb="4">
      <t>ショウ</t>
    </rPh>
    <phoneticPr fontId="3"/>
  </si>
  <si>
    <t>阿武野</t>
    <rPh sb="0" eb="3">
      <t>アブノ</t>
    </rPh>
    <phoneticPr fontId="3"/>
  </si>
  <si>
    <t>桜宮</t>
    <rPh sb="0" eb="1">
      <t>サクラ</t>
    </rPh>
    <rPh sb="1" eb="2">
      <t>ミヤ</t>
    </rPh>
    <phoneticPr fontId="3"/>
  </si>
  <si>
    <t>競争率
（B/A）</t>
    <rPh sb="0" eb="3">
      <t>キョウソウリツ</t>
    </rPh>
    <phoneticPr fontId="3"/>
  </si>
  <si>
    <t>志願者数
(B)</t>
    <phoneticPr fontId="3"/>
  </si>
  <si>
    <t>募集人員
(A)</t>
    <phoneticPr fontId="3"/>
  </si>
  <si>
    <t>学科名等</t>
    <rPh sb="1" eb="2">
      <t>カ</t>
    </rPh>
    <rPh sb="3" eb="4">
      <t>トウ</t>
    </rPh>
    <phoneticPr fontId="3"/>
  </si>
  <si>
    <t>　知的障がい生徒自立支援コース入学者選抜の志願者数</t>
    <phoneticPr fontId="3"/>
  </si>
  <si>
    <t xml:space="preserve">  大阪府公立高等学校</t>
    <rPh sb="2" eb="5">
      <t>オオサカフ</t>
    </rPh>
    <rPh sb="5" eb="7">
      <t>コウリツ</t>
    </rPh>
    <rPh sb="7" eb="9">
      <t>コウトウ</t>
    </rPh>
    <rPh sb="9" eb="11">
      <t>ガッコウ</t>
    </rPh>
    <phoneticPr fontId="3"/>
  </si>
  <si>
    <t xml:space="preserve"> （令和７年２月17日　午後２時締切数）</t>
    <rPh sb="2" eb="4">
      <t>レイワ</t>
    </rPh>
    <rPh sb="5" eb="6">
      <t>ネン</t>
    </rPh>
    <rPh sb="6" eb="7">
      <t>ヘイネン</t>
    </rPh>
    <rPh sb="7" eb="8">
      <t>ガツ</t>
    </rPh>
    <rPh sb="10" eb="11">
      <t>ニチ</t>
    </rPh>
    <rPh sb="12" eb="14">
      <t>ゴゴ</t>
    </rPh>
    <rPh sb="15" eb="16">
      <t>ジ</t>
    </rPh>
    <rPh sb="16" eb="19">
      <t>シメキリスウ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</si>
</sst>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_ "/>
    <numFmt numFmtId="177" formatCode="#,##0_ "/>
    <numFmt numFmtId="178" formatCode="#,##0.00_ "/>
    <numFmt numFmtId="179" formatCode="#,##0_);[Red]\(#,##0\)"/>
    <numFmt numFmtId="180" formatCode="#,##0.00_);[Red]\(#,##0.00\)"/>
    <numFmt numFmtId="181" formatCode="0_);[Red]\(0\)"/>
  </numFmts>
  <fonts count="1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1"/>
      <color theme="1"/>
      <name val="ＭＳ Ｐゴシック"/>
      <family val="3"/>
      <charset val="128"/>
      <scheme val="minor"/>
    </font>
    <font>
      <sz val="11"/>
      <name val="ＭＳ Ｐゴシック"/>
      <family val="3"/>
      <charset val="128"/>
      <scheme val="minor"/>
    </font>
    <font>
      <sz val="9"/>
      <name val="ＭＳ Ｐゴシック"/>
      <family val="3"/>
      <charset val="128"/>
      <scheme val="minor"/>
    </font>
    <font>
      <sz val="6"/>
      <name val="ＭＳ Ｐゴシック"/>
      <family val="2"/>
      <charset val="128"/>
      <scheme val="minor"/>
    </font>
    <font>
      <sz val="11"/>
      <name val="ＭＳ ゴシック"/>
      <family val="3"/>
      <charset val="128"/>
    </font>
    <font>
      <sz val="11"/>
      <color theme="0"/>
      <name val="ＭＳ Ｐゴシック"/>
      <family val="3"/>
      <charset val="128"/>
    </font>
    <font>
      <b/>
      <sz val="18"/>
      <name val="ＭＳ Ｐゴシック"/>
      <family val="3"/>
      <charset val="128"/>
      <scheme val="minor"/>
    </font>
    <font>
      <sz val="14"/>
      <name val="ＭＳ Ｐゴシック"/>
      <family val="3"/>
      <charset val="128"/>
      <scheme val="minor"/>
    </font>
    <font>
      <b/>
      <sz val="14"/>
      <name val="ＭＳ Ｐゴシック"/>
      <family val="3"/>
      <charset val="128"/>
    </font>
    <font>
      <sz val="11"/>
      <name val="ＭＳ Ｐゴシック"/>
      <family val="3"/>
      <charset val="128"/>
      <scheme val="major"/>
    </font>
    <font>
      <b/>
      <sz val="16"/>
      <name val="ＭＳ Ｐゴシック"/>
      <family val="3"/>
      <charset val="128"/>
    </font>
    <font>
      <b/>
      <sz val="18"/>
      <name val="ＭＳ Ｐゴシック"/>
      <family val="3"/>
      <charset val="128"/>
    </font>
    <font>
      <sz val="14"/>
      <name val="ＭＳ Ｐゴシック"/>
      <family val="3"/>
      <charset val="128"/>
    </font>
  </fonts>
  <fills count="3">
    <fill>
      <patternFill patternType="none"/>
    </fill>
    <fill>
      <patternFill patternType="gray125"/>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s>
  <cellStyleXfs count="8">
    <xf numFmtId="0" fontId="0" fillId="0" borderId="0">
      <alignment vertical="center"/>
    </xf>
    <xf numFmtId="0" fontId="2" fillId="0" borderId="0"/>
    <xf numFmtId="0" fontId="2" fillId="0" borderId="0">
      <alignment vertical="center"/>
    </xf>
    <xf numFmtId="0" fontId="5" fillId="0" borderId="0">
      <alignment vertical="center"/>
    </xf>
    <xf numFmtId="0" fontId="4" fillId="0" borderId="0"/>
    <xf numFmtId="0" fontId="4" fillId="0" borderId="0">
      <alignment vertical="center"/>
    </xf>
    <xf numFmtId="0" fontId="2" fillId="0" borderId="0" applyFont="0">
      <alignment vertical="center"/>
    </xf>
    <xf numFmtId="0" fontId="1" fillId="0" borderId="0">
      <alignment vertical="center"/>
    </xf>
  </cellStyleXfs>
  <cellXfs count="161">
    <xf numFmtId="0" fontId="0" fillId="0" borderId="0" xfId="0">
      <alignment vertical="center"/>
    </xf>
    <xf numFmtId="0" fontId="6" fillId="0" borderId="0" xfId="0" applyFont="1" applyFill="1">
      <alignment vertical="center"/>
    </xf>
    <xf numFmtId="0" fontId="6" fillId="0" borderId="0" xfId="0" applyFont="1" applyFill="1" applyAlignment="1">
      <alignment horizontal="center" vertical="center"/>
    </xf>
    <xf numFmtId="0" fontId="6" fillId="0" borderId="16" xfId="0" applyFont="1" applyFill="1" applyBorder="1" applyAlignment="1">
      <alignment horizontal="center" vertical="center"/>
    </xf>
    <xf numFmtId="179" fontId="6" fillId="0" borderId="2" xfId="0" applyNumberFormat="1" applyFont="1" applyFill="1" applyBorder="1" applyAlignment="1">
      <alignment horizontal="right" vertical="center"/>
    </xf>
    <xf numFmtId="179" fontId="6" fillId="0" borderId="4" xfId="0" applyNumberFormat="1" applyFont="1" applyFill="1" applyBorder="1" applyAlignment="1">
      <alignment horizontal="right" vertical="center"/>
    </xf>
    <xf numFmtId="177" fontId="6" fillId="0" borderId="2" xfId="0" applyNumberFormat="1" applyFont="1" applyFill="1" applyBorder="1" applyAlignment="1">
      <alignment horizontal="right" vertical="center"/>
    </xf>
    <xf numFmtId="181" fontId="6" fillId="0" borderId="2" xfId="0" applyNumberFormat="1" applyFont="1" applyFill="1" applyBorder="1" applyAlignment="1">
      <alignment horizontal="right" vertical="center"/>
    </xf>
    <xf numFmtId="0" fontId="9" fillId="0" borderId="0" xfId="0" applyFont="1" applyFill="1">
      <alignment vertical="center"/>
    </xf>
    <xf numFmtId="179" fontId="0" fillId="0" borderId="2" xfId="0" applyNumberFormat="1" applyFill="1" applyBorder="1" applyAlignment="1">
      <alignment horizontal="right" vertical="center"/>
    </xf>
    <xf numFmtId="180" fontId="0" fillId="0" borderId="2" xfId="0" applyNumberFormat="1" applyFill="1" applyBorder="1" applyAlignment="1">
      <alignment horizontal="right" vertical="center"/>
    </xf>
    <xf numFmtId="179" fontId="0" fillId="0" borderId="0" xfId="0" applyNumberFormat="1" applyFill="1" applyBorder="1" applyAlignment="1">
      <alignment horizontal="right" vertical="center"/>
    </xf>
    <xf numFmtId="0" fontId="6" fillId="0" borderId="6" xfId="0" applyFont="1" applyFill="1" applyBorder="1" applyAlignment="1">
      <alignment horizontal="left" vertical="center"/>
    </xf>
    <xf numFmtId="0" fontId="6" fillId="0" borderId="6" xfId="0" applyFont="1" applyFill="1" applyBorder="1">
      <alignment vertical="center"/>
    </xf>
    <xf numFmtId="0" fontId="6" fillId="0" borderId="8" xfId="0" applyFont="1" applyFill="1" applyBorder="1">
      <alignment vertical="center"/>
    </xf>
    <xf numFmtId="0" fontId="0" fillId="0" borderId="0" xfId="0" applyFont="1" applyFill="1">
      <alignment vertical="center"/>
    </xf>
    <xf numFmtId="0" fontId="2" fillId="0" borderId="0" xfId="0" applyFont="1" applyFill="1">
      <alignment vertical="center"/>
    </xf>
    <xf numFmtId="0" fontId="0" fillId="0" borderId="0" xfId="0" applyFill="1">
      <alignment vertical="center"/>
    </xf>
    <xf numFmtId="0" fontId="4" fillId="0" borderId="0" xfId="0" applyFont="1" applyFill="1" applyAlignment="1">
      <alignment horizontal="center" vertical="center"/>
    </xf>
    <xf numFmtId="0" fontId="0" fillId="0" borderId="0" xfId="0" applyFill="1" applyBorder="1">
      <alignment vertical="center"/>
    </xf>
    <xf numFmtId="0" fontId="6" fillId="0" borderId="6" xfId="0" applyFont="1" applyFill="1" applyBorder="1" applyAlignment="1">
      <alignment vertical="center"/>
    </xf>
    <xf numFmtId="180" fontId="6" fillId="0" borderId="2" xfId="0" applyNumberFormat="1" applyFont="1" applyFill="1" applyBorder="1" applyAlignment="1">
      <alignment horizontal="right" vertical="center"/>
    </xf>
    <xf numFmtId="178" fontId="6" fillId="0" borderId="7" xfId="0" applyNumberFormat="1" applyFont="1" applyFill="1" applyBorder="1" applyAlignment="1">
      <alignment horizontal="right" vertical="center"/>
    </xf>
    <xf numFmtId="177" fontId="6" fillId="0" borderId="2" xfId="0" applyNumberFormat="1" applyFont="1" applyFill="1" applyBorder="1">
      <alignment vertical="center"/>
    </xf>
    <xf numFmtId="0" fontId="6" fillId="0" borderId="2" xfId="0" applyFont="1" applyFill="1" applyBorder="1" applyAlignment="1">
      <alignment vertical="center" wrapText="1"/>
    </xf>
    <xf numFmtId="0" fontId="6" fillId="0" borderId="6" xfId="0" applyFont="1" applyFill="1" applyBorder="1" applyAlignment="1">
      <alignment vertical="center" wrapText="1"/>
    </xf>
    <xf numFmtId="0" fontId="6" fillId="0" borderId="8" xfId="0" applyFont="1" applyFill="1" applyBorder="1" applyAlignment="1">
      <alignment vertical="center" wrapText="1"/>
    </xf>
    <xf numFmtId="0" fontId="0" fillId="0" borderId="6" xfId="0" applyFill="1" applyBorder="1">
      <alignment vertical="center"/>
    </xf>
    <xf numFmtId="177" fontId="0" fillId="0" borderId="2" xfId="0" applyNumberFormat="1" applyFill="1" applyBorder="1" applyAlignment="1">
      <alignment horizontal="right" vertical="center"/>
    </xf>
    <xf numFmtId="0" fontId="0" fillId="0" borderId="14" xfId="0" applyFill="1" applyBorder="1" applyAlignment="1">
      <alignment horizontal="left" vertical="center"/>
    </xf>
    <xf numFmtId="179" fontId="0" fillId="0" borderId="14" xfId="0" applyNumberFormat="1" applyFill="1" applyBorder="1" applyAlignment="1">
      <alignment horizontal="right" vertical="center"/>
    </xf>
    <xf numFmtId="177" fontId="0" fillId="0" borderId="14" xfId="0" applyNumberFormat="1" applyFill="1" applyBorder="1" applyAlignment="1">
      <alignment horizontal="right" vertical="center"/>
    </xf>
    <xf numFmtId="0" fontId="6" fillId="0" borderId="6" xfId="0" applyFont="1" applyFill="1" applyBorder="1" applyAlignment="1">
      <alignment horizontal="left" vertical="center" shrinkToFit="1"/>
    </xf>
    <xf numFmtId="0" fontId="0" fillId="0" borderId="6" xfId="0" applyFill="1" applyBorder="1" applyAlignment="1">
      <alignment vertical="center"/>
    </xf>
    <xf numFmtId="0" fontId="4" fillId="0" borderId="0" xfId="0" applyFont="1" applyFill="1" applyBorder="1" applyAlignment="1">
      <alignment horizontal="center" vertical="center"/>
    </xf>
    <xf numFmtId="0" fontId="0" fillId="0" borderId="2" xfId="0" applyFill="1" applyBorder="1" applyAlignment="1">
      <alignment horizontal="left" vertical="center"/>
    </xf>
    <xf numFmtId="0" fontId="0" fillId="2" borderId="0" xfId="0" applyFill="1">
      <alignment vertical="center"/>
    </xf>
    <xf numFmtId="0" fontId="0" fillId="0" borderId="12" xfId="0" applyFill="1" applyBorder="1" applyAlignment="1">
      <alignment vertical="center"/>
    </xf>
    <xf numFmtId="0" fontId="6" fillId="0" borderId="12" xfId="0" applyFont="1" applyFill="1" applyBorder="1" applyAlignment="1">
      <alignment vertical="center"/>
    </xf>
    <xf numFmtId="180" fontId="6" fillId="0" borderId="3" xfId="0" applyNumberFormat="1" applyFont="1" applyFill="1" applyBorder="1" applyAlignment="1">
      <alignment vertical="center"/>
    </xf>
    <xf numFmtId="179" fontId="6" fillId="0" borderId="2" xfId="0" applyNumberFormat="1" applyFont="1" applyFill="1" applyBorder="1" applyAlignment="1">
      <alignment vertical="center"/>
    </xf>
    <xf numFmtId="180" fontId="6" fillId="0" borderId="2" xfId="0" applyNumberFormat="1" applyFont="1" applyFill="1" applyBorder="1" applyAlignment="1">
      <alignment vertical="center"/>
    </xf>
    <xf numFmtId="0" fontId="6" fillId="0" borderId="17" xfId="0" applyFont="1" applyFill="1" applyBorder="1" applyAlignment="1">
      <alignment horizontal="left" vertical="center"/>
    </xf>
    <xf numFmtId="181" fontId="6" fillId="0" borderId="4" xfId="0" applyNumberFormat="1" applyFont="1" applyFill="1" applyBorder="1" applyAlignment="1">
      <alignment horizontal="right" vertical="center"/>
    </xf>
    <xf numFmtId="0" fontId="6" fillId="0" borderId="8" xfId="0" applyFont="1" applyFill="1" applyBorder="1" applyAlignment="1">
      <alignment horizontal="center" vertical="center"/>
    </xf>
    <xf numFmtId="0" fontId="6" fillId="0" borderId="6" xfId="0" applyFont="1" applyFill="1" applyBorder="1" applyAlignment="1">
      <alignment vertical="center" shrinkToFit="1"/>
    </xf>
    <xf numFmtId="0" fontId="6" fillId="0" borderId="8" xfId="0" applyFont="1" applyFill="1" applyBorder="1" applyAlignment="1">
      <alignment vertical="center"/>
    </xf>
    <xf numFmtId="0" fontId="10" fillId="0" borderId="14" xfId="0" applyFont="1" applyFill="1" applyBorder="1" applyAlignment="1">
      <alignment horizontal="left" vertical="center"/>
    </xf>
    <xf numFmtId="0" fontId="0" fillId="0" borderId="6" xfId="0" applyFill="1" applyBorder="1" applyAlignment="1">
      <alignment horizontal="left" vertical="center"/>
    </xf>
    <xf numFmtId="0" fontId="0" fillId="0" borderId="8" xfId="0" applyFill="1" applyBorder="1" applyAlignment="1">
      <alignment vertical="center"/>
    </xf>
    <xf numFmtId="0" fontId="0" fillId="0" borderId="8" xfId="0" applyFill="1" applyBorder="1" applyAlignment="1">
      <alignment horizontal="left" vertical="center"/>
    </xf>
    <xf numFmtId="0" fontId="0" fillId="0" borderId="0" xfId="0" applyFill="1" applyAlignment="1">
      <alignment vertical="top"/>
    </xf>
    <xf numFmtId="0" fontId="6" fillId="0" borderId="0" xfId="0" applyFont="1" applyFill="1" applyAlignment="1">
      <alignment vertical="center" wrapText="1"/>
    </xf>
    <xf numFmtId="0" fontId="6" fillId="0" borderId="5" xfId="0" applyFont="1" applyFill="1" applyBorder="1" applyAlignment="1">
      <alignment vertical="center" wrapText="1"/>
    </xf>
    <xf numFmtId="0" fontId="6" fillId="0" borderId="0" xfId="0" applyFont="1" applyFill="1" applyAlignment="1">
      <alignment vertical="center"/>
    </xf>
    <xf numFmtId="0" fontId="4" fillId="0" borderId="0" xfId="0" applyFont="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0" fillId="0" borderId="7" xfId="0" applyFill="1" applyBorder="1" applyAlignment="1">
      <alignment horizontal="left"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12" xfId="0" applyFill="1" applyBorder="1" applyAlignment="1">
      <alignment horizontal="center" vertical="center"/>
    </xf>
    <xf numFmtId="0" fontId="0" fillId="0" borderId="5" xfId="0" applyFill="1" applyBorder="1" applyAlignment="1">
      <alignment horizontal="center" vertical="center"/>
    </xf>
    <xf numFmtId="0" fontId="0" fillId="0" borderId="13" xfId="0" applyFill="1" applyBorder="1" applyAlignment="1">
      <alignment horizontal="center" vertical="center"/>
    </xf>
    <xf numFmtId="0" fontId="6" fillId="0" borderId="1" xfId="0" applyFont="1" applyFill="1" applyBorder="1" applyAlignment="1">
      <alignment horizontal="center" vertical="center" wrapText="1"/>
    </xf>
    <xf numFmtId="0" fontId="6" fillId="0" borderId="3" xfId="0" applyFont="1" applyFill="1" applyBorder="1" applyAlignment="1">
      <alignment horizontal="center" vertical="center"/>
    </xf>
    <xf numFmtId="0" fontId="6" fillId="0" borderId="9" xfId="0" applyFont="1" applyFill="1" applyBorder="1" applyAlignment="1">
      <alignment horizontal="center" vertical="center" wrapText="1"/>
    </xf>
    <xf numFmtId="0" fontId="6" fillId="0" borderId="12"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3" xfId="0" applyFont="1" applyFill="1" applyBorder="1" applyAlignment="1">
      <alignment horizontal="center" vertical="center"/>
    </xf>
    <xf numFmtId="0" fontId="0" fillId="0" borderId="2" xfId="0"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left" vertical="center"/>
    </xf>
    <xf numFmtId="180" fontId="6" fillId="0" borderId="1" xfId="0" applyNumberFormat="1" applyFont="1" applyFill="1" applyBorder="1" applyAlignment="1">
      <alignment horizontal="right" vertical="center"/>
    </xf>
    <xf numFmtId="180" fontId="6" fillId="0" borderId="3" xfId="0" applyNumberFormat="1" applyFont="1" applyFill="1" applyBorder="1" applyAlignment="1">
      <alignment horizontal="right" vertical="center"/>
    </xf>
    <xf numFmtId="0" fontId="6" fillId="0" borderId="6" xfId="0" applyFont="1" applyFill="1" applyBorder="1" applyAlignment="1">
      <alignment horizontal="left" vertical="center" wrapText="1"/>
    </xf>
    <xf numFmtId="0" fontId="6" fillId="0" borderId="8"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left" vertical="center"/>
    </xf>
    <xf numFmtId="0" fontId="6" fillId="0" borderId="14" xfId="0" applyFont="1" applyFill="1" applyBorder="1" applyAlignment="1">
      <alignment horizontal="left" vertical="center"/>
    </xf>
    <xf numFmtId="0" fontId="6" fillId="0" borderId="8" xfId="0" applyFont="1" applyFill="1" applyBorder="1" applyAlignment="1">
      <alignment horizontal="left" vertical="center"/>
    </xf>
    <xf numFmtId="179" fontId="6" fillId="0" borderId="1" xfId="0" applyNumberFormat="1" applyFont="1" applyFill="1" applyBorder="1" applyAlignment="1">
      <alignment horizontal="right" vertical="center"/>
    </xf>
    <xf numFmtId="179" fontId="6" fillId="0" borderId="3" xfId="0" applyNumberFormat="1" applyFont="1" applyFill="1" applyBorder="1" applyAlignment="1">
      <alignment horizontal="right" vertical="center"/>
    </xf>
    <xf numFmtId="0" fontId="6" fillId="0" borderId="12" xfId="0" applyFont="1" applyFill="1" applyBorder="1" applyAlignment="1">
      <alignment horizontal="left" vertical="center"/>
    </xf>
    <xf numFmtId="0" fontId="6" fillId="0" borderId="3"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6" xfId="0" applyFont="1" applyFill="1" applyBorder="1" applyAlignment="1">
      <alignment horizontal="center" vertical="center" wrapText="1"/>
    </xf>
    <xf numFmtId="0" fontId="7" fillId="0" borderId="16" xfId="0" applyFont="1" applyFill="1" applyBorder="1" applyAlignment="1">
      <alignment horizontal="center" vertical="center"/>
    </xf>
    <xf numFmtId="0" fontId="6" fillId="0" borderId="0" xfId="0" applyFont="1" applyFill="1" applyBorder="1" applyAlignment="1">
      <alignment horizontal="left" vertical="center" wrapText="1"/>
    </xf>
    <xf numFmtId="179" fontId="6" fillId="0" borderId="16" xfId="0" applyNumberFormat="1" applyFont="1" applyFill="1" applyBorder="1" applyAlignment="1">
      <alignment horizontal="right" vertical="center"/>
    </xf>
    <xf numFmtId="0" fontId="6" fillId="0" borderId="15" xfId="0" applyFont="1" applyFill="1" applyBorder="1" applyAlignment="1">
      <alignment horizontal="center" vertical="center"/>
    </xf>
    <xf numFmtId="0" fontId="6" fillId="0" borderId="11" xfId="0" applyFont="1" applyFill="1" applyBorder="1" applyAlignment="1">
      <alignment horizontal="left" vertical="center"/>
    </xf>
    <xf numFmtId="0" fontId="6" fillId="0" borderId="15" xfId="0" applyFont="1" applyFill="1" applyBorder="1" applyAlignment="1">
      <alignment horizontal="left" vertical="center"/>
    </xf>
    <xf numFmtId="0" fontId="6" fillId="0" borderId="13" xfId="0" applyFont="1" applyFill="1" applyBorder="1" applyAlignment="1">
      <alignment horizontal="left" vertical="center"/>
    </xf>
    <xf numFmtId="0" fontId="6" fillId="0" borderId="9" xfId="0" applyFont="1" applyFill="1" applyBorder="1" applyAlignment="1">
      <alignment horizontal="left" vertical="center" shrinkToFit="1"/>
    </xf>
    <xf numFmtId="0" fontId="6" fillId="0" borderId="14" xfId="0" applyFont="1" applyFill="1" applyBorder="1" applyAlignment="1">
      <alignment horizontal="left" vertical="center" shrinkToFit="1"/>
    </xf>
    <xf numFmtId="0" fontId="6" fillId="0" borderId="12" xfId="0" applyFont="1" applyFill="1" applyBorder="1" applyAlignment="1">
      <alignment horizontal="left" vertical="center" shrinkToFit="1"/>
    </xf>
    <xf numFmtId="180" fontId="6" fillId="0" borderId="16" xfId="0" applyNumberFormat="1" applyFont="1" applyFill="1" applyBorder="1" applyAlignment="1">
      <alignment horizontal="right" vertical="center"/>
    </xf>
    <xf numFmtId="0" fontId="6" fillId="0" borderId="11" xfId="0" applyFont="1" applyFill="1" applyBorder="1" applyAlignment="1">
      <alignment horizontal="center" vertical="center" shrinkToFit="1"/>
    </xf>
    <xf numFmtId="0" fontId="6" fillId="0" borderId="15"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6" fillId="0" borderId="12" xfId="0" applyFont="1" applyFill="1" applyBorder="1">
      <alignment vertical="center"/>
    </xf>
    <xf numFmtId="0" fontId="0" fillId="0" borderId="1" xfId="0" applyFill="1" applyBorder="1" applyAlignment="1">
      <alignment horizontal="center" vertical="center" wrapText="1"/>
    </xf>
    <xf numFmtId="0" fontId="0" fillId="0" borderId="3" xfId="0" applyFill="1" applyBorder="1" applyAlignment="1">
      <alignment horizontal="center" vertical="center"/>
    </xf>
    <xf numFmtId="0" fontId="0" fillId="0" borderId="0" xfId="0" applyFill="1" applyAlignment="1">
      <alignment horizontal="left" vertical="top" wrapText="1"/>
    </xf>
    <xf numFmtId="0" fontId="0" fillId="0" borderId="10" xfId="0" applyFill="1" applyBorder="1" applyAlignment="1">
      <alignment horizontal="left" vertical="center"/>
    </xf>
    <xf numFmtId="0" fontId="0" fillId="0" borderId="11" xfId="0" applyFill="1" applyBorder="1" applyAlignment="1">
      <alignment horizontal="left" vertical="center"/>
    </xf>
    <xf numFmtId="0" fontId="0" fillId="0" borderId="5" xfId="0" applyFill="1" applyBorder="1" applyAlignment="1">
      <alignment horizontal="left" vertical="center"/>
    </xf>
    <xf numFmtId="0" fontId="0" fillId="0" borderId="13" xfId="0" applyFill="1" applyBorder="1" applyAlignment="1">
      <alignment horizontal="left" vertical="center"/>
    </xf>
    <xf numFmtId="0" fontId="0" fillId="0" borderId="9" xfId="0" applyFill="1" applyBorder="1" applyAlignment="1">
      <alignment horizontal="left" vertical="center"/>
    </xf>
    <xf numFmtId="0" fontId="0" fillId="0" borderId="12" xfId="0" applyFill="1" applyBorder="1" applyAlignment="1">
      <alignment horizontal="left" vertical="center"/>
    </xf>
    <xf numFmtId="0" fontId="0" fillId="0" borderId="8" xfId="0" applyFill="1" applyBorder="1" applyAlignment="1">
      <alignment horizontal="left" vertical="center"/>
    </xf>
    <xf numFmtId="0" fontId="0" fillId="0" borderId="1" xfId="0" applyFill="1" applyBorder="1" applyAlignment="1">
      <alignment horizontal="center" vertical="center"/>
    </xf>
    <xf numFmtId="0" fontId="10" fillId="0" borderId="14" xfId="0" applyFont="1" applyFill="1" applyBorder="1" applyAlignment="1">
      <alignment horizontal="center" vertical="center"/>
    </xf>
    <xf numFmtId="0" fontId="0" fillId="0" borderId="14" xfId="0" applyFill="1" applyBorder="1" applyAlignment="1">
      <alignment horizontal="center" vertical="center"/>
    </xf>
    <xf numFmtId="0" fontId="11" fillId="0" borderId="0" xfId="0" applyFont="1">
      <alignment vertical="center"/>
    </xf>
    <xf numFmtId="0" fontId="6" fillId="0" borderId="0" xfId="0" applyFont="1">
      <alignment vertical="center"/>
    </xf>
    <xf numFmtId="0" fontId="6" fillId="0" borderId="0" xfId="0" applyFont="1" applyAlignment="1">
      <alignment horizontal="center" vertical="center"/>
    </xf>
    <xf numFmtId="0" fontId="6" fillId="0" borderId="0" xfId="0" applyFont="1" applyAlignment="1">
      <alignment horizontal="left" vertical="center"/>
    </xf>
    <xf numFmtId="0" fontId="13" fillId="0" borderId="0" xfId="0" applyFont="1">
      <alignment vertical="center"/>
    </xf>
    <xf numFmtId="49" fontId="4" fillId="0" borderId="0" xfId="0" applyNumberFormat="1" applyFont="1">
      <alignment vertical="center"/>
    </xf>
    <xf numFmtId="0" fontId="13" fillId="0" borderId="0" xfId="0" applyFont="1" applyAlignment="1">
      <alignment horizontal="left" vertical="center"/>
    </xf>
    <xf numFmtId="0" fontId="0" fillId="0" borderId="0" xfId="0" applyAlignment="1">
      <alignment horizontal="right" vertical="top"/>
    </xf>
    <xf numFmtId="49" fontId="4" fillId="0" borderId="0" xfId="0" applyNumberFormat="1" applyFont="1" applyAlignment="1">
      <alignment horizontal="right" vertical="center"/>
    </xf>
    <xf numFmtId="0" fontId="14" fillId="0" borderId="0" xfId="0" applyFont="1">
      <alignment vertical="center"/>
    </xf>
    <xf numFmtId="0" fontId="0" fillId="0" borderId="0" xfId="0" applyAlignment="1">
      <alignment vertical="distributed"/>
    </xf>
    <xf numFmtId="176" fontId="0" fillId="0" borderId="2" xfId="0" applyNumberFormat="1" applyBorder="1">
      <alignment vertical="center"/>
    </xf>
    <xf numFmtId="177" fontId="0" fillId="0" borderId="2" xfId="0" applyNumberFormat="1" applyBorder="1">
      <alignment vertical="center"/>
    </xf>
    <xf numFmtId="0" fontId="0" fillId="0" borderId="2" xfId="0" applyBorder="1" applyAlignment="1">
      <alignment horizontal="center" vertical="center" shrinkToFit="1"/>
    </xf>
    <xf numFmtId="0" fontId="0" fillId="0" borderId="8"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177" fontId="0" fillId="0" borderId="0" xfId="0" applyNumberFormat="1">
      <alignment vertical="center"/>
    </xf>
    <xf numFmtId="0" fontId="0" fillId="0" borderId="0" xfId="0" applyAlignment="1">
      <alignment horizontal="center" vertical="center" shrinkToFit="1"/>
    </xf>
    <xf numFmtId="0" fontId="0" fillId="0" borderId="0" xfId="0" applyAlignment="1">
      <alignment vertical="center" shrinkToFit="1"/>
    </xf>
    <xf numFmtId="0" fontId="0" fillId="0" borderId="7" xfId="0" applyBorder="1">
      <alignment vertical="center"/>
    </xf>
    <xf numFmtId="0" fontId="0" fillId="0" borderId="2" xfId="0" applyBorder="1" applyAlignment="1">
      <alignment vertical="center" shrinkToFit="1"/>
    </xf>
    <xf numFmtId="0" fontId="0" fillId="0" borderId="2" xfId="0" applyBorder="1" applyAlignment="1">
      <alignment vertical="center" wrapText="1" shrinkToFit="1"/>
    </xf>
    <xf numFmtId="0" fontId="0" fillId="0" borderId="8" xfId="0" applyBorder="1">
      <alignment vertical="center"/>
    </xf>
    <xf numFmtId="0" fontId="0" fillId="0" borderId="6" xfId="0" applyBorder="1" applyAlignment="1">
      <alignment horizontal="left" vertical="center"/>
    </xf>
    <xf numFmtId="0" fontId="0" fillId="0" borderId="2" xfId="0" applyBorder="1" applyAlignment="1">
      <alignment vertical="center" shrinkToFit="1"/>
    </xf>
    <xf numFmtId="0" fontId="0" fillId="0" borderId="6" xfId="0" applyBorder="1">
      <alignment vertical="center"/>
    </xf>
    <xf numFmtId="0" fontId="0" fillId="0" borderId="3" xfId="0" applyBorder="1" applyAlignment="1">
      <alignment horizontal="center" vertical="center"/>
    </xf>
    <xf numFmtId="0" fontId="0" fillId="0" borderId="12"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2" xfId="0" applyBorder="1" applyAlignment="1">
      <alignment horizontal="center" vertical="center" wrapText="1"/>
    </xf>
    <xf numFmtId="0" fontId="15" fillId="0" borderId="0" xfId="0" applyFont="1">
      <alignment vertical="center"/>
    </xf>
    <xf numFmtId="0" fontId="9" fillId="0" borderId="0" xfId="0" applyFont="1" applyAlignment="1">
      <alignment horizontal="center" vertical="center"/>
    </xf>
    <xf numFmtId="0" fontId="16" fillId="0" borderId="0" xfId="0" applyFont="1">
      <alignment vertical="center"/>
    </xf>
    <xf numFmtId="0" fontId="4" fillId="0" borderId="0" xfId="0" applyFont="1">
      <alignment vertical="center"/>
    </xf>
    <xf numFmtId="0" fontId="2" fillId="0" borderId="0" xfId="0" applyFont="1">
      <alignment vertical="center"/>
    </xf>
    <xf numFmtId="0" fontId="17" fillId="0" borderId="0" xfId="0" applyFont="1" applyAlignment="1">
      <alignment horizontal="right" vertical="center"/>
    </xf>
  </cellXfs>
  <cellStyles count="8">
    <cellStyle name="標準" xfId="0" builtinId="0"/>
    <cellStyle name="標準 2" xfId="2" xr:uid="{00000000-0005-0000-0000-000002000000}"/>
    <cellStyle name="標準 3" xfId="4" xr:uid="{00000000-0005-0000-0000-000003000000}"/>
    <cellStyle name="標準 4" xfId="1" xr:uid="{00000000-0005-0000-0000-000004000000}"/>
    <cellStyle name="標準 5" xfId="3" xr:uid="{00000000-0005-0000-0000-000005000000}"/>
    <cellStyle name="標準 6" xfId="5" xr:uid="{00000000-0005-0000-0000-000006000000}"/>
    <cellStyle name="標準 7" xfId="6" xr:uid="{00000000-0005-0000-0000-000007000000}"/>
    <cellStyle name="標準 8" xfId="7" xr:uid="{00000000-0005-0000-0000-000008000000}"/>
  </cellStyles>
  <dxfs count="0"/>
  <tableStyles count="0" defaultTableStyle="TableStyleMedium2" defaultPivotStyle="PivotStyleLight16"/>
  <colors>
    <mruColors>
      <color rgb="FFFF66CC"/>
      <color rgb="FFFFCCFF"/>
      <color rgb="FFCCFF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tabColor rgb="FFFF0000"/>
    <pageSetUpPr fitToPage="1"/>
  </sheetPr>
  <dimension ref="A1:O81"/>
  <sheetViews>
    <sheetView tabSelected="1" view="pageBreakPreview" zoomScale="85" zoomScaleNormal="85" zoomScaleSheetLayoutView="85" zoomScalePageLayoutView="85" workbookViewId="0"/>
  </sheetViews>
  <sheetFormatPr defaultColWidth="9" defaultRowHeight="13.2" x14ac:dyDescent="0.2"/>
  <cols>
    <col min="1" max="1" width="10.6640625" style="1" customWidth="1"/>
    <col min="2" max="2" width="20.109375" style="1" customWidth="1"/>
    <col min="3" max="3" width="27.88671875" style="1" customWidth="1"/>
    <col min="4" max="4" width="5.44140625" style="2" customWidth="1"/>
    <col min="5" max="6" width="9" style="1"/>
    <col min="7" max="7" width="18.6640625" style="1" customWidth="1"/>
    <col min="8" max="9" width="9" style="1"/>
    <col min="10" max="10" width="9" style="1" customWidth="1"/>
    <col min="11" max="16384" width="9" style="1"/>
  </cols>
  <sheetData>
    <row r="1" spans="1:15" s="123" customFormat="1" ht="24" customHeight="1" x14ac:dyDescent="0.2">
      <c r="A1" s="122" t="s">
        <v>107</v>
      </c>
      <c r="C1" s="123" t="s">
        <v>142</v>
      </c>
      <c r="D1" s="124"/>
      <c r="M1" s="125"/>
      <c r="N1" s="125"/>
      <c r="O1" s="125"/>
    </row>
    <row r="2" spans="1:15" s="123" customFormat="1" ht="24" customHeight="1" x14ac:dyDescent="0.2">
      <c r="A2" s="122" t="s">
        <v>143</v>
      </c>
      <c r="D2" s="124"/>
      <c r="M2" s="125"/>
      <c r="N2" s="125"/>
      <c r="O2" s="125"/>
    </row>
    <row r="3" spans="1:15" s="123" customFormat="1" ht="3.75" customHeight="1" x14ac:dyDescent="0.2">
      <c r="D3" s="124"/>
      <c r="M3" s="125"/>
      <c r="N3" s="125"/>
      <c r="O3" s="125"/>
    </row>
    <row r="4" spans="1:15" x14ac:dyDescent="0.2">
      <c r="A4" s="1" t="s">
        <v>58</v>
      </c>
    </row>
    <row r="5" spans="1:15" x14ac:dyDescent="0.2">
      <c r="A5" s="1" t="s">
        <v>74</v>
      </c>
    </row>
    <row r="6" spans="1:15" x14ac:dyDescent="0.2">
      <c r="A6" s="1" t="s">
        <v>75</v>
      </c>
    </row>
    <row r="8" spans="1:15" x14ac:dyDescent="0.2">
      <c r="A8" s="1" t="s">
        <v>19</v>
      </c>
    </row>
    <row r="10" spans="1:15" ht="33.75" customHeight="1" x14ac:dyDescent="0.2">
      <c r="A10" s="73" t="s">
        <v>11</v>
      </c>
      <c r="B10" s="70"/>
      <c r="C10" s="73" t="s">
        <v>12</v>
      </c>
      <c r="D10" s="70"/>
      <c r="E10" s="68" t="s">
        <v>20</v>
      </c>
      <c r="F10" s="91" t="s">
        <v>21</v>
      </c>
      <c r="G10" s="93" t="s">
        <v>13</v>
      </c>
      <c r="H10" s="83"/>
      <c r="I10" s="79" t="s">
        <v>59</v>
      </c>
      <c r="J10" s="79" t="s">
        <v>61</v>
      </c>
    </row>
    <row r="11" spans="1:15" x14ac:dyDescent="0.2">
      <c r="A11" s="69"/>
      <c r="B11" s="71"/>
      <c r="C11" s="69"/>
      <c r="D11" s="71"/>
      <c r="E11" s="108"/>
      <c r="F11" s="91"/>
      <c r="G11" s="3" t="s">
        <v>12</v>
      </c>
      <c r="H11" s="3" t="s">
        <v>22</v>
      </c>
      <c r="I11" s="94"/>
      <c r="J11" s="80"/>
    </row>
    <row r="12" spans="1:15" x14ac:dyDescent="0.2">
      <c r="A12" s="84" t="s">
        <v>139</v>
      </c>
      <c r="B12" s="98" t="s">
        <v>23</v>
      </c>
      <c r="C12" s="101" t="s">
        <v>24</v>
      </c>
      <c r="D12" s="105"/>
      <c r="E12" s="87">
        <v>40</v>
      </c>
      <c r="F12" s="87">
        <v>39</v>
      </c>
      <c r="G12" s="45" t="s">
        <v>25</v>
      </c>
      <c r="H12" s="7">
        <v>15</v>
      </c>
      <c r="I12" s="87">
        <v>294</v>
      </c>
      <c r="J12" s="75">
        <v>1.23</v>
      </c>
    </row>
    <row r="13" spans="1:15" x14ac:dyDescent="0.2">
      <c r="A13" s="85"/>
      <c r="B13" s="99"/>
      <c r="C13" s="102"/>
      <c r="D13" s="106"/>
      <c r="E13" s="96"/>
      <c r="F13" s="96"/>
      <c r="G13" s="45" t="s">
        <v>28</v>
      </c>
      <c r="H13" s="7">
        <v>0</v>
      </c>
      <c r="I13" s="96"/>
      <c r="J13" s="104"/>
    </row>
    <row r="14" spans="1:15" x14ac:dyDescent="0.2">
      <c r="A14" s="85"/>
      <c r="B14" s="99"/>
      <c r="C14" s="102"/>
      <c r="D14" s="106"/>
      <c r="E14" s="96"/>
      <c r="F14" s="96"/>
      <c r="G14" s="45" t="s">
        <v>27</v>
      </c>
      <c r="H14" s="7">
        <v>4</v>
      </c>
      <c r="I14" s="96"/>
      <c r="J14" s="104"/>
    </row>
    <row r="15" spans="1:15" x14ac:dyDescent="0.2">
      <c r="A15" s="85"/>
      <c r="B15" s="99"/>
      <c r="C15" s="102"/>
      <c r="D15" s="106"/>
      <c r="E15" s="96"/>
      <c r="F15" s="96"/>
      <c r="G15" s="45" t="s">
        <v>26</v>
      </c>
      <c r="H15" s="7">
        <v>3</v>
      </c>
      <c r="I15" s="96"/>
      <c r="J15" s="104"/>
    </row>
    <row r="16" spans="1:15" x14ac:dyDescent="0.2">
      <c r="A16" s="85"/>
      <c r="B16" s="99"/>
      <c r="C16" s="103"/>
      <c r="D16" s="107"/>
      <c r="E16" s="88"/>
      <c r="F16" s="88"/>
      <c r="G16" s="20" t="s">
        <v>29</v>
      </c>
      <c r="H16" s="7">
        <v>1</v>
      </c>
      <c r="I16" s="96"/>
      <c r="J16" s="104"/>
    </row>
    <row r="17" spans="1:10" x14ac:dyDescent="0.2">
      <c r="A17" s="85"/>
      <c r="B17" s="99"/>
      <c r="C17" s="101" t="s">
        <v>30</v>
      </c>
      <c r="D17" s="105"/>
      <c r="E17" s="87">
        <v>40</v>
      </c>
      <c r="F17" s="87">
        <v>41</v>
      </c>
      <c r="G17" s="45" t="s">
        <v>24</v>
      </c>
      <c r="H17" s="7">
        <v>8</v>
      </c>
      <c r="I17" s="96"/>
      <c r="J17" s="104"/>
    </row>
    <row r="18" spans="1:10" x14ac:dyDescent="0.2">
      <c r="A18" s="85"/>
      <c r="B18" s="99"/>
      <c r="C18" s="102"/>
      <c r="D18" s="106"/>
      <c r="E18" s="96"/>
      <c r="F18" s="96"/>
      <c r="G18" s="45" t="s">
        <v>9</v>
      </c>
      <c r="H18" s="7">
        <v>3</v>
      </c>
      <c r="I18" s="96"/>
      <c r="J18" s="104"/>
    </row>
    <row r="19" spans="1:10" x14ac:dyDescent="0.2">
      <c r="A19" s="85"/>
      <c r="B19" s="99"/>
      <c r="C19" s="102"/>
      <c r="D19" s="106"/>
      <c r="E19" s="96"/>
      <c r="F19" s="96"/>
      <c r="G19" s="45" t="s">
        <v>27</v>
      </c>
      <c r="H19" s="7">
        <v>3</v>
      </c>
      <c r="I19" s="96"/>
      <c r="J19" s="104"/>
    </row>
    <row r="20" spans="1:10" x14ac:dyDescent="0.2">
      <c r="A20" s="85"/>
      <c r="B20" s="99"/>
      <c r="C20" s="102"/>
      <c r="D20" s="106"/>
      <c r="E20" s="96"/>
      <c r="F20" s="96"/>
      <c r="G20" s="45" t="s">
        <v>8</v>
      </c>
      <c r="H20" s="7">
        <v>17</v>
      </c>
      <c r="I20" s="96"/>
      <c r="J20" s="104"/>
    </row>
    <row r="21" spans="1:10" x14ac:dyDescent="0.2">
      <c r="A21" s="85"/>
      <c r="B21" s="99"/>
      <c r="C21" s="103"/>
      <c r="D21" s="107"/>
      <c r="E21" s="88"/>
      <c r="F21" s="88"/>
      <c r="G21" s="20" t="s">
        <v>10</v>
      </c>
      <c r="H21" s="7">
        <v>2</v>
      </c>
      <c r="I21" s="96"/>
      <c r="J21" s="104"/>
    </row>
    <row r="22" spans="1:10" x14ac:dyDescent="0.2">
      <c r="A22" s="85"/>
      <c r="B22" s="99"/>
      <c r="C22" s="101" t="s">
        <v>28</v>
      </c>
      <c r="D22" s="105"/>
      <c r="E22" s="87">
        <v>40</v>
      </c>
      <c r="F22" s="87">
        <v>62</v>
      </c>
      <c r="G22" s="45" t="s">
        <v>24</v>
      </c>
      <c r="H22" s="7">
        <v>4</v>
      </c>
      <c r="I22" s="96"/>
      <c r="J22" s="104"/>
    </row>
    <row r="23" spans="1:10" x14ac:dyDescent="0.2">
      <c r="A23" s="85"/>
      <c r="B23" s="99"/>
      <c r="C23" s="102"/>
      <c r="D23" s="106"/>
      <c r="E23" s="96"/>
      <c r="F23" s="96"/>
      <c r="G23" s="45" t="s">
        <v>30</v>
      </c>
      <c r="H23" s="7">
        <v>11</v>
      </c>
      <c r="I23" s="96"/>
      <c r="J23" s="104"/>
    </row>
    <row r="24" spans="1:10" x14ac:dyDescent="0.2">
      <c r="A24" s="85"/>
      <c r="B24" s="99"/>
      <c r="C24" s="102"/>
      <c r="D24" s="106"/>
      <c r="E24" s="96"/>
      <c r="F24" s="96"/>
      <c r="G24" s="45" t="s">
        <v>27</v>
      </c>
      <c r="H24" s="7">
        <v>10</v>
      </c>
      <c r="I24" s="96"/>
      <c r="J24" s="104"/>
    </row>
    <row r="25" spans="1:10" x14ac:dyDescent="0.2">
      <c r="A25" s="85"/>
      <c r="B25" s="99"/>
      <c r="C25" s="102"/>
      <c r="D25" s="106"/>
      <c r="E25" s="96"/>
      <c r="F25" s="96"/>
      <c r="G25" s="45" t="s">
        <v>80</v>
      </c>
      <c r="H25" s="7">
        <v>15</v>
      </c>
      <c r="I25" s="96"/>
      <c r="J25" s="104"/>
    </row>
    <row r="26" spans="1:10" x14ac:dyDescent="0.2">
      <c r="A26" s="85"/>
      <c r="B26" s="99"/>
      <c r="C26" s="103"/>
      <c r="D26" s="107"/>
      <c r="E26" s="88"/>
      <c r="F26" s="88"/>
      <c r="G26" s="20" t="s">
        <v>10</v>
      </c>
      <c r="H26" s="7">
        <v>11</v>
      </c>
      <c r="I26" s="96"/>
      <c r="J26" s="104"/>
    </row>
    <row r="27" spans="1:10" x14ac:dyDescent="0.2">
      <c r="A27" s="85"/>
      <c r="B27" s="99"/>
      <c r="C27" s="101" t="s">
        <v>27</v>
      </c>
      <c r="D27" s="105"/>
      <c r="E27" s="87">
        <v>40</v>
      </c>
      <c r="F27" s="87">
        <v>45</v>
      </c>
      <c r="G27" s="45" t="s">
        <v>24</v>
      </c>
      <c r="H27" s="7">
        <v>3</v>
      </c>
      <c r="I27" s="96"/>
      <c r="J27" s="104"/>
    </row>
    <row r="28" spans="1:10" x14ac:dyDescent="0.2">
      <c r="A28" s="85"/>
      <c r="B28" s="99"/>
      <c r="C28" s="102"/>
      <c r="D28" s="106"/>
      <c r="E28" s="96"/>
      <c r="F28" s="96"/>
      <c r="G28" s="45" t="s">
        <v>30</v>
      </c>
      <c r="H28" s="7">
        <v>8</v>
      </c>
      <c r="I28" s="96"/>
      <c r="J28" s="104"/>
    </row>
    <row r="29" spans="1:10" x14ac:dyDescent="0.2">
      <c r="A29" s="85"/>
      <c r="B29" s="99"/>
      <c r="C29" s="102"/>
      <c r="D29" s="106"/>
      <c r="E29" s="96"/>
      <c r="F29" s="96"/>
      <c r="G29" s="45" t="s">
        <v>28</v>
      </c>
      <c r="H29" s="7">
        <v>6</v>
      </c>
      <c r="I29" s="96"/>
      <c r="J29" s="104"/>
    </row>
    <row r="30" spans="1:10" x14ac:dyDescent="0.2">
      <c r="A30" s="85"/>
      <c r="B30" s="99"/>
      <c r="C30" s="102"/>
      <c r="D30" s="106"/>
      <c r="E30" s="96"/>
      <c r="F30" s="96"/>
      <c r="G30" s="45" t="s">
        <v>26</v>
      </c>
      <c r="H30" s="7">
        <v>7</v>
      </c>
      <c r="I30" s="96"/>
      <c r="J30" s="104"/>
    </row>
    <row r="31" spans="1:10" x14ac:dyDescent="0.2">
      <c r="A31" s="85"/>
      <c r="B31" s="99"/>
      <c r="C31" s="103"/>
      <c r="D31" s="107"/>
      <c r="E31" s="88"/>
      <c r="F31" s="88"/>
      <c r="G31" s="20" t="s">
        <v>29</v>
      </c>
      <c r="H31" s="7">
        <v>2</v>
      </c>
      <c r="I31" s="96"/>
      <c r="J31" s="104"/>
    </row>
    <row r="32" spans="1:10" x14ac:dyDescent="0.2">
      <c r="A32" s="85"/>
      <c r="B32" s="99"/>
      <c r="C32" s="101" t="s">
        <v>26</v>
      </c>
      <c r="D32" s="105"/>
      <c r="E32" s="87">
        <v>40</v>
      </c>
      <c r="F32" s="87">
        <v>47</v>
      </c>
      <c r="G32" s="45" t="s">
        <v>24</v>
      </c>
      <c r="H32" s="7">
        <v>5</v>
      </c>
      <c r="I32" s="96"/>
      <c r="J32" s="104"/>
    </row>
    <row r="33" spans="1:10" x14ac:dyDescent="0.2">
      <c r="A33" s="85"/>
      <c r="B33" s="99"/>
      <c r="C33" s="102"/>
      <c r="D33" s="106"/>
      <c r="E33" s="96"/>
      <c r="F33" s="96"/>
      <c r="G33" s="45" t="s">
        <v>30</v>
      </c>
      <c r="H33" s="7">
        <v>27</v>
      </c>
      <c r="I33" s="96"/>
      <c r="J33" s="104"/>
    </row>
    <row r="34" spans="1:10" x14ac:dyDescent="0.2">
      <c r="A34" s="85"/>
      <c r="B34" s="99"/>
      <c r="C34" s="102"/>
      <c r="D34" s="106"/>
      <c r="E34" s="96"/>
      <c r="F34" s="96"/>
      <c r="G34" s="45" t="s">
        <v>28</v>
      </c>
      <c r="H34" s="7">
        <v>5</v>
      </c>
      <c r="I34" s="96"/>
      <c r="J34" s="104"/>
    </row>
    <row r="35" spans="1:10" x14ac:dyDescent="0.2">
      <c r="A35" s="85"/>
      <c r="B35" s="99"/>
      <c r="C35" s="102"/>
      <c r="D35" s="106"/>
      <c r="E35" s="96"/>
      <c r="F35" s="96"/>
      <c r="G35" s="45" t="s">
        <v>81</v>
      </c>
      <c r="H35" s="7">
        <v>2</v>
      </c>
      <c r="I35" s="96"/>
      <c r="J35" s="104"/>
    </row>
    <row r="36" spans="1:10" x14ac:dyDescent="0.2">
      <c r="A36" s="85"/>
      <c r="B36" s="99"/>
      <c r="C36" s="103"/>
      <c r="D36" s="107"/>
      <c r="E36" s="88"/>
      <c r="F36" s="88"/>
      <c r="G36" s="20" t="s">
        <v>29</v>
      </c>
      <c r="H36" s="7">
        <v>0</v>
      </c>
      <c r="I36" s="96"/>
      <c r="J36" s="104"/>
    </row>
    <row r="37" spans="1:10" x14ac:dyDescent="0.2">
      <c r="A37" s="85"/>
      <c r="B37" s="99"/>
      <c r="C37" s="84" t="s">
        <v>31</v>
      </c>
      <c r="D37" s="70"/>
      <c r="E37" s="87">
        <v>40</v>
      </c>
      <c r="F37" s="87">
        <v>60</v>
      </c>
      <c r="G37" s="45" t="s">
        <v>24</v>
      </c>
      <c r="H37" s="7">
        <v>5</v>
      </c>
      <c r="I37" s="96"/>
      <c r="J37" s="104"/>
    </row>
    <row r="38" spans="1:10" x14ac:dyDescent="0.2">
      <c r="A38" s="85"/>
      <c r="B38" s="99"/>
      <c r="C38" s="85"/>
      <c r="D38" s="97"/>
      <c r="E38" s="96"/>
      <c r="F38" s="96"/>
      <c r="G38" s="45" t="s">
        <v>30</v>
      </c>
      <c r="H38" s="7">
        <v>4</v>
      </c>
      <c r="I38" s="96"/>
      <c r="J38" s="104"/>
    </row>
    <row r="39" spans="1:10" x14ac:dyDescent="0.2">
      <c r="A39" s="85"/>
      <c r="B39" s="99"/>
      <c r="C39" s="85"/>
      <c r="D39" s="97"/>
      <c r="E39" s="96"/>
      <c r="F39" s="96"/>
      <c r="G39" s="45" t="s">
        <v>28</v>
      </c>
      <c r="H39" s="7">
        <v>23</v>
      </c>
      <c r="I39" s="96"/>
      <c r="J39" s="104"/>
    </row>
    <row r="40" spans="1:10" x14ac:dyDescent="0.2">
      <c r="A40" s="85"/>
      <c r="B40" s="99"/>
      <c r="C40" s="85"/>
      <c r="D40" s="97"/>
      <c r="E40" s="96"/>
      <c r="F40" s="96"/>
      <c r="G40" s="45" t="s">
        <v>27</v>
      </c>
      <c r="H40" s="7">
        <v>4</v>
      </c>
      <c r="I40" s="96"/>
      <c r="J40" s="104"/>
    </row>
    <row r="41" spans="1:10" x14ac:dyDescent="0.2">
      <c r="A41" s="89"/>
      <c r="B41" s="100"/>
      <c r="C41" s="89"/>
      <c r="D41" s="71"/>
      <c r="E41" s="88"/>
      <c r="F41" s="88"/>
      <c r="G41" s="45" t="s">
        <v>26</v>
      </c>
      <c r="H41" s="7">
        <v>10</v>
      </c>
      <c r="I41" s="88"/>
      <c r="J41" s="76"/>
    </row>
    <row r="42" spans="1:10" x14ac:dyDescent="0.2">
      <c r="A42" s="13" t="s">
        <v>140</v>
      </c>
      <c r="B42" s="14" t="s">
        <v>32</v>
      </c>
      <c r="C42" s="12" t="s">
        <v>33</v>
      </c>
      <c r="D42" s="44"/>
      <c r="E42" s="4">
        <v>40</v>
      </c>
      <c r="F42" s="5"/>
      <c r="G42" s="5"/>
      <c r="H42" s="5"/>
      <c r="I42" s="4">
        <v>41</v>
      </c>
      <c r="J42" s="21">
        <v>1.03</v>
      </c>
    </row>
    <row r="43" spans="1:10" x14ac:dyDescent="0.2">
      <c r="A43" s="13" t="s">
        <v>139</v>
      </c>
      <c r="B43" s="14" t="s">
        <v>38</v>
      </c>
      <c r="C43" s="12" t="s">
        <v>39</v>
      </c>
      <c r="D43" s="44"/>
      <c r="E43" s="4">
        <v>200</v>
      </c>
      <c r="F43" s="5"/>
      <c r="G43" s="5"/>
      <c r="H43" s="5"/>
      <c r="I43" s="4">
        <v>205</v>
      </c>
      <c r="J43" s="21">
        <v>1.03</v>
      </c>
    </row>
    <row r="44" spans="1:10" x14ac:dyDescent="0.2">
      <c r="A44" s="13" t="s">
        <v>139</v>
      </c>
      <c r="B44" s="14" t="s">
        <v>82</v>
      </c>
      <c r="C44" s="12" t="s">
        <v>37</v>
      </c>
      <c r="D44" s="44"/>
      <c r="E44" s="4">
        <v>40</v>
      </c>
      <c r="F44" s="5"/>
      <c r="G44" s="5"/>
      <c r="H44" s="5"/>
      <c r="I44" s="4">
        <v>45</v>
      </c>
      <c r="J44" s="21">
        <v>1.1299999999999999</v>
      </c>
    </row>
    <row r="45" spans="1:10" x14ac:dyDescent="0.2">
      <c r="A45" s="13" t="s">
        <v>139</v>
      </c>
      <c r="B45" s="14" t="s">
        <v>83</v>
      </c>
      <c r="C45" s="12" t="s">
        <v>6</v>
      </c>
      <c r="D45" s="44"/>
      <c r="E45" s="4">
        <v>120</v>
      </c>
      <c r="F45" s="5"/>
      <c r="G45" s="5"/>
      <c r="H45" s="5"/>
      <c r="I45" s="4">
        <v>113</v>
      </c>
      <c r="J45" s="21">
        <v>0.94</v>
      </c>
    </row>
    <row r="46" spans="1:10" x14ac:dyDescent="0.2">
      <c r="A46" s="13" t="s">
        <v>139</v>
      </c>
      <c r="B46" s="14" t="s">
        <v>17</v>
      </c>
      <c r="C46" s="12" t="s">
        <v>34</v>
      </c>
      <c r="D46" s="44"/>
      <c r="E46" s="4">
        <v>120</v>
      </c>
      <c r="F46" s="5"/>
      <c r="G46" s="5"/>
      <c r="H46" s="5"/>
      <c r="I46" s="4">
        <v>111</v>
      </c>
      <c r="J46" s="21">
        <v>0.93</v>
      </c>
    </row>
    <row r="47" spans="1:10" x14ac:dyDescent="0.2">
      <c r="A47" s="20" t="s">
        <v>139</v>
      </c>
      <c r="B47" s="46" t="s">
        <v>15</v>
      </c>
      <c r="C47" s="12" t="s">
        <v>34</v>
      </c>
      <c r="D47" s="44"/>
      <c r="E47" s="4">
        <v>80</v>
      </c>
      <c r="F47" s="5"/>
      <c r="G47" s="42"/>
      <c r="H47" s="43"/>
      <c r="I47" s="40">
        <v>64</v>
      </c>
      <c r="J47" s="41">
        <v>0.8</v>
      </c>
    </row>
    <row r="48" spans="1:10" x14ac:dyDescent="0.2">
      <c r="A48" s="38" t="s">
        <v>139</v>
      </c>
      <c r="B48" s="46" t="s">
        <v>16</v>
      </c>
      <c r="C48" s="12" t="s">
        <v>34</v>
      </c>
      <c r="D48" s="44"/>
      <c r="E48" s="4">
        <v>80</v>
      </c>
      <c r="F48" s="5"/>
      <c r="G48" s="42"/>
      <c r="H48" s="43"/>
      <c r="I48" s="40">
        <v>112</v>
      </c>
      <c r="J48" s="39">
        <v>1.4</v>
      </c>
    </row>
    <row r="49" spans="1:10" x14ac:dyDescent="0.2">
      <c r="A49" s="13" t="s">
        <v>139</v>
      </c>
      <c r="B49" s="14" t="s">
        <v>71</v>
      </c>
      <c r="C49" s="12" t="s">
        <v>84</v>
      </c>
      <c r="D49" s="44"/>
      <c r="E49" s="4">
        <v>82</v>
      </c>
      <c r="F49" s="5"/>
      <c r="G49" s="5"/>
      <c r="H49" s="5"/>
      <c r="I49" s="4">
        <v>105</v>
      </c>
      <c r="J49" s="21">
        <v>1.28</v>
      </c>
    </row>
    <row r="50" spans="1:10" x14ac:dyDescent="0.2">
      <c r="A50" s="13" t="s">
        <v>139</v>
      </c>
      <c r="B50" s="14" t="s">
        <v>35</v>
      </c>
      <c r="C50" s="12" t="s">
        <v>36</v>
      </c>
      <c r="D50" s="44"/>
      <c r="E50" s="4">
        <v>40</v>
      </c>
      <c r="F50" s="5"/>
      <c r="G50" s="5"/>
      <c r="H50" s="5"/>
      <c r="I50" s="4">
        <v>38</v>
      </c>
      <c r="J50" s="21">
        <v>0.95</v>
      </c>
    </row>
    <row r="51" spans="1:10" x14ac:dyDescent="0.2">
      <c r="A51" s="13" t="s">
        <v>139</v>
      </c>
      <c r="B51" s="14" t="s">
        <v>50</v>
      </c>
      <c r="C51" s="12" t="s">
        <v>85</v>
      </c>
      <c r="D51" s="44"/>
      <c r="E51" s="4">
        <v>40</v>
      </c>
      <c r="F51" s="5"/>
      <c r="G51" s="5"/>
      <c r="H51" s="5"/>
      <c r="I51" s="4">
        <v>38</v>
      </c>
      <c r="J51" s="21">
        <v>0.95</v>
      </c>
    </row>
    <row r="52" spans="1:10" x14ac:dyDescent="0.2">
      <c r="J52" s="22"/>
    </row>
    <row r="53" spans="1:10" x14ac:dyDescent="0.2">
      <c r="A53" s="81" t="s">
        <v>40</v>
      </c>
      <c r="B53" s="82"/>
      <c r="C53" s="82"/>
      <c r="D53" s="83"/>
      <c r="E53" s="6">
        <v>1082</v>
      </c>
      <c r="F53" s="5"/>
      <c r="G53" s="5"/>
      <c r="H53" s="5"/>
      <c r="I53" s="6">
        <v>1166</v>
      </c>
      <c r="J53" s="21">
        <v>1.08</v>
      </c>
    </row>
    <row r="54" spans="1:10" x14ac:dyDescent="0.2">
      <c r="A54" s="1" t="s">
        <v>90</v>
      </c>
    </row>
    <row r="56" spans="1:10" ht="12.9" customHeight="1" x14ac:dyDescent="0.2">
      <c r="B56" s="52"/>
      <c r="C56" s="52"/>
      <c r="D56" s="52"/>
      <c r="E56" s="52"/>
      <c r="F56" s="52"/>
      <c r="G56" s="52"/>
      <c r="H56" s="52"/>
      <c r="I56" s="52"/>
      <c r="J56" s="52"/>
    </row>
    <row r="57" spans="1:10" x14ac:dyDescent="0.2">
      <c r="A57" s="54" t="s">
        <v>95</v>
      </c>
      <c r="B57" s="53"/>
      <c r="C57" s="53"/>
      <c r="D57" s="53"/>
      <c r="E57" s="53"/>
      <c r="F57" s="53"/>
      <c r="G57" s="53"/>
      <c r="H57" s="53"/>
      <c r="I57" s="53"/>
      <c r="J57" s="53"/>
    </row>
    <row r="58" spans="1:10" ht="30" customHeight="1" x14ac:dyDescent="0.2">
      <c r="A58" s="73" t="s">
        <v>11</v>
      </c>
      <c r="B58" s="70"/>
      <c r="C58" s="73" t="s">
        <v>12</v>
      </c>
      <c r="D58" s="70"/>
      <c r="E58" s="91" t="s">
        <v>41</v>
      </c>
      <c r="F58" s="91" t="s">
        <v>42</v>
      </c>
      <c r="G58" s="93" t="s">
        <v>13</v>
      </c>
      <c r="H58" s="83"/>
      <c r="I58" s="66" t="s">
        <v>43</v>
      </c>
      <c r="J58" s="66" t="s">
        <v>60</v>
      </c>
    </row>
    <row r="59" spans="1:10" x14ac:dyDescent="0.2">
      <c r="A59" s="69"/>
      <c r="B59" s="71"/>
      <c r="C59" s="69"/>
      <c r="D59" s="71"/>
      <c r="E59" s="92"/>
      <c r="F59" s="91"/>
      <c r="G59" s="3" t="s">
        <v>12</v>
      </c>
      <c r="H59" s="3" t="s">
        <v>22</v>
      </c>
      <c r="I59" s="67"/>
      <c r="J59" s="90"/>
    </row>
    <row r="60" spans="1:10" ht="12.75" customHeight="1" x14ac:dyDescent="0.2">
      <c r="A60" s="13" t="s">
        <v>139</v>
      </c>
      <c r="B60" s="14" t="s">
        <v>109</v>
      </c>
      <c r="C60" s="32" t="s">
        <v>110</v>
      </c>
      <c r="D60" s="44"/>
      <c r="E60" s="4">
        <v>210</v>
      </c>
      <c r="F60" s="5"/>
      <c r="G60" s="5"/>
      <c r="H60" s="5"/>
      <c r="I60" s="4">
        <v>149</v>
      </c>
      <c r="J60" s="21">
        <v>0.71</v>
      </c>
    </row>
    <row r="61" spans="1:10" ht="12.75" customHeight="1" x14ac:dyDescent="0.2">
      <c r="A61" s="13" t="s">
        <v>139</v>
      </c>
      <c r="B61" s="14" t="s">
        <v>131</v>
      </c>
      <c r="C61" s="32" t="s">
        <v>110</v>
      </c>
      <c r="D61" s="44"/>
      <c r="E61" s="4">
        <v>210</v>
      </c>
      <c r="F61" s="5"/>
      <c r="G61" s="5"/>
      <c r="H61" s="5"/>
      <c r="I61" s="4">
        <v>187</v>
      </c>
      <c r="J61" s="21">
        <v>0.89</v>
      </c>
    </row>
    <row r="62" spans="1:10" ht="12.75" customHeight="1" x14ac:dyDescent="0.2">
      <c r="A62" s="13" t="s">
        <v>139</v>
      </c>
      <c r="B62" s="14" t="s">
        <v>129</v>
      </c>
      <c r="C62" s="32" t="s">
        <v>110</v>
      </c>
      <c r="D62" s="44"/>
      <c r="E62" s="4">
        <v>210</v>
      </c>
      <c r="F62" s="5"/>
      <c r="G62" s="5"/>
      <c r="H62" s="5"/>
      <c r="I62" s="4">
        <v>187</v>
      </c>
      <c r="J62" s="21">
        <v>0.89</v>
      </c>
    </row>
    <row r="63" spans="1:10" ht="12.75" customHeight="1" x14ac:dyDescent="0.2">
      <c r="A63" s="13" t="s">
        <v>139</v>
      </c>
      <c r="B63" s="14" t="s">
        <v>130</v>
      </c>
      <c r="C63" s="32" t="s">
        <v>110</v>
      </c>
      <c r="D63" s="44"/>
      <c r="E63" s="4">
        <v>210</v>
      </c>
      <c r="F63" s="5"/>
      <c r="G63" s="5"/>
      <c r="H63" s="5"/>
      <c r="I63" s="4">
        <v>120</v>
      </c>
      <c r="J63" s="21">
        <v>0.56999999999999995</v>
      </c>
    </row>
    <row r="64" spans="1:10" ht="12.75" customHeight="1" x14ac:dyDescent="0.2">
      <c r="A64" s="13" t="s">
        <v>139</v>
      </c>
      <c r="B64" s="14" t="s">
        <v>120</v>
      </c>
      <c r="C64" s="32" t="s">
        <v>110</v>
      </c>
      <c r="D64" s="44"/>
      <c r="E64" s="4">
        <v>210</v>
      </c>
      <c r="F64" s="5"/>
      <c r="G64" s="5"/>
      <c r="H64" s="5"/>
      <c r="I64" s="4">
        <v>147</v>
      </c>
      <c r="J64" s="21">
        <v>0.7</v>
      </c>
    </row>
    <row r="65" spans="1:10" ht="12" customHeight="1" x14ac:dyDescent="0.2">
      <c r="A65" s="13" t="s">
        <v>139</v>
      </c>
      <c r="B65" s="14" t="s">
        <v>132</v>
      </c>
      <c r="C65" s="32" t="s">
        <v>110</v>
      </c>
      <c r="D65" s="44"/>
      <c r="E65" s="4">
        <v>210</v>
      </c>
      <c r="F65" s="5"/>
      <c r="G65" s="5"/>
      <c r="H65" s="5"/>
      <c r="I65" s="4">
        <v>187</v>
      </c>
      <c r="J65" s="21">
        <v>0.89</v>
      </c>
    </row>
    <row r="66" spans="1:10" ht="12" customHeight="1" x14ac:dyDescent="0.2">
      <c r="A66" s="13" t="s">
        <v>139</v>
      </c>
      <c r="B66" s="14" t="s">
        <v>117</v>
      </c>
      <c r="C66" s="32" t="s">
        <v>118</v>
      </c>
      <c r="D66" s="44"/>
      <c r="E66" s="4">
        <v>150</v>
      </c>
      <c r="F66" s="5"/>
      <c r="G66" s="5"/>
      <c r="H66" s="5"/>
      <c r="I66" s="4">
        <v>169</v>
      </c>
      <c r="J66" s="21">
        <v>1.1299999999999999</v>
      </c>
    </row>
    <row r="67" spans="1:10" ht="12.75" customHeight="1" x14ac:dyDescent="0.2">
      <c r="A67" s="13" t="s">
        <v>139</v>
      </c>
      <c r="B67" s="14" t="s">
        <v>2</v>
      </c>
      <c r="C67" s="32" t="s">
        <v>118</v>
      </c>
      <c r="D67" s="44"/>
      <c r="E67" s="4">
        <v>150</v>
      </c>
      <c r="F67" s="5"/>
      <c r="G67" s="5"/>
      <c r="H67" s="5"/>
      <c r="I67" s="4">
        <v>120</v>
      </c>
      <c r="J67" s="21">
        <v>0.8</v>
      </c>
    </row>
    <row r="69" spans="1:10" x14ac:dyDescent="0.2">
      <c r="A69" s="81" t="s">
        <v>40</v>
      </c>
      <c r="B69" s="82"/>
      <c r="C69" s="82"/>
      <c r="D69" s="83"/>
      <c r="E69" s="23">
        <v>1560</v>
      </c>
      <c r="F69" s="5"/>
      <c r="G69" s="5"/>
      <c r="H69" s="5"/>
      <c r="I69" s="23">
        <v>1266</v>
      </c>
      <c r="J69" s="21">
        <v>0.81</v>
      </c>
    </row>
    <row r="70" spans="1:10" x14ac:dyDescent="0.2">
      <c r="A70" s="74" t="s">
        <v>62</v>
      </c>
      <c r="B70" s="74"/>
      <c r="C70" s="74"/>
      <c r="D70" s="74"/>
      <c r="E70" s="74"/>
      <c r="F70" s="74"/>
      <c r="G70" s="74"/>
      <c r="H70" s="74"/>
      <c r="I70" s="74"/>
      <c r="J70" s="74"/>
    </row>
    <row r="71" spans="1:10" ht="13.5" customHeight="1" x14ac:dyDescent="0.2">
      <c r="A71" s="95"/>
      <c r="B71" s="95"/>
      <c r="C71" s="95"/>
      <c r="D71" s="95"/>
      <c r="E71" s="95"/>
      <c r="F71" s="95"/>
      <c r="G71" s="95"/>
      <c r="H71" s="95"/>
      <c r="I71" s="95"/>
      <c r="J71" s="95"/>
    </row>
    <row r="72" spans="1:10" x14ac:dyDescent="0.2">
      <c r="A72" s="1" t="s">
        <v>44</v>
      </c>
    </row>
    <row r="73" spans="1:10" ht="33" customHeight="1" x14ac:dyDescent="0.2">
      <c r="A73" s="73" t="s">
        <v>11</v>
      </c>
      <c r="B73" s="70"/>
      <c r="C73" s="73" t="s">
        <v>63</v>
      </c>
      <c r="D73" s="70"/>
      <c r="E73" s="91" t="s">
        <v>45</v>
      </c>
      <c r="F73" s="91" t="s">
        <v>46</v>
      </c>
      <c r="G73" s="93" t="s">
        <v>64</v>
      </c>
      <c r="H73" s="83"/>
      <c r="I73" s="79" t="s">
        <v>59</v>
      </c>
      <c r="J73" s="79" t="s">
        <v>61</v>
      </c>
    </row>
    <row r="74" spans="1:10" x14ac:dyDescent="0.2">
      <c r="A74" s="69"/>
      <c r="B74" s="71"/>
      <c r="C74" s="69"/>
      <c r="D74" s="71"/>
      <c r="E74" s="92"/>
      <c r="F74" s="91"/>
      <c r="G74" s="3" t="s">
        <v>63</v>
      </c>
      <c r="H74" s="3" t="s">
        <v>22</v>
      </c>
      <c r="I74" s="94"/>
      <c r="J74" s="80"/>
    </row>
    <row r="75" spans="1:10" ht="13.5" customHeight="1" x14ac:dyDescent="0.2">
      <c r="A75" s="84" t="s">
        <v>139</v>
      </c>
      <c r="B75" s="86" t="s">
        <v>116</v>
      </c>
      <c r="C75" s="77" t="s">
        <v>47</v>
      </c>
      <c r="D75" s="78"/>
      <c r="E75" s="4">
        <v>90</v>
      </c>
      <c r="F75" s="4">
        <v>41</v>
      </c>
      <c r="G75" s="24" t="s">
        <v>48</v>
      </c>
      <c r="H75" s="7">
        <v>24</v>
      </c>
      <c r="I75" s="87">
        <v>66</v>
      </c>
      <c r="J75" s="75">
        <v>0.49</v>
      </c>
    </row>
    <row r="76" spans="1:10" ht="13.5" customHeight="1" x14ac:dyDescent="0.2">
      <c r="A76" s="85"/>
      <c r="B76" s="86"/>
      <c r="C76" s="77" t="s">
        <v>48</v>
      </c>
      <c r="D76" s="78"/>
      <c r="E76" s="4">
        <v>45</v>
      </c>
      <c r="F76" s="4">
        <v>25</v>
      </c>
      <c r="G76" s="24" t="s">
        <v>47</v>
      </c>
      <c r="H76" s="7">
        <v>19</v>
      </c>
      <c r="I76" s="88"/>
      <c r="J76" s="76"/>
    </row>
    <row r="77" spans="1:10" ht="13.5" customHeight="1" x14ac:dyDescent="0.2">
      <c r="A77" s="84" t="s">
        <v>139</v>
      </c>
      <c r="B77" s="86" t="s">
        <v>138</v>
      </c>
      <c r="C77" s="25" t="s">
        <v>14</v>
      </c>
      <c r="D77" s="26"/>
      <c r="E77" s="4">
        <v>160</v>
      </c>
      <c r="F77" s="4">
        <v>156</v>
      </c>
      <c r="G77" s="24" t="s">
        <v>49</v>
      </c>
      <c r="H77" s="7">
        <v>99</v>
      </c>
      <c r="I77" s="87">
        <v>176</v>
      </c>
      <c r="J77" s="75">
        <v>0.73</v>
      </c>
    </row>
    <row r="78" spans="1:10" ht="13.5" customHeight="1" x14ac:dyDescent="0.2">
      <c r="A78" s="89"/>
      <c r="B78" s="86"/>
      <c r="C78" s="25" t="s">
        <v>49</v>
      </c>
      <c r="D78" s="26"/>
      <c r="E78" s="4">
        <v>80</v>
      </c>
      <c r="F78" s="4">
        <v>20</v>
      </c>
      <c r="G78" s="24" t="s">
        <v>14</v>
      </c>
      <c r="H78" s="7">
        <v>18</v>
      </c>
      <c r="I78" s="88"/>
      <c r="J78" s="76"/>
    </row>
    <row r="80" spans="1:10" x14ac:dyDescent="0.2">
      <c r="A80" s="81" t="s">
        <v>40</v>
      </c>
      <c r="B80" s="82"/>
      <c r="C80" s="82"/>
      <c r="D80" s="83"/>
      <c r="E80" s="23">
        <v>375</v>
      </c>
      <c r="F80" s="5"/>
      <c r="G80" s="5"/>
      <c r="H80" s="5"/>
      <c r="I80" s="23">
        <v>242</v>
      </c>
      <c r="J80" s="21">
        <v>0.65</v>
      </c>
    </row>
    <row r="81" spans="1:10" x14ac:dyDescent="0.2">
      <c r="A81" s="74" t="s">
        <v>91</v>
      </c>
      <c r="B81" s="74"/>
      <c r="C81" s="74"/>
      <c r="D81" s="74"/>
      <c r="E81" s="74"/>
      <c r="F81" s="74"/>
      <c r="G81" s="74"/>
      <c r="H81" s="74"/>
      <c r="I81" s="74"/>
      <c r="J81" s="74"/>
    </row>
  </sheetData>
  <mergeCells count="65">
    <mergeCell ref="I10:I11"/>
    <mergeCell ref="J10:J11"/>
    <mergeCell ref="A10:B11"/>
    <mergeCell ref="C10:D11"/>
    <mergeCell ref="E10:E11"/>
    <mergeCell ref="F10:F11"/>
    <mergeCell ref="G10:H10"/>
    <mergeCell ref="I12:I41"/>
    <mergeCell ref="J12:J41"/>
    <mergeCell ref="D22:D26"/>
    <mergeCell ref="E22:E26"/>
    <mergeCell ref="F22:F26"/>
    <mergeCell ref="D27:D31"/>
    <mergeCell ref="E27:E31"/>
    <mergeCell ref="F27:F31"/>
    <mergeCell ref="D17:D21"/>
    <mergeCell ref="E17:E21"/>
    <mergeCell ref="F17:F21"/>
    <mergeCell ref="D12:D16"/>
    <mergeCell ref="E12:E16"/>
    <mergeCell ref="F12:F16"/>
    <mergeCell ref="D32:D36"/>
    <mergeCell ref="E32:E36"/>
    <mergeCell ref="F32:F36"/>
    <mergeCell ref="D37:D41"/>
    <mergeCell ref="E37:E41"/>
    <mergeCell ref="F37:F41"/>
    <mergeCell ref="A53:D53"/>
    <mergeCell ref="A12:A41"/>
    <mergeCell ref="B12:B41"/>
    <mergeCell ref="C12:C16"/>
    <mergeCell ref="C32:C36"/>
    <mergeCell ref="C37:C41"/>
    <mergeCell ref="C17:C21"/>
    <mergeCell ref="C22:C26"/>
    <mergeCell ref="C27:C31"/>
    <mergeCell ref="I58:I59"/>
    <mergeCell ref="J58:J59"/>
    <mergeCell ref="J77:J78"/>
    <mergeCell ref="A58:B59"/>
    <mergeCell ref="C58:D59"/>
    <mergeCell ref="E58:E59"/>
    <mergeCell ref="F58:F59"/>
    <mergeCell ref="G58:H58"/>
    <mergeCell ref="C73:D74"/>
    <mergeCell ref="E73:E74"/>
    <mergeCell ref="F73:F74"/>
    <mergeCell ref="G73:H73"/>
    <mergeCell ref="I73:I74"/>
    <mergeCell ref="A69:D69"/>
    <mergeCell ref="A70:J70"/>
    <mergeCell ref="A71:J71"/>
    <mergeCell ref="A73:B74"/>
    <mergeCell ref="A81:J81"/>
    <mergeCell ref="J75:J76"/>
    <mergeCell ref="C76:D76"/>
    <mergeCell ref="J73:J74"/>
    <mergeCell ref="A80:D80"/>
    <mergeCell ref="A75:A76"/>
    <mergeCell ref="B75:B76"/>
    <mergeCell ref="C75:D75"/>
    <mergeCell ref="I75:I76"/>
    <mergeCell ref="A77:A78"/>
    <mergeCell ref="B77:B78"/>
    <mergeCell ref="I77:I78"/>
  </mergeCells>
  <phoneticPr fontId="3"/>
  <printOptions horizontalCentered="1"/>
  <pageMargins left="0.70866141732283472" right="0.70866141732283472" top="0.74803149606299213" bottom="0.74803149606299213" header="0.31496062992125984" footer="0.31496062992125984"/>
  <pageSetup paperSize="9" scale="7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tabColor rgb="FFFF66CC"/>
    <pageSetUpPr fitToPage="1"/>
  </sheetPr>
  <dimension ref="A1:G20"/>
  <sheetViews>
    <sheetView view="pageBreakPreview" zoomScale="85" zoomScaleNormal="100" zoomScaleSheetLayoutView="85" zoomScalePageLayoutView="85" workbookViewId="0"/>
  </sheetViews>
  <sheetFormatPr defaultColWidth="9" defaultRowHeight="13.2" x14ac:dyDescent="0.2"/>
  <cols>
    <col min="1" max="1" width="12.6640625" style="17" customWidth="1"/>
    <col min="2" max="3" width="9.6640625" style="17" customWidth="1"/>
    <col min="4" max="4" width="28.109375" style="17" customWidth="1"/>
    <col min="5" max="7" width="11.6640625" style="17" customWidth="1"/>
    <col min="8" max="16384" width="9" style="17"/>
  </cols>
  <sheetData>
    <row r="1" spans="1:7" customFormat="1" ht="24" customHeight="1" x14ac:dyDescent="0.2">
      <c r="A1" s="126" t="s">
        <v>102</v>
      </c>
      <c r="E1" s="127"/>
      <c r="F1" s="127"/>
      <c r="G1" s="127"/>
    </row>
    <row r="2" spans="1:7" customFormat="1" ht="24" customHeight="1" x14ac:dyDescent="0.2">
      <c r="A2" s="128" t="s">
        <v>144</v>
      </c>
      <c r="E2" s="127"/>
      <c r="F2" s="127"/>
      <c r="G2" s="127"/>
    </row>
    <row r="3" spans="1:7" customFormat="1" ht="24" customHeight="1" x14ac:dyDescent="0.2">
      <c r="E3" s="55"/>
      <c r="F3" s="55"/>
      <c r="G3" s="129" t="s">
        <v>145</v>
      </c>
    </row>
    <row r="4" spans="1:7" s="19" customFormat="1" ht="18.75" customHeight="1" x14ac:dyDescent="0.2">
      <c r="A4" s="17"/>
      <c r="B4" s="17"/>
      <c r="C4" s="17"/>
      <c r="D4" s="17"/>
      <c r="E4" s="34"/>
      <c r="F4" s="18"/>
      <c r="G4" s="17"/>
    </row>
    <row r="5" spans="1:7" s="19" customFormat="1" ht="18.75" customHeight="1" x14ac:dyDescent="0.2">
      <c r="A5" s="17" t="s">
        <v>66</v>
      </c>
      <c r="B5" s="17"/>
      <c r="C5" s="17"/>
      <c r="D5" s="17"/>
      <c r="E5" s="17"/>
      <c r="F5" s="17"/>
      <c r="G5" s="17"/>
    </row>
    <row r="6" spans="1:7" s="19" customFormat="1" ht="18.75" customHeight="1" x14ac:dyDescent="0.2">
      <c r="A6" s="60" t="s">
        <v>11</v>
      </c>
      <c r="B6" s="61"/>
      <c r="C6" s="62"/>
      <c r="D6" s="60" t="s">
        <v>12</v>
      </c>
      <c r="E6" s="68" t="s">
        <v>68</v>
      </c>
      <c r="F6" s="109" t="s">
        <v>69</v>
      </c>
      <c r="G6" s="109" t="s">
        <v>70</v>
      </c>
    </row>
    <row r="7" spans="1:7" s="19" customFormat="1" ht="18.75" customHeight="1" x14ac:dyDescent="0.2">
      <c r="A7" s="63"/>
      <c r="B7" s="64"/>
      <c r="C7" s="65"/>
      <c r="D7" s="63"/>
      <c r="E7" s="108"/>
      <c r="F7" s="110"/>
      <c r="G7" s="110"/>
    </row>
    <row r="8" spans="1:7" s="19" customFormat="1" ht="18.75" customHeight="1" x14ac:dyDescent="0.2">
      <c r="A8" s="56" t="s">
        <v>99</v>
      </c>
      <c r="B8" s="57"/>
      <c r="C8" s="58"/>
      <c r="D8" s="35" t="s">
        <v>114</v>
      </c>
      <c r="E8" s="9">
        <v>20</v>
      </c>
      <c r="F8" s="9">
        <v>14</v>
      </c>
      <c r="G8" s="10">
        <v>0.7</v>
      </c>
    </row>
    <row r="9" spans="1:7" s="19" customFormat="1" ht="18.75" customHeight="1" x14ac:dyDescent="0.2">
      <c r="A9" s="17"/>
      <c r="B9" s="17"/>
      <c r="C9" s="17"/>
      <c r="D9" s="17"/>
      <c r="E9" s="34"/>
      <c r="F9" s="18"/>
      <c r="G9" s="17"/>
    </row>
    <row r="10" spans="1:7" s="19" customFormat="1" ht="18.75" customHeight="1" x14ac:dyDescent="0.2">
      <c r="A10" s="17" t="s">
        <v>67</v>
      </c>
      <c r="B10" s="17"/>
      <c r="C10" s="17"/>
      <c r="D10" s="17"/>
      <c r="E10" s="17"/>
      <c r="F10" s="17"/>
      <c r="G10" s="17"/>
    </row>
    <row r="11" spans="1:7" s="19" customFormat="1" ht="18.75" customHeight="1" x14ac:dyDescent="0.2">
      <c r="A11" s="60" t="s">
        <v>11</v>
      </c>
      <c r="B11" s="61"/>
      <c r="C11" s="62"/>
      <c r="D11" s="60" t="s">
        <v>12</v>
      </c>
      <c r="E11" s="68" t="s">
        <v>68</v>
      </c>
      <c r="F11" s="109" t="s">
        <v>69</v>
      </c>
      <c r="G11" s="109" t="s">
        <v>70</v>
      </c>
    </row>
    <row r="12" spans="1:7" s="19" customFormat="1" ht="18.75" customHeight="1" x14ac:dyDescent="0.2">
      <c r="A12" s="63"/>
      <c r="B12" s="64"/>
      <c r="C12" s="65"/>
      <c r="D12" s="63"/>
      <c r="E12" s="108"/>
      <c r="F12" s="110"/>
      <c r="G12" s="110"/>
    </row>
    <row r="13" spans="1:7" s="19" customFormat="1" ht="18.75" customHeight="1" x14ac:dyDescent="0.2">
      <c r="A13" s="56" t="s">
        <v>99</v>
      </c>
      <c r="B13" s="57"/>
      <c r="C13" s="58"/>
      <c r="D13" s="35" t="s">
        <v>114</v>
      </c>
      <c r="E13" s="9">
        <v>50</v>
      </c>
      <c r="F13" s="9">
        <v>8</v>
      </c>
      <c r="G13" s="10">
        <v>0.16</v>
      </c>
    </row>
    <row r="14" spans="1:7" s="19" customFormat="1" ht="18.75" customHeight="1" x14ac:dyDescent="0.2">
      <c r="A14" s="17"/>
      <c r="B14" s="17"/>
      <c r="C14" s="17"/>
      <c r="D14" s="17"/>
      <c r="E14" s="17"/>
      <c r="F14" s="17"/>
      <c r="G14" s="17"/>
    </row>
    <row r="15" spans="1:7" ht="18.75" customHeight="1" x14ac:dyDescent="0.2">
      <c r="A15" s="8" t="s">
        <v>76</v>
      </c>
      <c r="B15" s="15" t="s">
        <v>103</v>
      </c>
      <c r="C15" s="16"/>
    </row>
    <row r="16" spans="1:7" ht="18.75" customHeight="1" x14ac:dyDescent="0.2">
      <c r="A16" s="8" t="s">
        <v>77</v>
      </c>
      <c r="B16" s="15" t="s">
        <v>104</v>
      </c>
      <c r="C16" s="16"/>
    </row>
    <row r="17" spans="1:3" ht="18.75" customHeight="1" x14ac:dyDescent="0.2">
      <c r="A17" s="8" t="s">
        <v>78</v>
      </c>
      <c r="B17" s="15" t="s">
        <v>101</v>
      </c>
      <c r="C17" s="16"/>
    </row>
    <row r="18" spans="1:3" ht="18.75" customHeight="1" x14ac:dyDescent="0.2"/>
    <row r="19" spans="1:3" ht="18.75" customHeight="1" x14ac:dyDescent="0.2"/>
    <row r="20" spans="1:3" ht="18.75" customHeight="1" x14ac:dyDescent="0.2"/>
  </sheetData>
  <mergeCells count="12">
    <mergeCell ref="G11:G12"/>
    <mergeCell ref="A11:C12"/>
    <mergeCell ref="A8:C8"/>
    <mergeCell ref="A13:C13"/>
    <mergeCell ref="A6:C7"/>
    <mergeCell ref="F6:F7"/>
    <mergeCell ref="G6:G7"/>
    <mergeCell ref="D6:D7"/>
    <mergeCell ref="E6:E7"/>
    <mergeCell ref="D11:D12"/>
    <mergeCell ref="E11:E12"/>
    <mergeCell ref="F11:F12"/>
  </mergeCells>
  <phoneticPr fontId="3"/>
  <pageMargins left="0.70866141732283472" right="0.70866141732283472" top="0.74803149606299213" bottom="0.74803149606299213" header="0.31496062992125984" footer="0.31496062992125984"/>
  <pageSetup paperSize="9" scale="9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tabColor rgb="FFFF0000"/>
    <pageSetUpPr fitToPage="1"/>
  </sheetPr>
  <dimension ref="A1:G34"/>
  <sheetViews>
    <sheetView view="pageBreakPreview" zoomScaleNormal="100" zoomScaleSheetLayoutView="100" zoomScalePageLayoutView="85" workbookViewId="0"/>
  </sheetViews>
  <sheetFormatPr defaultColWidth="9" defaultRowHeight="13.2" x14ac:dyDescent="0.2"/>
  <cols>
    <col min="1" max="1" width="12.6640625" style="17" customWidth="1"/>
    <col min="2" max="3" width="9.6640625" style="17" customWidth="1"/>
    <col min="4" max="4" width="28.109375" style="17" customWidth="1"/>
    <col min="5" max="7" width="11.6640625" style="17" customWidth="1"/>
    <col min="8" max="16384" width="9" style="17"/>
  </cols>
  <sheetData>
    <row r="1" spans="1:7" customFormat="1" ht="24" customHeight="1" x14ac:dyDescent="0.2">
      <c r="A1" s="126" t="s">
        <v>102</v>
      </c>
    </row>
    <row r="2" spans="1:7" customFormat="1" ht="24" customHeight="1" x14ac:dyDescent="0.2">
      <c r="A2" s="128" t="s">
        <v>146</v>
      </c>
    </row>
    <row r="3" spans="1:7" customFormat="1" ht="18.75" customHeight="1" x14ac:dyDescent="0.2"/>
    <row r="4" spans="1:7" ht="18.75" customHeight="1" x14ac:dyDescent="0.2">
      <c r="A4" s="60" t="s">
        <v>11</v>
      </c>
      <c r="B4" s="61"/>
      <c r="C4" s="62"/>
      <c r="D4" s="60" t="s">
        <v>12</v>
      </c>
      <c r="E4" s="62"/>
      <c r="F4" s="119" t="s">
        <v>56</v>
      </c>
      <c r="G4" s="120"/>
    </row>
    <row r="5" spans="1:7" ht="18.75" customHeight="1" x14ac:dyDescent="0.2">
      <c r="A5" s="63"/>
      <c r="B5" s="64"/>
      <c r="C5" s="65"/>
      <c r="D5" s="63"/>
      <c r="E5" s="65"/>
      <c r="F5" s="110"/>
      <c r="G5" s="120"/>
    </row>
    <row r="6" spans="1:7" ht="18.75" customHeight="1" x14ac:dyDescent="0.2">
      <c r="A6" s="116" t="s">
        <v>139</v>
      </c>
      <c r="B6" s="112" t="s">
        <v>125</v>
      </c>
      <c r="C6" s="113"/>
      <c r="D6" s="48" t="s">
        <v>7</v>
      </c>
      <c r="E6" s="50" t="s">
        <v>51</v>
      </c>
      <c r="F6" s="9">
        <v>9</v>
      </c>
      <c r="G6" s="47">
        <v>1012</v>
      </c>
    </row>
    <row r="7" spans="1:7" ht="18.75" customHeight="1" x14ac:dyDescent="0.2">
      <c r="A7" s="117"/>
      <c r="B7" s="114"/>
      <c r="C7" s="115"/>
      <c r="D7" s="48" t="s">
        <v>5</v>
      </c>
      <c r="E7" s="50" t="s">
        <v>52</v>
      </c>
      <c r="F7" s="9">
        <v>14</v>
      </c>
      <c r="G7" s="47">
        <v>1012</v>
      </c>
    </row>
    <row r="8" spans="1:7" ht="18.75" customHeight="1" x14ac:dyDescent="0.2">
      <c r="A8" s="116" t="s">
        <v>139</v>
      </c>
      <c r="B8" s="112" t="s">
        <v>126</v>
      </c>
      <c r="C8" s="113"/>
      <c r="D8" s="48" t="s">
        <v>7</v>
      </c>
      <c r="E8" s="50" t="s">
        <v>52</v>
      </c>
      <c r="F8" s="9">
        <v>11</v>
      </c>
      <c r="G8" s="47">
        <v>1013</v>
      </c>
    </row>
    <row r="9" spans="1:7" ht="18.75" customHeight="1" x14ac:dyDescent="0.2">
      <c r="A9" s="117"/>
      <c r="B9" s="114"/>
      <c r="C9" s="115"/>
      <c r="D9" s="48" t="s">
        <v>5</v>
      </c>
      <c r="E9" s="50" t="s">
        <v>52</v>
      </c>
      <c r="F9" s="9">
        <v>7</v>
      </c>
      <c r="G9" s="47">
        <v>1013</v>
      </c>
    </row>
    <row r="10" spans="1:7" ht="18.75" customHeight="1" x14ac:dyDescent="0.2">
      <c r="A10" s="116" t="s">
        <v>139</v>
      </c>
      <c r="B10" s="112" t="s">
        <v>127</v>
      </c>
      <c r="C10" s="113"/>
      <c r="D10" s="48" t="s">
        <v>7</v>
      </c>
      <c r="E10" s="50" t="s">
        <v>52</v>
      </c>
      <c r="F10" s="9">
        <v>1</v>
      </c>
      <c r="G10" s="47">
        <v>1014</v>
      </c>
    </row>
    <row r="11" spans="1:7" ht="18.75" customHeight="1" x14ac:dyDescent="0.2">
      <c r="A11" s="117"/>
      <c r="B11" s="114"/>
      <c r="C11" s="115"/>
      <c r="D11" s="48" t="s">
        <v>5</v>
      </c>
      <c r="E11" s="50" t="s">
        <v>51</v>
      </c>
      <c r="F11" s="9">
        <v>2</v>
      </c>
      <c r="G11" s="47">
        <v>1014</v>
      </c>
    </row>
    <row r="12" spans="1:7" ht="18.75" customHeight="1" x14ac:dyDescent="0.2">
      <c r="A12" s="48" t="s">
        <v>139</v>
      </c>
      <c r="B12" s="59" t="s">
        <v>134</v>
      </c>
      <c r="C12" s="118"/>
      <c r="D12" s="48" t="s">
        <v>4</v>
      </c>
      <c r="E12" s="50" t="s">
        <v>53</v>
      </c>
      <c r="F12" s="9">
        <v>5</v>
      </c>
      <c r="G12" s="47">
        <v>3002</v>
      </c>
    </row>
    <row r="13" spans="1:7" ht="18.75" customHeight="1" x14ac:dyDescent="0.2">
      <c r="A13" s="33" t="s">
        <v>139</v>
      </c>
      <c r="B13" s="59" t="s">
        <v>135</v>
      </c>
      <c r="C13" s="118"/>
      <c r="D13" s="48" t="s">
        <v>4</v>
      </c>
      <c r="E13" s="50" t="s">
        <v>53</v>
      </c>
      <c r="F13" s="9">
        <v>1</v>
      </c>
      <c r="G13" s="47">
        <v>3005</v>
      </c>
    </row>
    <row r="14" spans="1:7" ht="18.75" customHeight="1" x14ac:dyDescent="0.2">
      <c r="A14" s="37" t="s">
        <v>141</v>
      </c>
      <c r="B14" s="114" t="s">
        <v>133</v>
      </c>
      <c r="C14" s="115"/>
      <c r="D14" s="48" t="s">
        <v>4</v>
      </c>
      <c r="E14" s="50" t="s">
        <v>53</v>
      </c>
      <c r="F14" s="9">
        <v>0</v>
      </c>
      <c r="G14" s="47">
        <v>4101</v>
      </c>
    </row>
    <row r="15" spans="1:7" ht="18.75" customHeight="1" x14ac:dyDescent="0.2">
      <c r="A15" s="33" t="s">
        <v>139</v>
      </c>
      <c r="B15" s="59" t="s">
        <v>0</v>
      </c>
      <c r="C15" s="118"/>
      <c r="D15" s="48" t="s">
        <v>5</v>
      </c>
      <c r="E15" s="50" t="s">
        <v>72</v>
      </c>
      <c r="F15" s="9">
        <v>8</v>
      </c>
      <c r="G15" s="47">
        <v>202</v>
      </c>
    </row>
    <row r="16" spans="1:7" ht="18.75" customHeight="1" x14ac:dyDescent="0.2">
      <c r="A16" s="37" t="s">
        <v>139</v>
      </c>
      <c r="B16" s="114" t="s">
        <v>115</v>
      </c>
      <c r="C16" s="115"/>
      <c r="D16" s="48" t="s">
        <v>5</v>
      </c>
      <c r="E16" s="50" t="s">
        <v>72</v>
      </c>
      <c r="F16" s="9">
        <v>3</v>
      </c>
      <c r="G16" s="47">
        <v>214</v>
      </c>
    </row>
    <row r="17" spans="1:7" ht="18.75" customHeight="1" x14ac:dyDescent="0.2">
      <c r="A17" s="33" t="s">
        <v>139</v>
      </c>
      <c r="B17" s="59" t="s">
        <v>119</v>
      </c>
      <c r="C17" s="118"/>
      <c r="D17" s="48" t="s">
        <v>5</v>
      </c>
      <c r="E17" s="50" t="s">
        <v>72</v>
      </c>
      <c r="F17" s="9">
        <v>6</v>
      </c>
      <c r="G17" s="47">
        <v>313</v>
      </c>
    </row>
    <row r="18" spans="1:7" ht="18.75" customHeight="1" x14ac:dyDescent="0.2">
      <c r="A18" s="37" t="s">
        <v>139</v>
      </c>
      <c r="B18" s="114" t="s">
        <v>121</v>
      </c>
      <c r="C18" s="115"/>
      <c r="D18" s="48" t="s">
        <v>5</v>
      </c>
      <c r="E18" s="50" t="s">
        <v>72</v>
      </c>
      <c r="F18" s="9">
        <v>0</v>
      </c>
      <c r="G18" s="47">
        <v>331</v>
      </c>
    </row>
    <row r="19" spans="1:7" ht="18.75" customHeight="1" x14ac:dyDescent="0.2">
      <c r="A19" s="48" t="s">
        <v>139</v>
      </c>
      <c r="B19" s="59" t="s">
        <v>124</v>
      </c>
      <c r="C19" s="118"/>
      <c r="D19" s="48" t="s">
        <v>5</v>
      </c>
      <c r="E19" s="50" t="s">
        <v>72</v>
      </c>
      <c r="F19" s="9">
        <v>2</v>
      </c>
      <c r="G19" s="47">
        <v>420</v>
      </c>
    </row>
    <row r="20" spans="1:7" ht="18.75" customHeight="1" x14ac:dyDescent="0.2">
      <c r="A20" s="48" t="s">
        <v>139</v>
      </c>
      <c r="B20" s="59" t="s">
        <v>111</v>
      </c>
      <c r="C20" s="118"/>
      <c r="D20" s="48" t="s">
        <v>112</v>
      </c>
      <c r="E20" s="50" t="s">
        <v>72</v>
      </c>
      <c r="F20" s="9">
        <v>7</v>
      </c>
      <c r="G20" s="47">
        <v>112</v>
      </c>
    </row>
    <row r="21" spans="1:7" ht="18.75" customHeight="1" x14ac:dyDescent="0.2">
      <c r="A21" s="48" t="s">
        <v>139</v>
      </c>
      <c r="B21" s="59" t="s">
        <v>123</v>
      </c>
      <c r="C21" s="118"/>
      <c r="D21" s="48" t="s">
        <v>112</v>
      </c>
      <c r="E21" s="50" t="s">
        <v>73</v>
      </c>
      <c r="F21" s="9">
        <v>2</v>
      </c>
      <c r="G21" s="47">
        <v>417</v>
      </c>
    </row>
    <row r="22" spans="1:7" ht="18.75" customHeight="1" x14ac:dyDescent="0.2">
      <c r="A22" s="48" t="s">
        <v>139</v>
      </c>
      <c r="B22" s="59" t="s">
        <v>136</v>
      </c>
      <c r="C22" s="118"/>
      <c r="D22" s="48" t="s">
        <v>137</v>
      </c>
      <c r="E22" s="50" t="s">
        <v>96</v>
      </c>
      <c r="F22" s="9">
        <v>15</v>
      </c>
      <c r="G22" s="47">
        <v>3023</v>
      </c>
    </row>
    <row r="23" spans="1:7" ht="18.75" customHeight="1" x14ac:dyDescent="0.2"/>
    <row r="24" spans="1:7" ht="18.75" customHeight="1" x14ac:dyDescent="0.2">
      <c r="A24" s="56" t="s">
        <v>54</v>
      </c>
      <c r="B24" s="57"/>
      <c r="C24" s="57"/>
      <c r="D24" s="57"/>
      <c r="E24" s="58"/>
      <c r="F24" s="28">
        <v>93</v>
      </c>
      <c r="G24" s="29"/>
    </row>
    <row r="25" spans="1:7" ht="18.75" customHeight="1" x14ac:dyDescent="0.2"/>
    <row r="26" spans="1:7" s="51" customFormat="1" ht="18.75" customHeight="1" x14ac:dyDescent="0.2">
      <c r="A26" s="51" t="s">
        <v>55</v>
      </c>
    </row>
    <row r="27" spans="1:7" s="51" customFormat="1" ht="18.75" customHeight="1" x14ac:dyDescent="0.2">
      <c r="A27" s="51" t="s">
        <v>88</v>
      </c>
    </row>
    <row r="28" spans="1:7" s="51" customFormat="1" ht="18.75" customHeight="1" x14ac:dyDescent="0.2">
      <c r="A28" s="51" t="s">
        <v>86</v>
      </c>
    </row>
    <row r="29" spans="1:7" s="51" customFormat="1" ht="18.75" customHeight="1" x14ac:dyDescent="0.2">
      <c r="A29" s="51" t="s">
        <v>87</v>
      </c>
    </row>
    <row r="30" spans="1:7" s="51" customFormat="1" ht="18.75" customHeight="1" x14ac:dyDescent="0.2">
      <c r="A30" s="111" t="s">
        <v>100</v>
      </c>
      <c r="B30" s="111"/>
      <c r="C30" s="111"/>
      <c r="D30" s="111"/>
      <c r="E30" s="111"/>
      <c r="F30" s="111"/>
    </row>
    <row r="31" spans="1:7" ht="18.75" customHeight="1" x14ac:dyDescent="0.2">
      <c r="A31" s="111"/>
      <c r="B31" s="111"/>
      <c r="C31" s="111"/>
      <c r="D31" s="111"/>
      <c r="E31" s="111"/>
      <c r="F31" s="111"/>
    </row>
    <row r="32" spans="1:7" ht="18.75" customHeight="1" x14ac:dyDescent="0.2">
      <c r="A32" s="8" t="s">
        <v>76</v>
      </c>
      <c r="B32" s="17" t="s">
        <v>105</v>
      </c>
    </row>
    <row r="33" spans="1:2" ht="18.75" customHeight="1" x14ac:dyDescent="0.2">
      <c r="A33" s="8" t="s">
        <v>77</v>
      </c>
      <c r="B33" s="17" t="s">
        <v>106</v>
      </c>
    </row>
    <row r="34" spans="1:2" ht="18.75" customHeight="1" x14ac:dyDescent="0.2">
      <c r="A34" s="8" t="s">
        <v>78</v>
      </c>
      <c r="B34" s="17" t="s">
        <v>101</v>
      </c>
    </row>
  </sheetData>
  <mergeCells count="23">
    <mergeCell ref="B19:C19"/>
    <mergeCell ref="B20:C20"/>
    <mergeCell ref="B12:C12"/>
    <mergeCell ref="A4:C5"/>
    <mergeCell ref="D4:E5"/>
    <mergeCell ref="F4:F5"/>
    <mergeCell ref="G4:G5"/>
    <mergeCell ref="A30:F31"/>
    <mergeCell ref="B10:C11"/>
    <mergeCell ref="B8:C9"/>
    <mergeCell ref="B6:C7"/>
    <mergeCell ref="A10:A11"/>
    <mergeCell ref="A8:A9"/>
    <mergeCell ref="A6:A7"/>
    <mergeCell ref="B21:C21"/>
    <mergeCell ref="A24:E24"/>
    <mergeCell ref="B22:C22"/>
    <mergeCell ref="B13:C13"/>
    <mergeCell ref="B14:C14"/>
    <mergeCell ref="B15:C15"/>
    <mergeCell ref="B16:C16"/>
    <mergeCell ref="B17:C17"/>
    <mergeCell ref="B18:C18"/>
  </mergeCells>
  <phoneticPr fontId="3"/>
  <pageMargins left="0.70866141732283472" right="0.70866141732283472" top="0.74803149606299213" bottom="0.74803149606299213" header="0.31496062992125984" footer="0.31496062992125984"/>
  <pageSetup paperSize="9" scale="9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2">
    <tabColor rgb="FFFF0000"/>
    <pageSetUpPr fitToPage="1"/>
  </sheetPr>
  <dimension ref="A1:G25"/>
  <sheetViews>
    <sheetView view="pageBreakPreview" zoomScaleNormal="85" zoomScaleSheetLayoutView="100" workbookViewId="0"/>
  </sheetViews>
  <sheetFormatPr defaultColWidth="9" defaultRowHeight="13.2" x14ac:dyDescent="0.2"/>
  <cols>
    <col min="1" max="1" width="12.6640625" style="17" customWidth="1"/>
    <col min="2" max="3" width="9.6640625" style="17" customWidth="1"/>
    <col min="4" max="4" width="28.109375" style="17" customWidth="1"/>
    <col min="5" max="7" width="11.6640625" style="17" customWidth="1"/>
    <col min="8" max="16384" width="9" style="17"/>
  </cols>
  <sheetData>
    <row r="1" spans="1:7" customFormat="1" ht="24" customHeight="1" x14ac:dyDescent="0.2">
      <c r="A1" s="126" t="s">
        <v>107</v>
      </c>
      <c r="E1" s="127"/>
      <c r="F1" s="127"/>
    </row>
    <row r="2" spans="1:7" customFormat="1" ht="24" customHeight="1" x14ac:dyDescent="0.2">
      <c r="A2" s="126" t="s">
        <v>57</v>
      </c>
      <c r="E2" s="127"/>
      <c r="F2" s="127"/>
    </row>
    <row r="3" spans="1:7" customFormat="1" ht="24" customHeight="1" x14ac:dyDescent="0.2">
      <c r="F3" s="130" t="s">
        <v>145</v>
      </c>
    </row>
    <row r="4" spans="1:7" customFormat="1" ht="18.75" customHeight="1" x14ac:dyDescent="0.2"/>
    <row r="5" spans="1:7" ht="18.75" customHeight="1" x14ac:dyDescent="0.2">
      <c r="A5" s="72" t="s">
        <v>11</v>
      </c>
      <c r="B5" s="72"/>
      <c r="C5" s="72"/>
      <c r="D5" s="60" t="s">
        <v>63</v>
      </c>
      <c r="E5" s="62"/>
      <c r="F5" s="119" t="s">
        <v>18</v>
      </c>
      <c r="G5" s="121"/>
    </row>
    <row r="6" spans="1:7" ht="18.75" customHeight="1" x14ac:dyDescent="0.2">
      <c r="A6" s="72"/>
      <c r="B6" s="72"/>
      <c r="C6" s="72"/>
      <c r="D6" s="63"/>
      <c r="E6" s="65"/>
      <c r="F6" s="110"/>
      <c r="G6" s="121"/>
    </row>
    <row r="7" spans="1:7" ht="18.75" customHeight="1" x14ac:dyDescent="0.2">
      <c r="A7" s="27" t="s">
        <v>139</v>
      </c>
      <c r="B7" s="59" t="s">
        <v>108</v>
      </c>
      <c r="C7" s="118"/>
      <c r="D7" s="33" t="s">
        <v>3</v>
      </c>
      <c r="E7" s="49" t="s">
        <v>94</v>
      </c>
      <c r="F7" s="9">
        <v>23</v>
      </c>
      <c r="G7" s="30"/>
    </row>
    <row r="8" spans="1:7" ht="18.75" customHeight="1" x14ac:dyDescent="0.2">
      <c r="A8" s="27" t="s">
        <v>139</v>
      </c>
      <c r="B8" s="59" t="s">
        <v>113</v>
      </c>
      <c r="C8" s="118"/>
      <c r="D8" s="33" t="s">
        <v>114</v>
      </c>
      <c r="E8" s="49" t="s">
        <v>94</v>
      </c>
      <c r="F8" s="9">
        <v>13</v>
      </c>
      <c r="G8" s="30"/>
    </row>
    <row r="9" spans="1:7" ht="18.75" customHeight="1" x14ac:dyDescent="0.2">
      <c r="A9" s="27" t="s">
        <v>139</v>
      </c>
      <c r="B9" s="59" t="s">
        <v>1</v>
      </c>
      <c r="C9" s="118"/>
      <c r="D9" s="33" t="s">
        <v>114</v>
      </c>
      <c r="E9" s="49" t="s">
        <v>94</v>
      </c>
      <c r="F9" s="9">
        <v>19</v>
      </c>
      <c r="G9" s="30"/>
    </row>
    <row r="10" spans="1:7" ht="18.75" customHeight="1" x14ac:dyDescent="0.2">
      <c r="A10" s="27" t="s">
        <v>139</v>
      </c>
      <c r="B10" s="59" t="s">
        <v>128</v>
      </c>
      <c r="C10" s="118"/>
      <c r="D10" s="33" t="s">
        <v>114</v>
      </c>
      <c r="E10" s="49" t="s">
        <v>94</v>
      </c>
      <c r="F10" s="9">
        <v>18</v>
      </c>
      <c r="G10" s="30"/>
    </row>
    <row r="11" spans="1:7" ht="18.75" customHeight="1" x14ac:dyDescent="0.2">
      <c r="A11" s="27" t="s">
        <v>139</v>
      </c>
      <c r="B11" s="59" t="s">
        <v>122</v>
      </c>
      <c r="C11" s="118"/>
      <c r="D11" s="33" t="s">
        <v>114</v>
      </c>
      <c r="E11" s="49" t="s">
        <v>94</v>
      </c>
      <c r="F11" s="9">
        <v>27</v>
      </c>
      <c r="G11" s="30"/>
    </row>
    <row r="12" spans="1:7" ht="18.75" customHeight="1" x14ac:dyDescent="0.2">
      <c r="A12" s="27" t="s">
        <v>139</v>
      </c>
      <c r="B12" s="59" t="s">
        <v>129</v>
      </c>
      <c r="C12" s="118"/>
      <c r="D12" s="33" t="s">
        <v>110</v>
      </c>
      <c r="E12" s="49" t="s">
        <v>98</v>
      </c>
      <c r="F12" s="9">
        <v>26</v>
      </c>
      <c r="G12" s="30"/>
    </row>
    <row r="13" spans="1:7" ht="18.75" customHeight="1" x14ac:dyDescent="0.2">
      <c r="A13" s="27" t="s">
        <v>139</v>
      </c>
      <c r="B13" s="59" t="s">
        <v>120</v>
      </c>
      <c r="C13" s="118"/>
      <c r="D13" s="33" t="s">
        <v>110</v>
      </c>
      <c r="E13" s="49" t="s">
        <v>98</v>
      </c>
      <c r="F13" s="9">
        <v>24</v>
      </c>
      <c r="G13" s="30"/>
    </row>
    <row r="14" spans="1:7" s="36" customFormat="1" ht="18.75" customHeight="1" x14ac:dyDescent="0.2">
      <c r="A14" s="27" t="s">
        <v>79</v>
      </c>
      <c r="B14" s="59" t="s">
        <v>116</v>
      </c>
      <c r="C14" s="118"/>
      <c r="D14" s="33" t="s">
        <v>89</v>
      </c>
      <c r="E14" s="49" t="s">
        <v>97</v>
      </c>
      <c r="F14" s="9">
        <v>41</v>
      </c>
      <c r="G14" s="11"/>
    </row>
    <row r="15" spans="1:7" ht="18.75" customHeight="1" x14ac:dyDescent="0.2"/>
    <row r="16" spans="1:7" ht="18.75" customHeight="1" x14ac:dyDescent="0.2">
      <c r="A16" s="56" t="s">
        <v>54</v>
      </c>
      <c r="B16" s="57"/>
      <c r="C16" s="57"/>
      <c r="D16" s="57"/>
      <c r="E16" s="58"/>
      <c r="F16" s="9">
        <v>191</v>
      </c>
      <c r="G16" s="31"/>
    </row>
    <row r="17" spans="1:6" ht="18.75" customHeight="1" x14ac:dyDescent="0.2"/>
    <row r="18" spans="1:6" ht="18.75" customHeight="1" x14ac:dyDescent="0.2">
      <c r="A18" s="51" t="s">
        <v>65</v>
      </c>
    </row>
    <row r="19" spans="1:6" ht="18.75" customHeight="1" x14ac:dyDescent="0.2">
      <c r="A19" s="111" t="s">
        <v>92</v>
      </c>
      <c r="B19" s="111"/>
      <c r="C19" s="111"/>
      <c r="D19" s="111"/>
      <c r="E19" s="111"/>
      <c r="F19" s="111"/>
    </row>
    <row r="20" spans="1:6" ht="18.75" customHeight="1" x14ac:dyDescent="0.2">
      <c r="A20" s="51" t="s">
        <v>93</v>
      </c>
      <c r="B20" s="51"/>
      <c r="C20" s="51"/>
      <c r="D20" s="51"/>
      <c r="E20" s="51"/>
      <c r="F20" s="51"/>
    </row>
    <row r="21" spans="1:6" ht="18.75" customHeight="1" x14ac:dyDescent="0.2">
      <c r="A21" s="111" t="s">
        <v>100</v>
      </c>
      <c r="B21" s="111"/>
      <c r="C21" s="111"/>
      <c r="D21" s="111"/>
      <c r="E21" s="111"/>
      <c r="F21" s="111"/>
    </row>
    <row r="22" spans="1:6" ht="18.75" customHeight="1" x14ac:dyDescent="0.2">
      <c r="A22" s="111"/>
      <c r="B22" s="111"/>
      <c r="C22" s="111"/>
      <c r="D22" s="111"/>
      <c r="E22" s="111"/>
      <c r="F22" s="111"/>
    </row>
    <row r="23" spans="1:6" ht="18.75" customHeight="1" x14ac:dyDescent="0.2">
      <c r="A23" s="8" t="s">
        <v>76</v>
      </c>
      <c r="B23" s="17" t="s">
        <v>103</v>
      </c>
    </row>
    <row r="24" spans="1:6" ht="18.75" customHeight="1" x14ac:dyDescent="0.2">
      <c r="A24" s="8" t="s">
        <v>77</v>
      </c>
      <c r="B24" s="17" t="s">
        <v>106</v>
      </c>
    </row>
    <row r="25" spans="1:6" ht="18.75" customHeight="1" x14ac:dyDescent="0.2">
      <c r="A25" s="8" t="s">
        <v>78</v>
      </c>
      <c r="B25" s="17" t="s">
        <v>101</v>
      </c>
    </row>
  </sheetData>
  <mergeCells count="15">
    <mergeCell ref="D5:E6"/>
    <mergeCell ref="A16:E16"/>
    <mergeCell ref="B14:C14"/>
    <mergeCell ref="A5:C6"/>
    <mergeCell ref="F5:F6"/>
    <mergeCell ref="G5:G6"/>
    <mergeCell ref="B13:C13"/>
    <mergeCell ref="B12:C12"/>
    <mergeCell ref="B8:C8"/>
    <mergeCell ref="B10:C10"/>
    <mergeCell ref="A21:F22"/>
    <mergeCell ref="A19:F19"/>
    <mergeCell ref="B7:C7"/>
    <mergeCell ref="B9:C9"/>
    <mergeCell ref="B11:C11"/>
  </mergeCells>
  <phoneticPr fontId="3"/>
  <pageMargins left="0.70866141732283472" right="0.70866141732283472" top="0.74803149606299213" bottom="0.74803149606299213" header="0.31496062992125984" footer="0.31496062992125984"/>
  <pageSetup paperSize="9" scale="9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0F00F-8247-4FF5-9DEE-C124625DE3A7}">
  <dimension ref="A1:H28"/>
  <sheetViews>
    <sheetView zoomScale="85" zoomScaleNormal="85" workbookViewId="0">
      <selection activeCell="H5" sqref="H5"/>
    </sheetView>
  </sheetViews>
  <sheetFormatPr defaultRowHeight="13.2" x14ac:dyDescent="0.2"/>
  <cols>
    <col min="3" max="3" width="2.33203125" customWidth="1"/>
    <col min="5" max="5" width="22" customWidth="1"/>
    <col min="7" max="7" width="13" customWidth="1"/>
  </cols>
  <sheetData>
    <row r="1" spans="1:8" ht="24" customHeight="1" x14ac:dyDescent="0.2">
      <c r="A1" s="155" t="s">
        <v>107</v>
      </c>
      <c r="G1" s="156"/>
      <c r="H1" s="141"/>
    </row>
    <row r="2" spans="1:8" ht="24" customHeight="1" x14ac:dyDescent="0.2">
      <c r="A2" s="157" t="s">
        <v>182</v>
      </c>
      <c r="G2" s="156"/>
      <c r="H2" s="158"/>
    </row>
    <row r="3" spans="1:8" ht="24" customHeight="1" x14ac:dyDescent="0.2">
      <c r="A3" s="157" t="s">
        <v>181</v>
      </c>
      <c r="G3" s="156"/>
      <c r="H3" s="159"/>
    </row>
    <row r="4" spans="1:8" ht="24" customHeight="1" x14ac:dyDescent="0.2">
      <c r="G4" s="156"/>
      <c r="H4" s="160" t="s">
        <v>183</v>
      </c>
    </row>
    <row r="7" spans="1:8" x14ac:dyDescent="0.2">
      <c r="A7" s="151" t="s">
        <v>11</v>
      </c>
      <c r="B7" s="151"/>
      <c r="C7" s="151"/>
      <c r="D7" s="151" t="s">
        <v>180</v>
      </c>
      <c r="E7" s="151"/>
      <c r="F7" s="154" t="s">
        <v>179</v>
      </c>
      <c r="G7" s="153" t="s">
        <v>178</v>
      </c>
      <c r="H7" s="152" t="s">
        <v>177</v>
      </c>
    </row>
    <row r="8" spans="1:8" x14ac:dyDescent="0.2">
      <c r="A8" s="151"/>
      <c r="B8" s="151"/>
      <c r="C8" s="151"/>
      <c r="D8" s="151"/>
      <c r="E8" s="151"/>
      <c r="F8" s="151"/>
      <c r="G8" s="150"/>
      <c r="H8" s="149"/>
    </row>
    <row r="9" spans="1:8" ht="30.75" customHeight="1" x14ac:dyDescent="0.2">
      <c r="A9" s="148" t="s">
        <v>169</v>
      </c>
      <c r="B9" s="142" t="s">
        <v>176</v>
      </c>
      <c r="C9" s="145"/>
      <c r="D9" s="144" t="s">
        <v>173</v>
      </c>
      <c r="E9" s="143"/>
      <c r="F9" s="135">
        <v>3</v>
      </c>
      <c r="G9" s="134">
        <v>6</v>
      </c>
      <c r="H9" s="133">
        <f>G9/3</f>
        <v>2</v>
      </c>
    </row>
    <row r="10" spans="1:8" ht="31.5" customHeight="1" x14ac:dyDescent="0.2">
      <c r="A10" s="146" t="s">
        <v>158</v>
      </c>
      <c r="B10" s="142" t="s">
        <v>175</v>
      </c>
      <c r="C10" s="145"/>
      <c r="D10" s="144" t="s">
        <v>173</v>
      </c>
      <c r="E10" s="143"/>
      <c r="F10" s="135">
        <v>3</v>
      </c>
      <c r="G10" s="134">
        <v>5</v>
      </c>
      <c r="H10" s="133">
        <f>G10/3</f>
        <v>1.6666666666666667</v>
      </c>
    </row>
    <row r="11" spans="1:8" ht="30.75" customHeight="1" x14ac:dyDescent="0.2">
      <c r="A11" s="146" t="s">
        <v>158</v>
      </c>
      <c r="B11" s="142" t="s">
        <v>174</v>
      </c>
      <c r="C11" s="145"/>
      <c r="D11" s="144" t="s">
        <v>173</v>
      </c>
      <c r="E11" s="143"/>
      <c r="F11" s="135">
        <v>3</v>
      </c>
      <c r="G11" s="134">
        <v>3</v>
      </c>
      <c r="H11" s="133">
        <f>G11/3</f>
        <v>1</v>
      </c>
    </row>
    <row r="12" spans="1:8" ht="50.25" customHeight="1" x14ac:dyDescent="0.2">
      <c r="A12" s="146" t="s">
        <v>158</v>
      </c>
      <c r="B12" s="142" t="s">
        <v>172</v>
      </c>
      <c r="C12" s="145"/>
      <c r="D12" s="144" t="s">
        <v>171</v>
      </c>
      <c r="E12" s="143"/>
      <c r="F12" s="147" t="s">
        <v>170</v>
      </c>
      <c r="G12" s="134">
        <v>7</v>
      </c>
      <c r="H12" s="133">
        <f>G12/4</f>
        <v>1.75</v>
      </c>
    </row>
    <row r="13" spans="1:8" ht="55.5" customHeight="1" x14ac:dyDescent="0.2">
      <c r="A13" s="148" t="s">
        <v>169</v>
      </c>
      <c r="B13" s="142" t="s">
        <v>168</v>
      </c>
      <c r="C13" s="145"/>
      <c r="D13" s="144" t="s">
        <v>167</v>
      </c>
      <c r="E13" s="143"/>
      <c r="F13" s="147" t="s">
        <v>166</v>
      </c>
      <c r="G13" s="134">
        <v>9</v>
      </c>
      <c r="H13" s="133">
        <f>G13/3</f>
        <v>3</v>
      </c>
    </row>
    <row r="14" spans="1:8" ht="31.5" customHeight="1" x14ac:dyDescent="0.2">
      <c r="A14" s="146" t="s">
        <v>158</v>
      </c>
      <c r="B14" s="142" t="s">
        <v>165</v>
      </c>
      <c r="C14" s="145"/>
      <c r="D14" s="144" t="s">
        <v>159</v>
      </c>
      <c r="E14" s="143"/>
      <c r="F14" s="135">
        <v>3</v>
      </c>
      <c r="G14" s="134">
        <v>11</v>
      </c>
      <c r="H14" s="133">
        <f>G14/3</f>
        <v>3.6666666666666665</v>
      </c>
    </row>
    <row r="15" spans="1:8" ht="31.5" customHeight="1" x14ac:dyDescent="0.2">
      <c r="A15" s="146" t="s">
        <v>158</v>
      </c>
      <c r="B15" s="142" t="s">
        <v>164</v>
      </c>
      <c r="C15" s="145"/>
      <c r="D15" s="144" t="s">
        <v>163</v>
      </c>
      <c r="E15" s="143"/>
      <c r="F15" s="135">
        <v>4</v>
      </c>
      <c r="G15" s="134">
        <v>11</v>
      </c>
      <c r="H15" s="133">
        <f>G15/4</f>
        <v>2.75</v>
      </c>
    </row>
    <row r="16" spans="1:8" ht="30.75" customHeight="1" x14ac:dyDescent="0.2">
      <c r="A16" s="146" t="s">
        <v>158</v>
      </c>
      <c r="B16" s="142" t="s">
        <v>162</v>
      </c>
      <c r="C16" s="145"/>
      <c r="D16" s="144" t="s">
        <v>159</v>
      </c>
      <c r="E16" s="143"/>
      <c r="F16" s="135">
        <v>4</v>
      </c>
      <c r="G16" s="134">
        <v>5</v>
      </c>
      <c r="H16" s="133">
        <f>G16/4</f>
        <v>1.25</v>
      </c>
    </row>
    <row r="17" spans="1:8" ht="30.75" customHeight="1" x14ac:dyDescent="0.2">
      <c r="A17" s="146" t="s">
        <v>158</v>
      </c>
      <c r="B17" s="142" t="s">
        <v>161</v>
      </c>
      <c r="C17" s="145"/>
      <c r="D17" s="144" t="s">
        <v>159</v>
      </c>
      <c r="E17" s="143"/>
      <c r="F17" s="135">
        <v>3</v>
      </c>
      <c r="G17" s="134">
        <v>6</v>
      </c>
      <c r="H17" s="133">
        <f>G17/3</f>
        <v>2</v>
      </c>
    </row>
    <row r="18" spans="1:8" ht="30.75" customHeight="1" x14ac:dyDescent="0.2">
      <c r="A18" s="146" t="s">
        <v>158</v>
      </c>
      <c r="B18" s="142" t="s">
        <v>160</v>
      </c>
      <c r="C18" s="145"/>
      <c r="D18" s="144" t="s">
        <v>159</v>
      </c>
      <c r="E18" s="143"/>
      <c r="F18" s="135">
        <v>4</v>
      </c>
      <c r="G18" s="134">
        <v>7</v>
      </c>
      <c r="H18" s="133">
        <f>G18/4</f>
        <v>1.75</v>
      </c>
    </row>
    <row r="19" spans="1:8" ht="30.75" customHeight="1" x14ac:dyDescent="0.2">
      <c r="A19" s="146" t="s">
        <v>158</v>
      </c>
      <c r="B19" s="142" t="s">
        <v>157</v>
      </c>
      <c r="C19" s="145"/>
      <c r="D19" s="144" t="s">
        <v>156</v>
      </c>
      <c r="E19" s="143"/>
      <c r="F19" s="135">
        <v>3</v>
      </c>
      <c r="G19" s="134">
        <v>5</v>
      </c>
      <c r="H19" s="133">
        <f>G19/3</f>
        <v>1.6666666666666667</v>
      </c>
    </row>
    <row r="20" spans="1:8" x14ac:dyDescent="0.2">
      <c r="A20" s="142"/>
      <c r="D20" s="141"/>
      <c r="E20" s="141"/>
      <c r="F20" s="140"/>
      <c r="G20" s="139"/>
    </row>
    <row r="21" spans="1:8" x14ac:dyDescent="0.2">
      <c r="A21" s="138" t="s">
        <v>54</v>
      </c>
      <c r="B21" s="137"/>
      <c r="C21" s="137"/>
      <c r="D21" s="137"/>
      <c r="E21" s="136"/>
      <c r="F21" s="135">
        <v>37</v>
      </c>
      <c r="G21" s="134">
        <f>SUM(G9:G19)</f>
        <v>75</v>
      </c>
      <c r="H21" s="133">
        <f>G21/37</f>
        <v>2.0270270270270272</v>
      </c>
    </row>
    <row r="22" spans="1:8" x14ac:dyDescent="0.2">
      <c r="A22" t="s">
        <v>155</v>
      </c>
    </row>
    <row r="24" spans="1:8" ht="36.75" customHeight="1" x14ac:dyDescent="0.2">
      <c r="B24" s="132" t="s">
        <v>154</v>
      </c>
      <c r="D24" s="131" t="s">
        <v>153</v>
      </c>
    </row>
    <row r="25" spans="1:8" x14ac:dyDescent="0.2">
      <c r="B25" t="s">
        <v>152</v>
      </c>
      <c r="D25" s="131" t="s">
        <v>151</v>
      </c>
    </row>
    <row r="26" spans="1:8" x14ac:dyDescent="0.2">
      <c r="D26" s="131" t="s">
        <v>150</v>
      </c>
    </row>
    <row r="27" spans="1:8" x14ac:dyDescent="0.2">
      <c r="D27" s="131" t="s">
        <v>149</v>
      </c>
    </row>
    <row r="28" spans="1:8" ht="36.75" customHeight="1" x14ac:dyDescent="0.2">
      <c r="B28" t="s">
        <v>148</v>
      </c>
      <c r="D28" s="131" t="s">
        <v>147</v>
      </c>
    </row>
  </sheetData>
  <mergeCells count="17">
    <mergeCell ref="D16:E16"/>
    <mergeCell ref="D13:E13"/>
    <mergeCell ref="D17:E17"/>
    <mergeCell ref="D18:E18"/>
    <mergeCell ref="D15:E15"/>
    <mergeCell ref="G7:G8"/>
    <mergeCell ref="H7:H8"/>
    <mergeCell ref="F7:F8"/>
    <mergeCell ref="D19:E19"/>
    <mergeCell ref="A7:C8"/>
    <mergeCell ref="D7:E8"/>
    <mergeCell ref="A21:E21"/>
    <mergeCell ref="D12:E12"/>
    <mergeCell ref="D10:E10"/>
    <mergeCell ref="D14:E14"/>
    <mergeCell ref="D11:E11"/>
    <mergeCell ref="D9:E9"/>
  </mergeCells>
  <phoneticPr fontId="3"/>
  <pageMargins left="0.57999999999999996" right="0.4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【志願者】学校・学科別</vt:lpstr>
      <vt:lpstr>【志願者】能勢分校</vt:lpstr>
      <vt:lpstr>【志願者】海外帰国</vt:lpstr>
      <vt:lpstr>【志願者】日本語</vt:lpstr>
      <vt:lpstr>【志願者】自立支援</vt:lpstr>
      <vt:lpstr>【志願者】海外帰国!Print_Area</vt:lpstr>
      <vt:lpstr>【志願者】学校・学科別!Print_Area</vt:lpstr>
      <vt:lpstr>【志願者】日本語!Print_Area</vt:lpstr>
      <vt:lpstr>【志願者】能勢分校!Print_Area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中澤</dc:creator>
  <cp:lastModifiedBy>横井　寛達</cp:lastModifiedBy>
  <cp:lastPrinted>2025-02-17T09:07:36Z</cp:lastPrinted>
  <dcterms:created xsi:type="dcterms:W3CDTF">2015-12-18T08:03:06Z</dcterms:created>
  <dcterms:modified xsi:type="dcterms:W3CDTF">2025-02-17T09:09:06Z</dcterms:modified>
</cp:coreProperties>
</file>