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715" windowHeight="7590" activeTab="0"/>
  </bookViews>
  <sheets>
    <sheet name="新規対象財産" sheetId="1" r:id="rId1"/>
  </sheets>
  <definedNames>
    <definedName name="_xlnm.Print_Area" localSheetId="0">'新規対象財産'!$A$1:$AD$51</definedName>
  </definedNames>
  <calcPr fullCalcOnLoad="1"/>
</workbook>
</file>

<file path=xl/sharedStrings.xml><?xml version="1.0" encoding="utf-8"?>
<sst xmlns="http://schemas.openxmlformats.org/spreadsheetml/2006/main" count="280" uniqueCount="164">
  <si>
    <t>索引番号</t>
  </si>
  <si>
    <t>施設名称</t>
  </si>
  <si>
    <t>所管課名</t>
  </si>
  <si>
    <t>１．土地・建物・工作物</t>
  </si>
  <si>
    <t>区分</t>
  </si>
  <si>
    <t>土地</t>
  </si>
  <si>
    <t>建物</t>
  </si>
  <si>
    <t>工作物</t>
  </si>
  <si>
    <t>指標の考え方</t>
  </si>
  <si>
    <t>指標</t>
  </si>
  <si>
    <t>数値</t>
  </si>
  <si>
    <t>備考</t>
  </si>
  <si>
    <t>基本情報</t>
  </si>
  <si>
    <r>
      <rPr>
        <b/>
        <sz val="24"/>
        <rFont val="HG丸ｺﾞｼｯｸM-PRO"/>
        <family val="3"/>
      </rPr>
      <t>【</t>
    </r>
    <r>
      <rPr>
        <b/>
        <sz val="22"/>
        <rFont val="HG丸ｺﾞｼｯｸM-PRO"/>
        <family val="3"/>
      </rPr>
      <t>減損の兆候を判断する指標】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2"/>
        <rFont val="HG丸ｺﾞｼｯｸM-PRO"/>
        <family val="3"/>
      </rPr>
      <t>　（ア）当該資産が使用されている業務の実績が著しく低下（概ね計画の50%程度）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</si>
  <si>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（イ）</t>
    </r>
    <r>
      <rPr>
        <b/>
        <sz val="11"/>
        <rFont val="HG丸ｺﾞｼｯｸM-PRO"/>
        <family val="3"/>
      </rPr>
      <t>当該資産の使用可能性の著しい低下</t>
    </r>
  </si>
  <si>
    <r>
      <t>（ウ）</t>
    </r>
    <r>
      <rPr>
        <b/>
        <sz val="11"/>
        <rFont val="HG丸ｺﾞｼｯｸM-PRO"/>
        <family val="3"/>
      </rPr>
      <t>当該資産の業務運営環境の著しい悪化</t>
    </r>
  </si>
  <si>
    <t>施設</t>
  </si>
  <si>
    <t>部局名</t>
  </si>
  <si>
    <t>庁舎</t>
  </si>
  <si>
    <t>／</t>
  </si>
  <si>
    <t>共用部を除く延床面積</t>
  </si>
  <si>
    <t>公安委員会</t>
  </si>
  <si>
    <t>ＮＯ</t>
  </si>
  <si>
    <t>分母の根拠等</t>
  </si>
  <si>
    <t>庁舎として利用している床面積</t>
  </si>
  <si>
    <t>【H26年度新規対象財産】各施設別減損の兆候を判断する指標一覧</t>
  </si>
  <si>
    <t>政策企画部</t>
  </si>
  <si>
    <t>防災行政無線府庁（咲洲）</t>
  </si>
  <si>
    <t>防災行政無線中能勢中継所</t>
  </si>
  <si>
    <t>防災行政無線天台山中継所</t>
  </si>
  <si>
    <t>防災行政無線神於山中継所</t>
  </si>
  <si>
    <t>防災行政無線市町村</t>
  </si>
  <si>
    <t>防災行政無線大手前庁舎（新別館北館）</t>
  </si>
  <si>
    <t>岬町多奈川地区多目的公園</t>
  </si>
  <si>
    <t>行政施設用地として利用している土地面積</t>
  </si>
  <si>
    <t>土地面積</t>
  </si>
  <si>
    <t>／</t>
  </si>
  <si>
    <t>年間利用者数</t>
  </si>
  <si>
    <t>年間想定利用者数</t>
  </si>
  <si>
    <t>府民文化部</t>
  </si>
  <si>
    <t>行政施設用地として利用している土地面積</t>
  </si>
  <si>
    <t>／</t>
  </si>
  <si>
    <t>自然文化園年間来園者数</t>
  </si>
  <si>
    <t>自然文化園目標年間来園者数</t>
  </si>
  <si>
    <t>自然文化園年間来園者数</t>
  </si>
  <si>
    <t>自然文化園目標年間来園者数</t>
  </si>
  <si>
    <t>945,991.84㎡</t>
  </si>
  <si>
    <t>945,991.84㎡</t>
  </si>
  <si>
    <t>環境農林水産部</t>
  </si>
  <si>
    <t>淀川右岸大冠排水機場敷地（ポンプ設備、大冠排水機場）</t>
  </si>
  <si>
    <t>淀川右岸高槻幹線排水路敷（東部排水路）</t>
  </si>
  <si>
    <t>府民の森 八尾地区</t>
  </si>
  <si>
    <t>光明池堤塘及集水路導水幹線</t>
  </si>
  <si>
    <t>現在の受益面積（ha）</t>
  </si>
  <si>
    <t>計画時の受益面積（ha）</t>
  </si>
  <si>
    <t>283ha</t>
  </si>
  <si>
    <t>323ha</t>
  </si>
  <si>
    <t>大野池及び関係水路</t>
  </si>
  <si>
    <t>現在の受益面積（ha）</t>
  </si>
  <si>
    <t>計画時の受益面積（ha）</t>
  </si>
  <si>
    <t>50ha</t>
  </si>
  <si>
    <t>都市整備部</t>
  </si>
  <si>
    <t>泉佐野丘陵緑地</t>
  </si>
  <si>
    <t>城東警察署</t>
  </si>
  <si>
    <t>使用している施設数</t>
  </si>
  <si>
    <t>全ての施設数</t>
  </si>
  <si>
    <t>年間想定利用者数</t>
  </si>
  <si>
    <t>11529 戦略事業室</t>
  </si>
  <si>
    <t>11571 万博記念公園事務所</t>
  </si>
  <si>
    <t>インフラ</t>
  </si>
  <si>
    <t>10176 北部農と緑の総合事務所</t>
  </si>
  <si>
    <t>10179 泉州農と緑の総合事務所</t>
  </si>
  <si>
    <t>10207 岸和田土木事務所</t>
  </si>
  <si>
    <t>11235 危機管理室</t>
  </si>
  <si>
    <t>11235 危機管理室</t>
  </si>
  <si>
    <t>11235 危機管理室</t>
  </si>
  <si>
    <t>11235 危機管理室</t>
  </si>
  <si>
    <t>健康医療部</t>
  </si>
  <si>
    <t>池田保健所</t>
  </si>
  <si>
    <t>守口保健所</t>
  </si>
  <si>
    <t>10092 池田保健所</t>
  </si>
  <si>
    <t>10098 守口保健所</t>
  </si>
  <si>
    <t>共用部を除く
延床面積</t>
  </si>
  <si>
    <t>10177 中部農と緑の総合事務所</t>
  </si>
  <si>
    <t>平成27年3月設置
防災行政無線　全ての施設数
・鉄塔
・電気設備
・無線設備</t>
  </si>
  <si>
    <t>平成26年4月移管
自然文化園年間目標来園者数1,800千人（H26年度）　　　　　　　　　　　　　　　　　　　　　　　　　　　　万博記念公園の活性化に向けて府民文化部が策定した目標数値　　　　　　　</t>
  </si>
  <si>
    <t>平成27年3月設置
防災行政無線 全ての施設数
・無線設備</t>
  </si>
  <si>
    <t>24,500人</t>
  </si>
  <si>
    <t>21,019人</t>
  </si>
  <si>
    <t>平成26年6月開設
共用部を除く延床面積 3,715.52㎡</t>
  </si>
  <si>
    <t>平成26年3月開設
グラウンド・野球場の年間想定利用者数</t>
  </si>
  <si>
    <t>管理道利用区間</t>
  </si>
  <si>
    <t>整備区間</t>
  </si>
  <si>
    <t>現在の受益面積</t>
  </si>
  <si>
    <t>計画時の受益面積</t>
  </si>
  <si>
    <t>平成27年3月改築
防災行政無線 全ての施設数
・無線設備</t>
  </si>
  <si>
    <t>日本万博博覧会記念公園</t>
  </si>
  <si>
    <t>6．重要物品</t>
  </si>
  <si>
    <t>２．動産</t>
  </si>
  <si>
    <t>該当無し</t>
  </si>
  <si>
    <t>３．無体財産権</t>
  </si>
  <si>
    <t>ＮＯ</t>
  </si>
  <si>
    <t>【減損の兆候を判断する指標】</t>
  </si>
  <si>
    <t>当該資産の使用可能性の著しい低下</t>
  </si>
  <si>
    <t>当該資産の業務運営環境の著しい悪化</t>
  </si>
  <si>
    <t>区分</t>
  </si>
  <si>
    <t>財産名称</t>
  </si>
  <si>
    <t>リース資産</t>
  </si>
  <si>
    <t>10212 南部流域下水道事務所</t>
  </si>
  <si>
    <t xml:space="preserve">太陽光発電プラント </t>
  </si>
  <si>
    <t>４．リース資産</t>
  </si>
  <si>
    <t>５．ソフトウエア</t>
  </si>
  <si>
    <t xml:space="preserve">北部水みらいセンター </t>
  </si>
  <si>
    <t xml:space="preserve">中部水みらいセンター </t>
  </si>
  <si>
    <t>年間発電量／年間標準発電量</t>
  </si>
  <si>
    <t>●7月からの発電量1,944,403KWHを(12/9)倍（端数切捨て）して年間発電量に換算
●年間標準発電量は機器の標準期待値</t>
  </si>
  <si>
    <t>●7月からの発電量1,968,377KWHを(12/9)倍（端数切捨て）して年間発電量に換算
●年間標準発電量は機器の標準期待値</t>
  </si>
  <si>
    <t>08-212-000393</t>
  </si>
  <si>
    <t>08-212-000394</t>
  </si>
  <si>
    <t>土地面積</t>
  </si>
  <si>
    <t xml:space="preserve">127,000㎡ </t>
  </si>
  <si>
    <t>平成26年8月一部開設
（建物・工作物）年間想定利用者数
全区域開設時年間想定利用者数250,000人×開設割合16.8％</t>
  </si>
  <si>
    <t>60ha</t>
  </si>
  <si>
    <t>資料１－１</t>
  </si>
  <si>
    <t>00-235-
003014</t>
  </si>
  <si>
    <t>00-235-
003023</t>
  </si>
  <si>
    <t>00-235-
003024</t>
  </si>
  <si>
    <t>00-235-
003025</t>
  </si>
  <si>
    <t>00-235-
003033</t>
  </si>
  <si>
    <t>00-235-
003059</t>
  </si>
  <si>
    <t>00-234-
000002</t>
  </si>
  <si>
    <t>02-517-
000000</t>
  </si>
  <si>
    <t>04-092-
000000</t>
  </si>
  <si>
    <t>04-098-
000000</t>
  </si>
  <si>
    <t>06-176-
000006</t>
  </si>
  <si>
    <t>06-176-
000007</t>
  </si>
  <si>
    <t>06-177-
000016</t>
  </si>
  <si>
    <t>06-179-
000036</t>
  </si>
  <si>
    <t>06-179-
000064</t>
  </si>
  <si>
    <t>08-207-
000496</t>
  </si>
  <si>
    <t>11-525-
003001</t>
  </si>
  <si>
    <t>行政施設用地として利用している土地面積</t>
  </si>
  <si>
    <t>庁舎として利用している床面積</t>
  </si>
  <si>
    <t>庁舎として利用している床面積</t>
  </si>
  <si>
    <t>共用部を除く延床面積</t>
  </si>
  <si>
    <t>11235 危機管理室</t>
  </si>
  <si>
    <t>10521 警察本部施設課</t>
  </si>
  <si>
    <t>2,592,537KWH／2,222,298KWH</t>
  </si>
  <si>
    <t>2,624,502KWH／2,146,312KWH</t>
  </si>
  <si>
    <t>平成27年3月設置
防災行政無線　市町村（４３箇所）
・鉄塔
・電気設備
・無線設備</t>
  </si>
  <si>
    <t xml:space="preserve">127,000㎡ </t>
  </si>
  <si>
    <t>1施設</t>
  </si>
  <si>
    <t>43施設</t>
  </si>
  <si>
    <t>3,715.52㎡</t>
  </si>
  <si>
    <t>06-176-
001010</t>
  </si>
  <si>
    <t>五領揚水機場</t>
  </si>
  <si>
    <t>○</t>
  </si>
  <si>
    <t>平成27年3月空調機器設置
共用部を除く
延床面積</t>
  </si>
  <si>
    <t>平成26年11月設置
昭和38年度計画時の受益面積＝８７５ha</t>
  </si>
  <si>
    <t>平成26年11月設置
昭和38年度計画時の受益面積＝８７5ha</t>
  </si>
  <si>
    <t>平成27年3月設置
昭和52年度計画時の受益面積＝５８３ha</t>
  </si>
  <si>
    <t>道路整備区間2630m</t>
  </si>
  <si>
    <t>計画時の受益面積323ha（H18年度）</t>
  </si>
  <si>
    <t>計画時の受益面積60ha（H18年度）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</si>
</sst>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#,##0_ "/>
    <numFmt numFmtId="179" formatCode="#,##0.00_ "/>
    <numFmt numFmtId="180" formatCode="###,###,###&quot;㎡&quot;\ "/>
    <numFmt numFmtId="181" formatCode="###,###,###&quot;人&quot;"/>
    <numFmt numFmtId="182" formatCode="###,###,###&quot;㎡&quot;"/>
    <numFmt numFmtId="183" formatCode="###,###,###&quot;ｍ&quot;\ "/>
    <numFmt numFmtId="184" formatCode="###,###,###&quot;ｍ&quot;"/>
    <numFmt numFmtId="185" formatCode="#,##0&quot;㎡&quot;"/>
    <numFmt numFmtId="186" formatCode="###,###,###&quot;ha&quot;\ "/>
    <numFmt numFmtId="187" formatCode="###,###,###&quot;ha&quot;"/>
    <numFmt numFmtId="188" formatCode="###,###,###&quot;kwh&quot;\ "/>
    <numFmt numFmtId="189" formatCode="###,###,###&quot;ｋｗｈ&quot;\ "/>
    <numFmt numFmtId="190" formatCode="###,###,###&quot;㎥&quot;\ "/>
  </numFmts>
  <fonts count="8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b/>
      <sz val="24"/>
      <name val="HG丸ｺﾞｼｯｸM-PRO"/>
      <family val="3"/>
    </font>
    <font>
      <b/>
      <sz val="22"/>
      <name val="HG丸ｺﾞｼｯｸM-PRO"/>
      <family val="3"/>
    </font>
    <font>
      <b/>
      <sz val="11"/>
      <name val="HG丸ｺﾞｼｯｸM-PRO"/>
      <family val="3"/>
    </font>
    <font>
      <sz val="16"/>
      <name val="HG丸ｺﾞｼｯｸM-PRO"/>
      <family val="3"/>
    </font>
    <font>
      <sz val="9"/>
      <name val="ＭＳ Ｐゴシック"/>
      <family val="3"/>
    </font>
    <font>
      <sz val="24"/>
      <name val="HG丸ｺﾞｼｯｸM-PRO"/>
      <family val="3"/>
    </font>
    <font>
      <sz val="22"/>
      <name val="ＭＳ Ｐゴシック"/>
      <family val="3"/>
    </font>
    <font>
      <sz val="22"/>
      <color indexed="8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24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9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36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24"/>
      <color theme="1"/>
      <name val="HG丸ｺﾞｼｯｸM-PRO"/>
      <family val="3"/>
    </font>
    <font>
      <sz val="11"/>
      <color theme="1"/>
      <name val="ＭＳ Ｐゴシック"/>
      <family val="3"/>
    </font>
    <font>
      <b/>
      <sz val="16"/>
      <color theme="1"/>
      <name val="HG丸ｺﾞｼｯｸM-PRO"/>
      <family val="3"/>
    </font>
    <font>
      <sz val="9"/>
      <color theme="1"/>
      <name val="ＭＳ Ｐゴシック"/>
      <family val="3"/>
    </font>
    <font>
      <sz val="24"/>
      <color theme="1"/>
      <name val="ＭＳ Ｐゴシック"/>
      <family val="3"/>
    </font>
    <font>
      <sz val="9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4"/>
      <color theme="1"/>
      <name val="ＭＳ Ｐゴシック"/>
      <family val="3"/>
    </font>
    <font>
      <sz val="36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0"/>
      <color theme="1"/>
      <name val="ＭＳ Ｐゴシック"/>
      <family val="3"/>
    </font>
    <font>
      <b/>
      <sz val="12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67" fillId="0" borderId="10" xfId="0" applyFont="1" applyFill="1" applyBorder="1" applyAlignment="1">
      <alignment horizontal="centerContinuous" vertical="center" shrinkToFit="1"/>
    </xf>
    <xf numFmtId="0" fontId="67" fillId="0" borderId="10" xfId="0" applyFont="1" applyFill="1" applyBorder="1" applyAlignment="1">
      <alignment horizontal="center" vertical="center" shrinkToFit="1"/>
    </xf>
    <xf numFmtId="0" fontId="67" fillId="0" borderId="11" xfId="0" applyFont="1" applyFill="1" applyBorder="1" applyAlignment="1">
      <alignment horizontal="center" vertical="center" wrapText="1" shrinkToFit="1"/>
    </xf>
    <xf numFmtId="0" fontId="67" fillId="0" borderId="12" xfId="0" applyFont="1" applyFill="1" applyBorder="1" applyAlignment="1">
      <alignment vertical="center" wrapText="1" shrinkToFit="1"/>
    </xf>
    <xf numFmtId="0" fontId="67" fillId="0" borderId="13" xfId="0" applyFont="1" applyFill="1" applyBorder="1" applyAlignment="1">
      <alignment horizontal="center" vertical="center" wrapText="1" shrinkToFit="1"/>
    </xf>
    <xf numFmtId="2" fontId="67" fillId="0" borderId="12" xfId="0" applyNumberFormat="1" applyFont="1" applyFill="1" applyBorder="1" applyAlignment="1">
      <alignment horizontal="center" vertical="center" wrapText="1" shrinkToFit="1"/>
    </xf>
    <xf numFmtId="0" fontId="67" fillId="0" borderId="14" xfId="0" applyFont="1" applyFill="1" applyBorder="1" applyAlignment="1">
      <alignment horizontal="centerContinuous" vertical="center" shrinkToFit="1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2" fontId="67" fillId="0" borderId="15" xfId="0" applyNumberFormat="1" applyFont="1" applyFill="1" applyBorder="1" applyAlignment="1">
      <alignment horizontal="center" vertical="center" wrapText="1" shrinkToFit="1"/>
    </xf>
    <xf numFmtId="181" fontId="67" fillId="0" borderId="16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vertical="center" wrapText="1" shrinkToFit="1"/>
    </xf>
    <xf numFmtId="0" fontId="67" fillId="0" borderId="0" xfId="0" applyFont="1" applyFill="1" applyBorder="1" applyAlignment="1">
      <alignment horizontal="center" vertical="center" wrapText="1" shrinkToFit="1"/>
    </xf>
    <xf numFmtId="0" fontId="67" fillId="0" borderId="0" xfId="0" applyFont="1" applyFill="1" applyBorder="1" applyAlignment="1">
      <alignment horizontal="centerContinuous" vertical="center" shrinkToFit="1"/>
    </xf>
    <xf numFmtId="2" fontId="67" fillId="0" borderId="0" xfId="0" applyNumberFormat="1" applyFont="1" applyFill="1" applyBorder="1" applyAlignment="1">
      <alignment horizontal="center" vertical="center" wrapText="1" shrinkToFit="1"/>
    </xf>
    <xf numFmtId="0" fontId="67" fillId="0" borderId="0" xfId="0" applyFont="1" applyFill="1" applyBorder="1" applyAlignment="1">
      <alignment horizontal="centerContinuous" vertical="center" wrapText="1" shrinkToFit="1"/>
    </xf>
    <xf numFmtId="0" fontId="67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9" fontId="6" fillId="0" borderId="23" xfId="0" applyNumberFormat="1" applyFont="1" applyFill="1" applyBorder="1" applyAlignment="1">
      <alignment horizontal="center" vertical="center"/>
    </xf>
    <xf numFmtId="179" fontId="6" fillId="0" borderId="21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Continuous" vertical="center" wrapText="1" shrinkToFit="1"/>
    </xf>
    <xf numFmtId="0" fontId="67" fillId="0" borderId="21" xfId="0" applyFont="1" applyFill="1" applyBorder="1" applyAlignment="1">
      <alignment horizontal="centerContinuous" vertical="center" shrinkToFit="1"/>
    </xf>
    <xf numFmtId="0" fontId="67" fillId="0" borderId="21" xfId="0" applyFont="1" applyFill="1" applyBorder="1" applyAlignment="1">
      <alignment horizontal="center" vertical="center" shrinkToFit="1"/>
    </xf>
    <xf numFmtId="182" fontId="67" fillId="0" borderId="22" xfId="0" applyNumberFormat="1" applyFont="1" applyFill="1" applyBorder="1" applyAlignment="1">
      <alignment vertical="center" wrapText="1" shrinkToFit="1"/>
    </xf>
    <xf numFmtId="181" fontId="67" fillId="0" borderId="23" xfId="0" applyNumberFormat="1" applyFont="1" applyFill="1" applyBorder="1" applyAlignment="1">
      <alignment horizontal="center" vertical="center"/>
    </xf>
    <xf numFmtId="176" fontId="67" fillId="0" borderId="25" xfId="0" applyNumberFormat="1" applyFont="1" applyFill="1" applyBorder="1" applyAlignment="1">
      <alignment horizontal="center" vertical="center"/>
    </xf>
    <xf numFmtId="182" fontId="67" fillId="0" borderId="22" xfId="0" applyNumberFormat="1" applyFont="1" applyFill="1" applyBorder="1" applyAlignment="1">
      <alignment horizontal="center" vertical="center" wrapText="1" shrinkToFit="1"/>
    </xf>
    <xf numFmtId="177" fontId="67" fillId="0" borderId="12" xfId="0" applyNumberFormat="1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/>
    </xf>
    <xf numFmtId="179" fontId="70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 wrapText="1"/>
    </xf>
    <xf numFmtId="0" fontId="72" fillId="33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73" fillId="0" borderId="0" xfId="0" applyFont="1" applyFill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80" fontId="67" fillId="0" borderId="0" xfId="0" applyNumberFormat="1" applyFont="1" applyFill="1" applyBorder="1" applyAlignment="1">
      <alignment horizontal="right" vertical="center"/>
    </xf>
    <xf numFmtId="180" fontId="67" fillId="0" borderId="0" xfId="0" applyNumberFormat="1" applyFont="1" applyFill="1" applyBorder="1" applyAlignment="1">
      <alignment vertical="center" wrapText="1" shrinkToFit="1"/>
    </xf>
    <xf numFmtId="0" fontId="67" fillId="0" borderId="0" xfId="0" applyFont="1" applyFill="1" applyBorder="1" applyAlignment="1">
      <alignment horizontal="left" vertical="center" wrapText="1" shrinkToFit="1"/>
    </xf>
    <xf numFmtId="179" fontId="67" fillId="0" borderId="0" xfId="0" applyNumberFormat="1" applyFont="1" applyFill="1" applyBorder="1" applyAlignment="1">
      <alignment horizontal="center" vertical="center"/>
    </xf>
    <xf numFmtId="182" fontId="67" fillId="0" borderId="0" xfId="0" applyNumberFormat="1" applyFont="1" applyFill="1" applyBorder="1" applyAlignment="1">
      <alignment vertical="center" wrapText="1" shrinkToFit="1"/>
    </xf>
    <xf numFmtId="1" fontId="67" fillId="0" borderId="0" xfId="0" applyNumberFormat="1" applyFont="1" applyFill="1" applyBorder="1" applyAlignment="1">
      <alignment horizontal="center" vertical="center" wrapText="1" shrinkToFit="1"/>
    </xf>
    <xf numFmtId="0" fontId="19" fillId="0" borderId="26" xfId="62" applyFont="1" applyFill="1" applyBorder="1" applyAlignment="1">
      <alignment vertical="center" shrinkToFit="1"/>
      <protection/>
    </xf>
    <xf numFmtId="180" fontId="67" fillId="0" borderId="23" xfId="0" applyNumberFormat="1" applyFont="1" applyFill="1" applyBorder="1" applyAlignment="1">
      <alignment horizontal="right" vertical="center"/>
    </xf>
    <xf numFmtId="180" fontId="67" fillId="0" borderId="22" xfId="0" applyNumberFormat="1" applyFont="1" applyFill="1" applyBorder="1" applyAlignment="1">
      <alignment vertical="center" wrapText="1" shrinkToFit="1"/>
    </xf>
    <xf numFmtId="0" fontId="67" fillId="34" borderId="0" xfId="0" applyFont="1" applyFill="1" applyBorder="1" applyAlignment="1">
      <alignment vertical="center" wrapText="1"/>
    </xf>
    <xf numFmtId="0" fontId="67" fillId="0" borderId="19" xfId="0" applyFont="1" applyFill="1" applyBorder="1" applyAlignment="1">
      <alignment horizontal="left" vertical="center" wrapText="1"/>
    </xf>
    <xf numFmtId="0" fontId="67" fillId="0" borderId="26" xfId="0" applyFont="1" applyFill="1" applyBorder="1" applyAlignment="1">
      <alignment horizontal="left" vertical="center" wrapText="1"/>
    </xf>
    <xf numFmtId="0" fontId="77" fillId="0" borderId="26" xfId="61" applyFont="1" applyFill="1" applyBorder="1" applyAlignment="1">
      <alignment horizontal="center" vertical="center" shrinkToFit="1"/>
      <protection/>
    </xf>
    <xf numFmtId="0" fontId="72" fillId="0" borderId="0" xfId="0" applyFont="1" applyFill="1" applyAlignment="1">
      <alignment vertical="center"/>
    </xf>
    <xf numFmtId="0" fontId="19" fillId="0" borderId="19" xfId="0" applyFont="1" applyBorder="1" applyAlignment="1">
      <alignment horizontal="center" vertical="center" shrinkToFit="1"/>
    </xf>
    <xf numFmtId="0" fontId="75" fillId="0" borderId="26" xfId="0" applyFont="1" applyFill="1" applyBorder="1" applyAlignment="1">
      <alignment horizontal="center" vertical="center" wrapText="1" shrinkToFit="1"/>
    </xf>
    <xf numFmtId="0" fontId="75" fillId="34" borderId="26" xfId="0" applyFont="1" applyFill="1" applyBorder="1" applyAlignment="1">
      <alignment horizontal="center" vertical="center" wrapText="1" shrinkToFit="1"/>
    </xf>
    <xf numFmtId="0" fontId="19" fillId="0" borderId="18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/>
    </xf>
    <xf numFmtId="0" fontId="75" fillId="0" borderId="28" xfId="0" applyFont="1" applyFill="1" applyBorder="1" applyAlignment="1">
      <alignment horizontal="left" vertical="center" wrapText="1" shrinkToFit="1"/>
    </xf>
    <xf numFmtId="0" fontId="75" fillId="0" borderId="20" xfId="0" applyFont="1" applyFill="1" applyBorder="1" applyAlignment="1">
      <alignment horizontal="left" vertical="center" wrapText="1" shrinkToFit="1"/>
    </xf>
    <xf numFmtId="0" fontId="8" fillId="0" borderId="20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 horizontal="left" vertical="center" shrinkToFit="1"/>
    </xf>
    <xf numFmtId="0" fontId="75" fillId="0" borderId="24" xfId="0" applyFont="1" applyFill="1" applyBorder="1" applyAlignment="1">
      <alignment horizontal="left" vertical="center" shrinkToFit="1"/>
    </xf>
    <xf numFmtId="0" fontId="75" fillId="0" borderId="24" xfId="0" applyFont="1" applyFill="1" applyBorder="1" applyAlignment="1">
      <alignment horizontal="left" vertical="center" wrapText="1" shrinkToFit="1"/>
    </xf>
    <xf numFmtId="0" fontId="75" fillId="0" borderId="24" xfId="0" applyFont="1" applyFill="1" applyBorder="1" applyAlignment="1">
      <alignment horizontal="centerContinuous" vertical="center" shrinkToFit="1"/>
    </xf>
    <xf numFmtId="0" fontId="75" fillId="0" borderId="24" xfId="0" applyFont="1" applyFill="1" applyBorder="1" applyAlignment="1">
      <alignment horizontal="center" vertical="center" shrinkToFit="1"/>
    </xf>
    <xf numFmtId="0" fontId="75" fillId="0" borderId="16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left" vertical="center"/>
    </xf>
    <xf numFmtId="176" fontId="75" fillId="0" borderId="25" xfId="0" applyNumberFormat="1" applyFont="1" applyFill="1" applyBorder="1" applyAlignment="1">
      <alignment horizontal="center" vertical="center"/>
    </xf>
    <xf numFmtId="182" fontId="75" fillId="0" borderId="22" xfId="0" applyNumberFormat="1" applyFont="1" applyFill="1" applyBorder="1" applyAlignment="1">
      <alignment horizontal="center" vertical="center" wrapText="1" shrinkToFit="1"/>
    </xf>
    <xf numFmtId="180" fontId="75" fillId="34" borderId="25" xfId="0" applyNumberFormat="1" applyFont="1" applyFill="1" applyBorder="1" applyAlignment="1">
      <alignment horizontal="center" vertical="center"/>
    </xf>
    <xf numFmtId="182" fontId="75" fillId="34" borderId="24" xfId="0" applyNumberFormat="1" applyFont="1" applyFill="1" applyBorder="1" applyAlignment="1">
      <alignment horizontal="center" vertical="center" wrapText="1" shrinkToFit="1"/>
    </xf>
    <xf numFmtId="177" fontId="75" fillId="0" borderId="12" xfId="0" applyNumberFormat="1" applyFont="1" applyFill="1" applyBorder="1" applyAlignment="1">
      <alignment horizontal="center" vertical="center" wrapText="1" shrinkToFit="1"/>
    </xf>
    <xf numFmtId="0" fontId="75" fillId="0" borderId="13" xfId="0" applyFont="1" applyFill="1" applyBorder="1" applyAlignment="1">
      <alignment horizontal="center" vertical="center" wrapText="1" shrinkToFit="1"/>
    </xf>
    <xf numFmtId="179" fontId="75" fillId="0" borderId="29" xfId="0" applyNumberFormat="1" applyFont="1" applyFill="1" applyBorder="1" applyAlignment="1">
      <alignment horizontal="center" vertical="center"/>
    </xf>
    <xf numFmtId="179" fontId="75" fillId="0" borderId="16" xfId="0" applyNumberFormat="1" applyFont="1" applyFill="1" applyBorder="1" applyAlignment="1">
      <alignment horizontal="center" vertical="center"/>
    </xf>
    <xf numFmtId="181" fontId="75" fillId="0" borderId="16" xfId="0" applyNumberFormat="1" applyFont="1" applyFill="1" applyBorder="1" applyAlignment="1">
      <alignment horizontal="center" vertical="center"/>
    </xf>
    <xf numFmtId="2" fontId="75" fillId="0" borderId="15" xfId="0" applyNumberFormat="1" applyFont="1" applyFill="1" applyBorder="1" applyAlignment="1">
      <alignment horizontal="center" vertical="center" wrapText="1" shrinkToFit="1"/>
    </xf>
    <xf numFmtId="0" fontId="75" fillId="0" borderId="16" xfId="0" applyFont="1" applyFill="1" applyBorder="1" applyAlignment="1">
      <alignment horizontal="left" vertical="center" wrapText="1" shrinkToFit="1"/>
    </xf>
    <xf numFmtId="0" fontId="75" fillId="0" borderId="13" xfId="0" applyFont="1" applyFill="1" applyBorder="1" applyAlignment="1">
      <alignment horizontal="left" vertical="center" wrapText="1" shrinkToFit="1"/>
    </xf>
    <xf numFmtId="0" fontId="75" fillId="0" borderId="13" xfId="0" applyFont="1" applyFill="1" applyBorder="1" applyAlignment="1">
      <alignment horizontal="centerContinuous" vertical="center" wrapText="1" shrinkToFit="1"/>
    </xf>
    <xf numFmtId="0" fontId="75" fillId="0" borderId="22" xfId="0" applyFont="1" applyFill="1" applyBorder="1" applyAlignment="1">
      <alignment horizontal="left" vertical="center" wrapText="1" shrinkToFit="1"/>
    </xf>
    <xf numFmtId="0" fontId="75" fillId="0" borderId="24" xfId="0" applyFont="1" applyFill="1" applyBorder="1" applyAlignment="1">
      <alignment horizontal="centerContinuous" vertical="center" wrapText="1" shrinkToFit="1"/>
    </xf>
    <xf numFmtId="178" fontId="19" fillId="0" borderId="23" xfId="0" applyNumberFormat="1" applyFont="1" applyFill="1" applyBorder="1" applyAlignment="1">
      <alignment horizontal="center" vertical="center"/>
    </xf>
    <xf numFmtId="181" fontId="75" fillId="0" borderId="23" xfId="0" applyNumberFormat="1" applyFont="1" applyFill="1" applyBorder="1" applyAlignment="1">
      <alignment horizontal="center" vertical="center"/>
    </xf>
    <xf numFmtId="180" fontId="75" fillId="0" borderId="25" xfId="0" applyNumberFormat="1" applyFont="1" applyFill="1" applyBorder="1" applyAlignment="1">
      <alignment horizontal="right" vertical="center"/>
    </xf>
    <xf numFmtId="178" fontId="19" fillId="0" borderId="22" xfId="0" applyNumberFormat="1" applyFont="1" applyFill="1" applyBorder="1" applyAlignment="1">
      <alignment horizontal="center" vertical="center"/>
    </xf>
    <xf numFmtId="181" fontId="75" fillId="0" borderId="22" xfId="0" applyNumberFormat="1" applyFont="1" applyFill="1" applyBorder="1" applyAlignment="1">
      <alignment horizontal="center" vertical="center"/>
    </xf>
    <xf numFmtId="182" fontId="75" fillId="0" borderId="24" xfId="0" applyNumberFormat="1" applyFont="1" applyFill="1" applyBorder="1" applyAlignment="1">
      <alignment vertical="center" wrapText="1" shrinkToFit="1"/>
    </xf>
    <xf numFmtId="177" fontId="19" fillId="0" borderId="15" xfId="0" applyNumberFormat="1" applyFont="1" applyFill="1" applyBorder="1" applyAlignment="1">
      <alignment horizontal="center" vertical="center"/>
    </xf>
    <xf numFmtId="2" fontId="75" fillId="0" borderId="12" xfId="0" applyNumberFormat="1" applyFont="1" applyFill="1" applyBorder="1" applyAlignment="1">
      <alignment horizontal="center" vertical="center" wrapText="1" shrinkToFit="1"/>
    </xf>
    <xf numFmtId="1" fontId="75" fillId="0" borderId="12" xfId="0" applyNumberFormat="1" applyFont="1" applyFill="1" applyBorder="1" applyAlignment="1">
      <alignment horizontal="center" vertical="center" wrapText="1" shrinkToFit="1"/>
    </xf>
    <xf numFmtId="0" fontId="19" fillId="0" borderId="15" xfId="0" applyFont="1" applyFill="1" applyBorder="1" applyAlignment="1">
      <alignment horizontal="left" vertical="center" wrapText="1"/>
    </xf>
    <xf numFmtId="0" fontId="75" fillId="0" borderId="12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0" borderId="26" xfId="62" applyFont="1" applyFill="1" applyBorder="1" applyAlignment="1">
      <alignment vertical="center" wrapText="1" shrinkToFit="1"/>
      <protection/>
    </xf>
    <xf numFmtId="0" fontId="19" fillId="0" borderId="18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 shrinkToFit="1"/>
    </xf>
    <xf numFmtId="0" fontId="19" fillId="0" borderId="28" xfId="0" applyFont="1" applyFill="1" applyBorder="1" applyAlignment="1">
      <alignment horizontal="left" vertical="center" wrapText="1" shrinkToFit="1"/>
    </xf>
    <xf numFmtId="0" fontId="19" fillId="34" borderId="28" xfId="0" applyFont="1" applyFill="1" applyBorder="1" applyAlignment="1">
      <alignment horizontal="left" vertical="center" wrapText="1" shrinkToFit="1"/>
    </xf>
    <xf numFmtId="0" fontId="75" fillId="0" borderId="26" xfId="0" applyFont="1" applyFill="1" applyBorder="1" applyAlignment="1">
      <alignment horizontal="center" vertical="center" shrinkToFit="1"/>
    </xf>
    <xf numFmtId="0" fontId="75" fillId="0" borderId="30" xfId="0" applyFont="1" applyFill="1" applyBorder="1" applyAlignment="1">
      <alignment horizontal="center" vertical="center" shrinkToFit="1"/>
    </xf>
    <xf numFmtId="0" fontId="75" fillId="0" borderId="26" xfId="0" applyFont="1" applyFill="1" applyBorder="1" applyAlignment="1">
      <alignment horizontal="left" vertical="center" wrapText="1" shrinkToFit="1"/>
    </xf>
    <xf numFmtId="0" fontId="75" fillId="0" borderId="30" xfId="0" applyFont="1" applyFill="1" applyBorder="1" applyAlignment="1">
      <alignment horizontal="left" vertical="center" wrapText="1" shrinkToFit="1"/>
    </xf>
    <xf numFmtId="0" fontId="19" fillId="0" borderId="31" xfId="0" applyFont="1" applyFill="1" applyBorder="1" applyAlignment="1">
      <alignment horizontal="center" vertical="center" wrapText="1" shrinkToFit="1"/>
    </xf>
    <xf numFmtId="180" fontId="19" fillId="0" borderId="29" xfId="0" applyNumberFormat="1" applyFont="1" applyFill="1" applyBorder="1" applyAlignment="1">
      <alignment horizontal="center" vertical="center"/>
    </xf>
    <xf numFmtId="180" fontId="19" fillId="0" borderId="16" xfId="0" applyNumberFormat="1" applyFont="1" applyFill="1" applyBorder="1" applyAlignment="1">
      <alignment horizontal="center" vertical="center"/>
    </xf>
    <xf numFmtId="2" fontId="19" fillId="0" borderId="32" xfId="0" applyNumberFormat="1" applyFont="1" applyFill="1" applyBorder="1" applyAlignment="1">
      <alignment horizontal="center" vertical="center" wrapText="1" shrinkToFit="1"/>
    </xf>
    <xf numFmtId="2" fontId="19" fillId="0" borderId="12" xfId="0" applyNumberFormat="1" applyFont="1" applyFill="1" applyBorder="1" applyAlignment="1">
      <alignment horizontal="center" vertical="center" wrapText="1" shrinkToFit="1"/>
    </xf>
    <xf numFmtId="0" fontId="15" fillId="0" borderId="26" xfId="0" applyFont="1" applyFill="1" applyBorder="1" applyAlignment="1">
      <alignment horizontal="center" vertical="center" wrapText="1"/>
    </xf>
    <xf numFmtId="181" fontId="75" fillId="0" borderId="29" xfId="0" applyNumberFormat="1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left" vertical="center" wrapText="1"/>
    </xf>
    <xf numFmtId="180" fontId="75" fillId="0" borderId="25" xfId="0" applyNumberFormat="1" applyFont="1" applyFill="1" applyBorder="1" applyAlignment="1">
      <alignment horizontal="center" vertical="center"/>
    </xf>
    <xf numFmtId="182" fontId="75" fillId="0" borderId="24" xfId="0" applyNumberFormat="1" applyFont="1" applyFill="1" applyBorder="1" applyAlignment="1">
      <alignment horizontal="center" vertical="center" wrapText="1" shrinkToFit="1"/>
    </xf>
    <xf numFmtId="0" fontId="19" fillId="0" borderId="16" xfId="0" applyFont="1" applyFill="1" applyBorder="1" applyAlignment="1">
      <alignment horizontal="left" vertical="center" wrapText="1" shrinkToFit="1"/>
    </xf>
    <xf numFmtId="186" fontId="19" fillId="0" borderId="29" xfId="0" applyNumberFormat="1" applyFont="1" applyFill="1" applyBorder="1" applyAlignment="1">
      <alignment horizontal="center" vertical="center"/>
    </xf>
    <xf numFmtId="187" fontId="19" fillId="0" borderId="16" xfId="0" applyNumberFormat="1" applyFont="1" applyFill="1" applyBorder="1" applyAlignment="1">
      <alignment horizontal="center" vertical="center" wrapText="1" shrinkToFit="1"/>
    </xf>
    <xf numFmtId="0" fontId="19" fillId="0" borderId="16" xfId="0" applyFont="1" applyFill="1" applyBorder="1" applyAlignment="1">
      <alignment horizontal="left" vertical="center" shrinkToFit="1"/>
    </xf>
    <xf numFmtId="183" fontId="19" fillId="0" borderId="29" xfId="0" applyNumberFormat="1" applyFont="1" applyFill="1" applyBorder="1" applyAlignment="1">
      <alignment horizontal="center" vertical="center"/>
    </xf>
    <xf numFmtId="184" fontId="19" fillId="0" borderId="16" xfId="0" applyNumberFormat="1" applyFont="1" applyFill="1" applyBorder="1" applyAlignment="1">
      <alignment horizontal="center" vertical="center" wrapText="1" shrinkToFit="1"/>
    </xf>
    <xf numFmtId="178" fontId="19" fillId="0" borderId="16" xfId="0" applyNumberFormat="1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left" vertical="center" wrapText="1" shrinkToFit="1"/>
    </xf>
    <xf numFmtId="0" fontId="75" fillId="0" borderId="34" xfId="0" applyFont="1" applyFill="1" applyBorder="1" applyAlignment="1">
      <alignment horizontal="left" vertical="center" shrinkToFit="1"/>
    </xf>
    <xf numFmtId="176" fontId="67" fillId="0" borderId="35" xfId="0" applyNumberFormat="1" applyFont="1" applyFill="1" applyBorder="1" applyAlignment="1">
      <alignment horizontal="center" vertical="center"/>
    </xf>
    <xf numFmtId="182" fontId="67" fillId="0" borderId="36" xfId="0" applyNumberFormat="1" applyFont="1" applyFill="1" applyBorder="1" applyAlignment="1">
      <alignment horizontal="center" vertical="center" wrapText="1" shrinkToFit="1"/>
    </xf>
    <xf numFmtId="177" fontId="67" fillId="0" borderId="37" xfId="0" applyNumberFormat="1" applyFont="1" applyFill="1" applyBorder="1" applyAlignment="1">
      <alignment horizontal="center" vertical="center" wrapText="1" shrinkToFit="1"/>
    </xf>
    <xf numFmtId="0" fontId="75" fillId="0" borderId="22" xfId="0" applyFont="1" applyFill="1" applyBorder="1" applyAlignment="1">
      <alignment horizontal="left" vertical="center" shrinkToFit="1"/>
    </xf>
    <xf numFmtId="1" fontId="67" fillId="0" borderId="15" xfId="0" applyNumberFormat="1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shrinkToFit="1"/>
    </xf>
    <xf numFmtId="185" fontId="7" fillId="0" borderId="29" xfId="0" applyNumberFormat="1" applyFont="1" applyFill="1" applyBorder="1" applyAlignment="1">
      <alignment horizontal="center" vertical="center"/>
    </xf>
    <xf numFmtId="182" fontId="7" fillId="0" borderId="16" xfId="0" applyNumberFormat="1" applyFont="1" applyFill="1" applyBorder="1" applyAlignment="1">
      <alignment horizontal="center" vertical="center" wrapText="1" shrinkToFit="1"/>
    </xf>
    <xf numFmtId="2" fontId="7" fillId="0" borderId="32" xfId="0" applyNumberFormat="1" applyFont="1" applyFill="1" applyBorder="1" applyAlignment="1">
      <alignment horizontal="center" vertical="center" wrapText="1" shrinkToFit="1"/>
    </xf>
    <xf numFmtId="0" fontId="74" fillId="0" borderId="38" xfId="0" applyFont="1" applyFill="1" applyBorder="1" applyAlignment="1">
      <alignment horizontal="left" vertical="center" wrapText="1"/>
    </xf>
    <xf numFmtId="0" fontId="76" fillId="0" borderId="39" xfId="0" applyFont="1" applyFill="1" applyBorder="1" applyAlignment="1">
      <alignment vertical="center" wrapText="1"/>
    </xf>
    <xf numFmtId="0" fontId="76" fillId="0" borderId="17" xfId="0" applyFont="1" applyFill="1" applyBorder="1" applyAlignment="1">
      <alignment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179" fontId="70" fillId="0" borderId="44" xfId="0" applyNumberFormat="1" applyFont="1" applyFill="1" applyBorder="1" applyAlignment="1">
      <alignment horizontal="center" vertical="center" wrapText="1"/>
    </xf>
    <xf numFmtId="179" fontId="70" fillId="0" borderId="0" xfId="0" applyNumberFormat="1" applyFont="1" applyFill="1" applyBorder="1" applyAlignment="1">
      <alignment horizontal="center" vertical="center"/>
    </xf>
    <xf numFmtId="179" fontId="70" fillId="0" borderId="36" xfId="0" applyNumberFormat="1" applyFont="1" applyFill="1" applyBorder="1" applyAlignment="1">
      <alignment horizontal="center" vertical="center"/>
    </xf>
    <xf numFmtId="179" fontId="70" fillId="0" borderId="44" xfId="0" applyNumberFormat="1" applyFont="1" applyFill="1" applyBorder="1" applyAlignment="1">
      <alignment horizontal="center" vertical="center"/>
    </xf>
    <xf numFmtId="179" fontId="70" fillId="0" borderId="23" xfId="0" applyNumberFormat="1" applyFont="1" applyFill="1" applyBorder="1" applyAlignment="1">
      <alignment horizontal="center" vertical="center"/>
    </xf>
    <xf numFmtId="179" fontId="70" fillId="0" borderId="21" xfId="0" applyNumberFormat="1" applyFont="1" applyFill="1" applyBorder="1" applyAlignment="1">
      <alignment horizontal="center" vertical="center"/>
    </xf>
    <xf numFmtId="179" fontId="70" fillId="0" borderId="22" xfId="0" applyNumberFormat="1" applyFont="1" applyFill="1" applyBorder="1" applyAlignment="1">
      <alignment horizontal="center" vertical="center"/>
    </xf>
    <xf numFmtId="0" fontId="67" fillId="0" borderId="45" xfId="0" applyFont="1" applyFill="1" applyBorder="1" applyAlignment="1">
      <alignment horizontal="left" vertical="center" wrapText="1"/>
    </xf>
    <xf numFmtId="0" fontId="67" fillId="0" borderId="46" xfId="0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horizontal="left" vertical="center" wrapText="1"/>
    </xf>
    <xf numFmtId="0" fontId="70" fillId="0" borderId="46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78" fillId="0" borderId="47" xfId="0" applyFont="1" applyFill="1" applyBorder="1" applyAlignment="1">
      <alignment horizontal="center" vertical="center"/>
    </xf>
    <xf numFmtId="0" fontId="79" fillId="0" borderId="47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/>
    </xf>
    <xf numFmtId="0" fontId="70" fillId="0" borderId="46" xfId="0" applyFont="1" applyFill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5" fillId="0" borderId="52" xfId="0" applyFont="1" applyFill="1" applyBorder="1" applyAlignment="1">
      <alignment horizontal="center" vertical="center" shrinkToFit="1"/>
    </xf>
    <xf numFmtId="0" fontId="75" fillId="0" borderId="53" xfId="0" applyFont="1" applyFill="1" applyBorder="1" applyAlignment="1">
      <alignment horizontal="center" vertical="center" shrinkToFit="1"/>
    </xf>
    <xf numFmtId="0" fontId="75" fillId="0" borderId="54" xfId="0" applyFont="1" applyFill="1" applyBorder="1" applyAlignment="1">
      <alignment horizontal="center" vertical="center" shrinkToFit="1"/>
    </xf>
    <xf numFmtId="0" fontId="70" fillId="0" borderId="28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9" fontId="6" fillId="0" borderId="48" xfId="0" applyNumberFormat="1" applyFont="1" applyFill="1" applyBorder="1" applyAlignment="1">
      <alignment horizontal="center" vertical="center" wrapText="1"/>
    </xf>
    <xf numFmtId="179" fontId="6" fillId="0" borderId="48" xfId="0" applyNumberFormat="1" applyFont="1" applyFill="1" applyBorder="1" applyAlignment="1">
      <alignment horizontal="center" vertical="center"/>
    </xf>
    <xf numFmtId="179" fontId="6" fillId="0" borderId="49" xfId="0" applyNumberFormat="1" applyFont="1" applyFill="1" applyBorder="1" applyAlignment="1">
      <alignment horizontal="center" vertical="center"/>
    </xf>
    <xf numFmtId="179" fontId="6" fillId="0" borderId="5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178" fontId="19" fillId="0" borderId="28" xfId="0" applyNumberFormat="1" applyFont="1" applyFill="1" applyBorder="1" applyAlignment="1">
      <alignment horizontal="left" vertical="center" wrapText="1"/>
    </xf>
    <xf numFmtId="178" fontId="19" fillId="0" borderId="14" xfId="0" applyNumberFormat="1" applyFont="1" applyFill="1" applyBorder="1" applyAlignment="1">
      <alignment horizontal="left" vertical="center" wrapText="1"/>
    </xf>
    <xf numFmtId="178" fontId="19" fillId="0" borderId="27" xfId="0" applyNumberFormat="1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 shrinkToFit="1"/>
    </xf>
    <xf numFmtId="0" fontId="7" fillId="0" borderId="46" xfId="0" applyFont="1" applyFill="1" applyBorder="1" applyAlignment="1">
      <alignment horizontal="left" vertical="center" wrapText="1" shrinkToFit="1"/>
    </xf>
    <xf numFmtId="0" fontId="7" fillId="0" borderId="19" xfId="0" applyFont="1" applyFill="1" applyBorder="1" applyAlignment="1">
      <alignment horizontal="left" vertical="center" wrapText="1" shrinkToFit="1"/>
    </xf>
    <xf numFmtId="0" fontId="6" fillId="0" borderId="46" xfId="0" applyFont="1" applyFill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 shrinkToFit="1"/>
    </xf>
    <xf numFmtId="0" fontId="75" fillId="0" borderId="14" xfId="0" applyFont="1" applyFill="1" applyBorder="1" applyAlignment="1">
      <alignment horizontal="center" vertical="center" shrinkToFit="1"/>
    </xf>
    <xf numFmtId="0" fontId="75" fillId="0" borderId="2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shrinkToFit="1"/>
    </xf>
    <xf numFmtId="0" fontId="70" fillId="0" borderId="47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80" fillId="0" borderId="55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vertical="center" wrapText="1"/>
    </xf>
    <xf numFmtId="0" fontId="76" fillId="0" borderId="44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76" fillId="0" borderId="23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tabSelected="1" view="pageBreakPreview" zoomScale="50" zoomScaleNormal="70" zoomScaleSheetLayoutView="50" workbookViewId="0" topLeftCell="A1">
      <selection activeCell="J1" sqref="J1"/>
    </sheetView>
  </sheetViews>
  <sheetFormatPr defaultColWidth="9.00390625" defaultRowHeight="13.5"/>
  <cols>
    <col min="1" max="2" width="6.875" style="1" customWidth="1"/>
    <col min="3" max="3" width="11.25390625" style="1" customWidth="1"/>
    <col min="4" max="4" width="28.625" style="1" customWidth="1"/>
    <col min="5" max="5" width="14.625" style="1" customWidth="1"/>
    <col min="6" max="6" width="43.75390625" style="1" customWidth="1"/>
    <col min="7" max="7" width="18.875" style="2" customWidth="1"/>
    <col min="8" max="8" width="2.00390625" style="2" customWidth="1"/>
    <col min="9" max="9" width="12.25390625" style="2" customWidth="1"/>
    <col min="10" max="10" width="18.75390625" style="1" customWidth="1"/>
    <col min="11" max="11" width="2.00390625" style="2" customWidth="1"/>
    <col min="12" max="12" width="19.125" style="2" customWidth="1"/>
    <col min="13" max="13" width="11.00390625" style="2" customWidth="1"/>
    <col min="14" max="14" width="20.625" style="2" customWidth="1"/>
    <col min="15" max="15" width="2.00390625" style="2" customWidth="1"/>
    <col min="16" max="16" width="15.625" style="2" customWidth="1"/>
    <col min="17" max="17" width="15.75390625" style="1" customWidth="1"/>
    <col min="18" max="18" width="2.00390625" style="2" customWidth="1"/>
    <col min="19" max="19" width="15.875" style="2" bestFit="1" customWidth="1"/>
    <col min="20" max="20" width="11.00390625" style="2" customWidth="1"/>
    <col min="21" max="21" width="19.00390625" style="2" customWidth="1"/>
    <col min="22" max="22" width="2.00390625" style="2" customWidth="1"/>
    <col min="23" max="23" width="12.625" style="2" customWidth="1"/>
    <col min="24" max="24" width="16.25390625" style="1" customWidth="1"/>
    <col min="25" max="25" width="2.00390625" style="2" customWidth="1"/>
    <col min="26" max="26" width="16.75390625" style="2" customWidth="1"/>
    <col min="27" max="27" width="11.00390625" style="2" customWidth="1"/>
    <col min="28" max="29" width="9.00390625" style="1" customWidth="1"/>
    <col min="30" max="30" width="48.875" style="1" customWidth="1"/>
    <col min="31" max="31" width="9.00390625" style="4" customWidth="1"/>
    <col min="32" max="16384" width="9.00390625" style="1" customWidth="1"/>
  </cols>
  <sheetData>
    <row r="1" spans="1:30" s="4" customFormat="1" ht="49.5" customHeight="1" thickBot="1">
      <c r="A1" s="3" t="s">
        <v>25</v>
      </c>
      <c r="B1" s="3"/>
      <c r="G1" s="5"/>
      <c r="H1" s="5"/>
      <c r="I1" s="5"/>
      <c r="K1" s="5"/>
      <c r="L1" s="5"/>
      <c r="M1" s="5"/>
      <c r="N1" s="5"/>
      <c r="O1" s="5"/>
      <c r="P1" s="5"/>
      <c r="R1" s="5"/>
      <c r="S1" s="5"/>
      <c r="T1" s="5"/>
      <c r="U1" s="5"/>
      <c r="V1" s="5"/>
      <c r="W1" s="5"/>
      <c r="Y1" s="5"/>
      <c r="Z1" s="5"/>
      <c r="AA1" s="5"/>
      <c r="AD1" s="75" t="s">
        <v>123</v>
      </c>
    </row>
    <row r="2" spans="1:2" ht="49.5" customHeight="1" thickBot="1">
      <c r="A2" s="3" t="s">
        <v>3</v>
      </c>
      <c r="B2" s="3"/>
    </row>
    <row r="3" spans="1:31" ht="34.5" customHeight="1" thickBot="1">
      <c r="A3" s="219" t="s">
        <v>17</v>
      </c>
      <c r="B3" s="219" t="s">
        <v>22</v>
      </c>
      <c r="C3" s="222" t="s">
        <v>12</v>
      </c>
      <c r="D3" s="223"/>
      <c r="E3" s="223"/>
      <c r="F3" s="224"/>
      <c r="G3" s="225" t="s">
        <v>13</v>
      </c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7"/>
      <c r="AB3" s="240" t="s">
        <v>14</v>
      </c>
      <c r="AC3" s="243" t="s">
        <v>15</v>
      </c>
      <c r="AD3" s="204" t="s">
        <v>23</v>
      </c>
      <c r="AE3" s="1"/>
    </row>
    <row r="4" spans="1:31" ht="34.5" customHeight="1" thickBot="1">
      <c r="A4" s="220"/>
      <c r="B4" s="220"/>
      <c r="C4" s="252" t="s">
        <v>4</v>
      </c>
      <c r="D4" s="205" t="s">
        <v>2</v>
      </c>
      <c r="E4" s="231" t="s">
        <v>0</v>
      </c>
      <c r="F4" s="231" t="s">
        <v>1</v>
      </c>
      <c r="G4" s="228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30"/>
      <c r="AB4" s="241"/>
      <c r="AC4" s="244"/>
      <c r="AD4" s="238"/>
      <c r="AE4" s="1"/>
    </row>
    <row r="5" spans="1:31" ht="24.75" customHeight="1" thickBot="1">
      <c r="A5" s="220"/>
      <c r="B5" s="220"/>
      <c r="C5" s="253"/>
      <c r="D5" s="255"/>
      <c r="E5" s="257"/>
      <c r="F5" s="232"/>
      <c r="G5" s="216" t="s">
        <v>5</v>
      </c>
      <c r="H5" s="217"/>
      <c r="I5" s="217"/>
      <c r="J5" s="217"/>
      <c r="K5" s="217"/>
      <c r="L5" s="217"/>
      <c r="M5" s="218"/>
      <c r="N5" s="216" t="s">
        <v>6</v>
      </c>
      <c r="O5" s="217"/>
      <c r="P5" s="217"/>
      <c r="Q5" s="217"/>
      <c r="R5" s="217"/>
      <c r="S5" s="217"/>
      <c r="T5" s="218"/>
      <c r="U5" s="216" t="s">
        <v>7</v>
      </c>
      <c r="V5" s="217"/>
      <c r="W5" s="217"/>
      <c r="X5" s="217"/>
      <c r="Y5" s="217"/>
      <c r="Z5" s="217"/>
      <c r="AA5" s="218"/>
      <c r="AB5" s="241"/>
      <c r="AC5" s="244"/>
      <c r="AD5" s="238"/>
      <c r="AE5" s="1"/>
    </row>
    <row r="6" spans="1:31" ht="24.75" customHeight="1">
      <c r="A6" s="220"/>
      <c r="B6" s="220"/>
      <c r="C6" s="253"/>
      <c r="D6" s="255"/>
      <c r="E6" s="257"/>
      <c r="F6" s="232"/>
      <c r="G6" s="198" t="s">
        <v>8</v>
      </c>
      <c r="H6" s="199"/>
      <c r="I6" s="199"/>
      <c r="J6" s="234" t="s">
        <v>9</v>
      </c>
      <c r="K6" s="235"/>
      <c r="L6" s="235"/>
      <c r="M6" s="204" t="s">
        <v>10</v>
      </c>
      <c r="N6" s="198" t="s">
        <v>8</v>
      </c>
      <c r="O6" s="199"/>
      <c r="P6" s="199"/>
      <c r="Q6" s="234" t="s">
        <v>9</v>
      </c>
      <c r="R6" s="235"/>
      <c r="S6" s="235"/>
      <c r="T6" s="204" t="s">
        <v>10</v>
      </c>
      <c r="U6" s="198" t="s">
        <v>8</v>
      </c>
      <c r="V6" s="199"/>
      <c r="W6" s="199"/>
      <c r="X6" s="234" t="s">
        <v>9</v>
      </c>
      <c r="Y6" s="235"/>
      <c r="Z6" s="235"/>
      <c r="AA6" s="204" t="s">
        <v>10</v>
      </c>
      <c r="AB6" s="241"/>
      <c r="AC6" s="244"/>
      <c r="AD6" s="238"/>
      <c r="AE6" s="1"/>
    </row>
    <row r="7" spans="1:31" ht="24.75" customHeight="1">
      <c r="A7" s="220"/>
      <c r="B7" s="220"/>
      <c r="C7" s="253"/>
      <c r="D7" s="255"/>
      <c r="E7" s="257"/>
      <c r="F7" s="232"/>
      <c r="G7" s="200"/>
      <c r="H7" s="201"/>
      <c r="I7" s="201"/>
      <c r="J7" s="236"/>
      <c r="K7" s="236"/>
      <c r="L7" s="236"/>
      <c r="M7" s="205"/>
      <c r="N7" s="200"/>
      <c r="O7" s="201"/>
      <c r="P7" s="201"/>
      <c r="Q7" s="236"/>
      <c r="R7" s="236"/>
      <c r="S7" s="236"/>
      <c r="T7" s="205"/>
      <c r="U7" s="200"/>
      <c r="V7" s="201"/>
      <c r="W7" s="201"/>
      <c r="X7" s="236"/>
      <c r="Y7" s="236"/>
      <c r="Z7" s="236"/>
      <c r="AA7" s="205"/>
      <c r="AB7" s="241"/>
      <c r="AC7" s="244"/>
      <c r="AD7" s="238"/>
      <c r="AE7" s="1"/>
    </row>
    <row r="8" spans="1:31" ht="24.75" customHeight="1" thickBot="1">
      <c r="A8" s="221"/>
      <c r="B8" s="221"/>
      <c r="C8" s="254"/>
      <c r="D8" s="256"/>
      <c r="E8" s="258"/>
      <c r="F8" s="233"/>
      <c r="G8" s="202"/>
      <c r="H8" s="203"/>
      <c r="I8" s="203"/>
      <c r="J8" s="237"/>
      <c r="K8" s="237"/>
      <c r="L8" s="237"/>
      <c r="M8" s="206"/>
      <c r="N8" s="202"/>
      <c r="O8" s="203"/>
      <c r="P8" s="203"/>
      <c r="Q8" s="237"/>
      <c r="R8" s="237"/>
      <c r="S8" s="237"/>
      <c r="T8" s="206"/>
      <c r="U8" s="202"/>
      <c r="V8" s="203"/>
      <c r="W8" s="203"/>
      <c r="X8" s="237"/>
      <c r="Y8" s="237"/>
      <c r="Z8" s="237"/>
      <c r="AA8" s="206"/>
      <c r="AB8" s="242"/>
      <c r="AC8" s="245"/>
      <c r="AD8" s="239"/>
      <c r="AE8" s="1"/>
    </row>
    <row r="9" spans="1:31" ht="81.75" customHeight="1" thickBot="1">
      <c r="A9" s="249" t="s">
        <v>26</v>
      </c>
      <c r="B9" s="28">
        <v>1</v>
      </c>
      <c r="C9" s="77" t="s">
        <v>18</v>
      </c>
      <c r="D9" s="124" t="s">
        <v>145</v>
      </c>
      <c r="E9" s="121" t="s">
        <v>124</v>
      </c>
      <c r="F9" s="80" t="s">
        <v>27</v>
      </c>
      <c r="G9" s="87"/>
      <c r="H9" s="30"/>
      <c r="I9" s="94"/>
      <c r="J9" s="32"/>
      <c r="K9" s="33"/>
      <c r="L9" s="34"/>
      <c r="M9" s="25"/>
      <c r="N9" s="29"/>
      <c r="O9" s="30"/>
      <c r="P9" s="31"/>
      <c r="Q9" s="32"/>
      <c r="R9" s="33"/>
      <c r="S9" s="34"/>
      <c r="T9" s="25"/>
      <c r="U9" s="85" t="s">
        <v>64</v>
      </c>
      <c r="V9" s="12" t="s">
        <v>19</v>
      </c>
      <c r="W9" s="105" t="s">
        <v>65</v>
      </c>
      <c r="X9" s="110" t="s">
        <v>151</v>
      </c>
      <c r="Y9" s="12" t="s">
        <v>19</v>
      </c>
      <c r="Z9" s="113" t="s">
        <v>151</v>
      </c>
      <c r="AA9" s="116">
        <f aca="true" t="shared" si="0" ref="AA9:AA14">1/1</f>
        <v>1</v>
      </c>
      <c r="AB9" s="26"/>
      <c r="AC9" s="27"/>
      <c r="AD9" s="119" t="s">
        <v>95</v>
      </c>
      <c r="AE9" s="1"/>
    </row>
    <row r="10" spans="1:31" ht="81.75" customHeight="1" thickBot="1">
      <c r="A10" s="250"/>
      <c r="B10" s="28">
        <v>2</v>
      </c>
      <c r="C10" s="77" t="s">
        <v>18</v>
      </c>
      <c r="D10" s="124" t="s">
        <v>74</v>
      </c>
      <c r="E10" s="121" t="s">
        <v>125</v>
      </c>
      <c r="F10" s="80" t="s">
        <v>28</v>
      </c>
      <c r="G10" s="87"/>
      <c r="H10" s="30"/>
      <c r="I10" s="94"/>
      <c r="J10" s="32"/>
      <c r="K10" s="33"/>
      <c r="L10" s="34"/>
      <c r="M10" s="25"/>
      <c r="N10" s="29"/>
      <c r="O10" s="30"/>
      <c r="P10" s="31"/>
      <c r="Q10" s="32"/>
      <c r="R10" s="33"/>
      <c r="S10" s="34"/>
      <c r="T10" s="25"/>
      <c r="U10" s="85" t="s">
        <v>64</v>
      </c>
      <c r="V10" s="12" t="s">
        <v>19</v>
      </c>
      <c r="W10" s="105" t="s">
        <v>65</v>
      </c>
      <c r="X10" s="110" t="s">
        <v>151</v>
      </c>
      <c r="Y10" s="12" t="s">
        <v>19</v>
      </c>
      <c r="Z10" s="148" t="s">
        <v>151</v>
      </c>
      <c r="AA10" s="116">
        <f t="shared" si="0"/>
        <v>1</v>
      </c>
      <c r="AB10" s="26"/>
      <c r="AC10" s="27"/>
      <c r="AD10" s="119" t="s">
        <v>84</v>
      </c>
      <c r="AE10" s="1"/>
    </row>
    <row r="11" spans="1:31" ht="81.75" customHeight="1" thickBot="1">
      <c r="A11" s="250"/>
      <c r="B11" s="28">
        <v>3</v>
      </c>
      <c r="C11" s="77" t="s">
        <v>18</v>
      </c>
      <c r="D11" s="124" t="s">
        <v>75</v>
      </c>
      <c r="E11" s="121" t="s">
        <v>126</v>
      </c>
      <c r="F11" s="80" t="s">
        <v>29</v>
      </c>
      <c r="G11" s="87"/>
      <c r="H11" s="30"/>
      <c r="I11" s="94"/>
      <c r="J11" s="32"/>
      <c r="K11" s="33"/>
      <c r="L11" s="34"/>
      <c r="M11" s="25"/>
      <c r="N11" s="29"/>
      <c r="O11" s="30"/>
      <c r="P11" s="31"/>
      <c r="Q11" s="32"/>
      <c r="R11" s="33"/>
      <c r="S11" s="34"/>
      <c r="T11" s="25"/>
      <c r="U11" s="85" t="s">
        <v>64</v>
      </c>
      <c r="V11" s="12" t="s">
        <v>19</v>
      </c>
      <c r="W11" s="105" t="s">
        <v>65</v>
      </c>
      <c r="X11" s="110" t="s">
        <v>151</v>
      </c>
      <c r="Y11" s="12" t="s">
        <v>19</v>
      </c>
      <c r="Z11" s="113" t="s">
        <v>151</v>
      </c>
      <c r="AA11" s="116">
        <f t="shared" si="0"/>
        <v>1</v>
      </c>
      <c r="AB11" s="26"/>
      <c r="AC11" s="27"/>
      <c r="AD11" s="119" t="s">
        <v>84</v>
      </c>
      <c r="AE11" s="1"/>
    </row>
    <row r="12" spans="1:31" ht="81.75" customHeight="1" thickBot="1">
      <c r="A12" s="250"/>
      <c r="B12" s="28">
        <v>4</v>
      </c>
      <c r="C12" s="77" t="s">
        <v>18</v>
      </c>
      <c r="D12" s="124" t="s">
        <v>76</v>
      </c>
      <c r="E12" s="121" t="s">
        <v>127</v>
      </c>
      <c r="F12" s="80" t="s">
        <v>30</v>
      </c>
      <c r="G12" s="87"/>
      <c r="H12" s="30"/>
      <c r="I12" s="94"/>
      <c r="J12" s="32"/>
      <c r="K12" s="33"/>
      <c r="L12" s="34"/>
      <c r="M12" s="25"/>
      <c r="N12" s="29"/>
      <c r="O12" s="30"/>
      <c r="P12" s="31"/>
      <c r="Q12" s="32"/>
      <c r="R12" s="33"/>
      <c r="S12" s="34"/>
      <c r="T12" s="25"/>
      <c r="U12" s="85" t="s">
        <v>64</v>
      </c>
      <c r="V12" s="12" t="s">
        <v>19</v>
      </c>
      <c r="W12" s="105" t="s">
        <v>65</v>
      </c>
      <c r="X12" s="110" t="s">
        <v>151</v>
      </c>
      <c r="Y12" s="12" t="s">
        <v>19</v>
      </c>
      <c r="Z12" s="113" t="s">
        <v>151</v>
      </c>
      <c r="AA12" s="116">
        <f t="shared" si="0"/>
        <v>1</v>
      </c>
      <c r="AB12" s="26"/>
      <c r="AC12" s="27"/>
      <c r="AD12" s="119" t="s">
        <v>84</v>
      </c>
      <c r="AE12" s="1"/>
    </row>
    <row r="13" spans="1:31" ht="81.75" customHeight="1" thickBot="1">
      <c r="A13" s="250"/>
      <c r="B13" s="28">
        <v>5</v>
      </c>
      <c r="C13" s="77" t="s">
        <v>18</v>
      </c>
      <c r="D13" s="124" t="s">
        <v>73</v>
      </c>
      <c r="E13" s="121" t="s">
        <v>128</v>
      </c>
      <c r="F13" s="80" t="s">
        <v>31</v>
      </c>
      <c r="G13" s="87"/>
      <c r="H13" s="30"/>
      <c r="I13" s="94"/>
      <c r="J13" s="32"/>
      <c r="K13" s="33"/>
      <c r="L13" s="34"/>
      <c r="M13" s="25"/>
      <c r="N13" s="29"/>
      <c r="O13" s="30"/>
      <c r="P13" s="31"/>
      <c r="Q13" s="32"/>
      <c r="R13" s="33"/>
      <c r="S13" s="34"/>
      <c r="T13" s="25"/>
      <c r="U13" s="85" t="s">
        <v>64</v>
      </c>
      <c r="V13" s="12" t="s">
        <v>19</v>
      </c>
      <c r="W13" s="105" t="s">
        <v>65</v>
      </c>
      <c r="X13" s="110" t="s">
        <v>152</v>
      </c>
      <c r="Y13" s="12" t="s">
        <v>19</v>
      </c>
      <c r="Z13" s="113" t="s">
        <v>152</v>
      </c>
      <c r="AA13" s="116">
        <f t="shared" si="0"/>
        <v>1</v>
      </c>
      <c r="AB13" s="26"/>
      <c r="AC13" s="27"/>
      <c r="AD13" s="119" t="s">
        <v>149</v>
      </c>
      <c r="AE13" s="1"/>
    </row>
    <row r="14" spans="1:31" ht="66.75" customHeight="1" thickBot="1">
      <c r="A14" s="250"/>
      <c r="B14" s="28">
        <v>6</v>
      </c>
      <c r="C14" s="77" t="s">
        <v>18</v>
      </c>
      <c r="D14" s="124" t="s">
        <v>73</v>
      </c>
      <c r="E14" s="121" t="s">
        <v>129</v>
      </c>
      <c r="F14" s="80" t="s">
        <v>32</v>
      </c>
      <c r="G14" s="87"/>
      <c r="H14" s="30"/>
      <c r="I14" s="94"/>
      <c r="J14" s="32"/>
      <c r="K14" s="33"/>
      <c r="L14" s="34"/>
      <c r="M14" s="25"/>
      <c r="N14" s="29"/>
      <c r="O14" s="30"/>
      <c r="P14" s="31"/>
      <c r="Q14" s="32"/>
      <c r="R14" s="33"/>
      <c r="S14" s="34"/>
      <c r="T14" s="25"/>
      <c r="U14" s="85" t="s">
        <v>64</v>
      </c>
      <c r="V14" s="12" t="s">
        <v>19</v>
      </c>
      <c r="W14" s="105" t="s">
        <v>65</v>
      </c>
      <c r="X14" s="110" t="s">
        <v>151</v>
      </c>
      <c r="Y14" s="12" t="s">
        <v>19</v>
      </c>
      <c r="Z14" s="113" t="s">
        <v>151</v>
      </c>
      <c r="AA14" s="116">
        <f t="shared" si="0"/>
        <v>1</v>
      </c>
      <c r="AB14" s="26"/>
      <c r="AC14" s="27"/>
      <c r="AD14" s="119" t="s">
        <v>86</v>
      </c>
      <c r="AE14" s="1"/>
    </row>
    <row r="15" spans="1:31" ht="74.25" customHeight="1" thickBot="1">
      <c r="A15" s="251"/>
      <c r="B15" s="28">
        <v>7</v>
      </c>
      <c r="C15" s="77" t="s">
        <v>16</v>
      </c>
      <c r="D15" s="124" t="s">
        <v>67</v>
      </c>
      <c r="E15" s="121" t="s">
        <v>130</v>
      </c>
      <c r="F15" s="80" t="s">
        <v>33</v>
      </c>
      <c r="G15" s="85" t="s">
        <v>34</v>
      </c>
      <c r="H15" s="12" t="s">
        <v>36</v>
      </c>
      <c r="I15" s="93" t="s">
        <v>35</v>
      </c>
      <c r="J15" s="97">
        <v>559193.41</v>
      </c>
      <c r="K15" s="12" t="s">
        <v>19</v>
      </c>
      <c r="L15" s="98">
        <v>559193.41</v>
      </c>
      <c r="M15" s="99">
        <f>J15/L15</f>
        <v>1</v>
      </c>
      <c r="N15" s="29"/>
      <c r="O15" s="30"/>
      <c r="P15" s="31"/>
      <c r="Q15" s="32"/>
      <c r="R15" s="33"/>
      <c r="S15" s="34"/>
      <c r="T15" s="25"/>
      <c r="U15" s="85" t="s">
        <v>37</v>
      </c>
      <c r="V15" s="12" t="s">
        <v>19</v>
      </c>
      <c r="W15" s="105" t="s">
        <v>66</v>
      </c>
      <c r="X15" s="138">
        <v>8003</v>
      </c>
      <c r="Y15" s="12" t="s">
        <v>19</v>
      </c>
      <c r="Z15" s="103">
        <v>8003</v>
      </c>
      <c r="AA15" s="116">
        <f>X15/Z15</f>
        <v>1</v>
      </c>
      <c r="AB15" s="26"/>
      <c r="AC15" s="27"/>
      <c r="AD15" s="139" t="s">
        <v>90</v>
      </c>
      <c r="AE15" s="1"/>
    </row>
    <row r="16" spans="1:30" s="4" customFormat="1" ht="77.25" customHeight="1" thickBot="1">
      <c r="A16" s="74" t="s">
        <v>39</v>
      </c>
      <c r="B16" s="28">
        <v>1</v>
      </c>
      <c r="C16" s="78" t="s">
        <v>16</v>
      </c>
      <c r="D16" s="125" t="s">
        <v>68</v>
      </c>
      <c r="E16" s="121" t="s">
        <v>131</v>
      </c>
      <c r="F16" s="81" t="s">
        <v>96</v>
      </c>
      <c r="G16" s="85" t="s">
        <v>40</v>
      </c>
      <c r="H16" s="12" t="s">
        <v>41</v>
      </c>
      <c r="I16" s="92" t="s">
        <v>35</v>
      </c>
      <c r="J16" s="97" t="s">
        <v>47</v>
      </c>
      <c r="K16" s="12" t="s">
        <v>19</v>
      </c>
      <c r="L16" s="98" t="s">
        <v>46</v>
      </c>
      <c r="M16" s="99">
        <v>1</v>
      </c>
      <c r="N16" s="106" t="s">
        <v>42</v>
      </c>
      <c r="O16" s="6" t="s">
        <v>19</v>
      </c>
      <c r="P16" s="90" t="s">
        <v>43</v>
      </c>
      <c r="Q16" s="138">
        <v>1921754</v>
      </c>
      <c r="R16" s="12" t="s">
        <v>19</v>
      </c>
      <c r="S16" s="103">
        <v>1800000</v>
      </c>
      <c r="T16" s="117">
        <f>Q16/S16</f>
        <v>1.067641111111111</v>
      </c>
      <c r="U16" s="106" t="s">
        <v>44</v>
      </c>
      <c r="V16" s="12" t="s">
        <v>19</v>
      </c>
      <c r="W16" s="90" t="s">
        <v>45</v>
      </c>
      <c r="X16" s="138">
        <v>1921754</v>
      </c>
      <c r="Y16" s="12" t="s">
        <v>19</v>
      </c>
      <c r="Z16" s="103">
        <v>1800000</v>
      </c>
      <c r="AA16" s="117">
        <f>X16/Z16</f>
        <v>1.067641111111111</v>
      </c>
      <c r="AB16" s="8"/>
      <c r="AC16" s="9"/>
      <c r="AD16" s="120" t="s">
        <v>85</v>
      </c>
    </row>
    <row r="17" spans="1:30" s="4" customFormat="1" ht="77.25" customHeight="1" thickBot="1">
      <c r="A17" s="186" t="s">
        <v>77</v>
      </c>
      <c r="B17" s="28">
        <v>1</v>
      </c>
      <c r="C17" s="78" t="s">
        <v>18</v>
      </c>
      <c r="D17" s="126" t="s">
        <v>80</v>
      </c>
      <c r="E17" s="121" t="s">
        <v>132</v>
      </c>
      <c r="F17" s="82" t="s">
        <v>78</v>
      </c>
      <c r="G17" s="86"/>
      <c r="H17" s="12"/>
      <c r="I17" s="90"/>
      <c r="J17" s="97"/>
      <c r="K17" s="17"/>
      <c r="L17" s="98"/>
      <c r="M17" s="42"/>
      <c r="N17" s="86" t="s">
        <v>142</v>
      </c>
      <c r="O17" s="12" t="s">
        <v>19</v>
      </c>
      <c r="P17" s="90" t="s">
        <v>144</v>
      </c>
      <c r="Q17" s="140">
        <v>908.2</v>
      </c>
      <c r="R17" s="12" t="s">
        <v>19</v>
      </c>
      <c r="S17" s="141">
        <v>908.2</v>
      </c>
      <c r="T17" s="99">
        <f>Q17/S17</f>
        <v>1</v>
      </c>
      <c r="U17" s="10"/>
      <c r="V17" s="36"/>
      <c r="W17" s="35"/>
      <c r="X17" s="111"/>
      <c r="Y17" s="7"/>
      <c r="Z17" s="114"/>
      <c r="AA17" s="117"/>
      <c r="AB17" s="8"/>
      <c r="AC17" s="9"/>
      <c r="AD17" s="120" t="s">
        <v>157</v>
      </c>
    </row>
    <row r="18" spans="1:30" s="4" customFormat="1" ht="77.25" customHeight="1" thickBot="1">
      <c r="A18" s="188"/>
      <c r="B18" s="28">
        <v>2</v>
      </c>
      <c r="C18" s="78" t="s">
        <v>18</v>
      </c>
      <c r="D18" s="126" t="s">
        <v>81</v>
      </c>
      <c r="E18" s="121" t="s">
        <v>133</v>
      </c>
      <c r="F18" s="82" t="s">
        <v>79</v>
      </c>
      <c r="G18" s="86"/>
      <c r="H18" s="12"/>
      <c r="I18" s="90"/>
      <c r="J18" s="97"/>
      <c r="K18" s="17"/>
      <c r="L18" s="98"/>
      <c r="M18" s="42"/>
      <c r="N18" s="86" t="s">
        <v>143</v>
      </c>
      <c r="O18" s="12" t="s">
        <v>19</v>
      </c>
      <c r="P18" s="90" t="s">
        <v>144</v>
      </c>
      <c r="Q18" s="140">
        <v>1197</v>
      </c>
      <c r="R18" s="12" t="s">
        <v>19</v>
      </c>
      <c r="S18" s="141">
        <v>1197</v>
      </c>
      <c r="T18" s="99">
        <f>Q18/S18</f>
        <v>1</v>
      </c>
      <c r="U18" s="10"/>
      <c r="V18" s="36"/>
      <c r="W18" s="35"/>
      <c r="X18" s="111"/>
      <c r="Y18" s="7"/>
      <c r="Z18" s="114"/>
      <c r="AA18" s="117"/>
      <c r="AB18" s="8"/>
      <c r="AC18" s="9"/>
      <c r="AD18" s="120" t="s">
        <v>82</v>
      </c>
    </row>
    <row r="19" spans="1:30" s="4" customFormat="1" ht="77.25" customHeight="1" thickBot="1">
      <c r="A19" s="186" t="s">
        <v>48</v>
      </c>
      <c r="B19" s="28">
        <v>1</v>
      </c>
      <c r="C19" s="78" t="s">
        <v>69</v>
      </c>
      <c r="D19" s="126" t="s">
        <v>70</v>
      </c>
      <c r="E19" s="121" t="s">
        <v>134</v>
      </c>
      <c r="F19" s="82" t="s">
        <v>49</v>
      </c>
      <c r="G19" s="86"/>
      <c r="H19" s="12"/>
      <c r="I19" s="89"/>
      <c r="J19" s="40"/>
      <c r="K19" s="17"/>
      <c r="L19" s="41"/>
      <c r="M19" s="42"/>
      <c r="N19" s="10"/>
      <c r="O19" s="6"/>
      <c r="P19" s="35"/>
      <c r="Q19" s="39"/>
      <c r="R19" s="7"/>
      <c r="S19" s="16"/>
      <c r="T19" s="11"/>
      <c r="U19" s="126" t="s">
        <v>93</v>
      </c>
      <c r="V19" s="12" t="s">
        <v>19</v>
      </c>
      <c r="W19" s="142" t="s">
        <v>94</v>
      </c>
      <c r="X19" s="143">
        <v>875</v>
      </c>
      <c r="Y19" s="12" t="s">
        <v>19</v>
      </c>
      <c r="Z19" s="144">
        <v>875</v>
      </c>
      <c r="AA19" s="135">
        <f>X19/Z19</f>
        <v>1</v>
      </c>
      <c r="AB19" s="8"/>
      <c r="AC19" s="9"/>
      <c r="AD19" s="120" t="s">
        <v>158</v>
      </c>
    </row>
    <row r="20" spans="1:30" s="4" customFormat="1" ht="77.25" customHeight="1" thickBot="1">
      <c r="A20" s="187"/>
      <c r="B20" s="28">
        <v>2</v>
      </c>
      <c r="C20" s="78" t="s">
        <v>69</v>
      </c>
      <c r="D20" s="126" t="s">
        <v>70</v>
      </c>
      <c r="E20" s="121" t="s">
        <v>135</v>
      </c>
      <c r="F20" s="82" t="s">
        <v>50</v>
      </c>
      <c r="G20" s="86"/>
      <c r="H20" s="12"/>
      <c r="I20" s="89"/>
      <c r="J20" s="40"/>
      <c r="K20" s="17"/>
      <c r="L20" s="41"/>
      <c r="M20" s="42"/>
      <c r="N20" s="10"/>
      <c r="O20" s="6"/>
      <c r="P20" s="35"/>
      <c r="Q20" s="39"/>
      <c r="R20" s="7"/>
      <c r="S20" s="16"/>
      <c r="T20" s="11"/>
      <c r="U20" s="126" t="s">
        <v>93</v>
      </c>
      <c r="V20" s="12" t="s">
        <v>19</v>
      </c>
      <c r="W20" s="142" t="s">
        <v>94</v>
      </c>
      <c r="X20" s="143">
        <v>875</v>
      </c>
      <c r="Y20" s="12" t="s">
        <v>19</v>
      </c>
      <c r="Z20" s="144">
        <v>875</v>
      </c>
      <c r="AA20" s="135">
        <f>X20/Z20</f>
        <v>1</v>
      </c>
      <c r="AB20" s="8"/>
      <c r="AC20" s="9"/>
      <c r="AD20" s="120" t="s">
        <v>159</v>
      </c>
    </row>
    <row r="21" spans="1:30" s="4" customFormat="1" ht="77.25" customHeight="1" thickBot="1">
      <c r="A21" s="187"/>
      <c r="B21" s="28">
        <v>3</v>
      </c>
      <c r="C21" s="78" t="s">
        <v>69</v>
      </c>
      <c r="D21" s="126" t="s">
        <v>70</v>
      </c>
      <c r="E21" s="121" t="s">
        <v>154</v>
      </c>
      <c r="F21" s="82" t="s">
        <v>155</v>
      </c>
      <c r="G21" s="149"/>
      <c r="H21" s="21"/>
      <c r="I21" s="150"/>
      <c r="J21" s="151"/>
      <c r="K21" s="18"/>
      <c r="L21" s="152"/>
      <c r="M21" s="153"/>
      <c r="N21" s="10"/>
      <c r="O21" s="6"/>
      <c r="P21" s="35"/>
      <c r="Q21" s="39"/>
      <c r="R21" s="7"/>
      <c r="S21" s="16"/>
      <c r="T21" s="11"/>
      <c r="U21" s="126" t="s">
        <v>93</v>
      </c>
      <c r="V21" s="12" t="s">
        <v>19</v>
      </c>
      <c r="W21" s="142" t="s">
        <v>94</v>
      </c>
      <c r="X21" s="143">
        <v>163</v>
      </c>
      <c r="Y21" s="12" t="s">
        <v>19</v>
      </c>
      <c r="Z21" s="144">
        <v>583</v>
      </c>
      <c r="AA21" s="135">
        <f>X21/Z21</f>
        <v>0.27958833619210977</v>
      </c>
      <c r="AB21" s="8" t="s">
        <v>156</v>
      </c>
      <c r="AC21" s="9"/>
      <c r="AD21" s="120" t="s">
        <v>160</v>
      </c>
    </row>
    <row r="22" spans="1:30" s="4" customFormat="1" ht="77.25" customHeight="1" thickBot="1">
      <c r="A22" s="187"/>
      <c r="B22" s="28">
        <v>4</v>
      </c>
      <c r="C22" s="79" t="s">
        <v>69</v>
      </c>
      <c r="D22" s="127" t="s">
        <v>83</v>
      </c>
      <c r="E22" s="122" t="s">
        <v>136</v>
      </c>
      <c r="F22" s="83" t="s">
        <v>51</v>
      </c>
      <c r="G22" s="126"/>
      <c r="H22" s="156"/>
      <c r="I22" s="142"/>
      <c r="J22" s="157"/>
      <c r="K22" s="156"/>
      <c r="L22" s="158"/>
      <c r="M22" s="159"/>
      <c r="N22" s="10"/>
      <c r="O22" s="6"/>
      <c r="P22" s="35"/>
      <c r="Q22" s="39"/>
      <c r="R22" s="7"/>
      <c r="S22" s="16"/>
      <c r="T22" s="11"/>
      <c r="U22" s="126" t="s">
        <v>91</v>
      </c>
      <c r="V22" s="12" t="s">
        <v>19</v>
      </c>
      <c r="W22" s="145" t="s">
        <v>92</v>
      </c>
      <c r="X22" s="146">
        <v>2630</v>
      </c>
      <c r="Y22" s="12" t="s">
        <v>19</v>
      </c>
      <c r="Z22" s="147">
        <v>2630</v>
      </c>
      <c r="AA22" s="135">
        <f>X22/Z22</f>
        <v>1</v>
      </c>
      <c r="AB22" s="8"/>
      <c r="AC22" s="9"/>
      <c r="AD22" s="120" t="s">
        <v>161</v>
      </c>
    </row>
    <row r="23" spans="1:30" s="4" customFormat="1" ht="77.25" customHeight="1" thickBot="1">
      <c r="A23" s="187"/>
      <c r="B23" s="28">
        <v>5</v>
      </c>
      <c r="C23" s="78" t="s">
        <v>69</v>
      </c>
      <c r="D23" s="126" t="s">
        <v>71</v>
      </c>
      <c r="E23" s="121" t="s">
        <v>137</v>
      </c>
      <c r="F23" s="82" t="s">
        <v>52</v>
      </c>
      <c r="G23" s="86"/>
      <c r="H23" s="36"/>
      <c r="I23" s="154"/>
      <c r="J23" s="70"/>
      <c r="K23" s="37"/>
      <c r="L23" s="38"/>
      <c r="M23" s="155"/>
      <c r="N23" s="10"/>
      <c r="O23" s="6"/>
      <c r="P23" s="35"/>
      <c r="Q23" s="39"/>
      <c r="R23" s="7"/>
      <c r="S23" s="16"/>
      <c r="T23" s="11"/>
      <c r="U23" s="86" t="s">
        <v>53</v>
      </c>
      <c r="V23" s="12" t="s">
        <v>19</v>
      </c>
      <c r="W23" s="108" t="s">
        <v>54</v>
      </c>
      <c r="X23" s="111" t="s">
        <v>55</v>
      </c>
      <c r="Y23" s="12" t="s">
        <v>19</v>
      </c>
      <c r="Z23" s="114" t="s">
        <v>56</v>
      </c>
      <c r="AA23" s="104">
        <f>283/323</f>
        <v>0.8761609907120743</v>
      </c>
      <c r="AB23" s="8"/>
      <c r="AC23" s="9"/>
      <c r="AD23" s="120" t="s">
        <v>162</v>
      </c>
    </row>
    <row r="24" spans="1:30" s="4" customFormat="1" ht="77.25" customHeight="1" thickBot="1">
      <c r="A24" s="188"/>
      <c r="B24" s="28">
        <v>6</v>
      </c>
      <c r="C24" s="78" t="s">
        <v>69</v>
      </c>
      <c r="D24" s="126" t="s">
        <v>71</v>
      </c>
      <c r="E24" s="121" t="s">
        <v>138</v>
      </c>
      <c r="F24" s="82" t="s">
        <v>57</v>
      </c>
      <c r="G24" s="86" t="s">
        <v>58</v>
      </c>
      <c r="H24" s="12" t="s">
        <v>41</v>
      </c>
      <c r="I24" s="90" t="s">
        <v>59</v>
      </c>
      <c r="J24" s="95" t="s">
        <v>60</v>
      </c>
      <c r="K24" s="12" t="s">
        <v>19</v>
      </c>
      <c r="L24" s="96" t="s">
        <v>122</v>
      </c>
      <c r="M24" s="99">
        <f>50/60</f>
        <v>0.8333333333333334</v>
      </c>
      <c r="N24" s="10"/>
      <c r="O24" s="6"/>
      <c r="P24" s="35"/>
      <c r="Q24" s="39"/>
      <c r="R24" s="7"/>
      <c r="S24" s="16"/>
      <c r="T24" s="11"/>
      <c r="U24" s="100"/>
      <c r="V24" s="36"/>
      <c r="W24" s="109"/>
      <c r="X24" s="111"/>
      <c r="Y24" s="7"/>
      <c r="Z24" s="114"/>
      <c r="AA24" s="117"/>
      <c r="AB24" s="8"/>
      <c r="AC24" s="9"/>
      <c r="AD24" s="120" t="s">
        <v>163</v>
      </c>
    </row>
    <row r="25" spans="1:30" s="4" customFormat="1" ht="77.25" customHeight="1" thickBot="1">
      <c r="A25" s="73" t="s">
        <v>61</v>
      </c>
      <c r="B25" s="28">
        <v>1</v>
      </c>
      <c r="C25" s="78" t="s">
        <v>16</v>
      </c>
      <c r="D25" s="126" t="s">
        <v>72</v>
      </c>
      <c r="E25" s="121" t="s">
        <v>139</v>
      </c>
      <c r="F25" s="82" t="s">
        <v>62</v>
      </c>
      <c r="G25" s="126" t="s">
        <v>141</v>
      </c>
      <c r="H25" s="12" t="s">
        <v>19</v>
      </c>
      <c r="I25" s="132" t="s">
        <v>119</v>
      </c>
      <c r="J25" s="133" t="s">
        <v>120</v>
      </c>
      <c r="K25" s="12" t="s">
        <v>19</v>
      </c>
      <c r="L25" s="134" t="s">
        <v>150</v>
      </c>
      <c r="M25" s="135">
        <v>1</v>
      </c>
      <c r="N25" s="86" t="s">
        <v>37</v>
      </c>
      <c r="O25" s="12" t="s">
        <v>19</v>
      </c>
      <c r="P25" s="90" t="s">
        <v>38</v>
      </c>
      <c r="Q25" s="140" t="s">
        <v>88</v>
      </c>
      <c r="R25" s="12" t="s">
        <v>19</v>
      </c>
      <c r="S25" s="96" t="s">
        <v>87</v>
      </c>
      <c r="T25" s="99">
        <f>21019/24500</f>
        <v>0.8579183673469388</v>
      </c>
      <c r="U25" s="86" t="s">
        <v>37</v>
      </c>
      <c r="V25" s="12" t="s">
        <v>19</v>
      </c>
      <c r="W25" s="90" t="s">
        <v>38</v>
      </c>
      <c r="X25" s="140" t="s">
        <v>88</v>
      </c>
      <c r="Y25" s="12" t="s">
        <v>19</v>
      </c>
      <c r="Z25" s="96" t="s">
        <v>87</v>
      </c>
      <c r="AA25" s="99">
        <f>21019/24500</f>
        <v>0.8579183673469388</v>
      </c>
      <c r="AB25" s="8"/>
      <c r="AC25" s="9"/>
      <c r="AD25" s="120" t="s">
        <v>121</v>
      </c>
    </row>
    <row r="26" spans="1:30" s="4" customFormat="1" ht="66.75" customHeight="1" thickBot="1">
      <c r="A26" s="74" t="s">
        <v>21</v>
      </c>
      <c r="B26" s="28">
        <v>1</v>
      </c>
      <c r="C26" s="78" t="s">
        <v>16</v>
      </c>
      <c r="D26" s="125" t="s">
        <v>146</v>
      </c>
      <c r="E26" s="121" t="s">
        <v>140</v>
      </c>
      <c r="F26" s="84" t="s">
        <v>63</v>
      </c>
      <c r="G26" s="85"/>
      <c r="H26" s="12"/>
      <c r="I26" s="88"/>
      <c r="J26" s="70"/>
      <c r="K26" s="37"/>
      <c r="L26" s="71"/>
      <c r="M26" s="15"/>
      <c r="N26" s="85" t="s">
        <v>24</v>
      </c>
      <c r="O26" s="12" t="s">
        <v>19</v>
      </c>
      <c r="P26" s="90" t="s">
        <v>20</v>
      </c>
      <c r="Q26" s="101" t="s">
        <v>153</v>
      </c>
      <c r="R26" s="12" t="s">
        <v>19</v>
      </c>
      <c r="S26" s="102" t="s">
        <v>153</v>
      </c>
      <c r="T26" s="104">
        <f>3715.52/3715.52</f>
        <v>1</v>
      </c>
      <c r="U26" s="107"/>
      <c r="V26" s="6"/>
      <c r="W26" s="91"/>
      <c r="X26" s="112"/>
      <c r="Y26" s="7"/>
      <c r="Z26" s="115"/>
      <c r="AA26" s="118"/>
      <c r="AB26" s="8"/>
      <c r="AC26" s="9"/>
      <c r="AD26" s="120" t="s">
        <v>89</v>
      </c>
    </row>
    <row r="27" spans="1:30" s="4" customFormat="1" ht="66.75" customHeight="1">
      <c r="A27" s="24"/>
      <c r="B27" s="59"/>
      <c r="C27" s="20"/>
      <c r="D27" s="60"/>
      <c r="E27" s="61"/>
      <c r="F27" s="62"/>
      <c r="G27" s="20"/>
      <c r="H27" s="21"/>
      <c r="I27" s="21"/>
      <c r="J27" s="63"/>
      <c r="K27" s="18"/>
      <c r="L27" s="64"/>
      <c r="M27" s="22"/>
      <c r="N27" s="65"/>
      <c r="O27" s="21"/>
      <c r="P27" s="21"/>
      <c r="Q27" s="66"/>
      <c r="R27" s="18"/>
      <c r="S27" s="66"/>
      <c r="T27" s="22"/>
      <c r="U27" s="23"/>
      <c r="V27" s="21"/>
      <c r="W27" s="21"/>
      <c r="X27" s="63"/>
      <c r="Y27" s="18"/>
      <c r="Z27" s="67"/>
      <c r="AA27" s="68"/>
      <c r="AB27" s="20"/>
      <c r="AC27" s="19"/>
      <c r="AD27" s="72"/>
    </row>
    <row r="28" spans="1:30" s="4" customFormat="1" ht="57" customHeight="1">
      <c r="A28" s="13" t="s">
        <v>98</v>
      </c>
      <c r="B28" s="14"/>
      <c r="C28" s="14"/>
      <c r="D28" s="14"/>
      <c r="F28" s="76"/>
      <c r="G28" s="45"/>
      <c r="H28" s="45"/>
      <c r="I28" s="14"/>
      <c r="J28" s="45"/>
      <c r="K28" s="45"/>
      <c r="L28" s="45"/>
      <c r="M28" s="45"/>
      <c r="N28" s="45"/>
      <c r="O28" s="45"/>
      <c r="P28" s="14"/>
      <c r="Q28" s="45"/>
      <c r="R28" s="45"/>
      <c r="S28" s="45"/>
      <c r="T28" s="45"/>
      <c r="U28" s="45"/>
      <c r="V28" s="45"/>
      <c r="W28" s="14"/>
      <c r="X28" s="45"/>
      <c r="Y28" s="45"/>
      <c r="Z28" s="45"/>
      <c r="AA28" s="45"/>
      <c r="AB28" s="45"/>
      <c r="AC28" s="20"/>
      <c r="AD28" s="24"/>
    </row>
    <row r="29" spans="1:30" s="4" customFormat="1" ht="57" customHeight="1">
      <c r="A29" s="13"/>
      <c r="B29" s="46" t="s">
        <v>99</v>
      </c>
      <c r="C29" s="46"/>
      <c r="D29" s="14"/>
      <c r="F29" s="76"/>
      <c r="G29" s="45"/>
      <c r="H29" s="45"/>
      <c r="I29" s="14"/>
      <c r="J29" s="45"/>
      <c r="K29" s="45"/>
      <c r="L29" s="45"/>
      <c r="M29" s="45"/>
      <c r="N29" s="45"/>
      <c r="O29" s="45"/>
      <c r="P29" s="14"/>
      <c r="Q29" s="45"/>
      <c r="R29" s="45"/>
      <c r="S29" s="45"/>
      <c r="T29" s="45"/>
      <c r="U29" s="45"/>
      <c r="V29" s="45"/>
      <c r="W29" s="14"/>
      <c r="X29" s="45"/>
      <c r="Y29" s="45"/>
      <c r="Z29" s="45"/>
      <c r="AA29" s="45"/>
      <c r="AB29" s="45"/>
      <c r="AC29" s="20"/>
      <c r="AD29" s="24"/>
    </row>
    <row r="30" spans="1:30" s="4" customFormat="1" ht="15" customHeight="1">
      <c r="A30" s="47"/>
      <c r="B30" s="47"/>
      <c r="C30" s="47"/>
      <c r="D30" s="47"/>
      <c r="E30" s="47"/>
      <c r="F30" s="48"/>
      <c r="G30" s="48"/>
      <c r="H30" s="48"/>
      <c r="I30" s="47"/>
      <c r="J30" s="48"/>
      <c r="K30" s="48"/>
      <c r="L30" s="48"/>
      <c r="M30" s="48"/>
      <c r="N30" s="48"/>
      <c r="O30" s="48"/>
      <c r="P30" s="47"/>
      <c r="Q30" s="48"/>
      <c r="R30" s="48"/>
      <c r="S30" s="48"/>
      <c r="T30" s="48"/>
      <c r="U30" s="48"/>
      <c r="V30" s="48"/>
      <c r="W30" s="47"/>
      <c r="X30" s="48"/>
      <c r="Y30" s="48"/>
      <c r="Z30" s="48"/>
      <c r="AA30" s="48"/>
      <c r="AB30" s="48"/>
      <c r="AC30" s="20"/>
      <c r="AD30" s="24"/>
    </row>
    <row r="31" spans="1:30" s="4" customFormat="1" ht="54.75" customHeight="1">
      <c r="A31" s="13" t="s">
        <v>100</v>
      </c>
      <c r="B31" s="14"/>
      <c r="C31" s="14"/>
      <c r="D31" s="14"/>
      <c r="E31" s="14"/>
      <c r="F31" s="76"/>
      <c r="G31" s="45"/>
      <c r="H31" s="45"/>
      <c r="I31" s="14"/>
      <c r="J31" s="45"/>
      <c r="K31" s="45"/>
      <c r="L31" s="45"/>
      <c r="M31" s="45"/>
      <c r="N31" s="45"/>
      <c r="O31" s="45"/>
      <c r="P31" s="14"/>
      <c r="Q31" s="45"/>
      <c r="R31" s="45"/>
      <c r="S31" s="45"/>
      <c r="T31" s="45"/>
      <c r="U31" s="45"/>
      <c r="V31" s="45"/>
      <c r="W31" s="14"/>
      <c r="X31" s="45"/>
      <c r="Y31" s="45"/>
      <c r="Z31" s="45"/>
      <c r="AA31" s="45"/>
      <c r="AB31" s="45"/>
      <c r="AC31" s="20"/>
      <c r="AD31" s="24"/>
    </row>
    <row r="32" spans="1:30" s="4" customFormat="1" ht="54.75" customHeight="1">
      <c r="A32" s="13"/>
      <c r="B32" s="46" t="s">
        <v>99</v>
      </c>
      <c r="C32" s="46"/>
      <c r="D32" s="14"/>
      <c r="E32" s="14"/>
      <c r="F32" s="76"/>
      <c r="G32" s="45"/>
      <c r="H32" s="45"/>
      <c r="I32" s="14"/>
      <c r="J32" s="45"/>
      <c r="K32" s="45"/>
      <c r="L32" s="45"/>
      <c r="M32" s="45"/>
      <c r="N32" s="45"/>
      <c r="O32" s="45"/>
      <c r="P32" s="14"/>
      <c r="Q32" s="45"/>
      <c r="R32" s="45"/>
      <c r="S32" s="45"/>
      <c r="T32" s="45"/>
      <c r="U32" s="45"/>
      <c r="V32" s="45"/>
      <c r="W32" s="14"/>
      <c r="X32" s="45"/>
      <c r="Y32" s="45"/>
      <c r="Z32" s="45"/>
      <c r="AA32" s="45"/>
      <c r="AB32" s="45"/>
      <c r="AC32" s="20"/>
      <c r="AD32" s="24"/>
    </row>
    <row r="33" spans="1:30" s="4" customFormat="1" ht="24.75" customHeight="1">
      <c r="A33" s="13"/>
      <c r="B33" s="14"/>
      <c r="C33" s="14"/>
      <c r="D33" s="14"/>
      <c r="E33" s="14"/>
      <c r="F33" s="45"/>
      <c r="G33" s="45"/>
      <c r="H33" s="45"/>
      <c r="I33" s="14"/>
      <c r="J33" s="45"/>
      <c r="K33" s="45"/>
      <c r="L33" s="45"/>
      <c r="M33" s="45"/>
      <c r="N33" s="45"/>
      <c r="O33" s="45"/>
      <c r="P33" s="14"/>
      <c r="Q33" s="45"/>
      <c r="R33" s="45"/>
      <c r="S33" s="45"/>
      <c r="T33" s="45"/>
      <c r="U33" s="45"/>
      <c r="V33" s="45"/>
      <c r="W33" s="14"/>
      <c r="X33" s="45"/>
      <c r="Y33" s="45"/>
      <c r="Z33" s="45"/>
      <c r="AA33" s="45"/>
      <c r="AB33" s="45"/>
      <c r="AC33" s="20"/>
      <c r="AD33" s="24"/>
    </row>
    <row r="34" spans="1:30" s="4" customFormat="1" ht="59.25" customHeight="1" thickBot="1">
      <c r="A34" s="13" t="s">
        <v>110</v>
      </c>
      <c r="B34" s="14"/>
      <c r="C34" s="14"/>
      <c r="D34" s="14"/>
      <c r="E34" s="14"/>
      <c r="F34" s="45"/>
      <c r="G34" s="45"/>
      <c r="H34" s="45"/>
      <c r="I34" s="14"/>
      <c r="J34" s="45"/>
      <c r="K34" s="45"/>
      <c r="L34" s="45"/>
      <c r="M34" s="45"/>
      <c r="N34" s="45"/>
      <c r="O34" s="45"/>
      <c r="P34" s="14"/>
      <c r="Q34" s="45"/>
      <c r="R34" s="45"/>
      <c r="S34" s="45"/>
      <c r="T34" s="45"/>
      <c r="U34" s="45"/>
      <c r="V34" s="45"/>
      <c r="W34" s="14"/>
      <c r="X34" s="45"/>
      <c r="Y34" s="45"/>
      <c r="Z34" s="45"/>
      <c r="AA34" s="45"/>
      <c r="AB34" s="45"/>
      <c r="AC34" s="20"/>
      <c r="AD34" s="24"/>
    </row>
    <row r="35" spans="1:30" s="4" customFormat="1" ht="24.75" customHeight="1" thickBot="1">
      <c r="A35" s="210" t="s">
        <v>101</v>
      </c>
      <c r="B35" s="213" t="s">
        <v>12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5"/>
      <c r="M35" s="163" t="s">
        <v>102</v>
      </c>
      <c r="N35" s="164"/>
      <c r="O35" s="164"/>
      <c r="P35" s="164"/>
      <c r="Q35" s="164"/>
      <c r="R35" s="164"/>
      <c r="S35" s="165"/>
      <c r="T35" s="160" t="s">
        <v>103</v>
      </c>
      <c r="U35" s="271" t="s">
        <v>104</v>
      </c>
      <c r="V35" s="272"/>
      <c r="W35" s="207" t="s">
        <v>11</v>
      </c>
      <c r="X35" s="208"/>
      <c r="Y35" s="208"/>
      <c r="Z35" s="208"/>
      <c r="AA35" s="209"/>
      <c r="AB35" s="45"/>
      <c r="AC35" s="20"/>
      <c r="AD35" s="24"/>
    </row>
    <row r="36" spans="1:30" s="4" customFormat="1" ht="24.75" customHeight="1" thickBot="1">
      <c r="A36" s="211"/>
      <c r="B36" s="189" t="s">
        <v>105</v>
      </c>
      <c r="C36" s="191" t="s">
        <v>2</v>
      </c>
      <c r="D36" s="194" t="s">
        <v>0</v>
      </c>
      <c r="E36" s="194" t="s">
        <v>1</v>
      </c>
      <c r="F36" s="172" t="s">
        <v>106</v>
      </c>
      <c r="G36" s="196"/>
      <c r="H36" s="196"/>
      <c r="I36" s="196"/>
      <c r="J36" s="196"/>
      <c r="K36" s="196"/>
      <c r="L36" s="196"/>
      <c r="M36" s="166"/>
      <c r="N36" s="167"/>
      <c r="O36" s="167"/>
      <c r="P36" s="167"/>
      <c r="Q36" s="167"/>
      <c r="R36" s="167"/>
      <c r="S36" s="168"/>
      <c r="T36" s="161"/>
      <c r="U36" s="273"/>
      <c r="V36" s="274"/>
      <c r="W36" s="207"/>
      <c r="X36" s="208"/>
      <c r="Y36" s="208"/>
      <c r="Z36" s="208"/>
      <c r="AA36" s="209"/>
      <c r="AB36" s="45"/>
      <c r="AC36" s="20"/>
      <c r="AD36" s="24"/>
    </row>
    <row r="37" spans="1:30" s="4" customFormat="1" ht="24.75" customHeight="1" thickBot="1">
      <c r="A37" s="211"/>
      <c r="B37" s="190"/>
      <c r="C37" s="192"/>
      <c r="D37" s="195"/>
      <c r="E37" s="195"/>
      <c r="F37" s="197"/>
      <c r="G37" s="196"/>
      <c r="H37" s="196"/>
      <c r="I37" s="196"/>
      <c r="J37" s="196"/>
      <c r="K37" s="196"/>
      <c r="L37" s="196"/>
      <c r="M37" s="169"/>
      <c r="N37" s="170"/>
      <c r="O37" s="170"/>
      <c r="P37" s="170"/>
      <c r="Q37" s="170"/>
      <c r="R37" s="170"/>
      <c r="S37" s="171"/>
      <c r="T37" s="161"/>
      <c r="U37" s="273"/>
      <c r="V37" s="274"/>
      <c r="W37" s="207"/>
      <c r="X37" s="208"/>
      <c r="Y37" s="208"/>
      <c r="Z37" s="208"/>
      <c r="AA37" s="209"/>
      <c r="AB37" s="45"/>
      <c r="AC37" s="20"/>
      <c r="AD37" s="24"/>
    </row>
    <row r="38" spans="1:30" s="4" customFormat="1" ht="24.75" customHeight="1" thickBot="1">
      <c r="A38" s="211"/>
      <c r="B38" s="190"/>
      <c r="C38" s="192"/>
      <c r="D38" s="195"/>
      <c r="E38" s="195"/>
      <c r="F38" s="197"/>
      <c r="G38" s="196"/>
      <c r="H38" s="196"/>
      <c r="I38" s="196"/>
      <c r="J38" s="196"/>
      <c r="K38" s="196"/>
      <c r="L38" s="196"/>
      <c r="M38" s="172" t="s">
        <v>8</v>
      </c>
      <c r="N38" s="173"/>
      <c r="O38" s="174"/>
      <c r="P38" s="179" t="s">
        <v>9</v>
      </c>
      <c r="Q38" s="180"/>
      <c r="R38" s="181"/>
      <c r="S38" s="265" t="s">
        <v>10</v>
      </c>
      <c r="T38" s="161"/>
      <c r="U38" s="273"/>
      <c r="V38" s="274"/>
      <c r="W38" s="207"/>
      <c r="X38" s="208"/>
      <c r="Y38" s="208"/>
      <c r="Z38" s="208"/>
      <c r="AA38" s="209"/>
      <c r="AB38" s="45"/>
      <c r="AC38" s="20"/>
      <c r="AD38" s="24"/>
    </row>
    <row r="39" spans="1:30" s="4" customFormat="1" ht="24.75" customHeight="1" thickBot="1">
      <c r="A39" s="211"/>
      <c r="B39" s="190"/>
      <c r="C39" s="192"/>
      <c r="D39" s="195"/>
      <c r="E39" s="195"/>
      <c r="F39" s="197"/>
      <c r="G39" s="196"/>
      <c r="H39" s="196"/>
      <c r="I39" s="196"/>
      <c r="J39" s="196"/>
      <c r="K39" s="196"/>
      <c r="L39" s="196"/>
      <c r="M39" s="175"/>
      <c r="N39" s="173"/>
      <c r="O39" s="174"/>
      <c r="P39" s="182"/>
      <c r="Q39" s="180"/>
      <c r="R39" s="181"/>
      <c r="S39" s="266"/>
      <c r="T39" s="161"/>
      <c r="U39" s="273"/>
      <c r="V39" s="274"/>
      <c r="W39" s="207"/>
      <c r="X39" s="208"/>
      <c r="Y39" s="208"/>
      <c r="Z39" s="208"/>
      <c r="AA39" s="209"/>
      <c r="AB39" s="45"/>
      <c r="AC39" s="20"/>
      <c r="AD39" s="24"/>
    </row>
    <row r="40" spans="1:30" s="4" customFormat="1" ht="24.75" customHeight="1" thickBot="1">
      <c r="A40" s="212"/>
      <c r="B40" s="190"/>
      <c r="C40" s="193"/>
      <c r="D40" s="195"/>
      <c r="E40" s="195"/>
      <c r="F40" s="197"/>
      <c r="G40" s="196"/>
      <c r="H40" s="196"/>
      <c r="I40" s="196"/>
      <c r="J40" s="196"/>
      <c r="K40" s="196"/>
      <c r="L40" s="196"/>
      <c r="M40" s="176"/>
      <c r="N40" s="177"/>
      <c r="O40" s="178"/>
      <c r="P40" s="183"/>
      <c r="Q40" s="184"/>
      <c r="R40" s="185"/>
      <c r="S40" s="267"/>
      <c r="T40" s="162"/>
      <c r="U40" s="275"/>
      <c r="V40" s="276"/>
      <c r="W40" s="207"/>
      <c r="X40" s="208"/>
      <c r="Y40" s="208"/>
      <c r="Z40" s="208"/>
      <c r="AA40" s="209"/>
      <c r="AB40" s="45"/>
      <c r="AC40" s="20"/>
      <c r="AD40" s="24"/>
    </row>
    <row r="41" spans="1:30" s="4" customFormat="1" ht="77.25" customHeight="1" thickBot="1">
      <c r="A41" s="128">
        <v>1</v>
      </c>
      <c r="B41" s="130" t="s">
        <v>107</v>
      </c>
      <c r="C41" s="131" t="s">
        <v>108</v>
      </c>
      <c r="D41" s="69" t="s">
        <v>117</v>
      </c>
      <c r="E41" s="123" t="s">
        <v>112</v>
      </c>
      <c r="F41" s="259" t="s">
        <v>109</v>
      </c>
      <c r="G41" s="260"/>
      <c r="H41" s="260"/>
      <c r="I41" s="260"/>
      <c r="J41" s="260"/>
      <c r="K41" s="260"/>
      <c r="L41" s="261"/>
      <c r="M41" s="259" t="s">
        <v>114</v>
      </c>
      <c r="N41" s="260"/>
      <c r="O41" s="264"/>
      <c r="P41" s="268" t="s">
        <v>147</v>
      </c>
      <c r="Q41" s="269"/>
      <c r="R41" s="270"/>
      <c r="S41" s="136">
        <f>2592537/2222298</f>
        <v>1.1666018688762714</v>
      </c>
      <c r="T41" s="137"/>
      <c r="U41" s="262"/>
      <c r="V41" s="263"/>
      <c r="W41" s="246" t="s">
        <v>115</v>
      </c>
      <c r="X41" s="247"/>
      <c r="Y41" s="247"/>
      <c r="Z41" s="247"/>
      <c r="AA41" s="248"/>
      <c r="AB41" s="45"/>
      <c r="AC41" s="20"/>
      <c r="AD41" s="24"/>
    </row>
    <row r="42" spans="1:30" s="4" customFormat="1" ht="77.25" customHeight="1" thickBot="1">
      <c r="A42" s="129">
        <v>2</v>
      </c>
      <c r="B42" s="131" t="s">
        <v>107</v>
      </c>
      <c r="C42" s="131" t="s">
        <v>108</v>
      </c>
      <c r="D42" s="69" t="s">
        <v>118</v>
      </c>
      <c r="E42" s="123" t="s">
        <v>113</v>
      </c>
      <c r="F42" s="259" t="s">
        <v>109</v>
      </c>
      <c r="G42" s="260"/>
      <c r="H42" s="260"/>
      <c r="I42" s="260"/>
      <c r="J42" s="260"/>
      <c r="K42" s="260"/>
      <c r="L42" s="261"/>
      <c r="M42" s="259" t="s">
        <v>114</v>
      </c>
      <c r="N42" s="260"/>
      <c r="O42" s="264"/>
      <c r="P42" s="268" t="s">
        <v>148</v>
      </c>
      <c r="Q42" s="269"/>
      <c r="R42" s="270"/>
      <c r="S42" s="136">
        <f>2624502/2146312</f>
        <v>1.22279612656501</v>
      </c>
      <c r="T42" s="137"/>
      <c r="U42" s="262"/>
      <c r="V42" s="263"/>
      <c r="W42" s="246" t="s">
        <v>116</v>
      </c>
      <c r="X42" s="247"/>
      <c r="Y42" s="247"/>
      <c r="Z42" s="247"/>
      <c r="AA42" s="248"/>
      <c r="AB42" s="45"/>
      <c r="AC42" s="20"/>
      <c r="AD42" s="24"/>
    </row>
    <row r="43" spans="1:30" s="4" customFormat="1" ht="32.25" customHeight="1">
      <c r="A43" s="13"/>
      <c r="B43" s="14"/>
      <c r="C43" s="14"/>
      <c r="D43" s="14"/>
      <c r="E43" s="14"/>
      <c r="F43" s="45"/>
      <c r="G43" s="45"/>
      <c r="H43" s="45"/>
      <c r="I43" s="14"/>
      <c r="J43" s="45"/>
      <c r="K43" s="45"/>
      <c r="L43" s="45"/>
      <c r="M43" s="45"/>
      <c r="N43" s="45"/>
      <c r="O43" s="45"/>
      <c r="P43" s="14"/>
      <c r="Q43" s="45"/>
      <c r="R43" s="45"/>
      <c r="S43" s="45"/>
      <c r="T43" s="45"/>
      <c r="U43" s="45"/>
      <c r="V43" s="45"/>
      <c r="W43" s="14"/>
      <c r="X43" s="45"/>
      <c r="Y43" s="45"/>
      <c r="Z43" s="45"/>
      <c r="AA43" s="45"/>
      <c r="AB43" s="45"/>
      <c r="AC43" s="20"/>
      <c r="AD43" s="24"/>
    </row>
    <row r="44" spans="1:30" s="4" customFormat="1" ht="46.5" customHeight="1">
      <c r="A44" s="13" t="s">
        <v>111</v>
      </c>
      <c r="B44" s="14"/>
      <c r="C44" s="14"/>
      <c r="D44" s="14"/>
      <c r="E44" s="14"/>
      <c r="F44" s="76"/>
      <c r="G44" s="45"/>
      <c r="H44" s="45"/>
      <c r="I44" s="14"/>
      <c r="J44" s="45"/>
      <c r="K44" s="45"/>
      <c r="L44" s="45"/>
      <c r="M44" s="45"/>
      <c r="N44" s="45"/>
      <c r="O44" s="45"/>
      <c r="P44" s="14"/>
      <c r="Q44" s="45"/>
      <c r="R44" s="45"/>
      <c r="S44" s="45"/>
      <c r="T44" s="45"/>
      <c r="U44" s="45"/>
      <c r="V44" s="45"/>
      <c r="W44" s="14"/>
      <c r="X44" s="45"/>
      <c r="Y44" s="45"/>
      <c r="Z44" s="45"/>
      <c r="AA44" s="45"/>
      <c r="AB44" s="45"/>
      <c r="AC44" s="20"/>
      <c r="AD44" s="24"/>
    </row>
    <row r="45" spans="1:30" s="4" customFormat="1" ht="46.5" customHeight="1">
      <c r="A45" s="13"/>
      <c r="B45" s="46" t="s">
        <v>99</v>
      </c>
      <c r="C45" s="46"/>
      <c r="D45" s="14"/>
      <c r="E45" s="14"/>
      <c r="F45" s="76"/>
      <c r="G45" s="45"/>
      <c r="H45" s="45"/>
      <c r="I45" s="14"/>
      <c r="J45" s="45"/>
      <c r="K45" s="45"/>
      <c r="L45" s="45"/>
      <c r="M45" s="45"/>
      <c r="N45" s="45"/>
      <c r="O45" s="45"/>
      <c r="P45" s="14"/>
      <c r="Q45" s="45"/>
      <c r="R45" s="45"/>
      <c r="S45" s="45"/>
      <c r="T45" s="45"/>
      <c r="U45" s="45"/>
      <c r="V45" s="45"/>
      <c r="W45" s="14"/>
      <c r="X45" s="45"/>
      <c r="Y45" s="45"/>
      <c r="Z45" s="45"/>
      <c r="AA45" s="45"/>
      <c r="AB45" s="45"/>
      <c r="AC45" s="20"/>
      <c r="AD45" s="24"/>
    </row>
    <row r="46" spans="1:30" s="4" customFormat="1" ht="24.75" customHeight="1">
      <c r="A46" s="54"/>
      <c r="B46" s="55"/>
      <c r="C46" s="56"/>
      <c r="D46" s="56"/>
      <c r="E46" s="56"/>
      <c r="F46" s="50"/>
      <c r="G46" s="50"/>
      <c r="H46" s="50"/>
      <c r="I46" s="50"/>
      <c r="J46" s="50"/>
      <c r="K46" s="50"/>
      <c r="L46" s="50"/>
      <c r="M46" s="43"/>
      <c r="N46" s="43"/>
      <c r="O46" s="43"/>
      <c r="P46" s="44"/>
      <c r="Q46" s="44"/>
      <c r="R46" s="44"/>
      <c r="S46" s="43"/>
      <c r="T46" s="57"/>
      <c r="U46" s="57"/>
      <c r="V46" s="58"/>
      <c r="W46" s="53"/>
      <c r="X46" s="51"/>
      <c r="Y46" s="51"/>
      <c r="Z46" s="51"/>
      <c r="AA46" s="52"/>
      <c r="AB46" s="49"/>
      <c r="AC46" s="20"/>
      <c r="AD46" s="24"/>
    </row>
    <row r="47" spans="1:6" ht="47.25" customHeight="1">
      <c r="A47" s="3" t="s">
        <v>97</v>
      </c>
      <c r="B47" s="13"/>
      <c r="C47" s="14"/>
      <c r="D47" s="14"/>
      <c r="E47" s="14"/>
      <c r="F47" s="76"/>
    </row>
    <row r="48" spans="1:6" ht="47.25" customHeight="1">
      <c r="A48" s="3"/>
      <c r="B48" s="46" t="s">
        <v>99</v>
      </c>
      <c r="C48" s="46"/>
      <c r="D48" s="14"/>
      <c r="E48" s="14"/>
      <c r="F48" s="76"/>
    </row>
  </sheetData>
  <sheetProtection/>
  <mergeCells count="50">
    <mergeCell ref="F42:L42"/>
    <mergeCell ref="U42:V42"/>
    <mergeCell ref="M42:O42"/>
    <mergeCell ref="M41:O41"/>
    <mergeCell ref="F41:L41"/>
    <mergeCell ref="S38:S40"/>
    <mergeCell ref="P41:R41"/>
    <mergeCell ref="P42:R42"/>
    <mergeCell ref="U35:V40"/>
    <mergeCell ref="U41:V41"/>
    <mergeCell ref="W41:AA41"/>
    <mergeCell ref="W42:AA42"/>
    <mergeCell ref="A17:A18"/>
    <mergeCell ref="A9:A15"/>
    <mergeCell ref="T6:T8"/>
    <mergeCell ref="C4:C8"/>
    <mergeCell ref="D4:D8"/>
    <mergeCell ref="E4:E8"/>
    <mergeCell ref="M6:M8"/>
    <mergeCell ref="J6:L8"/>
    <mergeCell ref="F4:F8"/>
    <mergeCell ref="N5:T5"/>
    <mergeCell ref="Q6:S8"/>
    <mergeCell ref="AD3:AD8"/>
    <mergeCell ref="U5:AA5"/>
    <mergeCell ref="AB3:AB8"/>
    <mergeCell ref="AC3:AC8"/>
    <mergeCell ref="G6:I8"/>
    <mergeCell ref="X6:Z8"/>
    <mergeCell ref="U6:W8"/>
    <mergeCell ref="N6:P8"/>
    <mergeCell ref="AA6:AA8"/>
    <mergeCell ref="W35:AA40"/>
    <mergeCell ref="A35:A40"/>
    <mergeCell ref="B35:L35"/>
    <mergeCell ref="G5:M5"/>
    <mergeCell ref="A3:A8"/>
    <mergeCell ref="B3:B8"/>
    <mergeCell ref="C3:F3"/>
    <mergeCell ref="G3:AA4"/>
    <mergeCell ref="T35:T40"/>
    <mergeCell ref="M35:S37"/>
    <mergeCell ref="M38:O40"/>
    <mergeCell ref="P38:R40"/>
    <mergeCell ref="A19:A24"/>
    <mergeCell ref="B36:B40"/>
    <mergeCell ref="C36:C40"/>
    <mergeCell ref="D36:D40"/>
    <mergeCell ref="E36:E40"/>
    <mergeCell ref="F36:L40"/>
  </mergeCells>
  <printOptions horizontalCentered="1"/>
  <pageMargins left="0.5118110236220472" right="0.31496062992125984" top="0.7480314960629921" bottom="0.7480314960629921" header="0.31496062992125984" footer="0.31496062992125984"/>
  <pageSetup firstPageNumber="6" useFirstPageNumber="1" fitToHeight="0" fitToWidth="1" horizontalDpi="600" verticalDpi="600" orientation="landscape" paperSize="8" scale="48" r:id="rId1"/>
  <rowBreaks count="1" manualBreakCount="1">
    <brk id="2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2015-07-07T00:54:28Z</cp:lastPrinted>
  <dcterms:created xsi:type="dcterms:W3CDTF">2010-08-30T08:12:31Z</dcterms:created>
  <dcterms:modified xsi:type="dcterms:W3CDTF">2015-07-07T00:54:31Z</dcterms:modified>
  <cp:category/>
  <cp:version/>
  <cp:contentType/>
  <cp:contentStatus/>
</cp:coreProperties>
</file>