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<sst xmlns="http://schemas.openxmlformats.org/spreadsheetml/2006/main" count="102" uniqueCount="34">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</sst>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J1">
      <selection activeCell="E3" sqref="E3:E9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spans="1:21" ht="19.5" customHeight="1">
      <c r="A1" s="7" t="s">
        <v>2</v>
      </c>
      <c r="B1" s="38" t="s">
        <v>0</v>
      </c>
      <c r="C1" s="39"/>
      <c r="D1" s="39"/>
      <c r="E1" s="40"/>
      <c r="F1" s="38" t="s">
        <v>30</v>
      </c>
      <c r="G1" s="39"/>
      <c r="H1" s="39"/>
      <c r="I1" s="40"/>
      <c r="J1" s="38" t="s">
        <v>31</v>
      </c>
      <c r="K1" s="39"/>
      <c r="L1" s="39"/>
      <c r="M1" s="40"/>
      <c r="N1" s="38" t="s">
        <v>32</v>
      </c>
      <c r="O1" s="39"/>
      <c r="P1" s="39"/>
      <c r="Q1" s="40"/>
      <c r="R1" s="41" t="s">
        <v>33</v>
      </c>
      <c r="S1" s="42"/>
      <c r="T1" s="42"/>
      <c r="U1" s="43"/>
    </row>
    <row r="2" spans="1:21" ht="19.5" customHeight="1" thickBot="1">
      <c r="A2" s="8"/>
      <c r="B2" s="31" t="s">
        <v>28</v>
      </c>
      <c r="C2" s="31" t="s">
        <v>29</v>
      </c>
      <c r="D2" s="31" t="s">
        <v>26</v>
      </c>
      <c r="E2" s="31" t="s">
        <v>27</v>
      </c>
      <c r="F2" s="31" t="s">
        <v>28</v>
      </c>
      <c r="G2" s="31" t="s">
        <v>29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26</v>
      </c>
      <c r="M2" s="31" t="s">
        <v>27</v>
      </c>
      <c r="N2" s="31" t="s">
        <v>28</v>
      </c>
      <c r="O2" s="31" t="s">
        <v>29</v>
      </c>
      <c r="P2" s="31" t="s">
        <v>26</v>
      </c>
      <c r="Q2" s="31" t="s">
        <v>27</v>
      </c>
      <c r="R2" s="31" t="s">
        <v>28</v>
      </c>
      <c r="S2" s="31" t="s">
        <v>29</v>
      </c>
      <c r="T2" s="31" t="s">
        <v>26</v>
      </c>
      <c r="U2" s="32" t="s">
        <v>27</v>
      </c>
    </row>
    <row r="3" spans="1:21" ht="19.5" customHeight="1" thickTop="1">
      <c r="A3" s="5" t="s">
        <v>3</v>
      </c>
      <c r="B3" s="6">
        <v>26</v>
      </c>
      <c r="C3" s="6">
        <v>55</v>
      </c>
      <c r="D3" s="24">
        <f>C3/C9</f>
        <v>0.04126031507876969</v>
      </c>
      <c r="E3" s="24">
        <f aca="true" t="shared" si="0" ref="E3:E9">C3/B3</f>
        <v>2.1153846153846154</v>
      </c>
      <c r="F3" s="6">
        <v>49</v>
      </c>
      <c r="G3" s="6">
        <v>127</v>
      </c>
      <c r="H3" s="24">
        <f>G3/G9</f>
        <v>0.002327200762295683</v>
      </c>
      <c r="I3" s="24">
        <f aca="true" t="shared" si="1" ref="I3:I9">G3/F3</f>
        <v>2.5918367346938775</v>
      </c>
      <c r="J3" s="6">
        <v>49</v>
      </c>
      <c r="K3" s="6">
        <v>127</v>
      </c>
      <c r="L3" s="24">
        <f>K3/K9</f>
        <v>0.0024670253889935703</v>
      </c>
      <c r="M3" s="24">
        <f aca="true" t="shared" si="2" ref="M3:M9">K3/J3</f>
        <v>2.5918367346938775</v>
      </c>
      <c r="N3" s="6">
        <v>152</v>
      </c>
      <c r="O3" s="6">
        <v>316</v>
      </c>
      <c r="P3" s="24">
        <f>O3/O9</f>
        <v>0.000317798421265944</v>
      </c>
      <c r="Q3" s="24">
        <f aca="true" t="shared" si="3" ref="Q3:Q9">O3/N3</f>
        <v>2.0789473684210527</v>
      </c>
      <c r="R3" s="17">
        <v>138</v>
      </c>
      <c r="S3" s="17">
        <v>289</v>
      </c>
      <c r="T3" s="24">
        <f>S3/S9</f>
        <v>0.0003560455048331021</v>
      </c>
      <c r="U3" s="33">
        <f aca="true" t="shared" si="4" ref="U3:U9">S3/R3</f>
        <v>2.0942028985507246</v>
      </c>
    </row>
    <row r="4" spans="1:21" ht="19.5" customHeight="1">
      <c r="A4" s="1" t="s">
        <v>4</v>
      </c>
      <c r="B4" s="2">
        <v>57</v>
      </c>
      <c r="C4" s="2">
        <v>130</v>
      </c>
      <c r="D4" s="25">
        <f>C4/C9</f>
        <v>0.09752438109527382</v>
      </c>
      <c r="E4" s="24">
        <f t="shared" si="0"/>
        <v>2.280701754385965</v>
      </c>
      <c r="F4" s="2">
        <v>173</v>
      </c>
      <c r="G4" s="2">
        <v>475</v>
      </c>
      <c r="H4" s="25">
        <f>G4/G9</f>
        <v>0.008704097339294876</v>
      </c>
      <c r="I4" s="24">
        <f t="shared" si="1"/>
        <v>2.745664739884393</v>
      </c>
      <c r="J4" s="2">
        <v>170</v>
      </c>
      <c r="K4" s="2">
        <v>421</v>
      </c>
      <c r="L4" s="25">
        <f>K4/K9</f>
        <v>0.008178092037529866</v>
      </c>
      <c r="M4" s="24">
        <f t="shared" si="2"/>
        <v>2.476470588235294</v>
      </c>
      <c r="N4" s="2">
        <v>1120</v>
      </c>
      <c r="O4" s="2">
        <v>2458</v>
      </c>
      <c r="P4" s="25">
        <f>O4/O9</f>
        <v>0.002471988985669906</v>
      </c>
      <c r="Q4" s="24">
        <f t="shared" si="3"/>
        <v>2.194642857142857</v>
      </c>
      <c r="R4" s="18">
        <v>1037</v>
      </c>
      <c r="S4" s="18">
        <v>2300</v>
      </c>
      <c r="T4" s="25">
        <f>S4/S9</f>
        <v>0.002833580142270363</v>
      </c>
      <c r="U4" s="33">
        <f t="shared" si="4"/>
        <v>2.217936354869817</v>
      </c>
    </row>
    <row r="5" spans="1:21" ht="19.5" customHeight="1">
      <c r="A5" s="1" t="s">
        <v>5</v>
      </c>
      <c r="B5" s="2">
        <v>199</v>
      </c>
      <c r="C5" s="2">
        <v>295</v>
      </c>
      <c r="D5" s="25">
        <f>C5/C9</f>
        <v>0.2213053263315829</v>
      </c>
      <c r="E5" s="24">
        <f t="shared" si="0"/>
        <v>1.4824120603015076</v>
      </c>
      <c r="F5" s="2">
        <v>1525</v>
      </c>
      <c r="G5" s="2">
        <v>2186</v>
      </c>
      <c r="H5" s="25">
        <f>G5/G9</f>
        <v>0.04005717217620758</v>
      </c>
      <c r="I5" s="24">
        <f t="shared" si="1"/>
        <v>1.4334426229508197</v>
      </c>
      <c r="J5" s="2">
        <v>1437</v>
      </c>
      <c r="K5" s="2">
        <v>2089</v>
      </c>
      <c r="L5" s="25">
        <f>K5/K9</f>
        <v>0.04057965383942967</v>
      </c>
      <c r="M5" s="24">
        <f t="shared" si="2"/>
        <v>1.453723034098817</v>
      </c>
      <c r="N5" s="2">
        <v>12911</v>
      </c>
      <c r="O5" s="2">
        <v>18441</v>
      </c>
      <c r="P5" s="25">
        <f>O5/O9</f>
        <v>0.01854595153976352</v>
      </c>
      <c r="Q5" s="24">
        <f t="shared" si="3"/>
        <v>1.4283169390442259</v>
      </c>
      <c r="R5" s="18">
        <v>11910</v>
      </c>
      <c r="S5" s="18">
        <v>17112</v>
      </c>
      <c r="T5" s="25">
        <f>S5/S9</f>
        <v>0.021081836258491502</v>
      </c>
      <c r="U5" s="33">
        <f t="shared" si="4"/>
        <v>1.4367758186397985</v>
      </c>
    </row>
    <row r="6" spans="1:21" ht="19.5" customHeight="1">
      <c r="A6" s="1" t="s">
        <v>6</v>
      </c>
      <c r="B6" s="2">
        <v>545</v>
      </c>
      <c r="C6" s="2">
        <v>680</v>
      </c>
      <c r="D6" s="25">
        <f>C6/C9</f>
        <v>0.5101275318829708</v>
      </c>
      <c r="E6" s="24">
        <f t="shared" si="0"/>
        <v>1.2477064220183487</v>
      </c>
      <c r="F6" s="2">
        <v>15840</v>
      </c>
      <c r="G6" s="2">
        <v>19619</v>
      </c>
      <c r="H6" s="25">
        <f>G6/G9</f>
        <v>0.3595067067360551</v>
      </c>
      <c r="I6" s="24">
        <f t="shared" si="1"/>
        <v>1.2385732323232324</v>
      </c>
      <c r="J6" s="2">
        <v>14899</v>
      </c>
      <c r="K6" s="2">
        <v>18756</v>
      </c>
      <c r="L6" s="25">
        <f>K6/K9</f>
        <v>0.36434274170049924</v>
      </c>
      <c r="M6" s="24">
        <f t="shared" si="2"/>
        <v>1.2588764346600443</v>
      </c>
      <c r="N6" s="2">
        <v>191005</v>
      </c>
      <c r="O6" s="2">
        <v>225562</v>
      </c>
      <c r="P6" s="25">
        <f>O6/O9</f>
        <v>0.22684571992907865</v>
      </c>
      <c r="Q6" s="24">
        <f t="shared" si="3"/>
        <v>1.180921965393576</v>
      </c>
      <c r="R6" s="18">
        <v>174823</v>
      </c>
      <c r="S6" s="18">
        <v>210067</v>
      </c>
      <c r="T6" s="25">
        <f>S6/S9</f>
        <v>0.25880073032448186</v>
      </c>
      <c r="U6" s="33">
        <f t="shared" si="4"/>
        <v>1.2015981878814572</v>
      </c>
    </row>
    <row r="7" spans="1:21" ht="19.5" customHeight="1">
      <c r="A7" s="1" t="s">
        <v>7</v>
      </c>
      <c r="B7" s="2">
        <v>153</v>
      </c>
      <c r="C7" s="2">
        <v>156</v>
      </c>
      <c r="D7" s="25">
        <f>C7/C9</f>
        <v>0.11702925731432859</v>
      </c>
      <c r="E7" s="24">
        <f t="shared" si="0"/>
        <v>1.0196078431372548</v>
      </c>
      <c r="F7" s="2">
        <v>21308</v>
      </c>
      <c r="G7" s="2">
        <v>20800</v>
      </c>
      <c r="H7" s="25">
        <f>G7/G9</f>
        <v>0.3811478413838599</v>
      </c>
      <c r="I7" s="24">
        <f t="shared" si="1"/>
        <v>0.9761591890369814</v>
      </c>
      <c r="J7" s="2">
        <v>20230</v>
      </c>
      <c r="K7" s="2">
        <v>19733</v>
      </c>
      <c r="L7" s="25">
        <f>K7/K9</f>
        <v>0.3833213543386624</v>
      </c>
      <c r="M7" s="24">
        <f t="shared" si="2"/>
        <v>0.975432525951557</v>
      </c>
      <c r="N7" s="2">
        <v>382467</v>
      </c>
      <c r="O7" s="2">
        <v>378332</v>
      </c>
      <c r="P7" s="25">
        <f>O7/O9</f>
        <v>0.38048516555185796</v>
      </c>
      <c r="Q7" s="24">
        <f t="shared" si="3"/>
        <v>0.9891886097362649</v>
      </c>
      <c r="R7" s="18">
        <v>321382</v>
      </c>
      <c r="S7" s="18">
        <v>327535</v>
      </c>
      <c r="T7" s="25">
        <f>S7/S9</f>
        <v>0.40352029212979273</v>
      </c>
      <c r="U7" s="33">
        <f t="shared" si="4"/>
        <v>1.0191454406282865</v>
      </c>
    </row>
    <row r="8" spans="1:21" ht="19.5" customHeight="1">
      <c r="A8" s="3" t="s">
        <v>8</v>
      </c>
      <c r="B8" s="4">
        <v>17</v>
      </c>
      <c r="C8" s="4">
        <v>17</v>
      </c>
      <c r="D8" s="26">
        <f>C8/C9</f>
        <v>0.012753188297074268</v>
      </c>
      <c r="E8" s="24">
        <f t="shared" si="0"/>
        <v>1</v>
      </c>
      <c r="F8" s="4">
        <v>10240</v>
      </c>
      <c r="G8" s="4">
        <v>11365</v>
      </c>
      <c r="H8" s="26">
        <f>G8/G9</f>
        <v>0.2082569816022869</v>
      </c>
      <c r="I8" s="24">
        <f t="shared" si="1"/>
        <v>1.10986328125</v>
      </c>
      <c r="J8" s="4">
        <v>10381</v>
      </c>
      <c r="K8" s="4">
        <v>10353</v>
      </c>
      <c r="L8" s="26">
        <f>K8/K9</f>
        <v>0.2011111326948853</v>
      </c>
      <c r="M8" s="24">
        <f t="shared" si="2"/>
        <v>0.9973027646662171</v>
      </c>
      <c r="N8" s="4">
        <v>340392</v>
      </c>
      <c r="O8" s="4">
        <v>369233</v>
      </c>
      <c r="P8" s="25">
        <f>O8/O9</f>
        <v>0.37133438126357055</v>
      </c>
      <c r="Q8" s="24">
        <f t="shared" si="3"/>
        <v>1.0847287832851535</v>
      </c>
      <c r="R8" s="19">
        <v>259845</v>
      </c>
      <c r="S8" s="19">
        <v>254391</v>
      </c>
      <c r="T8" s="25">
        <f>S8/S9</f>
        <v>0.3134075156401304</v>
      </c>
      <c r="U8" s="33">
        <f t="shared" si="4"/>
        <v>0.979010563990071</v>
      </c>
    </row>
    <row r="9" spans="1:21" ht="19.5" customHeight="1" thickBot="1">
      <c r="A9" s="11" t="s">
        <v>1</v>
      </c>
      <c r="B9" s="12">
        <v>997</v>
      </c>
      <c r="C9" s="12">
        <v>1333</v>
      </c>
      <c r="D9" s="28">
        <f>SUM(D3:D8)</f>
        <v>1</v>
      </c>
      <c r="E9" s="28">
        <f t="shared" si="0"/>
        <v>1.337011033099298</v>
      </c>
      <c r="F9" s="12">
        <v>49135</v>
      </c>
      <c r="G9" s="12">
        <v>54572</v>
      </c>
      <c r="H9" s="28">
        <f>SUM(H3:H8)</f>
        <v>1</v>
      </c>
      <c r="I9" s="28">
        <f t="shared" si="1"/>
        <v>1.1106543197313523</v>
      </c>
      <c r="J9" s="12">
        <v>47166</v>
      </c>
      <c r="K9" s="12">
        <v>51479</v>
      </c>
      <c r="L9" s="28">
        <f>SUM(L3:L8)</f>
        <v>1</v>
      </c>
      <c r="M9" s="28">
        <f t="shared" si="2"/>
        <v>1.0914429885934784</v>
      </c>
      <c r="N9" s="12">
        <v>928047</v>
      </c>
      <c r="O9" s="12">
        <v>994341</v>
      </c>
      <c r="P9" s="28">
        <f>SUM(P3:P8)</f>
        <v>1.0000010056912065</v>
      </c>
      <c r="Q9" s="28">
        <f t="shared" si="3"/>
        <v>1.0714338821201943</v>
      </c>
      <c r="R9" s="21">
        <v>769136</v>
      </c>
      <c r="S9" s="21">
        <v>811694</v>
      </c>
      <c r="T9" s="28">
        <f>SUM(T3:T8)</f>
        <v>1</v>
      </c>
      <c r="U9" s="34">
        <f t="shared" si="4"/>
        <v>1.0553322169291257</v>
      </c>
    </row>
    <row r="10" spans="1:21" ht="19.5" customHeight="1">
      <c r="A10" s="7" t="s">
        <v>9</v>
      </c>
      <c r="B10" s="38" t="s">
        <v>0</v>
      </c>
      <c r="C10" s="39"/>
      <c r="D10" s="39"/>
      <c r="E10" s="40"/>
      <c r="F10" s="38" t="s">
        <v>30</v>
      </c>
      <c r="G10" s="39"/>
      <c r="H10" s="39"/>
      <c r="I10" s="40"/>
      <c r="J10" s="38" t="s">
        <v>31</v>
      </c>
      <c r="K10" s="39"/>
      <c r="L10" s="39"/>
      <c r="M10" s="40"/>
      <c r="N10" s="38" t="s">
        <v>32</v>
      </c>
      <c r="O10" s="39"/>
      <c r="P10" s="39"/>
      <c r="Q10" s="40"/>
      <c r="R10" s="41" t="s">
        <v>33</v>
      </c>
      <c r="S10" s="42"/>
      <c r="T10" s="42"/>
      <c r="U10" s="43"/>
    </row>
    <row r="11" spans="1:21" ht="19.5" customHeight="1" thickBot="1">
      <c r="A11" s="8"/>
      <c r="B11" s="31" t="s">
        <v>28</v>
      </c>
      <c r="C11" s="31" t="s">
        <v>29</v>
      </c>
      <c r="D11" s="31" t="s">
        <v>26</v>
      </c>
      <c r="E11" s="31" t="s">
        <v>27</v>
      </c>
      <c r="F11" s="31" t="s">
        <v>28</v>
      </c>
      <c r="G11" s="31" t="s">
        <v>29</v>
      </c>
      <c r="H11" s="31" t="s">
        <v>26</v>
      </c>
      <c r="I11" s="31" t="s">
        <v>27</v>
      </c>
      <c r="J11" s="31" t="s">
        <v>28</v>
      </c>
      <c r="K11" s="31" t="s">
        <v>29</v>
      </c>
      <c r="L11" s="31" t="s">
        <v>26</v>
      </c>
      <c r="M11" s="31" t="s">
        <v>27</v>
      </c>
      <c r="N11" s="31" t="s">
        <v>28</v>
      </c>
      <c r="O11" s="31" t="s">
        <v>29</v>
      </c>
      <c r="P11" s="31" t="s">
        <v>26</v>
      </c>
      <c r="Q11" s="31" t="s">
        <v>27</v>
      </c>
      <c r="R11" s="31" t="s">
        <v>28</v>
      </c>
      <c r="S11" s="31" t="s">
        <v>29</v>
      </c>
      <c r="T11" s="31" t="s">
        <v>26</v>
      </c>
      <c r="U11" s="32" t="s">
        <v>27</v>
      </c>
    </row>
    <row r="12" spans="1:21" ht="19.5" customHeight="1" thickTop="1">
      <c r="A12" s="5" t="s">
        <v>10</v>
      </c>
      <c r="B12" s="6">
        <v>64</v>
      </c>
      <c r="C12" s="6">
        <v>142</v>
      </c>
      <c r="D12" s="24">
        <f>C12/C19</f>
        <v>0.10652663165791448</v>
      </c>
      <c r="E12" s="24">
        <f>C12/B12</f>
        <v>2.21875</v>
      </c>
      <c r="F12" s="6">
        <v>454</v>
      </c>
      <c r="G12" s="6">
        <v>927</v>
      </c>
      <c r="H12" s="24">
        <f>G12/G19</f>
        <v>0.01698673312321337</v>
      </c>
      <c r="I12" s="24">
        <f>G12/F12</f>
        <v>2.041850220264317</v>
      </c>
      <c r="J12" s="6">
        <v>536</v>
      </c>
      <c r="K12" s="6">
        <v>917</v>
      </c>
      <c r="L12" s="24">
        <f>K12/K19</f>
        <v>0.0178130888323394</v>
      </c>
      <c r="M12" s="24">
        <f>K12/J12</f>
        <v>1.710820895522388</v>
      </c>
      <c r="N12" s="6">
        <v>4486</v>
      </c>
      <c r="O12" s="6">
        <v>8097</v>
      </c>
      <c r="P12" s="24">
        <f>O12/O19</f>
        <v>0.008143081699336545</v>
      </c>
      <c r="Q12" s="24">
        <f>O12/N12</f>
        <v>1.8049487293802942</v>
      </c>
      <c r="R12" s="17">
        <v>4425</v>
      </c>
      <c r="S12" s="17">
        <v>7864</v>
      </c>
      <c r="T12" s="24">
        <f>S12/S19</f>
        <v>0.009688380103832233</v>
      </c>
      <c r="U12" s="33">
        <f>S12/R12</f>
        <v>1.777175141242938</v>
      </c>
    </row>
    <row r="13" spans="1:21" ht="19.5" customHeight="1">
      <c r="A13" s="1" t="s">
        <v>11</v>
      </c>
      <c r="B13" s="2">
        <v>11</v>
      </c>
      <c r="C13" s="2">
        <v>43</v>
      </c>
      <c r="D13" s="25">
        <f>C13/C19</f>
        <v>0.03225806451612903</v>
      </c>
      <c r="E13" s="24">
        <f aca="true" t="shared" si="5" ref="E13:E19">C13/B13</f>
        <v>3.909090909090909</v>
      </c>
      <c r="F13" s="2">
        <v>72</v>
      </c>
      <c r="G13" s="2">
        <v>299</v>
      </c>
      <c r="H13" s="25">
        <f>G13/G19</f>
        <v>0.005479000219892985</v>
      </c>
      <c r="I13" s="24">
        <f aca="true" t="shared" si="6" ref="I13:I19">G13/F13</f>
        <v>4.152777777777778</v>
      </c>
      <c r="J13" s="2">
        <v>69</v>
      </c>
      <c r="K13" s="2">
        <v>292</v>
      </c>
      <c r="L13" s="25">
        <f>K13/K19</f>
        <v>0.0056722158550088385</v>
      </c>
      <c r="M13" s="24">
        <f aca="true" t="shared" si="7" ref="M13:M19">K13/J13</f>
        <v>4.231884057971015</v>
      </c>
      <c r="N13" s="2">
        <v>760</v>
      </c>
      <c r="O13" s="2">
        <v>2683</v>
      </c>
      <c r="P13" s="25">
        <f>O13/O19</f>
        <v>0.0026982695071409105</v>
      </c>
      <c r="Q13" s="24">
        <f aca="true" t="shared" si="8" ref="Q13:Q19">O13/N13</f>
        <v>3.530263157894737</v>
      </c>
      <c r="R13" s="18">
        <v>746</v>
      </c>
      <c r="S13" s="18">
        <v>2391</v>
      </c>
      <c r="T13" s="25">
        <f>S13/S19</f>
        <v>0.002945691356594973</v>
      </c>
      <c r="U13" s="33">
        <f aca="true" t="shared" si="9" ref="U13:U19">S13/R13</f>
        <v>3.2050938337801607</v>
      </c>
    </row>
    <row r="14" spans="1:21" ht="19.5" customHeight="1">
      <c r="A14" s="1" t="s">
        <v>12</v>
      </c>
      <c r="B14" s="2">
        <v>576</v>
      </c>
      <c r="C14" s="2">
        <v>735</v>
      </c>
      <c r="D14" s="25">
        <f>C14/C19</f>
        <v>0.5513878469617405</v>
      </c>
      <c r="E14" s="24">
        <f t="shared" si="5"/>
        <v>1.2760416666666667</v>
      </c>
      <c r="F14" s="2">
        <v>14725</v>
      </c>
      <c r="G14" s="2">
        <v>16752</v>
      </c>
      <c r="H14" s="25">
        <f>G14/G19</f>
        <v>0.30697060763761636</v>
      </c>
      <c r="I14" s="24">
        <f t="shared" si="6"/>
        <v>1.1376570458404074</v>
      </c>
      <c r="J14" s="2">
        <v>13683</v>
      </c>
      <c r="K14" s="2">
        <v>16054</v>
      </c>
      <c r="L14" s="25">
        <f>K14/K19</f>
        <v>0.31185531964490376</v>
      </c>
      <c r="M14" s="24">
        <f t="shared" si="7"/>
        <v>1.1732807132938683</v>
      </c>
      <c r="N14" s="2">
        <v>168416</v>
      </c>
      <c r="O14" s="2">
        <v>189680</v>
      </c>
      <c r="P14" s="25">
        <f>O14/O19</f>
        <v>0.1907595080560894</v>
      </c>
      <c r="Q14" s="24">
        <f t="shared" si="8"/>
        <v>1.126258787763633</v>
      </c>
      <c r="R14" s="18">
        <v>154011</v>
      </c>
      <c r="S14" s="18">
        <v>175109</v>
      </c>
      <c r="T14" s="25">
        <f>S14/S19</f>
        <v>0.2157327761447048</v>
      </c>
      <c r="U14" s="33">
        <f t="shared" si="9"/>
        <v>1.136990214984644</v>
      </c>
    </row>
    <row r="15" spans="1:21" ht="19.5" customHeight="1">
      <c r="A15" s="1" t="s">
        <v>13</v>
      </c>
      <c r="B15" s="2">
        <v>115</v>
      </c>
      <c r="C15" s="2">
        <v>144</v>
      </c>
      <c r="D15" s="25">
        <f>C15/C19</f>
        <v>0.10802700675168792</v>
      </c>
      <c r="E15" s="24">
        <f t="shared" si="5"/>
        <v>1.2521739130434784</v>
      </c>
      <c r="F15" s="2">
        <v>6378</v>
      </c>
      <c r="G15" s="2">
        <v>7052</v>
      </c>
      <c r="H15" s="25">
        <f>G15/G19</f>
        <v>0.1292237777614894</v>
      </c>
      <c r="I15" s="24">
        <f t="shared" si="6"/>
        <v>1.105675760426466</v>
      </c>
      <c r="J15" s="2">
        <v>5913</v>
      </c>
      <c r="K15" s="2">
        <v>6224</v>
      </c>
      <c r="L15" s="25">
        <f>K15/K19</f>
        <v>0.12090366945744867</v>
      </c>
      <c r="M15" s="24">
        <f t="shared" si="7"/>
        <v>1.0525959749704041</v>
      </c>
      <c r="N15" s="2">
        <v>97598</v>
      </c>
      <c r="O15" s="2">
        <v>89355</v>
      </c>
      <c r="P15" s="25">
        <f>O15/O19</f>
        <v>0.08986353776018488</v>
      </c>
      <c r="Q15" s="24">
        <f t="shared" si="8"/>
        <v>0.9155413020758623</v>
      </c>
      <c r="R15" s="18">
        <v>86126</v>
      </c>
      <c r="S15" s="18">
        <v>79953</v>
      </c>
      <c r="T15" s="25">
        <f>S15/S19</f>
        <v>0.09850140570214884</v>
      </c>
      <c r="U15" s="33">
        <f t="shared" si="9"/>
        <v>0.9283259410630936</v>
      </c>
    </row>
    <row r="16" spans="1:21" ht="19.5" customHeight="1">
      <c r="A16" s="1" t="s">
        <v>14</v>
      </c>
      <c r="B16" s="2">
        <v>160</v>
      </c>
      <c r="C16" s="2">
        <v>179</v>
      </c>
      <c r="D16" s="25">
        <f>C16/C19</f>
        <v>0.1342835708927232</v>
      </c>
      <c r="E16" s="24">
        <f t="shared" si="5"/>
        <v>1.11875</v>
      </c>
      <c r="F16" s="2">
        <v>15063</v>
      </c>
      <c r="G16" s="2">
        <v>15362</v>
      </c>
      <c r="H16" s="25">
        <f>G16/G19</f>
        <v>0.28149967016052185</v>
      </c>
      <c r="I16" s="24">
        <f t="shared" si="6"/>
        <v>1.0198499634866893</v>
      </c>
      <c r="J16" s="2">
        <v>14689</v>
      </c>
      <c r="K16" s="2">
        <v>15682</v>
      </c>
      <c r="L16" s="25">
        <f>K16/K19</f>
        <v>0.3046290720487966</v>
      </c>
      <c r="M16" s="24">
        <f t="shared" si="7"/>
        <v>1.0676016066444278</v>
      </c>
      <c r="N16" s="2">
        <v>306001</v>
      </c>
      <c r="O16" s="2">
        <v>302255</v>
      </c>
      <c r="P16" s="25">
        <f>O16/O19</f>
        <v>0.303975195632082</v>
      </c>
      <c r="Q16" s="24">
        <f t="shared" si="8"/>
        <v>0.9877582099404904</v>
      </c>
      <c r="R16" s="18">
        <v>261402</v>
      </c>
      <c r="S16" s="18">
        <v>266430</v>
      </c>
      <c r="T16" s="25">
        <f>S16/S19</f>
        <v>0.32823945969786644</v>
      </c>
      <c r="U16" s="33">
        <f t="shared" si="9"/>
        <v>1.0192347418917989</v>
      </c>
    </row>
    <row r="17" spans="1:21" ht="19.5" customHeight="1">
      <c r="A17" s="1" t="s">
        <v>15</v>
      </c>
      <c r="B17" s="2">
        <v>65</v>
      </c>
      <c r="C17" s="2">
        <v>71</v>
      </c>
      <c r="D17" s="25">
        <f>C17/C19</f>
        <v>0.05326331582895724</v>
      </c>
      <c r="E17" s="24">
        <f t="shared" si="5"/>
        <v>1.0923076923076922</v>
      </c>
      <c r="F17" s="2">
        <v>12435</v>
      </c>
      <c r="G17" s="2">
        <v>14152</v>
      </c>
      <c r="H17" s="25">
        <f>G17/G19</f>
        <v>0.2593271274646339</v>
      </c>
      <c r="I17" s="24">
        <f t="shared" si="6"/>
        <v>1.1380780056292723</v>
      </c>
      <c r="J17" s="2">
        <v>12268</v>
      </c>
      <c r="K17" s="2">
        <v>12282</v>
      </c>
      <c r="L17" s="25">
        <f>K17/K19</f>
        <v>0.23858272305211833</v>
      </c>
      <c r="M17" s="24">
        <f t="shared" si="7"/>
        <v>1.0011411803064885</v>
      </c>
      <c r="N17" s="2">
        <v>350751</v>
      </c>
      <c r="O17" s="2">
        <v>402130</v>
      </c>
      <c r="P17" s="25">
        <f>O17/O19</f>
        <v>0.40441860488504444</v>
      </c>
      <c r="Q17" s="24">
        <f t="shared" si="8"/>
        <v>1.1464828325507268</v>
      </c>
      <c r="R17" s="18">
        <v>262392</v>
      </c>
      <c r="S17" s="18">
        <v>279813</v>
      </c>
      <c r="T17" s="25">
        <f>S17/S19</f>
        <v>0.3447272001517813</v>
      </c>
      <c r="U17" s="33">
        <f t="shared" si="9"/>
        <v>1.0663930302753133</v>
      </c>
    </row>
    <row r="18" spans="1:21" ht="19.5" customHeight="1">
      <c r="A18" s="13" t="s">
        <v>16</v>
      </c>
      <c r="B18" s="14">
        <v>6</v>
      </c>
      <c r="C18" s="14">
        <v>19</v>
      </c>
      <c r="D18" s="29">
        <f>C18/C19</f>
        <v>0.014253563390847712</v>
      </c>
      <c r="E18" s="30">
        <f t="shared" si="5"/>
        <v>3.1666666666666665</v>
      </c>
      <c r="F18" s="14">
        <v>8</v>
      </c>
      <c r="G18" s="14">
        <v>28</v>
      </c>
      <c r="H18" s="29">
        <f>G18/G19</f>
        <v>0.000513083632632119</v>
      </c>
      <c r="I18" s="30">
        <f t="shared" si="6"/>
        <v>3.5</v>
      </c>
      <c r="J18" s="14">
        <v>8</v>
      </c>
      <c r="K18" s="14">
        <v>28</v>
      </c>
      <c r="L18" s="29">
        <f>K18/K19</f>
        <v>0.0005439111093844092</v>
      </c>
      <c r="M18" s="30">
        <f t="shared" si="7"/>
        <v>3.5</v>
      </c>
      <c r="N18" s="14">
        <v>35</v>
      </c>
      <c r="O18" s="14">
        <v>142</v>
      </c>
      <c r="P18" s="29">
        <f>O18/O19</f>
        <v>0.00014280815132836723</v>
      </c>
      <c r="Q18" s="30">
        <f t="shared" si="8"/>
        <v>4.057142857142857</v>
      </c>
      <c r="R18" s="22">
        <v>33</v>
      </c>
      <c r="S18" s="22">
        <v>134</v>
      </c>
      <c r="T18" s="29">
        <f>S18/S19</f>
        <v>0.00016508684307140376</v>
      </c>
      <c r="U18" s="35">
        <f t="shared" si="9"/>
        <v>4.0606060606060606</v>
      </c>
    </row>
    <row r="19" spans="1:21" ht="19.5" customHeight="1" thickBot="1">
      <c r="A19" s="15" t="s">
        <v>1</v>
      </c>
      <c r="B19" s="16">
        <v>997</v>
      </c>
      <c r="C19" s="16">
        <v>1333</v>
      </c>
      <c r="D19" s="30">
        <f>SUM(D12:D18)</f>
        <v>1</v>
      </c>
      <c r="E19" s="27">
        <f t="shared" si="5"/>
        <v>1.337011033099298</v>
      </c>
      <c r="F19" s="16">
        <v>49135</v>
      </c>
      <c r="G19" s="16">
        <v>54572</v>
      </c>
      <c r="H19" s="30">
        <f>SUM(H12:H18)</f>
        <v>1</v>
      </c>
      <c r="I19" s="27">
        <f t="shared" si="6"/>
        <v>1.1106543197313523</v>
      </c>
      <c r="J19" s="16">
        <v>47166</v>
      </c>
      <c r="K19" s="16">
        <v>51479</v>
      </c>
      <c r="L19" s="30">
        <f>SUM(L12:L18)</f>
        <v>1</v>
      </c>
      <c r="M19" s="27">
        <f t="shared" si="7"/>
        <v>1.0914429885934784</v>
      </c>
      <c r="N19" s="16">
        <v>928047</v>
      </c>
      <c r="O19" s="16">
        <v>994341</v>
      </c>
      <c r="P19" s="30">
        <f>SUM(P12:P18)</f>
        <v>1.0000010056912065</v>
      </c>
      <c r="Q19" s="27">
        <f t="shared" si="8"/>
        <v>1.0714338821201943</v>
      </c>
      <c r="R19" s="23">
        <v>769136</v>
      </c>
      <c r="S19" s="23">
        <v>811694</v>
      </c>
      <c r="T19" s="30">
        <f>SUM(T12:T18)</f>
        <v>1</v>
      </c>
      <c r="U19" s="36">
        <f t="shared" si="9"/>
        <v>1.0553322169291257</v>
      </c>
    </row>
    <row r="20" spans="1:21" ht="19.5" customHeight="1">
      <c r="A20" s="7" t="s">
        <v>17</v>
      </c>
      <c r="B20" s="38" t="s">
        <v>0</v>
      </c>
      <c r="C20" s="39"/>
      <c r="D20" s="39"/>
      <c r="E20" s="40"/>
      <c r="F20" s="38" t="s">
        <v>30</v>
      </c>
      <c r="G20" s="39"/>
      <c r="H20" s="39"/>
      <c r="I20" s="40"/>
      <c r="J20" s="38" t="s">
        <v>31</v>
      </c>
      <c r="K20" s="39"/>
      <c r="L20" s="39"/>
      <c r="M20" s="40"/>
      <c r="N20" s="38" t="s">
        <v>32</v>
      </c>
      <c r="O20" s="39"/>
      <c r="P20" s="39"/>
      <c r="Q20" s="40"/>
      <c r="R20" s="41" t="s">
        <v>33</v>
      </c>
      <c r="S20" s="42"/>
      <c r="T20" s="42"/>
      <c r="U20" s="43"/>
    </row>
    <row r="21" spans="1:21" ht="19.5" customHeight="1" thickBot="1">
      <c r="A21" s="8"/>
      <c r="B21" s="31" t="s">
        <v>28</v>
      </c>
      <c r="C21" s="31" t="s">
        <v>29</v>
      </c>
      <c r="D21" s="31" t="s">
        <v>26</v>
      </c>
      <c r="E21" s="31" t="s">
        <v>27</v>
      </c>
      <c r="F21" s="31" t="s">
        <v>28</v>
      </c>
      <c r="G21" s="31" t="s">
        <v>29</v>
      </c>
      <c r="H21" s="31" t="s">
        <v>26</v>
      </c>
      <c r="I21" s="31" t="s">
        <v>27</v>
      </c>
      <c r="J21" s="31" t="s">
        <v>28</v>
      </c>
      <c r="K21" s="31" t="s">
        <v>29</v>
      </c>
      <c r="L21" s="31" t="s">
        <v>26</v>
      </c>
      <c r="M21" s="31" t="s">
        <v>27</v>
      </c>
      <c r="N21" s="31" t="s">
        <v>28</v>
      </c>
      <c r="O21" s="31" t="s">
        <v>29</v>
      </c>
      <c r="P21" s="31" t="s">
        <v>26</v>
      </c>
      <c r="Q21" s="31" t="s">
        <v>27</v>
      </c>
      <c r="R21" s="31" t="s">
        <v>28</v>
      </c>
      <c r="S21" s="31" t="s">
        <v>29</v>
      </c>
      <c r="T21" s="31" t="s">
        <v>26</v>
      </c>
      <c r="U21" s="32" t="s">
        <v>27</v>
      </c>
    </row>
    <row r="22" spans="1:21" ht="19.5" customHeight="1" thickTop="1">
      <c r="A22" s="5" t="s">
        <v>18</v>
      </c>
      <c r="B22" s="6">
        <v>127</v>
      </c>
      <c r="C22" s="6">
        <v>254</v>
      </c>
      <c r="D22" s="24">
        <f>C22/C30</f>
        <v>0.1905476369092273</v>
      </c>
      <c r="E22" s="24">
        <f>C22/B22</f>
        <v>2</v>
      </c>
      <c r="F22" s="6">
        <v>322</v>
      </c>
      <c r="G22" s="6">
        <v>650</v>
      </c>
      <c r="H22" s="24">
        <f>G22/G30</f>
        <v>0.011910870043245621</v>
      </c>
      <c r="I22" s="24">
        <f>G22/F22</f>
        <v>2.018633540372671</v>
      </c>
      <c r="J22" s="6">
        <v>330</v>
      </c>
      <c r="K22" s="6">
        <v>651</v>
      </c>
      <c r="L22" s="24">
        <f>K22/K30</f>
        <v>0.012645933293187514</v>
      </c>
      <c r="M22" s="24">
        <f>K22/J22</f>
        <v>1.9727272727272727</v>
      </c>
      <c r="N22" s="6">
        <v>5138</v>
      </c>
      <c r="O22" s="6">
        <v>9517</v>
      </c>
      <c r="P22" s="24">
        <f>O22/O30</f>
        <v>0.009571163212620217</v>
      </c>
      <c r="Q22" s="24">
        <f>O22/N22</f>
        <v>1.8522771506422733</v>
      </c>
      <c r="R22" s="17">
        <v>4777</v>
      </c>
      <c r="S22" s="17">
        <v>8957</v>
      </c>
      <c r="T22" s="24">
        <f>S22/S30</f>
        <v>0.011034946667093757</v>
      </c>
      <c r="U22" s="33">
        <f>S22/R22</f>
        <v>1.87502616705045</v>
      </c>
    </row>
    <row r="23" spans="1:21" ht="19.5" customHeight="1">
      <c r="A23" s="1" t="s">
        <v>19</v>
      </c>
      <c r="B23" s="2">
        <v>170</v>
      </c>
      <c r="C23" s="2">
        <v>236</v>
      </c>
      <c r="D23" s="25">
        <f>C23/C30</f>
        <v>0.17704426106526633</v>
      </c>
      <c r="E23" s="25">
        <f>C23/B23</f>
        <v>1.388235294117647</v>
      </c>
      <c r="F23" s="2">
        <v>1171</v>
      </c>
      <c r="G23" s="2">
        <v>1657</v>
      </c>
      <c r="H23" s="25">
        <f>G23/G30</f>
        <v>0.03036355640255076</v>
      </c>
      <c r="I23" s="25">
        <f>G23/F23</f>
        <v>1.4150298889837745</v>
      </c>
      <c r="J23" s="2">
        <v>1256</v>
      </c>
      <c r="K23" s="2">
        <v>1653</v>
      </c>
      <c r="L23" s="25">
        <f>K23/K30</f>
        <v>0.03211018085044387</v>
      </c>
      <c r="M23" s="25">
        <f>K23/J23</f>
        <v>1.3160828025477707</v>
      </c>
      <c r="N23" s="2">
        <v>18797</v>
      </c>
      <c r="O23" s="2">
        <v>22351</v>
      </c>
      <c r="P23" s="25">
        <f>O23/O30</f>
        <v>0.02247820415732631</v>
      </c>
      <c r="Q23" s="25">
        <f>O23/N23</f>
        <v>1.1890727243709103</v>
      </c>
      <c r="R23" s="18">
        <v>17200</v>
      </c>
      <c r="S23" s="18">
        <v>20454</v>
      </c>
      <c r="T23" s="25">
        <f>S23/S30</f>
        <v>0.025199151404346958</v>
      </c>
      <c r="U23" s="37">
        <f>S23/R23</f>
        <v>1.189186046511628</v>
      </c>
    </row>
    <row r="24" spans="1:21" ht="19.5" customHeight="1">
      <c r="A24" s="1" t="s">
        <v>20</v>
      </c>
      <c r="B24" s="2">
        <v>348</v>
      </c>
      <c r="C24" s="2">
        <v>442</v>
      </c>
      <c r="D24" s="25">
        <f>C24/C30</f>
        <v>0.33158289572393096</v>
      </c>
      <c r="E24" s="25">
        <f aca="true" t="shared" si="10" ref="E24:E29">C24/B24</f>
        <v>1.2701149425287357</v>
      </c>
      <c r="F24" s="2">
        <v>6193</v>
      </c>
      <c r="G24" s="2">
        <v>7730</v>
      </c>
      <c r="H24" s="25">
        <f>G24/G30</f>
        <v>0.14164773143736714</v>
      </c>
      <c r="I24" s="25">
        <f aca="true" t="shared" si="11" ref="I24:I29">G24/F24</f>
        <v>1.248183432908122</v>
      </c>
      <c r="J24" s="2">
        <v>5948</v>
      </c>
      <c r="K24" s="2">
        <v>7537</v>
      </c>
      <c r="L24" s="25">
        <f>K24/K30</f>
        <v>0.1464092154082247</v>
      </c>
      <c r="M24" s="25">
        <f aca="true" t="shared" si="12" ref="M24:M29">K24/J24</f>
        <v>1.2671486213853396</v>
      </c>
      <c r="N24" s="2">
        <v>88814</v>
      </c>
      <c r="O24" s="2">
        <v>96838</v>
      </c>
      <c r="P24" s="25">
        <f>O24/O30</f>
        <v>0.09738912505870723</v>
      </c>
      <c r="Q24" s="25">
        <f aca="true" t="shared" si="13" ref="Q24:Q29">O24/N24</f>
        <v>1.0903461166032382</v>
      </c>
      <c r="R24" s="18">
        <v>77975</v>
      </c>
      <c r="S24" s="18">
        <v>88984</v>
      </c>
      <c r="T24" s="25">
        <f>S24/S30</f>
        <v>0.10962751973034172</v>
      </c>
      <c r="U24" s="37">
        <f aca="true" t="shared" si="14" ref="U24:U29">S24/R24</f>
        <v>1.1411862776530939</v>
      </c>
    </row>
    <row r="25" spans="1:21" ht="19.5" customHeight="1">
      <c r="A25" s="1" t="s">
        <v>21</v>
      </c>
      <c r="B25" s="2">
        <v>119</v>
      </c>
      <c r="C25" s="2">
        <v>141</v>
      </c>
      <c r="D25" s="25">
        <f>C25/C30</f>
        <v>0.10577644411102775</v>
      </c>
      <c r="E25" s="25">
        <f t="shared" si="10"/>
        <v>1.184873949579832</v>
      </c>
      <c r="F25" s="2">
        <v>4698</v>
      </c>
      <c r="G25" s="2">
        <v>5431</v>
      </c>
      <c r="H25" s="25">
        <f>G25/G30</f>
        <v>0.09951990031517995</v>
      </c>
      <c r="I25" s="25">
        <f t="shared" si="11"/>
        <v>1.1560238399318858</v>
      </c>
      <c r="J25" s="2">
        <v>4520</v>
      </c>
      <c r="K25" s="2">
        <v>5163</v>
      </c>
      <c r="L25" s="25">
        <f>K25/K30</f>
        <v>0.1002933234911323</v>
      </c>
      <c r="M25" s="25">
        <f t="shared" si="12"/>
        <v>1.1422566371681415</v>
      </c>
      <c r="N25" s="2">
        <v>66783</v>
      </c>
      <c r="O25" s="2">
        <v>78514</v>
      </c>
      <c r="P25" s="25">
        <f>O25/O30</f>
        <v>0.07896083939010863</v>
      </c>
      <c r="Q25" s="25">
        <f t="shared" si="13"/>
        <v>1.1756584759594508</v>
      </c>
      <c r="R25" s="18">
        <v>61393</v>
      </c>
      <c r="S25" s="18">
        <v>70527</v>
      </c>
      <c r="T25" s="25">
        <f>S25/S30</f>
        <v>0.08688865508430517</v>
      </c>
      <c r="U25" s="37">
        <f t="shared" si="14"/>
        <v>1.1487791767791116</v>
      </c>
    </row>
    <row r="26" spans="1:21" ht="19.5" customHeight="1">
      <c r="A26" s="1" t="s">
        <v>22</v>
      </c>
      <c r="B26" s="2">
        <v>121</v>
      </c>
      <c r="C26" s="2">
        <v>144</v>
      </c>
      <c r="D26" s="25">
        <f>C26/C30</f>
        <v>0.10802700675168792</v>
      </c>
      <c r="E26" s="25">
        <f t="shared" si="10"/>
        <v>1.1900826446280992</v>
      </c>
      <c r="F26" s="2">
        <v>8377</v>
      </c>
      <c r="G26" s="2">
        <v>9748</v>
      </c>
      <c r="H26" s="25">
        <f>G26/G30</f>
        <v>0.178626401817782</v>
      </c>
      <c r="I26" s="25">
        <f t="shared" si="11"/>
        <v>1.1636624089769607</v>
      </c>
      <c r="J26" s="2">
        <v>7902</v>
      </c>
      <c r="K26" s="2">
        <v>9186</v>
      </c>
      <c r="L26" s="25">
        <f>K26/K30</f>
        <v>0.17844169467161367</v>
      </c>
      <c r="M26" s="25">
        <f t="shared" si="12"/>
        <v>1.1624905087319666</v>
      </c>
      <c r="N26" s="2">
        <v>130242</v>
      </c>
      <c r="O26" s="2">
        <v>144795</v>
      </c>
      <c r="P26" s="25">
        <f>O26/O30</f>
        <v>0.14561905825064037</v>
      </c>
      <c r="Q26" s="25">
        <f t="shared" si="13"/>
        <v>1.1117381489841986</v>
      </c>
      <c r="R26" s="18">
        <v>110730</v>
      </c>
      <c r="S26" s="18">
        <v>131214</v>
      </c>
      <c r="T26" s="25">
        <f>S26/S30</f>
        <v>0.161654515125158</v>
      </c>
      <c r="U26" s="37">
        <f t="shared" si="14"/>
        <v>1.184990517474939</v>
      </c>
    </row>
    <row r="27" spans="1:21" ht="19.5" customHeight="1">
      <c r="A27" s="1" t="s">
        <v>23</v>
      </c>
      <c r="B27" s="2">
        <v>89</v>
      </c>
      <c r="C27" s="2">
        <v>92</v>
      </c>
      <c r="D27" s="25">
        <f>C27/C30</f>
        <v>0.0690172543135784</v>
      </c>
      <c r="E27" s="25">
        <f t="shared" si="10"/>
        <v>1.0337078651685394</v>
      </c>
      <c r="F27" s="2">
        <v>14727</v>
      </c>
      <c r="G27" s="2">
        <v>14382</v>
      </c>
      <c r="H27" s="25">
        <f>G27/G30</f>
        <v>0.2635417430183977</v>
      </c>
      <c r="I27" s="25">
        <f t="shared" si="11"/>
        <v>0.9765736402525973</v>
      </c>
      <c r="J27" s="2">
        <v>13732</v>
      </c>
      <c r="K27" s="2">
        <v>13510</v>
      </c>
      <c r="L27" s="25">
        <f>K27/K30</f>
        <v>0.26243711027797745</v>
      </c>
      <c r="M27" s="25">
        <f t="shared" si="12"/>
        <v>0.9838333818817361</v>
      </c>
      <c r="N27" s="2">
        <v>285459</v>
      </c>
      <c r="O27" s="2">
        <v>286665</v>
      </c>
      <c r="P27" s="25">
        <f>O27/O30</f>
        <v>0.28829646972215767</v>
      </c>
      <c r="Q27" s="25">
        <f t="shared" si="13"/>
        <v>1.0042247748363162</v>
      </c>
      <c r="R27" s="18">
        <v>224262</v>
      </c>
      <c r="S27" s="18">
        <v>222592</v>
      </c>
      <c r="T27" s="25">
        <f>S27/S30</f>
        <v>0.27423142218619334</v>
      </c>
      <c r="U27" s="37">
        <f t="shared" si="14"/>
        <v>0.9925533527748793</v>
      </c>
    </row>
    <row r="28" spans="1:21" ht="19.5" customHeight="1">
      <c r="A28" s="1" t="s">
        <v>24</v>
      </c>
      <c r="B28" s="2">
        <v>11</v>
      </c>
      <c r="C28" s="2">
        <v>11</v>
      </c>
      <c r="D28" s="25">
        <f>C28/C30</f>
        <v>0.008252063015753939</v>
      </c>
      <c r="E28" s="25">
        <f t="shared" si="10"/>
        <v>1</v>
      </c>
      <c r="F28" s="2">
        <v>4324</v>
      </c>
      <c r="G28" s="2">
        <v>4196</v>
      </c>
      <c r="H28" s="25">
        <f>G28/G30</f>
        <v>0.07688924723301327</v>
      </c>
      <c r="I28" s="25">
        <f t="shared" si="11"/>
        <v>0.9703977798334875</v>
      </c>
      <c r="J28" s="2">
        <v>3855</v>
      </c>
      <c r="K28" s="2">
        <v>3908</v>
      </c>
      <c r="L28" s="25">
        <f>K28/K30</f>
        <v>0.07591445055265254</v>
      </c>
      <c r="M28" s="25">
        <f t="shared" si="12"/>
        <v>1.0137483787289234</v>
      </c>
      <c r="N28" s="2">
        <v>87006</v>
      </c>
      <c r="O28" s="2">
        <v>85414</v>
      </c>
      <c r="P28" s="25">
        <f>O28/O30</f>
        <v>0.08590010871521943</v>
      </c>
      <c r="Q28" s="25">
        <f t="shared" si="13"/>
        <v>0.9817024113279544</v>
      </c>
      <c r="R28" s="18">
        <v>58616</v>
      </c>
      <c r="S28" s="18">
        <v>64843</v>
      </c>
      <c r="T28" s="25">
        <f>S28/S30</f>
        <v>0.07988601615879876</v>
      </c>
      <c r="U28" s="37">
        <f t="shared" si="14"/>
        <v>1.1062337928210728</v>
      </c>
    </row>
    <row r="29" spans="1:21" ht="19.5" customHeight="1">
      <c r="A29" s="3" t="s">
        <v>25</v>
      </c>
      <c r="B29" s="4">
        <v>12</v>
      </c>
      <c r="C29" s="4">
        <v>13</v>
      </c>
      <c r="D29" s="26">
        <f>C29/C30</f>
        <v>0.009752438109527382</v>
      </c>
      <c r="E29" s="25">
        <f t="shared" si="10"/>
        <v>1.0833333333333333</v>
      </c>
      <c r="F29" s="4">
        <v>9323</v>
      </c>
      <c r="G29" s="4">
        <v>10778</v>
      </c>
      <c r="H29" s="26">
        <f>G29/G30</f>
        <v>0.19750054973246353</v>
      </c>
      <c r="I29" s="25">
        <f t="shared" si="11"/>
        <v>1.1560656441059745</v>
      </c>
      <c r="J29" s="4">
        <v>9623</v>
      </c>
      <c r="K29" s="4">
        <v>9871</v>
      </c>
      <c r="L29" s="25">
        <f>K29/K30</f>
        <v>0.19174809145476795</v>
      </c>
      <c r="M29" s="25">
        <f t="shared" si="12"/>
        <v>1.02577158890159</v>
      </c>
      <c r="N29" s="4">
        <v>245806</v>
      </c>
      <c r="O29" s="4">
        <v>270246</v>
      </c>
      <c r="P29" s="25">
        <f>O29/O30</f>
        <v>0.2717840258020136</v>
      </c>
      <c r="Q29" s="25">
        <f t="shared" si="13"/>
        <v>1.099428004198433</v>
      </c>
      <c r="R29" s="19">
        <v>214182</v>
      </c>
      <c r="S29" s="19">
        <v>204123</v>
      </c>
      <c r="T29" s="25">
        <f>S29/S30</f>
        <v>0.2514777736437623</v>
      </c>
      <c r="U29" s="37">
        <f t="shared" si="14"/>
        <v>0.95303526907023</v>
      </c>
    </row>
    <row r="30" spans="1:21" ht="19.5" customHeight="1" thickBot="1">
      <c r="A30" s="9" t="s">
        <v>1</v>
      </c>
      <c r="B30" s="10">
        <v>997</v>
      </c>
      <c r="C30" s="10">
        <v>1333</v>
      </c>
      <c r="D30" s="27">
        <f>SUM(D22:D29)</f>
        <v>1</v>
      </c>
      <c r="E30" s="27">
        <f>C30/B30</f>
        <v>1.337011033099298</v>
      </c>
      <c r="F30" s="10">
        <v>49135</v>
      </c>
      <c r="G30" s="10">
        <v>54572</v>
      </c>
      <c r="H30" s="27">
        <f>SUM(H22:H29)</f>
        <v>1</v>
      </c>
      <c r="I30" s="27">
        <f>G30/F30</f>
        <v>1.1106543197313523</v>
      </c>
      <c r="J30" s="10">
        <v>47166</v>
      </c>
      <c r="K30" s="10">
        <v>51479</v>
      </c>
      <c r="L30" s="27">
        <f>SUM(L22:L29)</f>
        <v>1</v>
      </c>
      <c r="M30" s="27">
        <f>K30/J30</f>
        <v>1.0914429885934784</v>
      </c>
      <c r="N30" s="10">
        <v>928047</v>
      </c>
      <c r="O30" s="10">
        <v>994341</v>
      </c>
      <c r="P30" s="27">
        <f>SUM(P22:P29)</f>
        <v>0.9999989943087935</v>
      </c>
      <c r="Q30" s="27">
        <f>O30/N30</f>
        <v>1.0714338821201943</v>
      </c>
      <c r="R30" s="20">
        <v>769136</v>
      </c>
      <c r="S30" s="20">
        <v>811694</v>
      </c>
      <c r="T30" s="27">
        <f>SUM(T22:T29)</f>
        <v>1</v>
      </c>
      <c r="U30" s="36">
        <f>S30/R30</f>
        <v>1.0553322169291257</v>
      </c>
    </row>
  </sheetData>
  <mergeCells count="15">
    <mergeCell ref="R20:U20"/>
    <mergeCell ref="J1:M1"/>
    <mergeCell ref="B1:E1"/>
    <mergeCell ref="F1:I1"/>
    <mergeCell ref="N1:Q1"/>
    <mergeCell ref="R1:U1"/>
    <mergeCell ref="B10:E10"/>
    <mergeCell ref="F10:I10"/>
    <mergeCell ref="J10:M10"/>
    <mergeCell ref="N10:Q10"/>
    <mergeCell ref="R10:U10"/>
    <mergeCell ref="B20:E20"/>
    <mergeCell ref="F20:I20"/>
    <mergeCell ref="J20:M20"/>
    <mergeCell ref="N20:Q20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2010-03-24T08:10:22Z</dcterms:modified>
  <cp:category/>
  <cp:version/>
  <cp:contentType/>
  <cp:contentStatus/>
</cp:coreProperties>
</file>