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0" yWindow="-60" windowWidth="13470" windowHeight="73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P235" i="1" l="1"/>
  <c r="O235" i="1"/>
  <c r="N235" i="1"/>
  <c r="M235" i="1"/>
  <c r="L235" i="1"/>
  <c r="K235" i="1"/>
  <c r="J235" i="1"/>
  <c r="I235" i="1"/>
  <c r="H235" i="1"/>
  <c r="G235" i="1"/>
  <c r="F235" i="1"/>
  <c r="E235" i="1"/>
  <c r="D235" i="1"/>
  <c r="P234" i="1"/>
  <c r="P233" i="1"/>
  <c r="P232" i="1"/>
  <c r="P231" i="1"/>
  <c r="P230" i="1"/>
  <c r="O226" i="1"/>
  <c r="O213" i="1"/>
  <c r="P183" i="1"/>
  <c r="O183" i="1"/>
  <c r="N183" i="1"/>
  <c r="M183" i="1"/>
  <c r="L183" i="1"/>
  <c r="K183" i="1"/>
  <c r="J183" i="1"/>
  <c r="I183" i="1"/>
  <c r="H183" i="1"/>
  <c r="G183" i="1"/>
  <c r="F183" i="1"/>
  <c r="E183" i="1"/>
  <c r="D183" i="1"/>
  <c r="P182" i="1"/>
  <c r="P181" i="1"/>
  <c r="P180" i="1"/>
  <c r="P179" i="1"/>
  <c r="P178" i="1"/>
  <c r="O174" i="1"/>
  <c r="N174" i="1"/>
  <c r="M174" i="1"/>
  <c r="L174" i="1"/>
  <c r="K174" i="1"/>
  <c r="J174" i="1"/>
  <c r="I174" i="1"/>
  <c r="H174" i="1"/>
  <c r="G174" i="1"/>
  <c r="F174" i="1"/>
  <c r="E174" i="1"/>
  <c r="D174" i="1"/>
  <c r="P173" i="1"/>
  <c r="P172" i="1"/>
  <c r="P171" i="1"/>
  <c r="P170" i="1"/>
  <c r="P174" i="1" s="1"/>
  <c r="P169" i="1"/>
  <c r="O169" i="1"/>
  <c r="N169" i="1"/>
  <c r="M169" i="1"/>
  <c r="L169" i="1"/>
  <c r="K169" i="1"/>
  <c r="J169" i="1"/>
  <c r="I169" i="1"/>
  <c r="H169" i="1"/>
  <c r="G169" i="1"/>
  <c r="F169" i="1"/>
  <c r="E169" i="1"/>
  <c r="D169" i="1"/>
  <c r="P168" i="1"/>
  <c r="P167" i="1"/>
  <c r="P163" i="1"/>
  <c r="O163" i="1"/>
  <c r="N163" i="1"/>
  <c r="M163" i="1"/>
  <c r="L163" i="1"/>
  <c r="K163" i="1"/>
  <c r="J163" i="1"/>
  <c r="I163" i="1"/>
  <c r="H163" i="1"/>
  <c r="G163" i="1"/>
  <c r="F163" i="1"/>
  <c r="E163" i="1"/>
  <c r="D163" i="1"/>
  <c r="P162" i="1"/>
  <c r="P161" i="1"/>
  <c r="P160" i="1"/>
  <c r="P159" i="1"/>
  <c r="O155" i="1"/>
  <c r="N155" i="1"/>
  <c r="M155" i="1"/>
  <c r="L155" i="1"/>
  <c r="K155" i="1"/>
  <c r="J155" i="1"/>
  <c r="I155" i="1"/>
  <c r="H155" i="1"/>
  <c r="G155" i="1"/>
  <c r="F155" i="1"/>
  <c r="E155" i="1"/>
  <c r="D155" i="1"/>
  <c r="P154" i="1"/>
  <c r="P153" i="1"/>
  <c r="P152" i="1"/>
  <c r="P151" i="1"/>
  <c r="P150" i="1"/>
  <c r="P149" i="1"/>
  <c r="P148" i="1"/>
  <c r="P147" i="1"/>
  <c r="P155" i="1" s="1"/>
  <c r="P143" i="1"/>
  <c r="P142" i="1"/>
  <c r="P141" i="1"/>
  <c r="P140" i="1"/>
  <c r="O134" i="1"/>
  <c r="P130" i="1"/>
  <c r="O130" i="1"/>
  <c r="N130" i="1"/>
  <c r="M130" i="1"/>
  <c r="L130" i="1"/>
  <c r="K130" i="1"/>
  <c r="J130" i="1"/>
  <c r="I130" i="1"/>
  <c r="H130" i="1"/>
  <c r="G130" i="1"/>
  <c r="F130" i="1"/>
  <c r="E130" i="1"/>
  <c r="D130" i="1"/>
  <c r="P129" i="1"/>
  <c r="P128" i="1"/>
  <c r="P127" i="1"/>
  <c r="P126" i="1"/>
  <c r="P125" i="1"/>
  <c r="P121" i="1"/>
  <c r="O121" i="1"/>
  <c r="N121" i="1"/>
  <c r="M121" i="1"/>
  <c r="L121" i="1"/>
  <c r="K121" i="1"/>
  <c r="J121" i="1"/>
  <c r="I121" i="1"/>
  <c r="H121" i="1"/>
  <c r="G121" i="1"/>
  <c r="F121" i="1"/>
  <c r="E121" i="1"/>
  <c r="D121" i="1"/>
  <c r="P120" i="1"/>
  <c r="P119" i="1"/>
  <c r="P118" i="1"/>
  <c r="P117" i="1"/>
  <c r="P116" i="1"/>
  <c r="P112" i="1"/>
  <c r="O112" i="1"/>
  <c r="N112" i="1"/>
  <c r="M112" i="1"/>
  <c r="L112" i="1"/>
  <c r="K112" i="1"/>
  <c r="J112" i="1"/>
  <c r="I112" i="1"/>
  <c r="H112" i="1"/>
  <c r="G112" i="1"/>
  <c r="F112" i="1"/>
  <c r="E112" i="1"/>
  <c r="D112" i="1"/>
  <c r="P111" i="1"/>
  <c r="P109" i="1"/>
  <c r="O105" i="1"/>
  <c r="N105" i="1"/>
  <c r="M105" i="1"/>
  <c r="L105" i="1"/>
  <c r="K105" i="1"/>
  <c r="J105" i="1"/>
  <c r="I105" i="1"/>
  <c r="H105" i="1"/>
  <c r="G105" i="1"/>
  <c r="F105" i="1"/>
  <c r="E105" i="1"/>
  <c r="D105" i="1"/>
  <c r="O97" i="1"/>
  <c r="O96" i="1"/>
  <c r="N96" i="1"/>
  <c r="M96" i="1"/>
  <c r="L96" i="1"/>
  <c r="K96" i="1"/>
  <c r="J96" i="1"/>
  <c r="I96" i="1"/>
  <c r="H96" i="1"/>
  <c r="G96" i="1"/>
  <c r="F96" i="1"/>
  <c r="E96" i="1"/>
  <c r="D96" i="1"/>
  <c r="O95" i="1"/>
  <c r="N95" i="1"/>
  <c r="M95" i="1"/>
  <c r="L95" i="1"/>
  <c r="K95" i="1"/>
  <c r="J95" i="1"/>
  <c r="I95" i="1"/>
  <c r="H95" i="1"/>
  <c r="G95" i="1"/>
  <c r="F95" i="1"/>
  <c r="E95" i="1"/>
  <c r="D95" i="1"/>
  <c r="O94" i="1"/>
  <c r="N94" i="1"/>
  <c r="M94" i="1"/>
  <c r="L94" i="1"/>
  <c r="K94" i="1"/>
  <c r="J94" i="1"/>
  <c r="I94" i="1"/>
  <c r="H94" i="1"/>
  <c r="G94" i="1"/>
  <c r="F94" i="1"/>
  <c r="E94" i="1"/>
  <c r="D94" i="1"/>
  <c r="O93" i="1"/>
  <c r="N93" i="1"/>
  <c r="M93" i="1"/>
  <c r="L93" i="1"/>
  <c r="K93" i="1"/>
  <c r="J93" i="1"/>
  <c r="I93" i="1"/>
  <c r="H93" i="1"/>
  <c r="G93" i="1"/>
  <c r="F93" i="1"/>
  <c r="E93" i="1"/>
  <c r="D93" i="1"/>
  <c r="O92" i="1"/>
  <c r="N92" i="1"/>
  <c r="N97" i="1" s="1"/>
  <c r="M92" i="1"/>
  <c r="M97" i="1" s="1"/>
  <c r="L92" i="1"/>
  <c r="L97" i="1" s="1"/>
  <c r="K92" i="1"/>
  <c r="K97" i="1" s="1"/>
  <c r="J92" i="1"/>
  <c r="J97" i="1" s="1"/>
  <c r="I92" i="1"/>
  <c r="I97" i="1" s="1"/>
  <c r="H92" i="1"/>
  <c r="H97" i="1" s="1"/>
  <c r="G92" i="1"/>
  <c r="G97" i="1" s="1"/>
  <c r="F92" i="1"/>
  <c r="F97" i="1" s="1"/>
  <c r="E92" i="1"/>
  <c r="E97" i="1" s="1"/>
  <c r="D92" i="1"/>
  <c r="D97" i="1" s="1"/>
  <c r="O91" i="1"/>
  <c r="N91" i="1"/>
  <c r="M91" i="1"/>
  <c r="L91" i="1"/>
  <c r="K91" i="1"/>
  <c r="J91" i="1"/>
  <c r="I91" i="1"/>
  <c r="H91" i="1"/>
  <c r="G91" i="1"/>
  <c r="F91" i="1"/>
  <c r="E91" i="1"/>
  <c r="D91" i="1"/>
  <c r="O85" i="1"/>
  <c r="N85" i="1"/>
  <c r="M85" i="1"/>
  <c r="L85" i="1"/>
  <c r="K85" i="1"/>
  <c r="J85" i="1"/>
  <c r="I85" i="1"/>
  <c r="H85" i="1"/>
  <c r="G85" i="1"/>
  <c r="F85" i="1"/>
  <c r="E85" i="1"/>
  <c r="D85" i="1"/>
  <c r="P75" i="1"/>
  <c r="P74" i="1"/>
  <c r="O67" i="1"/>
  <c r="P63" i="1"/>
  <c r="O63" i="1"/>
  <c r="N63" i="1"/>
  <c r="M63" i="1"/>
  <c r="L63" i="1"/>
  <c r="K63" i="1"/>
  <c r="J63" i="1"/>
  <c r="I63" i="1"/>
  <c r="H63" i="1"/>
  <c r="G63" i="1"/>
  <c r="F63" i="1"/>
  <c r="E63" i="1"/>
  <c r="D63" i="1"/>
  <c r="P62" i="1"/>
  <c r="P61" i="1"/>
  <c r="P60" i="1"/>
  <c r="P59" i="1"/>
  <c r="P58" i="1"/>
  <c r="P54" i="1"/>
  <c r="O54" i="1"/>
  <c r="N54" i="1"/>
  <c r="M54" i="1"/>
  <c r="L54" i="1"/>
  <c r="K54" i="1"/>
  <c r="J54" i="1"/>
  <c r="I54" i="1"/>
  <c r="H54" i="1"/>
  <c r="G54" i="1"/>
  <c r="F54" i="1"/>
  <c r="E54" i="1"/>
  <c r="D54" i="1"/>
  <c r="P53" i="1"/>
  <c r="P52" i="1"/>
  <c r="P51" i="1"/>
  <c r="P50" i="1"/>
  <c r="P49" i="1"/>
  <c r="P45" i="1"/>
  <c r="O45" i="1"/>
  <c r="N45" i="1"/>
  <c r="M45" i="1"/>
  <c r="L45" i="1"/>
  <c r="K45" i="1"/>
  <c r="J45" i="1"/>
  <c r="I45" i="1"/>
  <c r="H45" i="1"/>
  <c r="G45" i="1"/>
  <c r="F45" i="1"/>
  <c r="E45" i="1"/>
  <c r="D45" i="1"/>
  <c r="P44" i="1"/>
  <c r="P42" i="1"/>
  <c r="O38" i="1"/>
  <c r="N38" i="1"/>
  <c r="M38" i="1"/>
  <c r="L38" i="1"/>
  <c r="K38" i="1"/>
  <c r="J38" i="1"/>
  <c r="I38" i="1"/>
  <c r="H38" i="1"/>
  <c r="G38" i="1"/>
  <c r="F38" i="1"/>
  <c r="E38" i="1"/>
  <c r="D38" i="1"/>
  <c r="O29" i="1"/>
  <c r="N29" i="1"/>
  <c r="M29" i="1"/>
  <c r="L29" i="1"/>
  <c r="K29" i="1"/>
  <c r="J29" i="1"/>
  <c r="I29" i="1"/>
  <c r="H29" i="1"/>
  <c r="G29" i="1"/>
  <c r="F29" i="1"/>
  <c r="E29" i="1"/>
  <c r="D29" i="1"/>
  <c r="O28" i="1"/>
  <c r="N28" i="1"/>
  <c r="M28" i="1"/>
  <c r="L28" i="1"/>
  <c r="K28" i="1"/>
  <c r="J28" i="1"/>
  <c r="I28" i="1"/>
  <c r="H28" i="1"/>
  <c r="G28" i="1"/>
  <c r="F28" i="1"/>
  <c r="E28" i="1"/>
  <c r="D28" i="1"/>
  <c r="O27" i="1"/>
  <c r="N27" i="1"/>
  <c r="M27" i="1"/>
  <c r="L27" i="1"/>
  <c r="K27" i="1"/>
  <c r="J27" i="1"/>
  <c r="I27" i="1"/>
  <c r="H27" i="1"/>
  <c r="G27" i="1"/>
  <c r="F27" i="1"/>
  <c r="E27" i="1"/>
  <c r="D27" i="1"/>
  <c r="O26" i="1"/>
  <c r="N26" i="1"/>
  <c r="M26" i="1"/>
  <c r="L26" i="1"/>
  <c r="K26" i="1"/>
  <c r="J26" i="1"/>
  <c r="I26" i="1"/>
  <c r="H26" i="1"/>
  <c r="G26" i="1"/>
  <c r="F26" i="1"/>
  <c r="E26" i="1"/>
  <c r="D26" i="1"/>
  <c r="O25" i="1"/>
  <c r="O30" i="1" s="1"/>
  <c r="N25" i="1"/>
  <c r="N30" i="1" s="1"/>
  <c r="M25" i="1"/>
  <c r="M30" i="1" s="1"/>
  <c r="L25" i="1"/>
  <c r="L30" i="1" s="1"/>
  <c r="K25" i="1"/>
  <c r="K30" i="1" s="1"/>
  <c r="J25" i="1"/>
  <c r="J30" i="1" s="1"/>
  <c r="I25" i="1"/>
  <c r="I30" i="1" s="1"/>
  <c r="H25" i="1"/>
  <c r="H30" i="1" s="1"/>
  <c r="G25" i="1"/>
  <c r="G30" i="1" s="1"/>
  <c r="F25" i="1"/>
  <c r="F30" i="1" s="1"/>
  <c r="E25" i="1"/>
  <c r="E30" i="1" s="1"/>
  <c r="D25" i="1"/>
  <c r="D30" i="1" s="1"/>
  <c r="O24" i="1"/>
  <c r="N24" i="1"/>
  <c r="M24" i="1"/>
  <c r="L24" i="1"/>
  <c r="K24" i="1"/>
  <c r="J24" i="1"/>
  <c r="I24" i="1"/>
  <c r="H24" i="1"/>
  <c r="G24" i="1"/>
  <c r="F24" i="1"/>
  <c r="E24" i="1"/>
  <c r="D24" i="1"/>
  <c r="O18" i="1"/>
  <c r="N18" i="1"/>
  <c r="M18" i="1"/>
  <c r="L18" i="1"/>
  <c r="K18" i="1"/>
  <c r="J18" i="1"/>
  <c r="I18" i="1"/>
  <c r="G18" i="1"/>
  <c r="F18" i="1"/>
  <c r="E18" i="1"/>
  <c r="D18" i="1"/>
  <c r="P8" i="1"/>
  <c r="P7" i="1"/>
</calcChain>
</file>

<file path=xl/sharedStrings.xml><?xml version="1.0" encoding="utf-8"?>
<sst xmlns="http://schemas.openxmlformats.org/spreadsheetml/2006/main" count="458" uniqueCount="148">
  <si>
    <t>（１）自立訓練事業利用者の状況</t>
  </si>
  <si>
    <t>①機能訓練</t>
  </si>
  <si>
    <t>Ａ．利用者数</t>
  </si>
  <si>
    <t>４月</t>
  </si>
  <si>
    <t>５月</t>
  </si>
  <si>
    <t>６月</t>
  </si>
  <si>
    <t>７月</t>
  </si>
  <si>
    <t>８月</t>
  </si>
  <si>
    <t>９月</t>
  </si>
  <si>
    <t>１０月</t>
  </si>
  <si>
    <t>１１月</t>
  </si>
  <si>
    <t>１２月</t>
  </si>
  <si>
    <t>１月</t>
  </si>
  <si>
    <t>２月</t>
  </si>
  <si>
    <t>３月</t>
  </si>
  <si>
    <t>合計</t>
  </si>
  <si>
    <t>利用契約者数</t>
  </si>
  <si>
    <t>うち、</t>
  </si>
  <si>
    <t>新規利用（契約）</t>
  </si>
  <si>
    <t>退所（契約解除）</t>
  </si>
  <si>
    <t>Ｂ．利用者の性別・年齢（月末時点）</t>
  </si>
  <si>
    <t>男</t>
  </si>
  <si>
    <t>１８歳～</t>
  </si>
  <si>
    <t>３０歳～</t>
  </si>
  <si>
    <t>４０歳～</t>
  </si>
  <si>
    <t>５０歳～</t>
  </si>
  <si>
    <t>６０歳～</t>
  </si>
  <si>
    <t>女</t>
  </si>
  <si>
    <t>Ｃ．利用者の障害種別（月末時点）</t>
  </si>
  <si>
    <t>視覚障害</t>
  </si>
  <si>
    <t>聴覚障害</t>
  </si>
  <si>
    <t>肢体不自由</t>
  </si>
  <si>
    <t>内部障害</t>
  </si>
  <si>
    <t>Ｄ．利用の状況</t>
  </si>
  <si>
    <t>開所日数</t>
  </si>
  <si>
    <t>利用者実人数</t>
  </si>
  <si>
    <t>延利用件数</t>
  </si>
  <si>
    <t>１日平均利用者数</t>
  </si>
  <si>
    <t>Ｅ．新規利用者の契約時の状況</t>
  </si>
  <si>
    <t>医療機関を退院</t>
  </si>
  <si>
    <t>他の事業所を退所</t>
  </si>
  <si>
    <t>離職</t>
  </si>
  <si>
    <t>特別支援学校卒業</t>
  </si>
  <si>
    <t>その他</t>
  </si>
  <si>
    <t>Ｆ．新規利用者の契約に至ったきっかけ</t>
  </si>
  <si>
    <t>医療機関から紹介</t>
  </si>
  <si>
    <t>他の事業所から紹介</t>
  </si>
  <si>
    <t>市・相談機関から紹介</t>
  </si>
  <si>
    <t>本人・家族から相談</t>
  </si>
  <si>
    <t>Ｇ．退所（契約解除）者の訓練終了後の進路</t>
  </si>
  <si>
    <t>他の事業所を利用</t>
  </si>
  <si>
    <t>就職(復職)/就学</t>
  </si>
  <si>
    <t>入院</t>
  </si>
  <si>
    <t>入所</t>
  </si>
  <si>
    <t>在宅</t>
  </si>
  <si>
    <t>利用者数</t>
  </si>
  <si>
    <t>②生活訓練</t>
  </si>
  <si>
    <t>Ｂ．利用者の性別・年齢</t>
  </si>
  <si>
    <t>知的障害</t>
  </si>
  <si>
    <t>精神障害</t>
  </si>
  <si>
    <t>発達障害</t>
  </si>
  <si>
    <t>高次脳機能障害</t>
  </si>
  <si>
    <t>（２）高次脳機能障害支援普及事業</t>
  </si>
  <si>
    <t>①相談支援</t>
  </si>
  <si>
    <t>Ａ．相談支援の状況</t>
  </si>
  <si>
    <t>新規実人数</t>
  </si>
  <si>
    <t>継続実人数</t>
  </si>
  <si>
    <t>実人数合計</t>
  </si>
  <si>
    <t>延相談件数</t>
  </si>
  <si>
    <t>Ｂ．相談者内訳</t>
  </si>
  <si>
    <t>本人</t>
  </si>
  <si>
    <t>家族</t>
  </si>
  <si>
    <t>行政関係</t>
  </si>
  <si>
    <t>医療関係</t>
  </si>
  <si>
    <t>福祉関係</t>
  </si>
  <si>
    <t>教育関係</t>
  </si>
  <si>
    <t>就労関係</t>
  </si>
  <si>
    <t>Ｃ．相談方法</t>
  </si>
  <si>
    <t>来所相談</t>
  </si>
  <si>
    <t>電話相談</t>
  </si>
  <si>
    <t>訪問相談</t>
  </si>
  <si>
    <t>ＦＡＸ・電子メール</t>
  </si>
  <si>
    <t>Ｄ．対応時間帯・対応時間</t>
  </si>
  <si>
    <t>対応
時間帯</t>
  </si>
  <si>
    <t>午前</t>
  </si>
  <si>
    <t>午後</t>
  </si>
  <si>
    <t>対応
時間</t>
  </si>
  <si>
    <t>３０分未満</t>
  </si>
  <si>
    <t>１時間未満</t>
  </si>
  <si>
    <t>２時間未満</t>
  </si>
  <si>
    <t>２時間以上</t>
  </si>
  <si>
    <t>Ｅ．主な相談内容</t>
  </si>
  <si>
    <t>訓練利用</t>
  </si>
  <si>
    <t>地域移行</t>
  </si>
  <si>
    <t>健康医療</t>
  </si>
  <si>
    <t>就労</t>
  </si>
  <si>
    <t>②普及啓発（他の機関等からの依頼対応）</t>
  </si>
  <si>
    <t>開催なし</t>
  </si>
  <si>
    <t>開催日</t>
  </si>
  <si>
    <t>開催内容</t>
  </si>
  <si>
    <t>参加者数</t>
  </si>
  <si>
    <t>③人材育成</t>
  </si>
  <si>
    <t>Ａ．センター開催</t>
  </si>
  <si>
    <t>第1回　堺市高次脳機能障害及びその関連障害に対する支援普及事業研修会
「高次脳機能障害者の就労支援について」</t>
  </si>
  <si>
    <t>第2回　堺市高次脳機能障害及びその関連障害に対する支援普及事業研修会
「高次脳機能障害支援の基礎知識」</t>
  </si>
  <si>
    <t>堺市高次脳機能障害及びその関連障害に対する支援普及事業出張型勉強会
馬場記念病院　
「高次脳機能障害の就労支援について」　</t>
  </si>
  <si>
    <t>堺市高次脳機能障害及びその関連障害に対する支援普及事業出張型勉強会
ベルランド総合病院　「高次脳機能障害ってどんなもの」　</t>
  </si>
  <si>
    <t>堺市高次脳機能障害及びその関連障害に対する支援普及事業出張型勉強会
ベルランド総合病院　
「生活リハビリテーションセンター（堺市高次脳機能障害支援拠点機関）の役割」　</t>
  </si>
  <si>
    <t>堺市高次脳機能障害及びその関連障害に対する支援普及事業出張型勉強会
堺市立総合医療センター
　「堺市高次脳機能障害支援拠点機関の役割・高次脳機能障害とは」　</t>
  </si>
  <si>
    <t>Ｂ．他の機関等からの依頼対応</t>
  </si>
  <si>
    <t>東大阪市社会福祉事業団視察見学（29年度新規自立訓練事業開始に向けて）</t>
  </si>
  <si>
    <t>大阪府福祉部障がい福祉室視察見学</t>
  </si>
  <si>
    <t>平成25年度サービス管理責任者研修（大阪府社会福祉協議会）</t>
  </si>
  <si>
    <t>④ネットワーク構築（各区自立支援協議会等への参加状況）</t>
  </si>
  <si>
    <t>各区自立支援協議会</t>
  </si>
  <si>
    <t>府コーディネーター会議</t>
  </si>
  <si>
    <t>医療機関との会議等</t>
  </si>
  <si>
    <t>事業所との会議等</t>
  </si>
  <si>
    <t>　（３）総括</t>
  </si>
  <si>
    <t>10/21</t>
    <phoneticPr fontId="7"/>
  </si>
  <si>
    <t>大阪府障害者福祉事業団専門性分野別研修
「地域でつくる高次脳機能障がい支援　～支援者のちからを合わせましょう～」</t>
    <phoneticPr fontId="7"/>
  </si>
  <si>
    <t>堺市高次脳機能障害及びその関連障害に対する支援普及事業出張型勉強会
ベルランド総合病院　
「高次脳機能障害に対するリハビリテーションと  具体的な対応方法について」　</t>
    <phoneticPr fontId="7"/>
  </si>
  <si>
    <t>第3回　堺市高次脳機能障害及びその関連障害に対する支援普及事業研修会
「高次脳機能障害者の地域生活について」</t>
    <phoneticPr fontId="7"/>
  </si>
  <si>
    <t>堺市高次脳機能障害及びその関連障害に対する支援普及事業出張型勉強会
堺市立総合医療センター
　「高次脳機能障害に対するリハビリテーションと  具体的な対応方法について」　</t>
    <phoneticPr fontId="7"/>
  </si>
  <si>
    <t>堺市高次脳機能障害及びその関連障害に対する支援普及事業出張型勉強会
大阪労災病院　
「生活リハビリテーションセンター（堺市高次脳機能障害支援拠点機関）の役割」　</t>
    <phoneticPr fontId="7"/>
  </si>
  <si>
    <t>堺市高次脳機能障害及びその関連障害に対する支援普及事業出張型勉強会
大阪労災病院　
「病院と生活リハビリテーションセンターとの連携  利用者さんは退院後に生活リハでどんなリハをして、 卒業後はどんな生活を送っているのか」　</t>
    <phoneticPr fontId="7"/>
  </si>
  <si>
    <t>堺市高次脳機能障害及びその関連障害に対する支援普及事業出張型勉強会
堺市立総合医療センター
　「高次脳機能障害における社会的行動障害とその対応について」　</t>
    <phoneticPr fontId="7"/>
  </si>
  <si>
    <t>堺市高次脳機能障害及びその関連障害に対する支援普及事業出張型勉強会
ベルランド総合病院　
「高次脳機能障害者の社会参加支援について」　</t>
    <phoneticPr fontId="7"/>
  </si>
  <si>
    <t>堺市高次脳機能障害及びその関連障害に対する支援普及事業出張型勉強会
堺市立総合医療センター
「注意障害の認知リハビリテーションについて」
　「適切な座位姿勢のための 簡易な評価方法とその対処法について」　</t>
    <phoneticPr fontId="7"/>
  </si>
  <si>
    <t xml:space="preserve">第４回　高次脳機能障害及びその関連障害に対する支援普及事業研修会　
｢基礎から学ぶ生活期における脳卒中のリハビリテーション｣ </t>
    <phoneticPr fontId="7"/>
  </si>
  <si>
    <t>堺市高次脳機能障害及びその関連障害に対する支援普及事業出張型勉強会
堺市立総合医療センター
「高次脳機能障害のリワーク（復職）について」
「 高次脳機能障害者の社会参加支援について」　</t>
    <phoneticPr fontId="7"/>
  </si>
  <si>
    <t>堺市高次脳機能障害及びその関連障害に対する支援普及事業出張型勉強会
ベルランド総合病院
「高次脳機能障害に対する医療から福祉へのきれめのない支援　～より良い地域生活のために～」</t>
    <phoneticPr fontId="7"/>
  </si>
  <si>
    <t>合計</t>
    <rPh sb="0" eb="2">
      <t>ゴウケイ</t>
    </rPh>
    <phoneticPr fontId="7"/>
  </si>
  <si>
    <t>大阪府高次脳機能障がい者支援相談員研修受入（フィールドワーク）</t>
    <phoneticPr fontId="7"/>
  </si>
  <si>
    <t>尼崎市立身体障害者福祉センター研修受入（尼崎市社会福祉事業団）</t>
    <phoneticPr fontId="7"/>
  </si>
  <si>
    <t>堺市立総合医療センター市民講座　講演 「高次脳機能障害について」</t>
    <phoneticPr fontId="7"/>
  </si>
  <si>
    <t>南河内圏域ネットワーク会議　講演「堺市における支援ネットワークについて　～堺市高次脳機能障害支援拠点からの報告～」</t>
    <phoneticPr fontId="7"/>
  </si>
  <si>
    <t>大阪府立障がい者自立センター　職員研修
「生活リハビリテーションセンターおける自立訓練について
～堺市高次脳機能障害支援拠点機関からの報告～」</t>
    <phoneticPr fontId="7"/>
  </si>
  <si>
    <t>2015/4/24</t>
    <phoneticPr fontId="3"/>
  </si>
  <si>
    <t>2015/7/28</t>
    <phoneticPr fontId="3"/>
  </si>
  <si>
    <t>2015/8/4</t>
    <phoneticPr fontId="3"/>
  </si>
  <si>
    <t>2015/8/11</t>
    <phoneticPr fontId="3"/>
  </si>
  <si>
    <t>2015/11/18・19</t>
    <phoneticPr fontId="7"/>
  </si>
  <si>
    <t>2015/12/11</t>
    <phoneticPr fontId="7"/>
  </si>
  <si>
    <t>2016/1/29</t>
    <phoneticPr fontId="7"/>
  </si>
  <si>
    <t>2016/2/25</t>
    <phoneticPr fontId="7"/>
  </si>
  <si>
    <t xml:space="preserve">① 　自立訓練事業
 自立訓練事業の利用状況について、平成２６年度の実利用者数が機能訓練４５名、生活訓練４８名、合計９４人名に対し延５，０６１回訓練利用であったのに対して、平成２７年度おいては、実利用者数が機能訓練３８名、生活訓練６５名、合計１０３名となり、延訓練利用回数も６，３４６回と実利用者数・延訓練利用回数ともに増加となった。今年度目標として掲げた「延利用回数６，０００回」については目標達成ができたものの、「新規利用者数５５名」については、機能訓練１３名、生活訓練２９名、合計４２名と目標を達成することができなかった。
 機能訓練の延利用回数は、平成２６年度の２，５６０回から１，８８５回と前年比６７５回減という結果となった。また、生活訓練の延利用回数は、平成２６年度の２，５０１回から４，４６１回と前年比１，９６０回増という結果となった。機能訓練において利用回数は減少したものの生活訓練において大幅増という結果により、全体では前年比１２５.４％と実績を伸ばすことができた。
・新規利用者の確保については、年度目標を達成できなかったが、継続して行ってきた市内及び近隣の医療機関や相談機関との連携が強化による切れめのない支援体制が構築できていることを実感している。これは、新規利用者４２名中３７名が他の機関からの紹介であり、そのうち２４名が医療機関からの紹介となるなど医療機関との連携が一層進み、高次脳機能障害の診断書での生活訓練利用者増に大きく関係していると思われる。特に２７年度の新たな取り組みとして生活リハビリテーションセンター運営委員会参画の医療機関での出張勉強会の試行的実施の効果的が大きく、関係医療機関に従事する支援者への周知が図られた成果と考えている。その一方で、当事者・ご家族からの相談を契機に利用に至った方が２６年度は５３名中９名だったのに対して、２７年度は４２名中２名となっている。このことは医療機関からの紹介が増えたことも要因ではあるものの、地域生活を送られている当事者・ご家族への周知が十分でなかった可能性がある。平成２８年度は、引き続き医療機関等への情報発信を強化するとともに、広く市民に対する啓発活動について取り組んでいきたい。
 機能訓練の退所後の進路は、退所者２２名中７名が就職（復職）・就学となっており、また生活訓練の退所後の進路では、退所者２０名中１０名が就職（復職）・就学となっていた。退所者全体では４２名中１７名４０．５％が一般就労・就学となり、２６年度の３１％を上回ることができた。特に、生活訓練においては、半数が一般就労となっており、復職を中心に早期支援の効果の現れと評価している。その他にも、退所者４２名中「他の事業所を利用」となった１４名（機能訓練８名、生活訓練６名）中１２名（機能訓練７名、生活訓練５名）は、就労継続B型施設利用などの福祉的就労となっており、それを含めると４２名中２９名が利用前に比べると活動性の高い地域生活への帰着を見ることができた。しかしながら、他の事業所利用の内、機能訓練利用の１名は生活介護事業所利用となり、継続的なリハビリテーションサービス量が明らかに下がる結果に対して十分な策を講じることができず、重度の身体障害者が機能維持をするための資源が課題であることを経験した。また、利用者の内高年齢の方は、介護保険サービスを利用しての在宅生活となる傾向は昨年度と同様の傾向が見られた。
利用者やそのご家族への支援として、平成２４年度から開催している家族懇談会を１２回（そのうち３回は学習懇談会）開催した。特に今年度は、同じ親の立場を対象とした懇談会や復職されて１年以上経過する方の現状についての体験報告などをテーマ毎に退所後の本人及びご家族で構成されるＯＢ会の協力を得るなどして家族支援を積極的に行った。平成２８年度も引き続き自立訓練の提供だけではなく、当事者や当事者を支えているご家族が見通しを持って訓練を利用することができるよう支援を行っていきたい。
② 　高次脳機能障害支援普及事業
 相談支援の件数は、平成２６年度１，５６４件から延１，９４９件と３８５件増加した。特に、開所時の問い合わせが多かった平成２４年度（１，２２９件）と比較しても増加しており、専門機関としての認知度向上が図られてきたと思われる。今後一層医療機関等に対する当センターの情報発信とともに広く一般市民の方々を対象とした情報発信の強化に当たりたい。
 相談者は、医療機関等の支援機関からの相談（間接相談）が全体の５９．１％（平成２６年度６１.０％）を占ており、なかでも医療機関との相談が４４８件で全体２３.０％（平成２６年度３２３件２０.０％）となるなど医療機関との連携強化ができていると考えている。また、相談内容の多くが当センターの訓練利用に関わる相談で、このことは前述の今年度自立訓練新規利用者４２名（機能訓練１３名、生活訓練２９名）のうち、２４名（機能訓練３名、生活訓練２１名）が医療機関からの紹介であり、退院後から引き続いてのリハビリテーションサービスを利用することになっていることと深く関係している。
 相談の内容としては、主な相談内容の総数２，１９８件のうち、訓練利用に関する相談が１,３７６件で全体の６２．６％を占めており依然として中途脳損傷者の訓練ニーズが高いことが見て取れる一方、地域移行が５４１件で全体の２４.６％（平成２６年度３７９件１９.１％）と増加しており、入院中からの社会資源に関する情報提供などより早期からの相談支援が行われてきていることを示すものであった。
 人材育成は、平成２７年度は「高次脳機能障害支援普及研修会」も市民向けの啓発研修を１回含む合計４回、さらに関係医療機関向け「出張型勉強会」を１３回と併せて１７回の研修会・勉強会を開催し、合計では６６０名の参加があった（平成２６年度８回開催３５３名参加）。２８年度は、引き続き出張型勉強会の開催を幅広く実施し、アウトリーチ型の支援普及事業に注力したいと考える。
 高次脳機能障害支援ネットワークについては、平成２６年度発足した「生活リハビリテーションセンター運営委員会」を中心に支援普及のあり方について、議論をいただき前述の出張型勉強会開催へと繋がるなど大きな成果があった。特に、２７年７月に開設した三次救命救急を行う堺市立総合医療センターとの連携において、当センター主催の出張型勉強会を５回開催し、総合医療センター主催の市民講座で高次脳機能障害を取り上げていただき医療センター側と共同して講演を行うなど市民に対して、医療福祉の連携の進展をアピールすることができた。２８年度は、総合医療センター入院中からの連携した相談支援実施体制構築などを目指したい。
その他、今年度運営委員会において議論されてきた「高次脳機能障害者の自動車運転技能評価」を堺市内で完結して実施するなど、関係機関の支援ネットワークの強化に当たりたい。
</t>
    <phoneticPr fontId="7"/>
  </si>
  <si>
    <t>堺市立健康福祉プラザ生活リハビリテーションセンターにおける支援状況</t>
    <rPh sb="0" eb="2">
      <t>サカイシ</t>
    </rPh>
    <rPh sb="2" eb="3">
      <t>リツ</t>
    </rPh>
    <rPh sb="3" eb="5">
      <t>ケンコウ</t>
    </rPh>
    <rPh sb="5" eb="7">
      <t>フクシ</t>
    </rPh>
    <rPh sb="29" eb="31">
      <t>シエン</t>
    </rPh>
    <rPh sb="31" eb="33">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</si>
</sst>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
    <numFmt numFmtId="177" formatCode="#,##0_ "/>
  </numFmts>
  <fonts count="10" x14ac:knownFonts="1">
    <font>
      <sz val="11"/>
      <color theme="1"/>
      <name val="ＭＳ Ｐゴシック"/>
      <family val="2"/>
      <charset val="128"/>
      <scheme val="minor"/>
    </font>
    <font>
      <sz val="11"/>
      <color theme="1"/>
      <name val="ＭＳ Ｐゴシック"/>
      <family val="2"/>
      <charset val="128"/>
      <scheme val="minor"/>
    </font>
    <font>
      <sz val="10"/>
      <color indexed="8"/>
      <name val="ＭＳ Ｐゴシック"/>
      <family val="3"/>
      <charset val="128"/>
    </font>
    <font>
      <sz val="6"/>
      <name val="ＭＳ Ｐゴシック"/>
      <family val="2"/>
      <charset val="128"/>
      <scheme val="minor"/>
    </font>
    <font>
      <sz val="11"/>
      <color indexed="8"/>
      <name val="ＭＳ Ｐゴシック"/>
      <family val="3"/>
      <charset val="128"/>
    </font>
    <font>
      <sz val="10"/>
      <color theme="1"/>
      <name val="ＭＳ Ｐゴシック"/>
      <family val="3"/>
      <charset val="128"/>
      <scheme val="minor"/>
    </font>
    <font>
      <sz val="9"/>
      <color indexed="8"/>
      <name val="ＭＳ Ｐゴシック"/>
      <family val="3"/>
      <charset val="128"/>
    </font>
    <font>
      <sz val="6"/>
      <name val="ＭＳ Ｐゴシック"/>
      <family val="3"/>
      <charset val="128"/>
    </font>
    <font>
      <sz val="9"/>
      <color theme="1"/>
      <name val="ＭＳ Ｐゴシック"/>
      <family val="3"/>
      <charset val="128"/>
      <scheme val="minor"/>
    </font>
    <font>
      <b/>
      <sz val="12"/>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140">
    <xf numFmtId="0" fontId="0" fillId="0" borderId="0" xfId="0">
      <alignment vertical="center"/>
    </xf>
    <xf numFmtId="0" fontId="2" fillId="0" borderId="0" xfId="0" applyFont="1" applyFill="1">
      <alignment vertical="center"/>
    </xf>
    <xf numFmtId="0" fontId="0" fillId="0" borderId="4" xfId="0" applyBorder="1">
      <alignment vertical="center"/>
    </xf>
    <xf numFmtId="0" fontId="2" fillId="0" borderId="8" xfId="0" applyFont="1" applyFill="1" applyBorder="1" applyAlignment="1">
      <alignment horizontal="center" vertical="center"/>
    </xf>
    <xf numFmtId="0" fontId="2" fillId="0" borderId="4" xfId="2"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shrinkToFit="1"/>
    </xf>
    <xf numFmtId="0" fontId="2" fillId="0" borderId="0" xfId="0" applyFont="1" applyFill="1" applyBorder="1">
      <alignment vertical="center"/>
    </xf>
    <xf numFmtId="0" fontId="2" fillId="0" borderId="9"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4" xfId="0" applyFont="1" applyFill="1" applyBorder="1" applyAlignment="1">
      <alignment horizontal="center" vertical="center"/>
    </xf>
    <xf numFmtId="176" fontId="2" fillId="0" borderId="4" xfId="0" applyNumberFormat="1" applyFont="1" applyFill="1" applyBorder="1" applyAlignment="1">
      <alignment horizontal="center" vertical="center"/>
    </xf>
    <xf numFmtId="0" fontId="0" fillId="0" borderId="4" xfId="0" applyBorder="1" applyAlignment="1">
      <alignment horizontal="center" vertical="center"/>
    </xf>
    <xf numFmtId="0" fontId="4" fillId="0" borderId="4" xfId="3"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 fillId="0" borderId="9" xfId="3" applyBorder="1" applyAlignment="1">
      <alignment horizontal="center" vertical="center"/>
    </xf>
    <xf numFmtId="0" fontId="2" fillId="0" borderId="6" xfId="0" applyFont="1" applyFill="1" applyBorder="1" applyAlignment="1">
      <alignment horizontal="center" vertical="center"/>
    </xf>
    <xf numFmtId="0" fontId="2" fillId="0" borderId="10" xfId="2" applyFont="1" applyFill="1" applyBorder="1" applyAlignment="1">
      <alignment horizontal="center" vertical="center"/>
    </xf>
    <xf numFmtId="0" fontId="2" fillId="0" borderId="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9" xfId="0" applyFont="1" applyFill="1" applyBorder="1" applyAlignment="1">
      <alignment horizontal="right" vertical="center"/>
    </xf>
    <xf numFmtId="177" fontId="2" fillId="0" borderId="4" xfId="0" applyNumberFormat="1" applyFont="1" applyFill="1" applyBorder="1" applyAlignment="1">
      <alignment horizontal="center" vertical="center" shrinkToFit="1"/>
    </xf>
    <xf numFmtId="0" fontId="2" fillId="0" borderId="4" xfId="2" applyFont="1" applyBorder="1" applyAlignment="1">
      <alignment horizontal="center" vertical="center"/>
    </xf>
    <xf numFmtId="0" fontId="2" fillId="0" borderId="0" xfId="0" applyFont="1" applyFill="1" applyAlignment="1">
      <alignment horizontal="center" vertical="center"/>
    </xf>
    <xf numFmtId="0" fontId="2" fillId="0" borderId="0" xfId="2" applyFont="1" applyFill="1" applyBorder="1" applyAlignment="1">
      <alignment horizontal="center" vertical="center"/>
    </xf>
    <xf numFmtId="177" fontId="2" fillId="0" borderId="4" xfId="2" applyNumberFormat="1" applyFont="1" applyFill="1" applyBorder="1" applyAlignment="1">
      <alignment horizontal="center" vertical="center" shrinkToFit="1"/>
    </xf>
    <xf numFmtId="177" fontId="2" fillId="0" borderId="9" xfId="0" applyNumberFormat="1" applyFont="1" applyFill="1" applyBorder="1" applyAlignment="1">
      <alignment horizontal="center" vertical="center" shrinkToFit="1"/>
    </xf>
    <xf numFmtId="177" fontId="2" fillId="0" borderId="9" xfId="2" applyNumberFormat="1" applyFont="1" applyFill="1" applyBorder="1" applyAlignment="1">
      <alignment horizontal="center" vertical="center" shrinkToFit="1"/>
    </xf>
    <xf numFmtId="177" fontId="2" fillId="0" borderId="11" xfId="0" applyNumberFormat="1" applyFont="1" applyFill="1" applyBorder="1" applyAlignment="1">
      <alignment horizontal="center" vertical="center" shrinkToFit="1"/>
    </xf>
    <xf numFmtId="0" fontId="2" fillId="2" borderId="4" xfId="2"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right" vertical="center"/>
    </xf>
    <xf numFmtId="177"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6" fontId="2" fillId="0" borderId="0" xfId="1" applyFont="1" applyFill="1" applyBorder="1" applyAlignment="1">
      <alignment horizontal="left" vertical="center"/>
    </xf>
    <xf numFmtId="49" fontId="2" fillId="0" borderId="18"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49" fontId="2" fillId="0" borderId="18" xfId="0" applyNumberFormat="1" applyFont="1" applyFill="1" applyBorder="1" applyAlignment="1">
      <alignment horizontal="center" vertical="center"/>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56" fontId="2" fillId="0" borderId="14" xfId="0" applyNumberFormat="1" applyFont="1" applyFill="1" applyBorder="1" applyAlignment="1">
      <alignment horizontal="center" vertical="center"/>
    </xf>
    <xf numFmtId="0" fontId="2" fillId="0" borderId="16" xfId="0" applyFont="1" applyFill="1" applyBorder="1" applyAlignment="1">
      <alignment horizontal="center" vertical="center"/>
    </xf>
    <xf numFmtId="49" fontId="2" fillId="0" borderId="15" xfId="0" applyNumberFormat="1" applyFont="1" applyFill="1" applyBorder="1" applyAlignment="1">
      <alignment horizontal="center" vertical="center"/>
    </xf>
    <xf numFmtId="6" fontId="2" fillId="0" borderId="15" xfId="1" applyFont="1" applyFill="1" applyBorder="1" applyAlignment="1">
      <alignment horizontal="left" vertical="center"/>
    </xf>
    <xf numFmtId="49" fontId="2" fillId="0" borderId="14" xfId="0" applyNumberFormat="1" applyFont="1" applyFill="1" applyBorder="1" applyAlignment="1">
      <alignment horizontal="center" vertical="center"/>
    </xf>
    <xf numFmtId="0" fontId="9" fillId="0" borderId="0" xfId="0" applyFont="1" applyFill="1">
      <alignment vertical="center"/>
    </xf>
    <xf numFmtId="0" fontId="8" fillId="0" borderId="6" xfId="0" applyFont="1" applyFill="1" applyBorder="1" applyAlignment="1">
      <alignment vertical="top"/>
    </xf>
    <xf numFmtId="0" fontId="8" fillId="0" borderId="0" xfId="0" applyFont="1" applyFill="1" applyBorder="1" applyAlignment="1">
      <alignment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56" fontId="2" fillId="0" borderId="5" xfId="0" applyNumberFormat="1" applyFont="1" applyFill="1" applyBorder="1" applyAlignment="1">
      <alignment horizontal="left" vertical="center"/>
    </xf>
    <xf numFmtId="56" fontId="2" fillId="0" borderId="6"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0" fontId="2" fillId="0" borderId="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6"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0"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4"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Fill="1" applyBorder="1" applyAlignment="1">
      <alignment horizontal="left" vertical="center" shrinkToFit="1"/>
    </xf>
    <xf numFmtId="0" fontId="2" fillId="0" borderId="9" xfId="0" applyFont="1" applyFill="1" applyBorder="1" applyAlignment="1">
      <alignment horizontal="left" vertical="center" shrinkToFit="1"/>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2" xfId="0" applyFont="1" applyFill="1" applyBorder="1" applyAlignment="1">
      <alignment horizontal="left" vertical="top" wrapText="1"/>
    </xf>
  </cellXfs>
  <cellStyles count="4">
    <cellStyle name="通貨" xfId="1" builtinId="7"/>
    <cellStyle name="標準" xfId="0" builtinId="0"/>
    <cellStyle name="標準 2" xfId="2"/>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371475</xdr:colOff>
      <xdr:row>0</xdr:row>
      <xdr:rowOff>38099</xdr:rowOff>
    </xdr:from>
    <xdr:to>
      <xdr:col>14</xdr:col>
      <xdr:colOff>247650</xdr:colOff>
      <xdr:row>1</xdr:row>
      <xdr:rowOff>66674</xdr:rowOff>
    </xdr:to>
    <xdr:sp macro="" textlink="">
      <xdr:nvSpPr>
        <xdr:cNvPr id="2" name="テキスト ボックス 1"/>
        <xdr:cNvSpPr txBox="1"/>
      </xdr:nvSpPr>
      <xdr:spPr>
        <a:xfrm>
          <a:off x="5629275" y="38099"/>
          <a:ext cx="733425"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5"/>
  <sheetViews>
    <sheetView tabSelected="1" zoomScaleNormal="100" workbookViewId="0">
      <selection activeCell="P3" sqref="P3"/>
    </sheetView>
  </sheetViews>
  <sheetFormatPr defaultColWidth="5.625" defaultRowHeight="12" x14ac:dyDescent="0.15"/>
  <cols>
    <col min="1" max="1" width="5.625" style="1" customWidth="1"/>
    <col min="2" max="3" width="5.625" style="1"/>
    <col min="4" max="4" width="7.125" style="1" customWidth="1"/>
    <col min="5" max="16" width="5.625" style="1" customWidth="1"/>
    <col min="17" max="256" width="5.625" style="1"/>
    <col min="257" max="257" width="5.625" style="1" customWidth="1"/>
    <col min="258" max="259" width="5.625" style="1"/>
    <col min="260" max="260" width="7.125" style="1" customWidth="1"/>
    <col min="261" max="272" width="5.625" style="1" customWidth="1"/>
    <col min="273" max="512" width="5.625" style="1"/>
    <col min="513" max="513" width="5.625" style="1" customWidth="1"/>
    <col min="514" max="515" width="5.625" style="1"/>
    <col min="516" max="516" width="7.125" style="1" customWidth="1"/>
    <col min="517" max="528" width="5.625" style="1" customWidth="1"/>
    <col min="529" max="768" width="5.625" style="1"/>
    <col min="769" max="769" width="5.625" style="1" customWidth="1"/>
    <col min="770" max="771" width="5.625" style="1"/>
    <col min="772" max="772" width="7.125" style="1" customWidth="1"/>
    <col min="773" max="784" width="5.625" style="1" customWidth="1"/>
    <col min="785" max="1024" width="5.625" style="1"/>
    <col min="1025" max="1025" width="5.625" style="1" customWidth="1"/>
    <col min="1026" max="1027" width="5.625" style="1"/>
    <col min="1028" max="1028" width="7.125" style="1" customWidth="1"/>
    <col min="1029" max="1040" width="5.625" style="1" customWidth="1"/>
    <col min="1041" max="1280" width="5.625" style="1"/>
    <col min="1281" max="1281" width="5.625" style="1" customWidth="1"/>
    <col min="1282" max="1283" width="5.625" style="1"/>
    <col min="1284" max="1284" width="7.125" style="1" customWidth="1"/>
    <col min="1285" max="1296" width="5.625" style="1" customWidth="1"/>
    <col min="1297" max="1536" width="5.625" style="1"/>
    <col min="1537" max="1537" width="5.625" style="1" customWidth="1"/>
    <col min="1538" max="1539" width="5.625" style="1"/>
    <col min="1540" max="1540" width="7.125" style="1" customWidth="1"/>
    <col min="1541" max="1552" width="5.625" style="1" customWidth="1"/>
    <col min="1553" max="1792" width="5.625" style="1"/>
    <col min="1793" max="1793" width="5.625" style="1" customWidth="1"/>
    <col min="1794" max="1795" width="5.625" style="1"/>
    <col min="1796" max="1796" width="7.125" style="1" customWidth="1"/>
    <col min="1797" max="1808" width="5.625" style="1" customWidth="1"/>
    <col min="1809" max="2048" width="5.625" style="1"/>
    <col min="2049" max="2049" width="5.625" style="1" customWidth="1"/>
    <col min="2050" max="2051" width="5.625" style="1"/>
    <col min="2052" max="2052" width="7.125" style="1" customWidth="1"/>
    <col min="2053" max="2064" width="5.625" style="1" customWidth="1"/>
    <col min="2065" max="2304" width="5.625" style="1"/>
    <col min="2305" max="2305" width="5.625" style="1" customWidth="1"/>
    <col min="2306" max="2307" width="5.625" style="1"/>
    <col min="2308" max="2308" width="7.125" style="1" customWidth="1"/>
    <col min="2309" max="2320" width="5.625" style="1" customWidth="1"/>
    <col min="2321" max="2560" width="5.625" style="1"/>
    <col min="2561" max="2561" width="5.625" style="1" customWidth="1"/>
    <col min="2562" max="2563" width="5.625" style="1"/>
    <col min="2564" max="2564" width="7.125" style="1" customWidth="1"/>
    <col min="2565" max="2576" width="5.625" style="1" customWidth="1"/>
    <col min="2577" max="2816" width="5.625" style="1"/>
    <col min="2817" max="2817" width="5.625" style="1" customWidth="1"/>
    <col min="2818" max="2819" width="5.625" style="1"/>
    <col min="2820" max="2820" width="7.125" style="1" customWidth="1"/>
    <col min="2821" max="2832" width="5.625" style="1" customWidth="1"/>
    <col min="2833" max="3072" width="5.625" style="1"/>
    <col min="3073" max="3073" width="5.625" style="1" customWidth="1"/>
    <col min="3074" max="3075" width="5.625" style="1"/>
    <col min="3076" max="3076" width="7.125" style="1" customWidth="1"/>
    <col min="3077" max="3088" width="5.625" style="1" customWidth="1"/>
    <col min="3089" max="3328" width="5.625" style="1"/>
    <col min="3329" max="3329" width="5.625" style="1" customWidth="1"/>
    <col min="3330" max="3331" width="5.625" style="1"/>
    <col min="3332" max="3332" width="7.125" style="1" customWidth="1"/>
    <col min="3333" max="3344" width="5.625" style="1" customWidth="1"/>
    <col min="3345" max="3584" width="5.625" style="1"/>
    <col min="3585" max="3585" width="5.625" style="1" customWidth="1"/>
    <col min="3586" max="3587" width="5.625" style="1"/>
    <col min="3588" max="3588" width="7.125" style="1" customWidth="1"/>
    <col min="3589" max="3600" width="5.625" style="1" customWidth="1"/>
    <col min="3601" max="3840" width="5.625" style="1"/>
    <col min="3841" max="3841" width="5.625" style="1" customWidth="1"/>
    <col min="3842" max="3843" width="5.625" style="1"/>
    <col min="3844" max="3844" width="7.125" style="1" customWidth="1"/>
    <col min="3845" max="3856" width="5.625" style="1" customWidth="1"/>
    <col min="3857" max="4096" width="5.625" style="1"/>
    <col min="4097" max="4097" width="5.625" style="1" customWidth="1"/>
    <col min="4098" max="4099" width="5.625" style="1"/>
    <col min="4100" max="4100" width="7.125" style="1" customWidth="1"/>
    <col min="4101" max="4112" width="5.625" style="1" customWidth="1"/>
    <col min="4113" max="4352" width="5.625" style="1"/>
    <col min="4353" max="4353" width="5.625" style="1" customWidth="1"/>
    <col min="4354" max="4355" width="5.625" style="1"/>
    <col min="4356" max="4356" width="7.125" style="1" customWidth="1"/>
    <col min="4357" max="4368" width="5.625" style="1" customWidth="1"/>
    <col min="4369" max="4608" width="5.625" style="1"/>
    <col min="4609" max="4609" width="5.625" style="1" customWidth="1"/>
    <col min="4610" max="4611" width="5.625" style="1"/>
    <col min="4612" max="4612" width="7.125" style="1" customWidth="1"/>
    <col min="4613" max="4624" width="5.625" style="1" customWidth="1"/>
    <col min="4625" max="4864" width="5.625" style="1"/>
    <col min="4865" max="4865" width="5.625" style="1" customWidth="1"/>
    <col min="4866" max="4867" width="5.625" style="1"/>
    <col min="4868" max="4868" width="7.125" style="1" customWidth="1"/>
    <col min="4869" max="4880" width="5.625" style="1" customWidth="1"/>
    <col min="4881" max="5120" width="5.625" style="1"/>
    <col min="5121" max="5121" width="5.625" style="1" customWidth="1"/>
    <col min="5122" max="5123" width="5.625" style="1"/>
    <col min="5124" max="5124" width="7.125" style="1" customWidth="1"/>
    <col min="5125" max="5136" width="5.625" style="1" customWidth="1"/>
    <col min="5137" max="5376" width="5.625" style="1"/>
    <col min="5377" max="5377" width="5.625" style="1" customWidth="1"/>
    <col min="5378" max="5379" width="5.625" style="1"/>
    <col min="5380" max="5380" width="7.125" style="1" customWidth="1"/>
    <col min="5381" max="5392" width="5.625" style="1" customWidth="1"/>
    <col min="5393" max="5632" width="5.625" style="1"/>
    <col min="5633" max="5633" width="5.625" style="1" customWidth="1"/>
    <col min="5634" max="5635" width="5.625" style="1"/>
    <col min="5636" max="5636" width="7.125" style="1" customWidth="1"/>
    <col min="5637" max="5648" width="5.625" style="1" customWidth="1"/>
    <col min="5649" max="5888" width="5.625" style="1"/>
    <col min="5889" max="5889" width="5.625" style="1" customWidth="1"/>
    <col min="5890" max="5891" width="5.625" style="1"/>
    <col min="5892" max="5892" width="7.125" style="1" customWidth="1"/>
    <col min="5893" max="5904" width="5.625" style="1" customWidth="1"/>
    <col min="5905" max="6144" width="5.625" style="1"/>
    <col min="6145" max="6145" width="5.625" style="1" customWidth="1"/>
    <col min="6146" max="6147" width="5.625" style="1"/>
    <col min="6148" max="6148" width="7.125" style="1" customWidth="1"/>
    <col min="6149" max="6160" width="5.625" style="1" customWidth="1"/>
    <col min="6161" max="6400" width="5.625" style="1"/>
    <col min="6401" max="6401" width="5.625" style="1" customWidth="1"/>
    <col min="6402" max="6403" width="5.625" style="1"/>
    <col min="6404" max="6404" width="7.125" style="1" customWidth="1"/>
    <col min="6405" max="6416" width="5.625" style="1" customWidth="1"/>
    <col min="6417" max="6656" width="5.625" style="1"/>
    <col min="6657" max="6657" width="5.625" style="1" customWidth="1"/>
    <col min="6658" max="6659" width="5.625" style="1"/>
    <col min="6660" max="6660" width="7.125" style="1" customWidth="1"/>
    <col min="6661" max="6672" width="5.625" style="1" customWidth="1"/>
    <col min="6673" max="6912" width="5.625" style="1"/>
    <col min="6913" max="6913" width="5.625" style="1" customWidth="1"/>
    <col min="6914" max="6915" width="5.625" style="1"/>
    <col min="6916" max="6916" width="7.125" style="1" customWidth="1"/>
    <col min="6917" max="6928" width="5.625" style="1" customWidth="1"/>
    <col min="6929" max="7168" width="5.625" style="1"/>
    <col min="7169" max="7169" width="5.625" style="1" customWidth="1"/>
    <col min="7170" max="7171" width="5.625" style="1"/>
    <col min="7172" max="7172" width="7.125" style="1" customWidth="1"/>
    <col min="7173" max="7184" width="5.625" style="1" customWidth="1"/>
    <col min="7185" max="7424" width="5.625" style="1"/>
    <col min="7425" max="7425" width="5.625" style="1" customWidth="1"/>
    <col min="7426" max="7427" width="5.625" style="1"/>
    <col min="7428" max="7428" width="7.125" style="1" customWidth="1"/>
    <col min="7429" max="7440" width="5.625" style="1" customWidth="1"/>
    <col min="7441" max="7680" width="5.625" style="1"/>
    <col min="7681" max="7681" width="5.625" style="1" customWidth="1"/>
    <col min="7682" max="7683" width="5.625" style="1"/>
    <col min="7684" max="7684" width="7.125" style="1" customWidth="1"/>
    <col min="7685" max="7696" width="5.625" style="1" customWidth="1"/>
    <col min="7697" max="7936" width="5.625" style="1"/>
    <col min="7937" max="7937" width="5.625" style="1" customWidth="1"/>
    <col min="7938" max="7939" width="5.625" style="1"/>
    <col min="7940" max="7940" width="7.125" style="1" customWidth="1"/>
    <col min="7941" max="7952" width="5.625" style="1" customWidth="1"/>
    <col min="7953" max="8192" width="5.625" style="1"/>
    <col min="8193" max="8193" width="5.625" style="1" customWidth="1"/>
    <col min="8194" max="8195" width="5.625" style="1"/>
    <col min="8196" max="8196" width="7.125" style="1" customWidth="1"/>
    <col min="8197" max="8208" width="5.625" style="1" customWidth="1"/>
    <col min="8209" max="8448" width="5.625" style="1"/>
    <col min="8449" max="8449" width="5.625" style="1" customWidth="1"/>
    <col min="8450" max="8451" width="5.625" style="1"/>
    <col min="8452" max="8452" width="7.125" style="1" customWidth="1"/>
    <col min="8453" max="8464" width="5.625" style="1" customWidth="1"/>
    <col min="8465" max="8704" width="5.625" style="1"/>
    <col min="8705" max="8705" width="5.625" style="1" customWidth="1"/>
    <col min="8706" max="8707" width="5.625" style="1"/>
    <col min="8708" max="8708" width="7.125" style="1" customWidth="1"/>
    <col min="8709" max="8720" width="5.625" style="1" customWidth="1"/>
    <col min="8721" max="8960" width="5.625" style="1"/>
    <col min="8961" max="8961" width="5.625" style="1" customWidth="1"/>
    <col min="8962" max="8963" width="5.625" style="1"/>
    <col min="8964" max="8964" width="7.125" style="1" customWidth="1"/>
    <col min="8965" max="8976" width="5.625" style="1" customWidth="1"/>
    <col min="8977" max="9216" width="5.625" style="1"/>
    <col min="9217" max="9217" width="5.625" style="1" customWidth="1"/>
    <col min="9218" max="9219" width="5.625" style="1"/>
    <col min="9220" max="9220" width="7.125" style="1" customWidth="1"/>
    <col min="9221" max="9232" width="5.625" style="1" customWidth="1"/>
    <col min="9233" max="9472" width="5.625" style="1"/>
    <col min="9473" max="9473" width="5.625" style="1" customWidth="1"/>
    <col min="9474" max="9475" width="5.625" style="1"/>
    <col min="9476" max="9476" width="7.125" style="1" customWidth="1"/>
    <col min="9477" max="9488" width="5.625" style="1" customWidth="1"/>
    <col min="9489" max="9728" width="5.625" style="1"/>
    <col min="9729" max="9729" width="5.625" style="1" customWidth="1"/>
    <col min="9730" max="9731" width="5.625" style="1"/>
    <col min="9732" max="9732" width="7.125" style="1" customWidth="1"/>
    <col min="9733" max="9744" width="5.625" style="1" customWidth="1"/>
    <col min="9745" max="9984" width="5.625" style="1"/>
    <col min="9985" max="9985" width="5.625" style="1" customWidth="1"/>
    <col min="9986" max="9987" width="5.625" style="1"/>
    <col min="9988" max="9988" width="7.125" style="1" customWidth="1"/>
    <col min="9989" max="10000" width="5.625" style="1" customWidth="1"/>
    <col min="10001" max="10240" width="5.625" style="1"/>
    <col min="10241" max="10241" width="5.625" style="1" customWidth="1"/>
    <col min="10242" max="10243" width="5.625" style="1"/>
    <col min="10244" max="10244" width="7.125" style="1" customWidth="1"/>
    <col min="10245" max="10256" width="5.625" style="1" customWidth="1"/>
    <col min="10257" max="10496" width="5.625" style="1"/>
    <col min="10497" max="10497" width="5.625" style="1" customWidth="1"/>
    <col min="10498" max="10499" width="5.625" style="1"/>
    <col min="10500" max="10500" width="7.125" style="1" customWidth="1"/>
    <col min="10501" max="10512" width="5.625" style="1" customWidth="1"/>
    <col min="10513" max="10752" width="5.625" style="1"/>
    <col min="10753" max="10753" width="5.625" style="1" customWidth="1"/>
    <col min="10754" max="10755" width="5.625" style="1"/>
    <col min="10756" max="10756" width="7.125" style="1" customWidth="1"/>
    <col min="10757" max="10768" width="5.625" style="1" customWidth="1"/>
    <col min="10769" max="11008" width="5.625" style="1"/>
    <col min="11009" max="11009" width="5.625" style="1" customWidth="1"/>
    <col min="11010" max="11011" width="5.625" style="1"/>
    <col min="11012" max="11012" width="7.125" style="1" customWidth="1"/>
    <col min="11013" max="11024" width="5.625" style="1" customWidth="1"/>
    <col min="11025" max="11264" width="5.625" style="1"/>
    <col min="11265" max="11265" width="5.625" style="1" customWidth="1"/>
    <col min="11266" max="11267" width="5.625" style="1"/>
    <col min="11268" max="11268" width="7.125" style="1" customWidth="1"/>
    <col min="11269" max="11280" width="5.625" style="1" customWidth="1"/>
    <col min="11281" max="11520" width="5.625" style="1"/>
    <col min="11521" max="11521" width="5.625" style="1" customWidth="1"/>
    <col min="11522" max="11523" width="5.625" style="1"/>
    <col min="11524" max="11524" width="7.125" style="1" customWidth="1"/>
    <col min="11525" max="11536" width="5.625" style="1" customWidth="1"/>
    <col min="11537" max="11776" width="5.625" style="1"/>
    <col min="11777" max="11777" width="5.625" style="1" customWidth="1"/>
    <col min="11778" max="11779" width="5.625" style="1"/>
    <col min="11780" max="11780" width="7.125" style="1" customWidth="1"/>
    <col min="11781" max="11792" width="5.625" style="1" customWidth="1"/>
    <col min="11793" max="12032" width="5.625" style="1"/>
    <col min="12033" max="12033" width="5.625" style="1" customWidth="1"/>
    <col min="12034" max="12035" width="5.625" style="1"/>
    <col min="12036" max="12036" width="7.125" style="1" customWidth="1"/>
    <col min="12037" max="12048" width="5.625" style="1" customWidth="1"/>
    <col min="12049" max="12288" width="5.625" style="1"/>
    <col min="12289" max="12289" width="5.625" style="1" customWidth="1"/>
    <col min="12290" max="12291" width="5.625" style="1"/>
    <col min="12292" max="12292" width="7.125" style="1" customWidth="1"/>
    <col min="12293" max="12304" width="5.625" style="1" customWidth="1"/>
    <col min="12305" max="12544" width="5.625" style="1"/>
    <col min="12545" max="12545" width="5.625" style="1" customWidth="1"/>
    <col min="12546" max="12547" width="5.625" style="1"/>
    <col min="12548" max="12548" width="7.125" style="1" customWidth="1"/>
    <col min="12549" max="12560" width="5.625" style="1" customWidth="1"/>
    <col min="12561" max="12800" width="5.625" style="1"/>
    <col min="12801" max="12801" width="5.625" style="1" customWidth="1"/>
    <col min="12802" max="12803" width="5.625" style="1"/>
    <col min="12804" max="12804" width="7.125" style="1" customWidth="1"/>
    <col min="12805" max="12816" width="5.625" style="1" customWidth="1"/>
    <col min="12817" max="13056" width="5.625" style="1"/>
    <col min="13057" max="13057" width="5.625" style="1" customWidth="1"/>
    <col min="13058" max="13059" width="5.625" style="1"/>
    <col min="13060" max="13060" width="7.125" style="1" customWidth="1"/>
    <col min="13061" max="13072" width="5.625" style="1" customWidth="1"/>
    <col min="13073" max="13312" width="5.625" style="1"/>
    <col min="13313" max="13313" width="5.625" style="1" customWidth="1"/>
    <col min="13314" max="13315" width="5.625" style="1"/>
    <col min="13316" max="13316" width="7.125" style="1" customWidth="1"/>
    <col min="13317" max="13328" width="5.625" style="1" customWidth="1"/>
    <col min="13329" max="13568" width="5.625" style="1"/>
    <col min="13569" max="13569" width="5.625" style="1" customWidth="1"/>
    <col min="13570" max="13571" width="5.625" style="1"/>
    <col min="13572" max="13572" width="7.125" style="1" customWidth="1"/>
    <col min="13573" max="13584" width="5.625" style="1" customWidth="1"/>
    <col min="13585" max="13824" width="5.625" style="1"/>
    <col min="13825" max="13825" width="5.625" style="1" customWidth="1"/>
    <col min="13826" max="13827" width="5.625" style="1"/>
    <col min="13828" max="13828" width="7.125" style="1" customWidth="1"/>
    <col min="13829" max="13840" width="5.625" style="1" customWidth="1"/>
    <col min="13841" max="14080" width="5.625" style="1"/>
    <col min="14081" max="14081" width="5.625" style="1" customWidth="1"/>
    <col min="14082" max="14083" width="5.625" style="1"/>
    <col min="14084" max="14084" width="7.125" style="1" customWidth="1"/>
    <col min="14085" max="14096" width="5.625" style="1" customWidth="1"/>
    <col min="14097" max="14336" width="5.625" style="1"/>
    <col min="14337" max="14337" width="5.625" style="1" customWidth="1"/>
    <col min="14338" max="14339" width="5.625" style="1"/>
    <col min="14340" max="14340" width="7.125" style="1" customWidth="1"/>
    <col min="14341" max="14352" width="5.625" style="1" customWidth="1"/>
    <col min="14353" max="14592" width="5.625" style="1"/>
    <col min="14593" max="14593" width="5.625" style="1" customWidth="1"/>
    <col min="14594" max="14595" width="5.625" style="1"/>
    <col min="14596" max="14596" width="7.125" style="1" customWidth="1"/>
    <col min="14597" max="14608" width="5.625" style="1" customWidth="1"/>
    <col min="14609" max="14848" width="5.625" style="1"/>
    <col min="14849" max="14849" width="5.625" style="1" customWidth="1"/>
    <col min="14850" max="14851" width="5.625" style="1"/>
    <col min="14852" max="14852" width="7.125" style="1" customWidth="1"/>
    <col min="14853" max="14864" width="5.625" style="1" customWidth="1"/>
    <col min="14865" max="15104" width="5.625" style="1"/>
    <col min="15105" max="15105" width="5.625" style="1" customWidth="1"/>
    <col min="15106" max="15107" width="5.625" style="1"/>
    <col min="15108" max="15108" width="7.125" style="1" customWidth="1"/>
    <col min="15109" max="15120" width="5.625" style="1" customWidth="1"/>
    <col min="15121" max="15360" width="5.625" style="1"/>
    <col min="15361" max="15361" width="5.625" style="1" customWidth="1"/>
    <col min="15362" max="15363" width="5.625" style="1"/>
    <col min="15364" max="15364" width="7.125" style="1" customWidth="1"/>
    <col min="15365" max="15376" width="5.625" style="1" customWidth="1"/>
    <col min="15377" max="15616" width="5.625" style="1"/>
    <col min="15617" max="15617" width="5.625" style="1" customWidth="1"/>
    <col min="15618" max="15619" width="5.625" style="1"/>
    <col min="15620" max="15620" width="7.125" style="1" customWidth="1"/>
    <col min="15621" max="15632" width="5.625" style="1" customWidth="1"/>
    <col min="15633" max="15872" width="5.625" style="1"/>
    <col min="15873" max="15873" width="5.625" style="1" customWidth="1"/>
    <col min="15874" max="15875" width="5.625" style="1"/>
    <col min="15876" max="15876" width="7.125" style="1" customWidth="1"/>
    <col min="15877" max="15888" width="5.625" style="1" customWidth="1"/>
    <col min="15889" max="16128" width="5.625" style="1"/>
    <col min="16129" max="16129" width="5.625" style="1" customWidth="1"/>
    <col min="16130" max="16131" width="5.625" style="1"/>
    <col min="16132" max="16132" width="7.125" style="1" customWidth="1"/>
    <col min="16133" max="16144" width="5.625" style="1" customWidth="1"/>
    <col min="16145" max="16384" width="5.625" style="1"/>
  </cols>
  <sheetData>
    <row r="1" spans="1:16" ht="20.100000000000001" customHeight="1" x14ac:dyDescent="0.15">
      <c r="A1" s="54" t="s">
        <v>147</v>
      </c>
    </row>
    <row r="2" spans="1:16" ht="20.100000000000001" customHeight="1" x14ac:dyDescent="0.15">
      <c r="A2" s="1" t="s">
        <v>0</v>
      </c>
    </row>
    <row r="3" spans="1:16" ht="20.100000000000001" customHeight="1" x14ac:dyDescent="0.15">
      <c r="A3" s="1" t="s">
        <v>1</v>
      </c>
    </row>
    <row r="4" spans="1:16" ht="20.100000000000001" customHeight="1" x14ac:dyDescent="0.15">
      <c r="A4" s="1" t="s">
        <v>2</v>
      </c>
    </row>
    <row r="5" spans="1:16" ht="20.100000000000001" customHeight="1" x14ac:dyDescent="0.15">
      <c r="A5" s="57"/>
      <c r="B5" s="58"/>
      <c r="C5" s="59"/>
      <c r="D5" s="12" t="s">
        <v>3</v>
      </c>
      <c r="E5" s="12" t="s">
        <v>4</v>
      </c>
      <c r="F5" s="12" t="s">
        <v>5</v>
      </c>
      <c r="G5" s="12" t="s">
        <v>6</v>
      </c>
      <c r="H5" s="12" t="s">
        <v>7</v>
      </c>
      <c r="I5" s="12" t="s">
        <v>8</v>
      </c>
      <c r="J5" s="12" t="s">
        <v>9</v>
      </c>
      <c r="K5" s="12" t="s">
        <v>10</v>
      </c>
      <c r="L5" s="12" t="s">
        <v>11</v>
      </c>
      <c r="M5" s="12" t="s">
        <v>12</v>
      </c>
      <c r="N5" s="12" t="s">
        <v>13</v>
      </c>
      <c r="O5" s="12" t="s">
        <v>14</v>
      </c>
      <c r="P5" s="12" t="s">
        <v>15</v>
      </c>
    </row>
    <row r="6" spans="1:16" ht="20.100000000000001" customHeight="1" x14ac:dyDescent="0.15">
      <c r="A6" s="60" t="s">
        <v>16</v>
      </c>
      <c r="B6" s="61"/>
      <c r="C6" s="62"/>
      <c r="D6" s="2">
        <v>28</v>
      </c>
      <c r="E6" s="2">
        <v>27</v>
      </c>
      <c r="F6" s="2">
        <v>26</v>
      </c>
      <c r="G6" s="2">
        <v>24</v>
      </c>
      <c r="H6" s="2">
        <v>24</v>
      </c>
      <c r="I6" s="2">
        <v>22</v>
      </c>
      <c r="J6" s="2">
        <v>19</v>
      </c>
      <c r="K6" s="2">
        <v>16</v>
      </c>
      <c r="L6" s="2">
        <v>16</v>
      </c>
      <c r="M6" s="2">
        <v>17</v>
      </c>
      <c r="N6" s="2">
        <v>17</v>
      </c>
      <c r="O6" s="2">
        <v>17</v>
      </c>
      <c r="P6" s="3"/>
    </row>
    <row r="7" spans="1:16" ht="20.100000000000001" customHeight="1" x14ac:dyDescent="0.15">
      <c r="A7" s="63" t="s">
        <v>17</v>
      </c>
      <c r="B7" s="65" t="s">
        <v>18</v>
      </c>
      <c r="C7" s="66"/>
      <c r="D7" s="2">
        <v>2</v>
      </c>
      <c r="E7" s="2">
        <v>1</v>
      </c>
      <c r="F7" s="2">
        <v>1</v>
      </c>
      <c r="G7" s="2">
        <v>4</v>
      </c>
      <c r="H7" s="2">
        <v>0</v>
      </c>
      <c r="I7" s="2">
        <v>1</v>
      </c>
      <c r="J7" s="2">
        <v>0</v>
      </c>
      <c r="K7" s="2">
        <v>1</v>
      </c>
      <c r="L7" s="2">
        <v>1</v>
      </c>
      <c r="M7" s="2">
        <v>1</v>
      </c>
      <c r="N7" s="2">
        <v>0</v>
      </c>
      <c r="O7" s="2">
        <v>1</v>
      </c>
      <c r="P7" s="4">
        <f>SUM(D7:O7)</f>
        <v>13</v>
      </c>
    </row>
    <row r="8" spans="1:16" ht="20.100000000000001" customHeight="1" x14ac:dyDescent="0.15">
      <c r="A8" s="64"/>
      <c r="B8" s="65" t="s">
        <v>19</v>
      </c>
      <c r="C8" s="66"/>
      <c r="D8" s="2">
        <v>2</v>
      </c>
      <c r="E8" s="2">
        <v>1</v>
      </c>
      <c r="F8" s="2">
        <v>7</v>
      </c>
      <c r="G8" s="2">
        <v>0</v>
      </c>
      <c r="H8" s="2">
        <v>3</v>
      </c>
      <c r="I8" s="2">
        <v>3</v>
      </c>
      <c r="J8" s="2">
        <v>4</v>
      </c>
      <c r="K8" s="2">
        <v>1</v>
      </c>
      <c r="L8" s="2">
        <v>0</v>
      </c>
      <c r="M8" s="2">
        <v>0</v>
      </c>
      <c r="N8" s="2">
        <v>1</v>
      </c>
      <c r="O8" s="2">
        <v>0</v>
      </c>
      <c r="P8" s="4">
        <f>SUM(D8:O8)</f>
        <v>22</v>
      </c>
    </row>
    <row r="9" spans="1:16" ht="20.100000000000001" customHeight="1" x14ac:dyDescent="0.15">
      <c r="A9" s="5"/>
      <c r="B9" s="6"/>
      <c r="C9" s="6"/>
      <c r="D9" s="7"/>
      <c r="E9" s="7"/>
      <c r="F9" s="7"/>
      <c r="G9" s="7"/>
      <c r="H9" s="7"/>
      <c r="I9" s="7"/>
      <c r="J9" s="7"/>
      <c r="K9" s="7"/>
      <c r="L9" s="7"/>
      <c r="M9" s="7"/>
      <c r="N9" s="7"/>
      <c r="O9" s="7"/>
      <c r="P9" s="7"/>
    </row>
    <row r="10" spans="1:16" ht="20.100000000000001" customHeight="1" x14ac:dyDescent="0.15">
      <c r="A10" s="5"/>
      <c r="B10" s="6"/>
      <c r="C10" s="6"/>
      <c r="D10" s="7"/>
      <c r="E10" s="7"/>
      <c r="F10" s="7"/>
      <c r="G10" s="7"/>
      <c r="H10" s="7"/>
      <c r="I10" s="7"/>
      <c r="J10" s="7"/>
      <c r="K10" s="7"/>
      <c r="L10" s="7"/>
      <c r="M10" s="7"/>
      <c r="N10" s="7"/>
      <c r="O10" s="7"/>
      <c r="P10" s="7"/>
    </row>
    <row r="11" spans="1:16" ht="20.100000000000001" customHeight="1" x14ac:dyDescent="0.15">
      <c r="A11" s="1" t="s">
        <v>20</v>
      </c>
    </row>
    <row r="12" spans="1:16" ht="20.100000000000001" customHeight="1" x14ac:dyDescent="0.15">
      <c r="A12" s="57"/>
      <c r="B12" s="58"/>
      <c r="C12" s="59"/>
      <c r="D12" s="12" t="s">
        <v>3</v>
      </c>
      <c r="E12" s="12" t="s">
        <v>4</v>
      </c>
      <c r="F12" s="12" t="s">
        <v>5</v>
      </c>
      <c r="G12" s="12" t="s">
        <v>6</v>
      </c>
      <c r="H12" s="12" t="s">
        <v>7</v>
      </c>
      <c r="I12" s="12" t="s">
        <v>8</v>
      </c>
      <c r="J12" s="12" t="s">
        <v>9</v>
      </c>
      <c r="K12" s="12" t="s">
        <v>10</v>
      </c>
      <c r="L12" s="12" t="s">
        <v>11</v>
      </c>
      <c r="M12" s="12" t="s">
        <v>12</v>
      </c>
      <c r="N12" s="12" t="s">
        <v>13</v>
      </c>
      <c r="O12" s="12" t="s">
        <v>14</v>
      </c>
    </row>
    <row r="13" spans="1:16" ht="20.100000000000001" customHeight="1" x14ac:dyDescent="0.15">
      <c r="A13" s="72" t="s">
        <v>21</v>
      </c>
      <c r="B13" s="72" t="s">
        <v>22</v>
      </c>
      <c r="C13" s="72"/>
      <c r="D13" s="4">
        <v>2</v>
      </c>
      <c r="E13" s="4">
        <v>2</v>
      </c>
      <c r="F13" s="4">
        <v>2</v>
      </c>
      <c r="G13" s="4">
        <v>0</v>
      </c>
      <c r="H13" s="4">
        <v>0</v>
      </c>
      <c r="I13" s="4">
        <v>0</v>
      </c>
      <c r="J13" s="4">
        <v>0</v>
      </c>
      <c r="K13" s="4">
        <v>0</v>
      </c>
      <c r="L13" s="4">
        <v>0</v>
      </c>
      <c r="M13" s="4">
        <v>0</v>
      </c>
      <c r="N13" s="4">
        <v>0</v>
      </c>
      <c r="O13" s="4">
        <v>0</v>
      </c>
    </row>
    <row r="14" spans="1:16" ht="20.100000000000001" customHeight="1" x14ac:dyDescent="0.15">
      <c r="A14" s="72"/>
      <c r="B14" s="72" t="s">
        <v>23</v>
      </c>
      <c r="C14" s="72"/>
      <c r="D14" s="4">
        <v>5</v>
      </c>
      <c r="E14" s="4">
        <v>5</v>
      </c>
      <c r="F14" s="4">
        <v>5</v>
      </c>
      <c r="G14" s="4">
        <v>2</v>
      </c>
      <c r="H14" s="4">
        <v>2</v>
      </c>
      <c r="I14" s="4">
        <v>1</v>
      </c>
      <c r="J14" s="4">
        <v>1</v>
      </c>
      <c r="K14" s="4">
        <v>1</v>
      </c>
      <c r="L14" s="4">
        <v>1</v>
      </c>
      <c r="M14" s="4">
        <v>1</v>
      </c>
      <c r="N14" s="4">
        <v>1</v>
      </c>
      <c r="O14" s="4">
        <v>1</v>
      </c>
    </row>
    <row r="15" spans="1:16" ht="20.100000000000001" customHeight="1" x14ac:dyDescent="0.15">
      <c r="A15" s="72"/>
      <c r="B15" s="72" t="s">
        <v>24</v>
      </c>
      <c r="C15" s="72"/>
      <c r="D15" s="4">
        <v>9</v>
      </c>
      <c r="E15" s="4">
        <v>8</v>
      </c>
      <c r="F15" s="4">
        <v>8</v>
      </c>
      <c r="G15" s="4">
        <v>10</v>
      </c>
      <c r="H15" s="4">
        <v>10</v>
      </c>
      <c r="I15" s="4">
        <v>8</v>
      </c>
      <c r="J15" s="4">
        <v>7</v>
      </c>
      <c r="K15" s="4">
        <v>5</v>
      </c>
      <c r="L15" s="4">
        <v>5</v>
      </c>
      <c r="M15" s="4">
        <v>5</v>
      </c>
      <c r="N15" s="4">
        <v>5</v>
      </c>
      <c r="O15" s="4">
        <v>5</v>
      </c>
    </row>
    <row r="16" spans="1:16" ht="20.100000000000001" customHeight="1" x14ac:dyDescent="0.15">
      <c r="A16" s="72"/>
      <c r="B16" s="72" t="s">
        <v>25</v>
      </c>
      <c r="C16" s="72"/>
      <c r="D16" s="4">
        <v>8</v>
      </c>
      <c r="E16" s="4">
        <v>7</v>
      </c>
      <c r="F16" s="4">
        <v>7</v>
      </c>
      <c r="G16" s="4">
        <v>6</v>
      </c>
      <c r="H16" s="4">
        <v>6</v>
      </c>
      <c r="I16" s="4">
        <v>6</v>
      </c>
      <c r="J16" s="4">
        <v>5</v>
      </c>
      <c r="K16" s="4">
        <v>5</v>
      </c>
      <c r="L16" s="4">
        <v>5</v>
      </c>
      <c r="M16" s="4">
        <v>5</v>
      </c>
      <c r="N16" s="4">
        <v>5</v>
      </c>
      <c r="O16" s="4">
        <v>5</v>
      </c>
    </row>
    <row r="17" spans="1:16" ht="20.100000000000001" customHeight="1" x14ac:dyDescent="0.15">
      <c r="A17" s="72"/>
      <c r="B17" s="72" t="s">
        <v>26</v>
      </c>
      <c r="C17" s="72"/>
      <c r="D17" s="4">
        <v>2</v>
      </c>
      <c r="E17" s="4">
        <v>3</v>
      </c>
      <c r="F17" s="4">
        <v>2</v>
      </c>
      <c r="G17" s="4">
        <v>3</v>
      </c>
      <c r="H17" s="4">
        <v>3</v>
      </c>
      <c r="I17" s="4">
        <v>3</v>
      </c>
      <c r="J17" s="4">
        <v>3</v>
      </c>
      <c r="K17" s="4">
        <v>3</v>
      </c>
      <c r="L17" s="4">
        <v>3</v>
      </c>
      <c r="M17" s="4">
        <v>4</v>
      </c>
      <c r="N17" s="4">
        <v>4</v>
      </c>
      <c r="O17" s="4">
        <v>3</v>
      </c>
    </row>
    <row r="18" spans="1:16" ht="20.100000000000001" customHeight="1" x14ac:dyDescent="0.15">
      <c r="A18" s="72"/>
      <c r="B18" s="72" t="s">
        <v>15</v>
      </c>
      <c r="C18" s="72"/>
      <c r="D18" s="4">
        <f>SUM(D13:D17)</f>
        <v>26</v>
      </c>
      <c r="E18" s="4">
        <f>SUM(E13:E17)</f>
        <v>25</v>
      </c>
      <c r="F18" s="4">
        <f>SUM(F13:F17)</f>
        <v>24</v>
      </c>
      <c r="G18" s="4">
        <f>SUM(G13:G17)</f>
        <v>21</v>
      </c>
      <c r="H18" s="4">
        <v>21</v>
      </c>
      <c r="I18" s="4">
        <f t="shared" ref="I18:O18" si="0">SUM(I13:I17)</f>
        <v>18</v>
      </c>
      <c r="J18" s="4">
        <f t="shared" si="0"/>
        <v>16</v>
      </c>
      <c r="K18" s="4">
        <f t="shared" si="0"/>
        <v>14</v>
      </c>
      <c r="L18" s="4">
        <f t="shared" si="0"/>
        <v>14</v>
      </c>
      <c r="M18" s="4">
        <f t="shared" si="0"/>
        <v>15</v>
      </c>
      <c r="N18" s="4">
        <f t="shared" si="0"/>
        <v>15</v>
      </c>
      <c r="O18" s="4">
        <f t="shared" si="0"/>
        <v>14</v>
      </c>
    </row>
    <row r="19" spans="1:16" ht="20.100000000000001" customHeight="1" x14ac:dyDescent="0.15">
      <c r="A19" s="72" t="s">
        <v>27</v>
      </c>
      <c r="B19" s="72" t="s">
        <v>22</v>
      </c>
      <c r="C19" s="72"/>
      <c r="D19" s="4"/>
      <c r="E19" s="4"/>
      <c r="F19" s="4"/>
      <c r="G19" s="4"/>
      <c r="H19" s="4"/>
      <c r="I19" s="4"/>
      <c r="J19" s="4"/>
      <c r="K19" s="4"/>
      <c r="L19" s="4"/>
      <c r="M19" s="4"/>
      <c r="N19" s="4"/>
      <c r="O19" s="4"/>
    </row>
    <row r="20" spans="1:16" ht="20.100000000000001" customHeight="1" x14ac:dyDescent="0.15">
      <c r="A20" s="72"/>
      <c r="B20" s="72" t="s">
        <v>23</v>
      </c>
      <c r="C20" s="72"/>
      <c r="D20" s="4"/>
      <c r="E20" s="4"/>
      <c r="F20" s="4"/>
      <c r="G20" s="4"/>
      <c r="H20" s="4"/>
      <c r="I20" s="4"/>
      <c r="J20" s="4"/>
      <c r="K20" s="4"/>
      <c r="L20" s="4"/>
      <c r="M20" s="4"/>
      <c r="N20" s="4"/>
      <c r="O20" s="4"/>
    </row>
    <row r="21" spans="1:16" ht="20.100000000000001" customHeight="1" x14ac:dyDescent="0.15">
      <c r="A21" s="72"/>
      <c r="B21" s="72" t="s">
        <v>24</v>
      </c>
      <c r="C21" s="72"/>
      <c r="D21" s="4">
        <v>1</v>
      </c>
      <c r="E21" s="4">
        <v>1</v>
      </c>
      <c r="F21" s="4">
        <v>1</v>
      </c>
      <c r="G21" s="4">
        <v>1</v>
      </c>
      <c r="H21" s="4">
        <v>1</v>
      </c>
      <c r="I21" s="4">
        <v>2</v>
      </c>
      <c r="J21" s="4">
        <v>2</v>
      </c>
      <c r="K21" s="4">
        <v>1</v>
      </c>
      <c r="L21" s="4">
        <v>1</v>
      </c>
      <c r="M21" s="4">
        <v>1</v>
      </c>
      <c r="N21" s="4">
        <v>1</v>
      </c>
      <c r="O21" s="4">
        <v>1</v>
      </c>
    </row>
    <row r="22" spans="1:16" ht="20.100000000000001" customHeight="1" x14ac:dyDescent="0.15">
      <c r="A22" s="72"/>
      <c r="B22" s="72" t="s">
        <v>25</v>
      </c>
      <c r="C22" s="72"/>
      <c r="D22" s="4"/>
      <c r="E22" s="4"/>
      <c r="F22" s="4"/>
      <c r="G22" s="4">
        <v>1</v>
      </c>
      <c r="H22" s="4">
        <v>1</v>
      </c>
      <c r="I22" s="4">
        <v>1</v>
      </c>
      <c r="J22" s="4">
        <v>1</v>
      </c>
      <c r="K22" s="4">
        <v>1</v>
      </c>
      <c r="L22" s="4">
        <v>1</v>
      </c>
      <c r="M22" s="4">
        <v>1</v>
      </c>
      <c r="N22" s="4">
        <v>1</v>
      </c>
      <c r="O22" s="4">
        <v>1</v>
      </c>
    </row>
    <row r="23" spans="1:16" ht="20.100000000000001" customHeight="1" x14ac:dyDescent="0.15">
      <c r="A23" s="72"/>
      <c r="B23" s="72" t="s">
        <v>26</v>
      </c>
      <c r="C23" s="72"/>
      <c r="D23" s="4">
        <v>1</v>
      </c>
      <c r="E23" s="4">
        <v>1</v>
      </c>
      <c r="F23" s="4">
        <v>1</v>
      </c>
      <c r="G23" s="4">
        <v>1</v>
      </c>
      <c r="H23" s="4">
        <v>1</v>
      </c>
      <c r="I23" s="4">
        <v>1</v>
      </c>
      <c r="J23" s="4">
        <v>0</v>
      </c>
      <c r="K23" s="4">
        <v>0</v>
      </c>
      <c r="L23" s="4">
        <v>0</v>
      </c>
      <c r="M23" s="4">
        <v>0</v>
      </c>
      <c r="N23" s="4">
        <v>0</v>
      </c>
      <c r="O23" s="4">
        <v>1</v>
      </c>
    </row>
    <row r="24" spans="1:16" ht="20.100000000000001" customHeight="1" thickBot="1" x14ac:dyDescent="0.2">
      <c r="A24" s="73"/>
      <c r="B24" s="73" t="s">
        <v>15</v>
      </c>
      <c r="C24" s="73"/>
      <c r="D24" s="8">
        <f t="shared" ref="D24:O24" si="1">SUM(D20:D23)</f>
        <v>2</v>
      </c>
      <c r="E24" s="8">
        <f t="shared" si="1"/>
        <v>2</v>
      </c>
      <c r="F24" s="8">
        <f t="shared" si="1"/>
        <v>2</v>
      </c>
      <c r="G24" s="8">
        <f t="shared" si="1"/>
        <v>3</v>
      </c>
      <c r="H24" s="8">
        <f t="shared" si="1"/>
        <v>3</v>
      </c>
      <c r="I24" s="8">
        <f t="shared" si="1"/>
        <v>4</v>
      </c>
      <c r="J24" s="8">
        <f t="shared" si="1"/>
        <v>3</v>
      </c>
      <c r="K24" s="8">
        <f t="shared" si="1"/>
        <v>2</v>
      </c>
      <c r="L24" s="8">
        <f t="shared" si="1"/>
        <v>2</v>
      </c>
      <c r="M24" s="8">
        <f t="shared" si="1"/>
        <v>2</v>
      </c>
      <c r="N24" s="8">
        <f t="shared" si="1"/>
        <v>2</v>
      </c>
      <c r="O24" s="8">
        <f t="shared" si="1"/>
        <v>3</v>
      </c>
    </row>
    <row r="25" spans="1:16" ht="20.100000000000001" customHeight="1" thickTop="1" x14ac:dyDescent="0.15">
      <c r="A25" s="80" t="s">
        <v>15</v>
      </c>
      <c r="B25" s="80" t="s">
        <v>22</v>
      </c>
      <c r="C25" s="80"/>
      <c r="D25" s="9">
        <f t="shared" ref="D25:O29" si="2">D13+D19</f>
        <v>2</v>
      </c>
      <c r="E25" s="9">
        <f t="shared" si="2"/>
        <v>2</v>
      </c>
      <c r="F25" s="9">
        <f t="shared" si="2"/>
        <v>2</v>
      </c>
      <c r="G25" s="9">
        <f t="shared" si="2"/>
        <v>0</v>
      </c>
      <c r="H25" s="9">
        <f t="shared" si="2"/>
        <v>0</v>
      </c>
      <c r="I25" s="9">
        <f t="shared" si="2"/>
        <v>0</v>
      </c>
      <c r="J25" s="9">
        <f t="shared" si="2"/>
        <v>0</v>
      </c>
      <c r="K25" s="9">
        <f t="shared" si="2"/>
        <v>0</v>
      </c>
      <c r="L25" s="9">
        <f t="shared" si="2"/>
        <v>0</v>
      </c>
      <c r="M25" s="9">
        <f t="shared" si="2"/>
        <v>0</v>
      </c>
      <c r="N25" s="9">
        <f t="shared" si="2"/>
        <v>0</v>
      </c>
      <c r="O25" s="9">
        <f t="shared" si="2"/>
        <v>0</v>
      </c>
    </row>
    <row r="26" spans="1:16" ht="20.100000000000001" customHeight="1" x14ac:dyDescent="0.15">
      <c r="A26" s="72"/>
      <c r="B26" s="72" t="s">
        <v>23</v>
      </c>
      <c r="C26" s="72"/>
      <c r="D26" s="4">
        <f t="shared" si="2"/>
        <v>5</v>
      </c>
      <c r="E26" s="4">
        <f t="shared" si="2"/>
        <v>5</v>
      </c>
      <c r="F26" s="4">
        <f t="shared" si="2"/>
        <v>5</v>
      </c>
      <c r="G26" s="4">
        <f t="shared" si="2"/>
        <v>2</v>
      </c>
      <c r="H26" s="4">
        <f t="shared" si="2"/>
        <v>2</v>
      </c>
      <c r="I26" s="4">
        <f t="shared" si="2"/>
        <v>1</v>
      </c>
      <c r="J26" s="4">
        <f t="shared" si="2"/>
        <v>1</v>
      </c>
      <c r="K26" s="4">
        <f t="shared" si="2"/>
        <v>1</v>
      </c>
      <c r="L26" s="4">
        <f t="shared" si="2"/>
        <v>1</v>
      </c>
      <c r="M26" s="4">
        <f t="shared" si="2"/>
        <v>1</v>
      </c>
      <c r="N26" s="4">
        <f t="shared" si="2"/>
        <v>1</v>
      </c>
      <c r="O26" s="4">
        <f t="shared" si="2"/>
        <v>1</v>
      </c>
    </row>
    <row r="27" spans="1:16" ht="20.100000000000001" customHeight="1" x14ac:dyDescent="0.15">
      <c r="A27" s="72"/>
      <c r="B27" s="72" t="s">
        <v>24</v>
      </c>
      <c r="C27" s="72"/>
      <c r="D27" s="4">
        <f t="shared" si="2"/>
        <v>10</v>
      </c>
      <c r="E27" s="4">
        <f t="shared" si="2"/>
        <v>9</v>
      </c>
      <c r="F27" s="4">
        <f t="shared" si="2"/>
        <v>9</v>
      </c>
      <c r="G27" s="4">
        <f t="shared" si="2"/>
        <v>11</v>
      </c>
      <c r="H27" s="4">
        <f t="shared" si="2"/>
        <v>11</v>
      </c>
      <c r="I27" s="4">
        <f t="shared" si="2"/>
        <v>10</v>
      </c>
      <c r="J27" s="4">
        <f t="shared" si="2"/>
        <v>9</v>
      </c>
      <c r="K27" s="4">
        <f t="shared" si="2"/>
        <v>6</v>
      </c>
      <c r="L27" s="4">
        <f t="shared" si="2"/>
        <v>6</v>
      </c>
      <c r="M27" s="4">
        <f t="shared" si="2"/>
        <v>6</v>
      </c>
      <c r="N27" s="4">
        <f t="shared" si="2"/>
        <v>6</v>
      </c>
      <c r="O27" s="4">
        <f t="shared" si="2"/>
        <v>6</v>
      </c>
    </row>
    <row r="28" spans="1:16" ht="20.100000000000001" customHeight="1" x14ac:dyDescent="0.15">
      <c r="A28" s="72"/>
      <c r="B28" s="72" t="s">
        <v>25</v>
      </c>
      <c r="C28" s="72"/>
      <c r="D28" s="4">
        <f t="shared" si="2"/>
        <v>8</v>
      </c>
      <c r="E28" s="4">
        <f t="shared" si="2"/>
        <v>7</v>
      </c>
      <c r="F28" s="4">
        <f t="shared" si="2"/>
        <v>7</v>
      </c>
      <c r="G28" s="4">
        <f t="shared" si="2"/>
        <v>7</v>
      </c>
      <c r="H28" s="4">
        <f t="shared" si="2"/>
        <v>7</v>
      </c>
      <c r="I28" s="4">
        <f t="shared" si="2"/>
        <v>7</v>
      </c>
      <c r="J28" s="4">
        <f t="shared" si="2"/>
        <v>6</v>
      </c>
      <c r="K28" s="4">
        <f t="shared" si="2"/>
        <v>6</v>
      </c>
      <c r="L28" s="4">
        <f t="shared" si="2"/>
        <v>6</v>
      </c>
      <c r="M28" s="4">
        <f t="shared" si="2"/>
        <v>6</v>
      </c>
      <c r="N28" s="4">
        <f t="shared" si="2"/>
        <v>6</v>
      </c>
      <c r="O28" s="4">
        <f t="shared" si="2"/>
        <v>6</v>
      </c>
    </row>
    <row r="29" spans="1:16" ht="20.100000000000001" customHeight="1" thickBot="1" x14ac:dyDescent="0.2">
      <c r="A29" s="72"/>
      <c r="B29" s="81" t="s">
        <v>26</v>
      </c>
      <c r="C29" s="81"/>
      <c r="D29" s="10">
        <f t="shared" si="2"/>
        <v>3</v>
      </c>
      <c r="E29" s="10">
        <f t="shared" si="2"/>
        <v>4</v>
      </c>
      <c r="F29" s="10">
        <f t="shared" si="2"/>
        <v>3</v>
      </c>
      <c r="G29" s="10">
        <f t="shared" si="2"/>
        <v>4</v>
      </c>
      <c r="H29" s="10">
        <f t="shared" si="2"/>
        <v>4</v>
      </c>
      <c r="I29" s="10">
        <f t="shared" si="2"/>
        <v>4</v>
      </c>
      <c r="J29" s="10">
        <f t="shared" si="2"/>
        <v>3</v>
      </c>
      <c r="K29" s="10">
        <f t="shared" si="2"/>
        <v>3</v>
      </c>
      <c r="L29" s="10">
        <f t="shared" si="2"/>
        <v>3</v>
      </c>
      <c r="M29" s="10">
        <f t="shared" si="2"/>
        <v>4</v>
      </c>
      <c r="N29" s="10">
        <f t="shared" si="2"/>
        <v>4</v>
      </c>
      <c r="O29" s="10">
        <f t="shared" si="2"/>
        <v>4</v>
      </c>
    </row>
    <row r="30" spans="1:16" ht="20.100000000000001" customHeight="1" thickTop="1" x14ac:dyDescent="0.15">
      <c r="A30" s="72"/>
      <c r="B30" s="80" t="s">
        <v>15</v>
      </c>
      <c r="C30" s="80"/>
      <c r="D30" s="11">
        <f t="shared" ref="D30:O30" si="3">SUM(D25:D29)</f>
        <v>28</v>
      </c>
      <c r="E30" s="11">
        <f t="shared" si="3"/>
        <v>27</v>
      </c>
      <c r="F30" s="11">
        <f t="shared" si="3"/>
        <v>26</v>
      </c>
      <c r="G30" s="11">
        <f t="shared" si="3"/>
        <v>24</v>
      </c>
      <c r="H30" s="11">
        <f t="shared" si="3"/>
        <v>24</v>
      </c>
      <c r="I30" s="11">
        <f t="shared" si="3"/>
        <v>22</v>
      </c>
      <c r="J30" s="11">
        <f t="shared" si="3"/>
        <v>19</v>
      </c>
      <c r="K30" s="11">
        <f t="shared" si="3"/>
        <v>16</v>
      </c>
      <c r="L30" s="11">
        <f t="shared" si="3"/>
        <v>16</v>
      </c>
      <c r="M30" s="11">
        <f t="shared" si="3"/>
        <v>17</v>
      </c>
      <c r="N30" s="11">
        <f t="shared" si="3"/>
        <v>17</v>
      </c>
      <c r="O30" s="11">
        <f t="shared" si="3"/>
        <v>17</v>
      </c>
    </row>
    <row r="31" spans="1:16" ht="20.100000000000001" customHeight="1" x14ac:dyDescent="0.15">
      <c r="A31" s="6"/>
      <c r="B31" s="6"/>
      <c r="C31" s="6"/>
      <c r="D31" s="7"/>
      <c r="E31" s="7"/>
      <c r="F31" s="7"/>
      <c r="G31" s="7"/>
      <c r="H31" s="7"/>
      <c r="I31" s="7"/>
      <c r="J31" s="7"/>
      <c r="K31" s="7"/>
      <c r="L31" s="7"/>
      <c r="M31" s="7"/>
      <c r="N31" s="7"/>
      <c r="O31" s="7"/>
      <c r="P31" s="7"/>
    </row>
    <row r="32" spans="1:16" ht="20.100000000000001" customHeight="1" x14ac:dyDescent="0.15">
      <c r="A32" s="1" t="s">
        <v>28</v>
      </c>
    </row>
    <row r="33" spans="1:16" ht="20.100000000000001" customHeight="1" x14ac:dyDescent="0.15">
      <c r="A33" s="74"/>
      <c r="B33" s="74"/>
      <c r="C33" s="74"/>
      <c r="D33" s="12" t="s">
        <v>3</v>
      </c>
      <c r="E33" s="12" t="s">
        <v>4</v>
      </c>
      <c r="F33" s="12" t="s">
        <v>5</v>
      </c>
      <c r="G33" s="12" t="s">
        <v>6</v>
      </c>
      <c r="H33" s="12" t="s">
        <v>7</v>
      </c>
      <c r="I33" s="12" t="s">
        <v>8</v>
      </c>
      <c r="J33" s="12" t="s">
        <v>9</v>
      </c>
      <c r="K33" s="12" t="s">
        <v>10</v>
      </c>
      <c r="L33" s="12" t="s">
        <v>11</v>
      </c>
      <c r="M33" s="12" t="s">
        <v>12</v>
      </c>
      <c r="N33" s="12" t="s">
        <v>13</v>
      </c>
      <c r="O33" s="12" t="s">
        <v>14</v>
      </c>
    </row>
    <row r="34" spans="1:16" ht="20.100000000000001" customHeight="1" x14ac:dyDescent="0.15">
      <c r="A34" s="75" t="s">
        <v>29</v>
      </c>
      <c r="B34" s="75"/>
      <c r="C34" s="75"/>
      <c r="D34" s="12"/>
      <c r="E34" s="12"/>
      <c r="F34" s="12"/>
      <c r="G34" s="12"/>
      <c r="H34" s="12"/>
      <c r="I34" s="12"/>
      <c r="J34" s="12"/>
      <c r="K34" s="12"/>
      <c r="L34" s="12"/>
      <c r="M34" s="12"/>
      <c r="N34" s="12"/>
      <c r="O34" s="12"/>
    </row>
    <row r="35" spans="1:16" ht="20.100000000000001" customHeight="1" x14ac:dyDescent="0.15">
      <c r="A35" s="75" t="s">
        <v>30</v>
      </c>
      <c r="B35" s="75"/>
      <c r="C35" s="75"/>
      <c r="D35" s="12"/>
      <c r="E35" s="12"/>
      <c r="F35" s="12"/>
      <c r="G35" s="12"/>
      <c r="H35" s="12"/>
      <c r="I35" s="12"/>
      <c r="J35" s="12"/>
      <c r="K35" s="12"/>
      <c r="L35" s="12"/>
      <c r="M35" s="12"/>
      <c r="N35" s="12"/>
      <c r="O35" s="12"/>
    </row>
    <row r="36" spans="1:16" ht="20.100000000000001" customHeight="1" x14ac:dyDescent="0.15">
      <c r="A36" s="75" t="s">
        <v>31</v>
      </c>
      <c r="B36" s="75"/>
      <c r="C36" s="75"/>
      <c r="D36" s="12">
        <v>28</v>
      </c>
      <c r="E36" s="12">
        <v>27</v>
      </c>
      <c r="F36" s="12">
        <v>26</v>
      </c>
      <c r="G36" s="12">
        <v>23</v>
      </c>
      <c r="H36" s="12">
        <v>24</v>
      </c>
      <c r="I36" s="12">
        <v>22</v>
      </c>
      <c r="J36" s="12">
        <v>19</v>
      </c>
      <c r="K36" s="12">
        <v>16</v>
      </c>
      <c r="L36" s="12">
        <v>16</v>
      </c>
      <c r="M36" s="12">
        <v>16</v>
      </c>
      <c r="N36" s="12">
        <v>16</v>
      </c>
      <c r="O36" s="12">
        <v>16</v>
      </c>
    </row>
    <row r="37" spans="1:16" ht="20.100000000000001" customHeight="1" thickBot="1" x14ac:dyDescent="0.2">
      <c r="A37" s="76" t="s">
        <v>32</v>
      </c>
      <c r="B37" s="76"/>
      <c r="C37" s="76"/>
      <c r="D37" s="13"/>
      <c r="E37" s="14"/>
      <c r="F37" s="14"/>
      <c r="G37" s="14"/>
      <c r="H37" s="14"/>
      <c r="I37" s="14"/>
      <c r="J37" s="14"/>
      <c r="K37" s="14"/>
      <c r="L37" s="14"/>
      <c r="M37" s="14">
        <v>1</v>
      </c>
      <c r="N37" s="14">
        <v>1</v>
      </c>
      <c r="O37" s="14">
        <v>1</v>
      </c>
    </row>
    <row r="38" spans="1:16" ht="20.100000000000001" customHeight="1" thickTop="1" x14ac:dyDescent="0.15">
      <c r="A38" s="77" t="s">
        <v>15</v>
      </c>
      <c r="B38" s="78"/>
      <c r="C38" s="79"/>
      <c r="D38" s="36">
        <f t="shared" ref="D38:O38" si="4">SUM(D34:D37)</f>
        <v>28</v>
      </c>
      <c r="E38" s="36">
        <f t="shared" si="4"/>
        <v>27</v>
      </c>
      <c r="F38" s="36">
        <f t="shared" si="4"/>
        <v>26</v>
      </c>
      <c r="G38" s="36">
        <f t="shared" si="4"/>
        <v>23</v>
      </c>
      <c r="H38" s="36">
        <f t="shared" si="4"/>
        <v>24</v>
      </c>
      <c r="I38" s="36">
        <f t="shared" si="4"/>
        <v>22</v>
      </c>
      <c r="J38" s="36">
        <f t="shared" si="4"/>
        <v>19</v>
      </c>
      <c r="K38" s="36">
        <f t="shared" si="4"/>
        <v>16</v>
      </c>
      <c r="L38" s="36">
        <f t="shared" si="4"/>
        <v>16</v>
      </c>
      <c r="M38" s="36">
        <f t="shared" si="4"/>
        <v>17</v>
      </c>
      <c r="N38" s="36">
        <f t="shared" si="4"/>
        <v>17</v>
      </c>
      <c r="O38" s="36">
        <f t="shared" si="4"/>
        <v>17</v>
      </c>
    </row>
    <row r="39" spans="1:16" ht="20.100000000000001" customHeight="1" x14ac:dyDescent="0.15"/>
    <row r="40" spans="1:16" ht="20.100000000000001" customHeight="1" x14ac:dyDescent="0.15">
      <c r="A40" s="1" t="s">
        <v>33</v>
      </c>
    </row>
    <row r="41" spans="1:16" ht="20.100000000000001" customHeight="1" x14ac:dyDescent="0.15">
      <c r="A41" s="74"/>
      <c r="B41" s="74"/>
      <c r="C41" s="74"/>
      <c r="D41" s="12" t="s">
        <v>3</v>
      </c>
      <c r="E41" s="12" t="s">
        <v>4</v>
      </c>
      <c r="F41" s="12" t="s">
        <v>5</v>
      </c>
      <c r="G41" s="12" t="s">
        <v>6</v>
      </c>
      <c r="H41" s="12" t="s">
        <v>7</v>
      </c>
      <c r="I41" s="12" t="s">
        <v>8</v>
      </c>
      <c r="J41" s="12" t="s">
        <v>9</v>
      </c>
      <c r="K41" s="12" t="s">
        <v>10</v>
      </c>
      <c r="L41" s="12" t="s">
        <v>11</v>
      </c>
      <c r="M41" s="12" t="s">
        <v>12</v>
      </c>
      <c r="N41" s="12" t="s">
        <v>13</v>
      </c>
      <c r="O41" s="12" t="s">
        <v>14</v>
      </c>
      <c r="P41" s="12" t="s">
        <v>15</v>
      </c>
    </row>
    <row r="42" spans="1:16" ht="20.100000000000001" customHeight="1" x14ac:dyDescent="0.15">
      <c r="A42" s="88" t="s">
        <v>34</v>
      </c>
      <c r="B42" s="89"/>
      <c r="C42" s="90"/>
      <c r="D42" s="12">
        <v>21</v>
      </c>
      <c r="E42" s="12">
        <v>18</v>
      </c>
      <c r="F42" s="12">
        <v>22</v>
      </c>
      <c r="G42" s="12">
        <v>22</v>
      </c>
      <c r="H42" s="12">
        <v>21</v>
      </c>
      <c r="I42" s="12">
        <v>19</v>
      </c>
      <c r="J42" s="12">
        <v>21</v>
      </c>
      <c r="K42" s="12">
        <v>19</v>
      </c>
      <c r="L42" s="12">
        <v>19</v>
      </c>
      <c r="M42" s="12">
        <v>19</v>
      </c>
      <c r="N42" s="12">
        <v>19</v>
      </c>
      <c r="O42" s="12">
        <v>22</v>
      </c>
      <c r="P42" s="12">
        <f>SUM(D42:O42)</f>
        <v>242</v>
      </c>
    </row>
    <row r="43" spans="1:16" ht="20.100000000000001" customHeight="1" x14ac:dyDescent="0.15">
      <c r="A43" s="88" t="s">
        <v>35</v>
      </c>
      <c r="B43" s="89"/>
      <c r="C43" s="90"/>
      <c r="D43" s="12">
        <v>28</v>
      </c>
      <c r="E43" s="12">
        <v>27</v>
      </c>
      <c r="F43" s="12">
        <v>26</v>
      </c>
      <c r="G43" s="12">
        <v>24</v>
      </c>
      <c r="H43" s="12">
        <v>24</v>
      </c>
      <c r="I43" s="12">
        <v>22</v>
      </c>
      <c r="J43" s="12">
        <v>19</v>
      </c>
      <c r="K43" s="12">
        <v>15</v>
      </c>
      <c r="L43" s="12">
        <v>16</v>
      </c>
      <c r="M43" s="12">
        <v>16</v>
      </c>
      <c r="N43" s="12">
        <v>16</v>
      </c>
      <c r="O43" s="12">
        <v>16</v>
      </c>
      <c r="P43" s="12">
        <v>45</v>
      </c>
    </row>
    <row r="44" spans="1:16" ht="20.100000000000001" customHeight="1" x14ac:dyDescent="0.15">
      <c r="A44" s="88" t="s">
        <v>36</v>
      </c>
      <c r="B44" s="89"/>
      <c r="C44" s="90"/>
      <c r="D44" s="12">
        <v>247</v>
      </c>
      <c r="E44" s="12">
        <v>198</v>
      </c>
      <c r="F44" s="15">
        <v>241</v>
      </c>
      <c r="G44" s="12">
        <v>220</v>
      </c>
      <c r="H44" s="12">
        <v>215</v>
      </c>
      <c r="I44" s="12">
        <v>178</v>
      </c>
      <c r="J44" s="12">
        <v>123</v>
      </c>
      <c r="K44" s="12">
        <v>84</v>
      </c>
      <c r="L44" s="12">
        <v>93</v>
      </c>
      <c r="M44" s="12">
        <v>85</v>
      </c>
      <c r="N44" s="12">
        <v>87</v>
      </c>
      <c r="O44" s="12">
        <v>114</v>
      </c>
      <c r="P44" s="12">
        <f>SUM(D44:O44)</f>
        <v>1885</v>
      </c>
    </row>
    <row r="45" spans="1:16" ht="20.100000000000001" customHeight="1" x14ac:dyDescent="0.15">
      <c r="A45" s="88" t="s">
        <v>37</v>
      </c>
      <c r="B45" s="89"/>
      <c r="C45" s="90"/>
      <c r="D45" s="16">
        <f t="shared" ref="D45:N45" si="5">D44/D42</f>
        <v>11.761904761904763</v>
      </c>
      <c r="E45" s="16">
        <f t="shared" si="5"/>
        <v>11</v>
      </c>
      <c r="F45" s="16">
        <f t="shared" si="5"/>
        <v>10.954545454545455</v>
      </c>
      <c r="G45" s="16">
        <f t="shared" si="5"/>
        <v>10</v>
      </c>
      <c r="H45" s="16">
        <f t="shared" si="5"/>
        <v>10.238095238095237</v>
      </c>
      <c r="I45" s="16">
        <f t="shared" si="5"/>
        <v>9.3684210526315788</v>
      </c>
      <c r="J45" s="16">
        <f t="shared" si="5"/>
        <v>5.8571428571428568</v>
      </c>
      <c r="K45" s="16">
        <f t="shared" si="5"/>
        <v>4.4210526315789478</v>
      </c>
      <c r="L45" s="16">
        <f t="shared" si="5"/>
        <v>4.8947368421052628</v>
      </c>
      <c r="M45" s="16">
        <f t="shared" si="5"/>
        <v>4.4736842105263159</v>
      </c>
      <c r="N45" s="16">
        <f t="shared" si="5"/>
        <v>4.5789473684210522</v>
      </c>
      <c r="O45" s="16">
        <f>O44/O42</f>
        <v>5.1818181818181817</v>
      </c>
      <c r="P45" s="16">
        <f>P44/P42</f>
        <v>7.7892561983471076</v>
      </c>
    </row>
    <row r="46" spans="1:16" ht="20.100000000000001" customHeight="1" x14ac:dyDescent="0.15"/>
    <row r="47" spans="1:16" ht="20.100000000000001" customHeight="1" x14ac:dyDescent="0.15">
      <c r="A47" s="1" t="s">
        <v>38</v>
      </c>
    </row>
    <row r="48" spans="1:16" ht="20.100000000000001" customHeight="1" x14ac:dyDescent="0.15">
      <c r="A48" s="74"/>
      <c r="B48" s="74"/>
      <c r="C48" s="74"/>
      <c r="D48" s="12" t="s">
        <v>3</v>
      </c>
      <c r="E48" s="12" t="s">
        <v>4</v>
      </c>
      <c r="F48" s="12" t="s">
        <v>5</v>
      </c>
      <c r="G48" s="12" t="s">
        <v>6</v>
      </c>
      <c r="H48" s="12" t="s">
        <v>7</v>
      </c>
      <c r="I48" s="12" t="s">
        <v>8</v>
      </c>
      <c r="J48" s="12" t="s">
        <v>9</v>
      </c>
      <c r="K48" s="12" t="s">
        <v>10</v>
      </c>
      <c r="L48" s="12" t="s">
        <v>11</v>
      </c>
      <c r="M48" s="12" t="s">
        <v>12</v>
      </c>
      <c r="N48" s="12" t="s">
        <v>13</v>
      </c>
      <c r="O48" s="12" t="s">
        <v>14</v>
      </c>
      <c r="P48" s="12" t="s">
        <v>15</v>
      </c>
    </row>
    <row r="49" spans="1:16" ht="20.100000000000001" customHeight="1" x14ac:dyDescent="0.15">
      <c r="A49" s="82" t="s">
        <v>39</v>
      </c>
      <c r="B49" s="83"/>
      <c r="C49" s="84"/>
      <c r="D49" s="12">
        <v>1</v>
      </c>
      <c r="E49" s="12"/>
      <c r="F49" s="12">
        <v>1</v>
      </c>
      <c r="G49" s="12">
        <v>1</v>
      </c>
      <c r="H49" s="12"/>
      <c r="I49" s="12">
        <v>1</v>
      </c>
      <c r="J49" s="12"/>
      <c r="K49" s="12">
        <v>1</v>
      </c>
      <c r="L49" s="12"/>
      <c r="M49" s="12"/>
      <c r="N49" s="12"/>
      <c r="O49" s="12"/>
      <c r="P49" s="12">
        <f>SUM(D49:O49)</f>
        <v>5</v>
      </c>
    </row>
    <row r="50" spans="1:16" ht="20.100000000000001" customHeight="1" x14ac:dyDescent="0.15">
      <c r="A50" s="82" t="s">
        <v>40</v>
      </c>
      <c r="B50" s="83"/>
      <c r="C50" s="84"/>
      <c r="D50" s="12"/>
      <c r="E50" s="12"/>
      <c r="F50" s="12"/>
      <c r="G50" s="12">
        <v>2</v>
      </c>
      <c r="H50" s="12"/>
      <c r="I50" s="12"/>
      <c r="J50" s="12"/>
      <c r="K50" s="12"/>
      <c r="L50" s="12"/>
      <c r="M50" s="12"/>
      <c r="N50" s="12"/>
      <c r="O50" s="12">
        <v>1</v>
      </c>
      <c r="P50" s="12">
        <f>SUM(D50:O50)</f>
        <v>3</v>
      </c>
    </row>
    <row r="51" spans="1:16" ht="20.100000000000001" customHeight="1" x14ac:dyDescent="0.15">
      <c r="A51" s="82" t="s">
        <v>41</v>
      </c>
      <c r="B51" s="83"/>
      <c r="C51" s="84"/>
      <c r="D51" s="12"/>
      <c r="E51" s="12">
        <v>1</v>
      </c>
      <c r="F51" s="12"/>
      <c r="G51" s="12"/>
      <c r="H51" s="12"/>
      <c r="I51" s="12"/>
      <c r="J51" s="12"/>
      <c r="K51" s="12"/>
      <c r="L51" s="12"/>
      <c r="M51" s="12"/>
      <c r="N51" s="12"/>
      <c r="O51" s="12"/>
      <c r="P51" s="12">
        <f>SUM(D51:O51)</f>
        <v>1</v>
      </c>
    </row>
    <row r="52" spans="1:16" ht="20.100000000000001" customHeight="1" x14ac:dyDescent="0.15">
      <c r="A52" s="82" t="s">
        <v>42</v>
      </c>
      <c r="B52" s="83"/>
      <c r="C52" s="84"/>
      <c r="D52" s="12"/>
      <c r="E52" s="12"/>
      <c r="F52" s="12"/>
      <c r="G52" s="12"/>
      <c r="H52" s="12"/>
      <c r="I52" s="12"/>
      <c r="J52" s="12"/>
      <c r="K52" s="12"/>
      <c r="L52" s="12"/>
      <c r="M52" s="12"/>
      <c r="N52" s="12"/>
      <c r="O52" s="12"/>
      <c r="P52" s="12">
        <f>SUM(D52:O52)</f>
        <v>0</v>
      </c>
    </row>
    <row r="53" spans="1:16" ht="20.100000000000001" customHeight="1" thickBot="1" x14ac:dyDescent="0.2">
      <c r="A53" s="85" t="s">
        <v>43</v>
      </c>
      <c r="B53" s="86"/>
      <c r="C53" s="87"/>
      <c r="D53" s="13">
        <v>1</v>
      </c>
      <c r="E53" s="13"/>
      <c r="F53" s="13"/>
      <c r="G53" s="13">
        <v>1</v>
      </c>
      <c r="H53" s="13"/>
      <c r="I53" s="14"/>
      <c r="J53" s="14"/>
      <c r="K53" s="14"/>
      <c r="L53" s="14">
        <v>1</v>
      </c>
      <c r="M53" s="14">
        <v>1</v>
      </c>
      <c r="N53" s="14"/>
      <c r="O53" s="14"/>
      <c r="P53" s="12">
        <f>SUM(D53:O53)</f>
        <v>4</v>
      </c>
    </row>
    <row r="54" spans="1:16" ht="20.100000000000001" customHeight="1" thickTop="1" x14ac:dyDescent="0.15">
      <c r="A54" s="77" t="s">
        <v>15</v>
      </c>
      <c r="B54" s="78"/>
      <c r="C54" s="79"/>
      <c r="D54" s="36">
        <f>SUM(D49:D53)</f>
        <v>2</v>
      </c>
      <c r="E54" s="36">
        <f>SUM(E49:E53)</f>
        <v>1</v>
      </c>
      <c r="F54" s="36">
        <f>SUM(F49:F53)</f>
        <v>1</v>
      </c>
      <c r="G54" s="36">
        <f t="shared" ref="G54:P54" si="6">SUM(G49:G53)</f>
        <v>4</v>
      </c>
      <c r="H54" s="36">
        <f t="shared" si="6"/>
        <v>0</v>
      </c>
      <c r="I54" s="36">
        <f t="shared" si="6"/>
        <v>1</v>
      </c>
      <c r="J54" s="36">
        <f t="shared" si="6"/>
        <v>0</v>
      </c>
      <c r="K54" s="36">
        <f t="shared" si="6"/>
        <v>1</v>
      </c>
      <c r="L54" s="36">
        <f t="shared" si="6"/>
        <v>1</v>
      </c>
      <c r="M54" s="36">
        <f t="shared" si="6"/>
        <v>1</v>
      </c>
      <c r="N54" s="36">
        <f t="shared" si="6"/>
        <v>0</v>
      </c>
      <c r="O54" s="36">
        <f t="shared" si="6"/>
        <v>1</v>
      </c>
      <c r="P54" s="36">
        <f t="shared" si="6"/>
        <v>13</v>
      </c>
    </row>
    <row r="55" spans="1:16" ht="20.100000000000001" customHeight="1" x14ac:dyDescent="0.15"/>
    <row r="56" spans="1:16" ht="20.100000000000001" customHeight="1" x14ac:dyDescent="0.15">
      <c r="A56" s="1" t="s">
        <v>44</v>
      </c>
    </row>
    <row r="57" spans="1:16" ht="20.100000000000001" customHeight="1" x14ac:dyDescent="0.15">
      <c r="A57" s="74"/>
      <c r="B57" s="74"/>
      <c r="C57" s="74"/>
      <c r="D57" s="12" t="s">
        <v>3</v>
      </c>
      <c r="E57" s="12" t="s">
        <v>4</v>
      </c>
      <c r="F57" s="12" t="s">
        <v>5</v>
      </c>
      <c r="G57" s="12" t="s">
        <v>6</v>
      </c>
      <c r="H57" s="12" t="s">
        <v>7</v>
      </c>
      <c r="I57" s="12" t="s">
        <v>8</v>
      </c>
      <c r="J57" s="12" t="s">
        <v>9</v>
      </c>
      <c r="K57" s="12" t="s">
        <v>10</v>
      </c>
      <c r="L57" s="12" t="s">
        <v>11</v>
      </c>
      <c r="M57" s="12" t="s">
        <v>12</v>
      </c>
      <c r="N57" s="12" t="s">
        <v>13</v>
      </c>
      <c r="O57" s="12" t="s">
        <v>14</v>
      </c>
      <c r="P57" s="12" t="s">
        <v>15</v>
      </c>
    </row>
    <row r="58" spans="1:16" ht="20.100000000000001" customHeight="1" x14ac:dyDescent="0.15">
      <c r="A58" s="82" t="s">
        <v>45</v>
      </c>
      <c r="B58" s="83"/>
      <c r="C58" s="84"/>
      <c r="D58" s="12">
        <v>1</v>
      </c>
      <c r="E58" s="12"/>
      <c r="F58" s="12"/>
      <c r="G58" s="12"/>
      <c r="H58" s="12"/>
      <c r="I58" s="12">
        <v>1</v>
      </c>
      <c r="J58" s="12"/>
      <c r="K58" s="12">
        <v>1</v>
      </c>
      <c r="L58" s="12"/>
      <c r="M58" s="12"/>
      <c r="N58" s="12"/>
      <c r="O58" s="12"/>
      <c r="P58" s="12">
        <f>SUM(D58:O58)</f>
        <v>3</v>
      </c>
    </row>
    <row r="59" spans="1:16" ht="20.100000000000001" customHeight="1" x14ac:dyDescent="0.15">
      <c r="A59" s="82" t="s">
        <v>46</v>
      </c>
      <c r="B59" s="83"/>
      <c r="C59" s="84"/>
      <c r="D59" s="12"/>
      <c r="E59" s="12"/>
      <c r="F59" s="12">
        <v>1</v>
      </c>
      <c r="G59" s="12">
        <v>1</v>
      </c>
      <c r="H59" s="12"/>
      <c r="I59" s="12"/>
      <c r="J59" s="12"/>
      <c r="K59" s="12"/>
      <c r="L59" s="12">
        <v>1</v>
      </c>
      <c r="M59" s="12"/>
      <c r="N59" s="12"/>
      <c r="O59" s="12"/>
      <c r="P59" s="12">
        <f>SUM(D59:O59)</f>
        <v>3</v>
      </c>
    </row>
    <row r="60" spans="1:16" ht="20.100000000000001" customHeight="1" x14ac:dyDescent="0.15">
      <c r="A60" s="82" t="s">
        <v>47</v>
      </c>
      <c r="B60" s="83"/>
      <c r="C60" s="84"/>
      <c r="D60" s="12"/>
      <c r="E60" s="12"/>
      <c r="F60" s="12"/>
      <c r="G60" s="12">
        <v>2</v>
      </c>
      <c r="H60" s="12"/>
      <c r="I60" s="12"/>
      <c r="J60" s="12"/>
      <c r="K60" s="12"/>
      <c r="L60" s="12"/>
      <c r="M60" s="12">
        <v>1</v>
      </c>
      <c r="N60" s="12"/>
      <c r="O60" s="12"/>
      <c r="P60" s="12">
        <f>SUM(D60:O60)</f>
        <v>3</v>
      </c>
    </row>
    <row r="61" spans="1:16" ht="20.100000000000001" customHeight="1" x14ac:dyDescent="0.15">
      <c r="A61" s="82" t="s">
        <v>48</v>
      </c>
      <c r="B61" s="83"/>
      <c r="C61" s="84"/>
      <c r="D61" s="12"/>
      <c r="E61" s="12">
        <v>1</v>
      </c>
      <c r="F61" s="12"/>
      <c r="G61" s="12"/>
      <c r="H61" s="12"/>
      <c r="I61" s="12"/>
      <c r="J61" s="12"/>
      <c r="K61" s="12"/>
      <c r="L61" s="12"/>
      <c r="M61" s="12"/>
      <c r="N61" s="12"/>
      <c r="O61" s="12">
        <v>1</v>
      </c>
      <c r="P61" s="12">
        <f>SUM(D61:O61)</f>
        <v>2</v>
      </c>
    </row>
    <row r="62" spans="1:16" ht="20.100000000000001" customHeight="1" thickBot="1" x14ac:dyDescent="0.2">
      <c r="A62" s="85" t="s">
        <v>43</v>
      </c>
      <c r="B62" s="86"/>
      <c r="C62" s="87"/>
      <c r="D62" s="13">
        <v>1</v>
      </c>
      <c r="E62" s="13"/>
      <c r="F62" s="13"/>
      <c r="G62" s="13">
        <v>1</v>
      </c>
      <c r="H62" s="13"/>
      <c r="I62" s="13"/>
      <c r="J62" s="13"/>
      <c r="K62" s="13"/>
      <c r="L62" s="13"/>
      <c r="M62" s="13"/>
      <c r="N62" s="13"/>
      <c r="O62" s="13"/>
      <c r="P62" s="12">
        <f>SUM(D62:O62)</f>
        <v>2</v>
      </c>
    </row>
    <row r="63" spans="1:16" ht="20.100000000000001" customHeight="1" thickTop="1" x14ac:dyDescent="0.15">
      <c r="A63" s="77" t="s">
        <v>15</v>
      </c>
      <c r="B63" s="78"/>
      <c r="C63" s="79"/>
      <c r="D63" s="36">
        <f>SUM(D58:D62)</f>
        <v>2</v>
      </c>
      <c r="E63" s="36">
        <f t="shared" ref="E63:N63" si="7">SUM(E58:E62)</f>
        <v>1</v>
      </c>
      <c r="F63" s="36">
        <f t="shared" si="7"/>
        <v>1</v>
      </c>
      <c r="G63" s="36">
        <f t="shared" si="7"/>
        <v>4</v>
      </c>
      <c r="H63" s="36">
        <f t="shared" si="7"/>
        <v>0</v>
      </c>
      <c r="I63" s="36">
        <f t="shared" si="7"/>
        <v>1</v>
      </c>
      <c r="J63" s="36">
        <f t="shared" si="7"/>
        <v>0</v>
      </c>
      <c r="K63" s="36">
        <f t="shared" si="7"/>
        <v>1</v>
      </c>
      <c r="L63" s="36">
        <f t="shared" si="7"/>
        <v>1</v>
      </c>
      <c r="M63" s="36">
        <f t="shared" si="7"/>
        <v>1</v>
      </c>
      <c r="N63" s="36">
        <f t="shared" si="7"/>
        <v>0</v>
      </c>
      <c r="O63" s="36">
        <f>SUM(O58:O62)</f>
        <v>1</v>
      </c>
      <c r="P63" s="36">
        <f>SUM(P58:P62)</f>
        <v>13</v>
      </c>
    </row>
    <row r="64" spans="1:16" ht="20.100000000000001" customHeight="1" x14ac:dyDescent="0.15"/>
    <row r="65" spans="1:16" ht="20.100000000000001" customHeight="1" x14ac:dyDescent="0.15">
      <c r="A65" s="1" t="s">
        <v>49</v>
      </c>
    </row>
    <row r="66" spans="1:16" ht="20.100000000000001" customHeight="1" x14ac:dyDescent="0.15">
      <c r="A66" s="57"/>
      <c r="B66" s="59"/>
      <c r="C66" s="65" t="s">
        <v>50</v>
      </c>
      <c r="D66" s="66"/>
      <c r="E66" s="65" t="s">
        <v>51</v>
      </c>
      <c r="F66" s="66"/>
      <c r="G66" s="57" t="s">
        <v>52</v>
      </c>
      <c r="H66" s="59"/>
      <c r="I66" s="57" t="s">
        <v>53</v>
      </c>
      <c r="J66" s="59"/>
      <c r="K66" s="57" t="s">
        <v>54</v>
      </c>
      <c r="L66" s="59"/>
      <c r="M66" s="57" t="s">
        <v>43</v>
      </c>
      <c r="N66" s="59"/>
      <c r="O66" s="57" t="s">
        <v>15</v>
      </c>
      <c r="P66" s="59"/>
    </row>
    <row r="67" spans="1:16" ht="20.100000000000001" customHeight="1" x14ac:dyDescent="0.15">
      <c r="A67" s="57" t="s">
        <v>55</v>
      </c>
      <c r="B67" s="59"/>
      <c r="C67" s="91">
        <v>8</v>
      </c>
      <c r="D67" s="92"/>
      <c r="E67" s="91">
        <v>7</v>
      </c>
      <c r="F67" s="92"/>
      <c r="G67" s="91">
        <v>0</v>
      </c>
      <c r="H67" s="92"/>
      <c r="I67" s="91">
        <v>0</v>
      </c>
      <c r="J67" s="92"/>
      <c r="K67" s="91">
        <v>6</v>
      </c>
      <c r="L67" s="92"/>
      <c r="M67" s="91">
        <v>1</v>
      </c>
      <c r="N67" s="92"/>
      <c r="O67" s="91">
        <f>SUM(C67:N67)</f>
        <v>22</v>
      </c>
      <c r="P67" s="92"/>
    </row>
    <row r="68" spans="1:16" ht="20.100000000000001" customHeight="1" x14ac:dyDescent="0.15">
      <c r="A68" s="41"/>
      <c r="B68" s="41"/>
      <c r="C68" s="41"/>
      <c r="D68" s="41"/>
      <c r="E68" s="41"/>
      <c r="F68" s="41"/>
      <c r="G68" s="41"/>
      <c r="H68" s="41"/>
      <c r="I68" s="41"/>
      <c r="J68" s="41"/>
      <c r="K68" s="41"/>
      <c r="L68" s="41"/>
      <c r="M68" s="41"/>
      <c r="N68" s="41"/>
      <c r="O68" s="41"/>
      <c r="P68" s="41"/>
    </row>
    <row r="69" spans="1:16" ht="20.100000000000001" customHeight="1" x14ac:dyDescent="0.15">
      <c r="A69" s="41"/>
      <c r="B69" s="41"/>
      <c r="C69" s="41"/>
      <c r="D69" s="41"/>
      <c r="E69" s="41"/>
      <c r="F69" s="41"/>
      <c r="G69" s="41"/>
      <c r="H69" s="41"/>
      <c r="I69" s="41"/>
      <c r="J69" s="41"/>
      <c r="K69" s="41"/>
      <c r="L69" s="41"/>
      <c r="M69" s="41"/>
      <c r="N69" s="41"/>
      <c r="O69" s="41"/>
      <c r="P69" s="41"/>
    </row>
    <row r="70" spans="1:16" ht="20.100000000000001" customHeight="1" x14ac:dyDescent="0.15">
      <c r="A70" s="1" t="s">
        <v>56</v>
      </c>
    </row>
    <row r="71" spans="1:16" ht="20.100000000000001" customHeight="1" x14ac:dyDescent="0.15">
      <c r="A71" s="1" t="s">
        <v>2</v>
      </c>
    </row>
    <row r="72" spans="1:16" ht="20.100000000000001" customHeight="1" x14ac:dyDescent="0.15">
      <c r="A72" s="57"/>
      <c r="B72" s="58"/>
      <c r="C72" s="59"/>
      <c r="D72" s="12" t="s">
        <v>3</v>
      </c>
      <c r="E72" s="12" t="s">
        <v>4</v>
      </c>
      <c r="F72" s="12" t="s">
        <v>5</v>
      </c>
      <c r="G72" s="12" t="s">
        <v>6</v>
      </c>
      <c r="H72" s="12" t="s">
        <v>7</v>
      </c>
      <c r="I72" s="12" t="s">
        <v>8</v>
      </c>
      <c r="J72" s="12" t="s">
        <v>9</v>
      </c>
      <c r="K72" s="12" t="s">
        <v>10</v>
      </c>
      <c r="L72" s="12" t="s">
        <v>11</v>
      </c>
      <c r="M72" s="12" t="s">
        <v>12</v>
      </c>
      <c r="N72" s="12" t="s">
        <v>13</v>
      </c>
      <c r="O72" s="12" t="s">
        <v>14</v>
      </c>
      <c r="P72" s="12" t="s">
        <v>15</v>
      </c>
    </row>
    <row r="73" spans="1:16" ht="20.100000000000001" customHeight="1" x14ac:dyDescent="0.15">
      <c r="A73" s="60" t="s">
        <v>16</v>
      </c>
      <c r="B73" s="61"/>
      <c r="C73" s="62"/>
      <c r="D73" s="17">
        <v>39</v>
      </c>
      <c r="E73" s="18">
        <v>41</v>
      </c>
      <c r="F73" s="18">
        <v>43</v>
      </c>
      <c r="G73" s="18">
        <v>41</v>
      </c>
      <c r="H73" s="18">
        <v>42</v>
      </c>
      <c r="I73" s="18">
        <v>45</v>
      </c>
      <c r="J73" s="18">
        <v>45</v>
      </c>
      <c r="K73" s="18">
        <v>44</v>
      </c>
      <c r="L73" s="18">
        <v>46</v>
      </c>
      <c r="M73" s="18">
        <v>46</v>
      </c>
      <c r="N73" s="17">
        <v>48</v>
      </c>
      <c r="O73" s="17">
        <v>47</v>
      </c>
      <c r="P73" s="3"/>
    </row>
    <row r="74" spans="1:16" ht="20.100000000000001" customHeight="1" x14ac:dyDescent="0.15">
      <c r="A74" s="63" t="s">
        <v>17</v>
      </c>
      <c r="B74" s="65" t="s">
        <v>18</v>
      </c>
      <c r="C74" s="66"/>
      <c r="D74" s="19">
        <v>3</v>
      </c>
      <c r="E74" s="18">
        <v>3</v>
      </c>
      <c r="F74" s="18">
        <v>2</v>
      </c>
      <c r="G74" s="18">
        <v>2</v>
      </c>
      <c r="H74" s="18">
        <v>1</v>
      </c>
      <c r="I74" s="18">
        <v>4</v>
      </c>
      <c r="J74" s="18">
        <v>1</v>
      </c>
      <c r="K74" s="18">
        <v>4</v>
      </c>
      <c r="L74" s="18">
        <v>4</v>
      </c>
      <c r="M74" s="18">
        <v>1</v>
      </c>
      <c r="N74" s="19">
        <v>3</v>
      </c>
      <c r="O74" s="19">
        <v>1</v>
      </c>
      <c r="P74" s="4">
        <f>SUM(D74:O74)</f>
        <v>29</v>
      </c>
    </row>
    <row r="75" spans="1:16" ht="20.100000000000001" customHeight="1" x14ac:dyDescent="0.15">
      <c r="A75" s="93"/>
      <c r="B75" s="94" t="s">
        <v>19</v>
      </c>
      <c r="C75" s="95"/>
      <c r="D75" s="20">
        <v>1</v>
      </c>
      <c r="E75" s="21">
        <v>0</v>
      </c>
      <c r="F75" s="21">
        <v>4</v>
      </c>
      <c r="G75" s="21">
        <v>0</v>
      </c>
      <c r="H75" s="21">
        <v>1</v>
      </c>
      <c r="I75" s="21">
        <v>1</v>
      </c>
      <c r="J75" s="21">
        <v>5</v>
      </c>
      <c r="K75" s="21">
        <v>2</v>
      </c>
      <c r="L75" s="21">
        <v>1</v>
      </c>
      <c r="M75" s="21">
        <v>1</v>
      </c>
      <c r="N75" s="20">
        <v>2</v>
      </c>
      <c r="O75" s="20">
        <v>2</v>
      </c>
      <c r="P75" s="8">
        <f>SUM(D75:O75)</f>
        <v>20</v>
      </c>
    </row>
    <row r="76" spans="1:16" ht="20.100000000000001" customHeight="1" x14ac:dyDescent="0.15">
      <c r="A76" s="96"/>
      <c r="B76" s="96"/>
      <c r="C76" s="96"/>
      <c r="D76" s="22"/>
      <c r="E76" s="22"/>
      <c r="F76" s="22"/>
      <c r="G76" s="22"/>
      <c r="H76" s="22"/>
      <c r="I76" s="22"/>
      <c r="J76" s="22"/>
      <c r="K76" s="22"/>
      <c r="L76" s="22"/>
      <c r="M76" s="22"/>
      <c r="N76" s="22"/>
      <c r="O76" s="22"/>
      <c r="P76" s="22"/>
    </row>
    <row r="77" spans="1:16" ht="20.100000000000001" customHeight="1" x14ac:dyDescent="0.15">
      <c r="A77" s="6"/>
      <c r="B77" s="6"/>
      <c r="C77" s="6"/>
      <c r="D77" s="7"/>
      <c r="E77" s="7"/>
      <c r="F77" s="7"/>
      <c r="G77" s="7"/>
      <c r="H77" s="7"/>
      <c r="I77" s="7"/>
      <c r="J77" s="7"/>
      <c r="K77" s="7"/>
      <c r="L77" s="7"/>
      <c r="M77" s="7"/>
      <c r="N77" s="7"/>
      <c r="O77" s="7"/>
      <c r="P77" s="7"/>
    </row>
    <row r="78" spans="1:16" ht="20.100000000000001" customHeight="1" x14ac:dyDescent="0.15">
      <c r="A78" s="1" t="s">
        <v>57</v>
      </c>
    </row>
    <row r="79" spans="1:16" ht="20.100000000000001" customHeight="1" x14ac:dyDescent="0.15">
      <c r="A79" s="57"/>
      <c r="B79" s="58"/>
      <c r="C79" s="59"/>
      <c r="D79" s="12" t="s">
        <v>3</v>
      </c>
      <c r="E79" s="12" t="s">
        <v>4</v>
      </c>
      <c r="F79" s="12" t="s">
        <v>5</v>
      </c>
      <c r="G79" s="12" t="s">
        <v>6</v>
      </c>
      <c r="H79" s="12" t="s">
        <v>7</v>
      </c>
      <c r="I79" s="12" t="s">
        <v>8</v>
      </c>
      <c r="J79" s="12" t="s">
        <v>9</v>
      </c>
      <c r="K79" s="12" t="s">
        <v>10</v>
      </c>
      <c r="L79" s="12" t="s">
        <v>11</v>
      </c>
      <c r="M79" s="12" t="s">
        <v>12</v>
      </c>
      <c r="N79" s="12" t="s">
        <v>13</v>
      </c>
      <c r="O79" s="12" t="s">
        <v>14</v>
      </c>
    </row>
    <row r="80" spans="1:16" ht="20.100000000000001" customHeight="1" x14ac:dyDescent="0.15">
      <c r="A80" s="72" t="s">
        <v>21</v>
      </c>
      <c r="B80" s="72" t="s">
        <v>22</v>
      </c>
      <c r="C80" s="72"/>
      <c r="D80" s="4">
        <v>4</v>
      </c>
      <c r="E80" s="4">
        <v>3</v>
      </c>
      <c r="F80" s="4">
        <v>3</v>
      </c>
      <c r="G80" s="4">
        <v>4</v>
      </c>
      <c r="H80" s="4">
        <v>4</v>
      </c>
      <c r="I80" s="4">
        <v>4</v>
      </c>
      <c r="J80" s="4">
        <v>4</v>
      </c>
      <c r="K80" s="4">
        <v>3</v>
      </c>
      <c r="L80" s="4">
        <v>4</v>
      </c>
      <c r="M80" s="4">
        <v>4</v>
      </c>
      <c r="N80" s="4">
        <v>4</v>
      </c>
      <c r="O80" s="4">
        <v>4</v>
      </c>
    </row>
    <row r="81" spans="1:15" ht="20.100000000000001" customHeight="1" x14ac:dyDescent="0.15">
      <c r="A81" s="72"/>
      <c r="B81" s="72" t="s">
        <v>23</v>
      </c>
      <c r="C81" s="72"/>
      <c r="D81" s="4">
        <v>3</v>
      </c>
      <c r="E81" s="4">
        <v>3</v>
      </c>
      <c r="F81" s="4">
        <v>4</v>
      </c>
      <c r="G81" s="4">
        <v>4</v>
      </c>
      <c r="H81" s="4">
        <v>4</v>
      </c>
      <c r="I81" s="4">
        <v>4</v>
      </c>
      <c r="J81" s="4">
        <v>4</v>
      </c>
      <c r="K81" s="4">
        <v>4</v>
      </c>
      <c r="L81" s="4">
        <v>4</v>
      </c>
      <c r="M81" s="4">
        <v>3</v>
      </c>
      <c r="N81" s="4">
        <v>3</v>
      </c>
      <c r="O81" s="4">
        <v>3</v>
      </c>
    </row>
    <row r="82" spans="1:15" ht="20.100000000000001" customHeight="1" x14ac:dyDescent="0.15">
      <c r="A82" s="72"/>
      <c r="B82" s="72" t="s">
        <v>24</v>
      </c>
      <c r="C82" s="72"/>
      <c r="D82" s="4">
        <v>12</v>
      </c>
      <c r="E82" s="4">
        <v>12</v>
      </c>
      <c r="F82" s="4">
        <v>13</v>
      </c>
      <c r="G82" s="4">
        <v>12</v>
      </c>
      <c r="H82" s="4">
        <v>12</v>
      </c>
      <c r="I82" s="4">
        <v>12</v>
      </c>
      <c r="J82" s="4">
        <v>12</v>
      </c>
      <c r="K82" s="4">
        <v>14</v>
      </c>
      <c r="L82" s="4">
        <v>14</v>
      </c>
      <c r="M82" s="4">
        <v>15</v>
      </c>
      <c r="N82" s="4">
        <v>17</v>
      </c>
      <c r="O82" s="4">
        <v>16</v>
      </c>
    </row>
    <row r="83" spans="1:15" ht="20.100000000000001" customHeight="1" x14ac:dyDescent="0.15">
      <c r="A83" s="72"/>
      <c r="B83" s="72" t="s">
        <v>25</v>
      </c>
      <c r="C83" s="72"/>
      <c r="D83" s="4">
        <v>10</v>
      </c>
      <c r="E83" s="4">
        <v>12</v>
      </c>
      <c r="F83" s="4">
        <v>12</v>
      </c>
      <c r="G83" s="4">
        <v>11</v>
      </c>
      <c r="H83" s="4">
        <v>11</v>
      </c>
      <c r="I83" s="4">
        <v>12</v>
      </c>
      <c r="J83" s="4">
        <v>11</v>
      </c>
      <c r="K83" s="4">
        <v>11</v>
      </c>
      <c r="L83" s="4">
        <v>10</v>
      </c>
      <c r="M83" s="4">
        <v>10</v>
      </c>
      <c r="N83" s="4">
        <v>11</v>
      </c>
      <c r="O83" s="4">
        <v>11</v>
      </c>
    </row>
    <row r="84" spans="1:15" ht="20.100000000000001" customHeight="1" x14ac:dyDescent="0.15">
      <c r="A84" s="72"/>
      <c r="B84" s="72" t="s">
        <v>26</v>
      </c>
      <c r="C84" s="72"/>
      <c r="D84" s="4">
        <v>3</v>
      </c>
      <c r="E84" s="4">
        <v>3</v>
      </c>
      <c r="F84" s="4">
        <v>3</v>
      </c>
      <c r="G84" s="4">
        <v>2</v>
      </c>
      <c r="H84" s="4">
        <v>2</v>
      </c>
      <c r="I84" s="4">
        <v>3</v>
      </c>
      <c r="J84" s="4">
        <v>4</v>
      </c>
      <c r="K84" s="4">
        <v>3</v>
      </c>
      <c r="L84" s="4">
        <v>4</v>
      </c>
      <c r="M84" s="4">
        <v>4</v>
      </c>
      <c r="N84" s="4">
        <v>4</v>
      </c>
      <c r="O84" s="4">
        <v>4</v>
      </c>
    </row>
    <row r="85" spans="1:15" ht="20.100000000000001" customHeight="1" x14ac:dyDescent="0.15">
      <c r="A85" s="72"/>
      <c r="B85" s="72" t="s">
        <v>15</v>
      </c>
      <c r="C85" s="72"/>
      <c r="D85" s="4">
        <f t="shared" ref="D85:N85" si="8">SUM(D80:D84)</f>
        <v>32</v>
      </c>
      <c r="E85" s="4">
        <f t="shared" si="8"/>
        <v>33</v>
      </c>
      <c r="F85" s="4">
        <f t="shared" si="8"/>
        <v>35</v>
      </c>
      <c r="G85" s="4">
        <f t="shared" si="8"/>
        <v>33</v>
      </c>
      <c r="H85" s="4">
        <f t="shared" si="8"/>
        <v>33</v>
      </c>
      <c r="I85" s="4">
        <f t="shared" si="8"/>
        <v>35</v>
      </c>
      <c r="J85" s="4">
        <f t="shared" si="8"/>
        <v>35</v>
      </c>
      <c r="K85" s="4">
        <f t="shared" si="8"/>
        <v>35</v>
      </c>
      <c r="L85" s="4">
        <f t="shared" si="8"/>
        <v>36</v>
      </c>
      <c r="M85" s="4">
        <f t="shared" si="8"/>
        <v>36</v>
      </c>
      <c r="N85" s="4">
        <f t="shared" si="8"/>
        <v>39</v>
      </c>
      <c r="O85" s="4">
        <f>SUM(O80:O84)</f>
        <v>38</v>
      </c>
    </row>
    <row r="86" spans="1:15" ht="20.100000000000001" customHeight="1" x14ac:dyDescent="0.15">
      <c r="A86" s="72" t="s">
        <v>27</v>
      </c>
      <c r="B86" s="72" t="s">
        <v>22</v>
      </c>
      <c r="C86" s="72"/>
      <c r="D86" s="4">
        <v>0</v>
      </c>
      <c r="E86" s="4">
        <v>0</v>
      </c>
      <c r="F86" s="4">
        <v>0</v>
      </c>
      <c r="G86" s="4">
        <v>0</v>
      </c>
      <c r="H86" s="4">
        <v>0</v>
      </c>
      <c r="I86" s="4">
        <v>0</v>
      </c>
      <c r="J86" s="4">
        <v>0</v>
      </c>
      <c r="K86" s="4">
        <v>0</v>
      </c>
      <c r="L86" s="4">
        <v>0</v>
      </c>
      <c r="M86" s="4">
        <v>0</v>
      </c>
      <c r="N86" s="4">
        <v>0</v>
      </c>
      <c r="O86" s="4">
        <v>0</v>
      </c>
    </row>
    <row r="87" spans="1:15" ht="20.100000000000001" customHeight="1" x14ac:dyDescent="0.15">
      <c r="A87" s="72"/>
      <c r="B87" s="72" t="s">
        <v>23</v>
      </c>
      <c r="C87" s="72"/>
      <c r="D87" s="4">
        <v>1</v>
      </c>
      <c r="E87" s="4">
        <v>1</v>
      </c>
      <c r="F87" s="4">
        <v>1</v>
      </c>
      <c r="G87" s="4">
        <v>1</v>
      </c>
      <c r="H87" s="4">
        <v>1</v>
      </c>
      <c r="I87" s="4">
        <v>1</v>
      </c>
      <c r="J87" s="4">
        <v>1</v>
      </c>
      <c r="K87" s="4">
        <v>1</v>
      </c>
      <c r="L87" s="4">
        <v>1</v>
      </c>
      <c r="M87" s="4">
        <v>1</v>
      </c>
      <c r="N87" s="4">
        <v>1</v>
      </c>
      <c r="O87" s="4">
        <v>1</v>
      </c>
    </row>
    <row r="88" spans="1:15" ht="20.100000000000001" customHeight="1" x14ac:dyDescent="0.15">
      <c r="A88" s="72"/>
      <c r="B88" s="72" t="s">
        <v>24</v>
      </c>
      <c r="C88" s="72"/>
      <c r="D88" s="4">
        <v>2</v>
      </c>
      <c r="E88" s="4">
        <v>3</v>
      </c>
      <c r="F88" s="4">
        <v>3</v>
      </c>
      <c r="G88" s="4">
        <v>3</v>
      </c>
      <c r="H88" s="4">
        <v>4</v>
      </c>
      <c r="I88" s="4">
        <v>5</v>
      </c>
      <c r="J88" s="4">
        <v>5</v>
      </c>
      <c r="K88" s="4">
        <v>5</v>
      </c>
      <c r="L88" s="4">
        <v>6</v>
      </c>
      <c r="M88" s="4">
        <v>6</v>
      </c>
      <c r="N88" s="4">
        <v>6</v>
      </c>
      <c r="O88" s="4">
        <v>6</v>
      </c>
    </row>
    <row r="89" spans="1:15" ht="20.100000000000001" customHeight="1" x14ac:dyDescent="0.15">
      <c r="A89" s="72"/>
      <c r="B89" s="72" t="s">
        <v>25</v>
      </c>
      <c r="C89" s="72"/>
      <c r="D89" s="4">
        <v>3</v>
      </c>
      <c r="E89" s="4">
        <v>3</v>
      </c>
      <c r="F89" s="4">
        <v>3</v>
      </c>
      <c r="G89" s="4">
        <v>3</v>
      </c>
      <c r="H89" s="4">
        <v>3</v>
      </c>
      <c r="I89" s="4">
        <v>3</v>
      </c>
      <c r="J89" s="4">
        <v>3</v>
      </c>
      <c r="K89" s="4">
        <v>3</v>
      </c>
      <c r="L89" s="4">
        <v>3</v>
      </c>
      <c r="M89" s="4">
        <v>3</v>
      </c>
      <c r="N89" s="4">
        <v>2</v>
      </c>
      <c r="O89" s="4">
        <v>2</v>
      </c>
    </row>
    <row r="90" spans="1:15" ht="20.100000000000001" customHeight="1" x14ac:dyDescent="0.15">
      <c r="A90" s="72"/>
      <c r="B90" s="72" t="s">
        <v>26</v>
      </c>
      <c r="C90" s="72"/>
      <c r="D90" s="4">
        <v>1</v>
      </c>
      <c r="E90" s="4">
        <v>1</v>
      </c>
      <c r="F90" s="4">
        <v>1</v>
      </c>
      <c r="G90" s="4">
        <v>1</v>
      </c>
      <c r="H90" s="4">
        <v>1</v>
      </c>
      <c r="I90" s="4">
        <v>1</v>
      </c>
      <c r="J90" s="4">
        <v>1</v>
      </c>
      <c r="K90" s="4">
        <v>0</v>
      </c>
      <c r="L90" s="4">
        <v>0</v>
      </c>
      <c r="M90" s="4">
        <v>0</v>
      </c>
      <c r="N90" s="4">
        <v>0</v>
      </c>
      <c r="O90" s="4">
        <v>0</v>
      </c>
    </row>
    <row r="91" spans="1:15" ht="20.100000000000001" customHeight="1" thickBot="1" x14ac:dyDescent="0.2">
      <c r="A91" s="73"/>
      <c r="B91" s="73" t="s">
        <v>15</v>
      </c>
      <c r="C91" s="73"/>
      <c r="D91" s="8">
        <f t="shared" ref="D91:N91" si="9">SUM(D86:D90)</f>
        <v>7</v>
      </c>
      <c r="E91" s="8">
        <f t="shared" si="9"/>
        <v>8</v>
      </c>
      <c r="F91" s="8">
        <f t="shared" si="9"/>
        <v>8</v>
      </c>
      <c r="G91" s="8">
        <f t="shared" si="9"/>
        <v>8</v>
      </c>
      <c r="H91" s="8">
        <f t="shared" si="9"/>
        <v>9</v>
      </c>
      <c r="I91" s="8">
        <f t="shared" si="9"/>
        <v>10</v>
      </c>
      <c r="J91" s="8">
        <f t="shared" si="9"/>
        <v>10</v>
      </c>
      <c r="K91" s="8">
        <f t="shared" si="9"/>
        <v>9</v>
      </c>
      <c r="L91" s="8">
        <f t="shared" si="9"/>
        <v>10</v>
      </c>
      <c r="M91" s="8">
        <f t="shared" si="9"/>
        <v>10</v>
      </c>
      <c r="N91" s="8">
        <f t="shared" si="9"/>
        <v>9</v>
      </c>
      <c r="O91" s="8">
        <f>SUM(O86:O90)</f>
        <v>9</v>
      </c>
    </row>
    <row r="92" spans="1:15" ht="20.100000000000001" customHeight="1" thickTop="1" x14ac:dyDescent="0.15">
      <c r="A92" s="80" t="s">
        <v>15</v>
      </c>
      <c r="B92" s="80" t="s">
        <v>22</v>
      </c>
      <c r="C92" s="80"/>
      <c r="D92" s="9">
        <f t="shared" ref="D92:N96" si="10">D80+D86</f>
        <v>4</v>
      </c>
      <c r="E92" s="9">
        <f t="shared" si="10"/>
        <v>3</v>
      </c>
      <c r="F92" s="9">
        <f t="shared" si="10"/>
        <v>3</v>
      </c>
      <c r="G92" s="9">
        <f t="shared" si="10"/>
        <v>4</v>
      </c>
      <c r="H92" s="9">
        <f t="shared" si="10"/>
        <v>4</v>
      </c>
      <c r="I92" s="9">
        <f t="shared" si="10"/>
        <v>4</v>
      </c>
      <c r="J92" s="9">
        <f t="shared" si="10"/>
        <v>4</v>
      </c>
      <c r="K92" s="9">
        <f t="shared" si="10"/>
        <v>3</v>
      </c>
      <c r="L92" s="9">
        <f t="shared" si="10"/>
        <v>4</v>
      </c>
      <c r="M92" s="9">
        <f t="shared" si="10"/>
        <v>4</v>
      </c>
      <c r="N92" s="9">
        <f t="shared" si="10"/>
        <v>4</v>
      </c>
      <c r="O92" s="9">
        <f>O80+O86</f>
        <v>4</v>
      </c>
    </row>
    <row r="93" spans="1:15" ht="20.100000000000001" customHeight="1" x14ac:dyDescent="0.15">
      <c r="A93" s="72"/>
      <c r="B93" s="72" t="s">
        <v>23</v>
      </c>
      <c r="C93" s="72"/>
      <c r="D93" s="4">
        <f t="shared" si="10"/>
        <v>4</v>
      </c>
      <c r="E93" s="4">
        <f t="shared" si="10"/>
        <v>4</v>
      </c>
      <c r="F93" s="4">
        <f t="shared" si="10"/>
        <v>5</v>
      </c>
      <c r="G93" s="4">
        <f t="shared" si="10"/>
        <v>5</v>
      </c>
      <c r="H93" s="4">
        <f t="shared" si="10"/>
        <v>5</v>
      </c>
      <c r="I93" s="4">
        <f t="shared" si="10"/>
        <v>5</v>
      </c>
      <c r="J93" s="4">
        <f t="shared" si="10"/>
        <v>5</v>
      </c>
      <c r="K93" s="4">
        <f t="shared" si="10"/>
        <v>5</v>
      </c>
      <c r="L93" s="4">
        <f t="shared" si="10"/>
        <v>5</v>
      </c>
      <c r="M93" s="4">
        <f t="shared" si="10"/>
        <v>4</v>
      </c>
      <c r="N93" s="4">
        <f t="shared" si="10"/>
        <v>4</v>
      </c>
      <c r="O93" s="4">
        <f>O81+O87</f>
        <v>4</v>
      </c>
    </row>
    <row r="94" spans="1:15" ht="20.100000000000001" customHeight="1" x14ac:dyDescent="0.15">
      <c r="A94" s="72"/>
      <c r="B94" s="72" t="s">
        <v>24</v>
      </c>
      <c r="C94" s="72"/>
      <c r="D94" s="4">
        <f t="shared" si="10"/>
        <v>14</v>
      </c>
      <c r="E94" s="4">
        <f t="shared" si="10"/>
        <v>15</v>
      </c>
      <c r="F94" s="4">
        <f t="shared" si="10"/>
        <v>16</v>
      </c>
      <c r="G94" s="4">
        <f t="shared" si="10"/>
        <v>15</v>
      </c>
      <c r="H94" s="4">
        <f t="shared" si="10"/>
        <v>16</v>
      </c>
      <c r="I94" s="4">
        <f t="shared" si="10"/>
        <v>17</v>
      </c>
      <c r="J94" s="4">
        <f t="shared" si="10"/>
        <v>17</v>
      </c>
      <c r="K94" s="4">
        <f t="shared" si="10"/>
        <v>19</v>
      </c>
      <c r="L94" s="4">
        <f t="shared" si="10"/>
        <v>20</v>
      </c>
      <c r="M94" s="4">
        <f t="shared" si="10"/>
        <v>21</v>
      </c>
      <c r="N94" s="4">
        <f t="shared" si="10"/>
        <v>23</v>
      </c>
      <c r="O94" s="4">
        <f>O82+O88</f>
        <v>22</v>
      </c>
    </row>
    <row r="95" spans="1:15" ht="20.100000000000001" customHeight="1" x14ac:dyDescent="0.15">
      <c r="A95" s="72"/>
      <c r="B95" s="72" t="s">
        <v>25</v>
      </c>
      <c r="C95" s="72"/>
      <c r="D95" s="4">
        <f t="shared" si="10"/>
        <v>13</v>
      </c>
      <c r="E95" s="4">
        <f t="shared" si="10"/>
        <v>15</v>
      </c>
      <c r="F95" s="4">
        <f t="shared" si="10"/>
        <v>15</v>
      </c>
      <c r="G95" s="4">
        <f t="shared" si="10"/>
        <v>14</v>
      </c>
      <c r="H95" s="4">
        <f t="shared" si="10"/>
        <v>14</v>
      </c>
      <c r="I95" s="4">
        <f t="shared" si="10"/>
        <v>15</v>
      </c>
      <c r="J95" s="4">
        <f t="shared" si="10"/>
        <v>14</v>
      </c>
      <c r="K95" s="4">
        <f t="shared" si="10"/>
        <v>14</v>
      </c>
      <c r="L95" s="4">
        <f t="shared" si="10"/>
        <v>13</v>
      </c>
      <c r="M95" s="4">
        <f t="shared" si="10"/>
        <v>13</v>
      </c>
      <c r="N95" s="4">
        <f t="shared" si="10"/>
        <v>13</v>
      </c>
      <c r="O95" s="4">
        <f>O83+O89</f>
        <v>13</v>
      </c>
    </row>
    <row r="96" spans="1:15" ht="20.100000000000001" customHeight="1" thickBot="1" x14ac:dyDescent="0.2">
      <c r="A96" s="72"/>
      <c r="B96" s="73" t="s">
        <v>26</v>
      </c>
      <c r="C96" s="73"/>
      <c r="D96" s="23">
        <f t="shared" si="10"/>
        <v>4</v>
      </c>
      <c r="E96" s="23">
        <f t="shared" si="10"/>
        <v>4</v>
      </c>
      <c r="F96" s="23">
        <f t="shared" si="10"/>
        <v>4</v>
      </c>
      <c r="G96" s="23">
        <f t="shared" si="10"/>
        <v>3</v>
      </c>
      <c r="H96" s="23">
        <f t="shared" si="10"/>
        <v>3</v>
      </c>
      <c r="I96" s="23">
        <f t="shared" si="10"/>
        <v>4</v>
      </c>
      <c r="J96" s="23">
        <f t="shared" si="10"/>
        <v>5</v>
      </c>
      <c r="K96" s="23">
        <f t="shared" si="10"/>
        <v>3</v>
      </c>
      <c r="L96" s="23">
        <f t="shared" si="10"/>
        <v>4</v>
      </c>
      <c r="M96" s="23">
        <f t="shared" si="10"/>
        <v>4</v>
      </c>
      <c r="N96" s="23">
        <f t="shared" si="10"/>
        <v>4</v>
      </c>
      <c r="O96" s="23">
        <f>O84+O90</f>
        <v>4</v>
      </c>
    </row>
    <row r="97" spans="1:16" ht="20.100000000000001" customHeight="1" thickTop="1" x14ac:dyDescent="0.15">
      <c r="A97" s="72"/>
      <c r="B97" s="80" t="s">
        <v>15</v>
      </c>
      <c r="C97" s="80"/>
      <c r="D97" s="11">
        <f>SUM(D92:D96)</f>
        <v>39</v>
      </c>
      <c r="E97" s="11">
        <f t="shared" ref="E97:N97" si="11">SUM(E92:E96)</f>
        <v>41</v>
      </c>
      <c r="F97" s="11">
        <f t="shared" si="11"/>
        <v>43</v>
      </c>
      <c r="G97" s="11">
        <f t="shared" si="11"/>
        <v>41</v>
      </c>
      <c r="H97" s="11">
        <f t="shared" si="11"/>
        <v>42</v>
      </c>
      <c r="I97" s="11">
        <f t="shared" si="11"/>
        <v>45</v>
      </c>
      <c r="J97" s="11">
        <f t="shared" si="11"/>
        <v>45</v>
      </c>
      <c r="K97" s="11">
        <f>SUM(K92:K96)</f>
        <v>44</v>
      </c>
      <c r="L97" s="11">
        <f t="shared" si="11"/>
        <v>46</v>
      </c>
      <c r="M97" s="11">
        <f t="shared" si="11"/>
        <v>46</v>
      </c>
      <c r="N97" s="11">
        <f t="shared" si="11"/>
        <v>48</v>
      </c>
      <c r="O97" s="11">
        <f>SUM(O92:O96)</f>
        <v>47</v>
      </c>
    </row>
    <row r="98" spans="1:16" ht="20.100000000000001" customHeight="1" x14ac:dyDescent="0.15">
      <c r="A98" s="6"/>
      <c r="B98" s="6"/>
      <c r="C98" s="6"/>
      <c r="D98" s="7"/>
      <c r="E98" s="7"/>
      <c r="F98" s="7"/>
      <c r="G98" s="7"/>
      <c r="H98" s="7"/>
      <c r="I98" s="7"/>
      <c r="J98" s="7"/>
      <c r="K98" s="7"/>
      <c r="L98" s="7"/>
      <c r="M98" s="7"/>
      <c r="N98" s="7"/>
      <c r="O98" s="7"/>
      <c r="P98" s="7"/>
    </row>
    <row r="99" spans="1:16" ht="20.100000000000001" customHeight="1" x14ac:dyDescent="0.15">
      <c r="A99" s="1" t="s">
        <v>28</v>
      </c>
    </row>
    <row r="100" spans="1:16" ht="20.100000000000001" customHeight="1" x14ac:dyDescent="0.15">
      <c r="A100" s="74"/>
      <c r="B100" s="74"/>
      <c r="C100" s="74"/>
      <c r="D100" s="12" t="s">
        <v>3</v>
      </c>
      <c r="E100" s="12" t="s">
        <v>4</v>
      </c>
      <c r="F100" s="12" t="s">
        <v>5</v>
      </c>
      <c r="G100" s="12" t="s">
        <v>6</v>
      </c>
      <c r="H100" s="12" t="s">
        <v>7</v>
      </c>
      <c r="I100" s="12" t="s">
        <v>8</v>
      </c>
      <c r="J100" s="12" t="s">
        <v>9</v>
      </c>
      <c r="K100" s="12" t="s">
        <v>10</v>
      </c>
      <c r="L100" s="12" t="s">
        <v>11</v>
      </c>
      <c r="M100" s="12" t="s">
        <v>12</v>
      </c>
      <c r="N100" s="12" t="s">
        <v>13</v>
      </c>
      <c r="O100" s="12" t="s">
        <v>14</v>
      </c>
    </row>
    <row r="101" spans="1:16" ht="20.100000000000001" customHeight="1" x14ac:dyDescent="0.15">
      <c r="A101" s="75" t="s">
        <v>58</v>
      </c>
      <c r="B101" s="75"/>
      <c r="C101" s="75"/>
      <c r="D101" s="12"/>
      <c r="E101" s="12"/>
      <c r="F101" s="12"/>
      <c r="G101" s="12"/>
      <c r="H101" s="12"/>
      <c r="I101" s="12"/>
      <c r="J101" s="12"/>
      <c r="K101" s="12"/>
      <c r="L101" s="12"/>
      <c r="M101" s="12"/>
      <c r="N101" s="12"/>
      <c r="O101" s="12"/>
    </row>
    <row r="102" spans="1:16" ht="20.100000000000001" customHeight="1" x14ac:dyDescent="0.15">
      <c r="A102" s="75" t="s">
        <v>59</v>
      </c>
      <c r="B102" s="75"/>
      <c r="C102" s="75"/>
      <c r="D102" s="12"/>
      <c r="E102" s="12"/>
      <c r="F102" s="12"/>
      <c r="G102" s="12"/>
      <c r="H102" s="12"/>
      <c r="I102" s="12"/>
      <c r="J102" s="12"/>
      <c r="K102" s="12"/>
      <c r="L102" s="12"/>
      <c r="M102" s="12"/>
      <c r="N102" s="12"/>
      <c r="O102" s="12"/>
    </row>
    <row r="103" spans="1:16" ht="20.100000000000001" customHeight="1" x14ac:dyDescent="0.15">
      <c r="A103" s="75" t="s">
        <v>60</v>
      </c>
      <c r="B103" s="75"/>
      <c r="C103" s="75"/>
      <c r="D103" s="12"/>
      <c r="E103" s="12"/>
      <c r="F103" s="12"/>
      <c r="G103" s="12"/>
      <c r="H103" s="12"/>
      <c r="I103" s="12"/>
      <c r="J103" s="12"/>
      <c r="K103" s="12"/>
      <c r="L103" s="12"/>
      <c r="M103" s="12"/>
      <c r="N103" s="12"/>
      <c r="O103" s="12"/>
    </row>
    <row r="104" spans="1:16" ht="20.100000000000001" customHeight="1" thickBot="1" x14ac:dyDescent="0.2">
      <c r="A104" s="76" t="s">
        <v>61</v>
      </c>
      <c r="B104" s="76"/>
      <c r="C104" s="76"/>
      <c r="D104" s="13">
        <v>39</v>
      </c>
      <c r="E104" s="13">
        <v>41</v>
      </c>
      <c r="F104" s="13">
        <v>43</v>
      </c>
      <c r="G104" s="13">
        <v>41</v>
      </c>
      <c r="H104" s="13">
        <v>42</v>
      </c>
      <c r="I104" s="13">
        <v>45</v>
      </c>
      <c r="J104" s="13">
        <v>45</v>
      </c>
      <c r="K104" s="13">
        <v>44</v>
      </c>
      <c r="L104" s="13">
        <v>46</v>
      </c>
      <c r="M104" s="13">
        <v>46</v>
      </c>
      <c r="N104" s="13">
        <v>48</v>
      </c>
      <c r="O104" s="13">
        <v>47</v>
      </c>
    </row>
    <row r="105" spans="1:16" ht="20.100000000000001" customHeight="1" thickTop="1" x14ac:dyDescent="0.15">
      <c r="A105" s="77" t="s">
        <v>15</v>
      </c>
      <c r="B105" s="78"/>
      <c r="C105" s="79"/>
      <c r="D105" s="36">
        <f>SUM(D101:D104)</f>
        <v>39</v>
      </c>
      <c r="E105" s="36">
        <f t="shared" ref="E105:N105" si="12">SUM(E101:E104)</f>
        <v>41</v>
      </c>
      <c r="F105" s="36">
        <f t="shared" si="12"/>
        <v>43</v>
      </c>
      <c r="G105" s="36">
        <f t="shared" si="12"/>
        <v>41</v>
      </c>
      <c r="H105" s="36">
        <f t="shared" si="12"/>
        <v>42</v>
      </c>
      <c r="I105" s="36">
        <f t="shared" si="12"/>
        <v>45</v>
      </c>
      <c r="J105" s="36">
        <f t="shared" si="12"/>
        <v>45</v>
      </c>
      <c r="K105" s="36">
        <f t="shared" si="12"/>
        <v>44</v>
      </c>
      <c r="L105" s="36">
        <f t="shared" si="12"/>
        <v>46</v>
      </c>
      <c r="M105" s="36">
        <f t="shared" si="12"/>
        <v>46</v>
      </c>
      <c r="N105" s="36">
        <f t="shared" si="12"/>
        <v>48</v>
      </c>
      <c r="O105" s="36">
        <f>SUM(O101:O104)</f>
        <v>47</v>
      </c>
    </row>
    <row r="106" spans="1:16" ht="20.100000000000001" customHeight="1" x14ac:dyDescent="0.15"/>
    <row r="107" spans="1:16" ht="20.100000000000001" customHeight="1" x14ac:dyDescent="0.15">
      <c r="A107" s="1" t="s">
        <v>33</v>
      </c>
    </row>
    <row r="108" spans="1:16" ht="20.100000000000001" customHeight="1" x14ac:dyDescent="0.15">
      <c r="A108" s="74"/>
      <c r="B108" s="74"/>
      <c r="C108" s="74"/>
      <c r="D108" s="12" t="s">
        <v>3</v>
      </c>
      <c r="E108" s="12" t="s">
        <v>4</v>
      </c>
      <c r="F108" s="12" t="s">
        <v>5</v>
      </c>
      <c r="G108" s="12" t="s">
        <v>6</v>
      </c>
      <c r="H108" s="12" t="s">
        <v>7</v>
      </c>
      <c r="I108" s="12" t="s">
        <v>8</v>
      </c>
      <c r="J108" s="12" t="s">
        <v>9</v>
      </c>
      <c r="K108" s="12" t="s">
        <v>10</v>
      </c>
      <c r="L108" s="12" t="s">
        <v>11</v>
      </c>
      <c r="M108" s="12" t="s">
        <v>12</v>
      </c>
      <c r="N108" s="12" t="s">
        <v>13</v>
      </c>
      <c r="O108" s="12" t="s">
        <v>14</v>
      </c>
      <c r="P108" s="12" t="s">
        <v>15</v>
      </c>
    </row>
    <row r="109" spans="1:16" ht="20.100000000000001" customHeight="1" x14ac:dyDescent="0.15">
      <c r="A109" s="88" t="s">
        <v>34</v>
      </c>
      <c r="B109" s="89"/>
      <c r="C109" s="90"/>
      <c r="D109" s="12">
        <v>21</v>
      </c>
      <c r="E109" s="12">
        <v>18</v>
      </c>
      <c r="F109" s="12">
        <v>22</v>
      </c>
      <c r="G109" s="12">
        <v>22</v>
      </c>
      <c r="H109" s="12">
        <v>21</v>
      </c>
      <c r="I109" s="12">
        <v>19</v>
      </c>
      <c r="J109" s="12">
        <v>21</v>
      </c>
      <c r="K109" s="12">
        <v>19</v>
      </c>
      <c r="L109" s="12">
        <v>19</v>
      </c>
      <c r="M109" s="12">
        <v>19</v>
      </c>
      <c r="N109" s="12">
        <v>19</v>
      </c>
      <c r="O109" s="12">
        <v>22</v>
      </c>
      <c r="P109" s="12">
        <f>SUM(D109:O109)</f>
        <v>242</v>
      </c>
    </row>
    <row r="110" spans="1:16" ht="20.100000000000001" customHeight="1" x14ac:dyDescent="0.15">
      <c r="A110" s="88" t="s">
        <v>35</v>
      </c>
      <c r="B110" s="89"/>
      <c r="C110" s="90"/>
      <c r="D110" s="12">
        <v>38</v>
      </c>
      <c r="E110" s="12">
        <v>41</v>
      </c>
      <c r="F110" s="12">
        <v>43</v>
      </c>
      <c r="G110" s="12">
        <v>41</v>
      </c>
      <c r="H110" s="12">
        <v>42</v>
      </c>
      <c r="I110" s="12">
        <v>45</v>
      </c>
      <c r="J110" s="12">
        <v>45</v>
      </c>
      <c r="K110" s="12">
        <v>44</v>
      </c>
      <c r="L110" s="12">
        <v>45</v>
      </c>
      <c r="M110" s="12">
        <v>44</v>
      </c>
      <c r="N110" s="12">
        <v>45</v>
      </c>
      <c r="O110" s="12">
        <v>46</v>
      </c>
      <c r="P110" s="12">
        <v>50</v>
      </c>
    </row>
    <row r="111" spans="1:16" ht="20.100000000000001" customHeight="1" x14ac:dyDescent="0.15">
      <c r="A111" s="88" t="s">
        <v>36</v>
      </c>
      <c r="B111" s="89"/>
      <c r="C111" s="90"/>
      <c r="D111" s="12">
        <v>346</v>
      </c>
      <c r="E111" s="12">
        <v>310</v>
      </c>
      <c r="F111" s="15">
        <v>394</v>
      </c>
      <c r="G111" s="12">
        <v>386</v>
      </c>
      <c r="H111" s="12">
        <v>372</v>
      </c>
      <c r="I111" s="12">
        <v>320</v>
      </c>
      <c r="J111" s="12">
        <v>418</v>
      </c>
      <c r="K111" s="12">
        <v>343</v>
      </c>
      <c r="L111" s="12">
        <v>384</v>
      </c>
      <c r="M111" s="12">
        <v>364</v>
      </c>
      <c r="N111" s="12">
        <v>372</v>
      </c>
      <c r="O111" s="12">
        <v>452</v>
      </c>
      <c r="P111" s="12">
        <f>SUM(D111:O111)</f>
        <v>4461</v>
      </c>
    </row>
    <row r="112" spans="1:16" ht="20.100000000000001" customHeight="1" x14ac:dyDescent="0.15">
      <c r="A112" s="88" t="s">
        <v>37</v>
      </c>
      <c r="B112" s="89"/>
      <c r="C112" s="90"/>
      <c r="D112" s="16">
        <f t="shared" ref="D112:M112" si="13">D111/D109</f>
        <v>16.476190476190474</v>
      </c>
      <c r="E112" s="16">
        <f t="shared" si="13"/>
        <v>17.222222222222221</v>
      </c>
      <c r="F112" s="16">
        <f t="shared" si="13"/>
        <v>17.90909090909091</v>
      </c>
      <c r="G112" s="16">
        <f t="shared" si="13"/>
        <v>17.545454545454547</v>
      </c>
      <c r="H112" s="16">
        <f t="shared" si="13"/>
        <v>17.714285714285715</v>
      </c>
      <c r="I112" s="16">
        <f t="shared" si="13"/>
        <v>16.842105263157894</v>
      </c>
      <c r="J112" s="16">
        <f t="shared" si="13"/>
        <v>19.904761904761905</v>
      </c>
      <c r="K112" s="16">
        <f t="shared" si="13"/>
        <v>18.05263157894737</v>
      </c>
      <c r="L112" s="16">
        <f t="shared" si="13"/>
        <v>20.210526315789473</v>
      </c>
      <c r="M112" s="16">
        <f t="shared" si="13"/>
        <v>19.157894736842106</v>
      </c>
      <c r="N112" s="16">
        <f>N111/N109</f>
        <v>19.578947368421051</v>
      </c>
      <c r="O112" s="16">
        <f>O111/O109</f>
        <v>20.545454545454547</v>
      </c>
      <c r="P112" s="16">
        <f>P111/P109</f>
        <v>18.43388429752066</v>
      </c>
    </row>
    <row r="113" spans="1:16" ht="20.100000000000001" customHeight="1" x14ac:dyDescent="0.15"/>
    <row r="114" spans="1:16" ht="20.100000000000001" customHeight="1" x14ac:dyDescent="0.15">
      <c r="A114" s="1" t="s">
        <v>38</v>
      </c>
    </row>
    <row r="115" spans="1:16" ht="20.100000000000001" customHeight="1" x14ac:dyDescent="0.15">
      <c r="A115" s="74"/>
      <c r="B115" s="74"/>
      <c r="C115" s="74"/>
      <c r="D115" s="12" t="s">
        <v>3</v>
      </c>
      <c r="E115" s="12" t="s">
        <v>4</v>
      </c>
      <c r="F115" s="12" t="s">
        <v>5</v>
      </c>
      <c r="G115" s="12" t="s">
        <v>6</v>
      </c>
      <c r="H115" s="12" t="s">
        <v>7</v>
      </c>
      <c r="I115" s="12" t="s">
        <v>8</v>
      </c>
      <c r="J115" s="12" t="s">
        <v>9</v>
      </c>
      <c r="K115" s="12" t="s">
        <v>10</v>
      </c>
      <c r="L115" s="12" t="s">
        <v>11</v>
      </c>
      <c r="M115" s="12" t="s">
        <v>12</v>
      </c>
      <c r="N115" s="12" t="s">
        <v>13</v>
      </c>
      <c r="O115" s="12" t="s">
        <v>14</v>
      </c>
      <c r="P115" s="12" t="s">
        <v>15</v>
      </c>
    </row>
    <row r="116" spans="1:16" ht="20.100000000000001" customHeight="1" x14ac:dyDescent="0.15">
      <c r="A116" s="82" t="s">
        <v>39</v>
      </c>
      <c r="B116" s="83"/>
      <c r="C116" s="84"/>
      <c r="D116" s="12">
        <v>2</v>
      </c>
      <c r="E116" s="12">
        <v>2</v>
      </c>
      <c r="F116" s="12">
        <v>2</v>
      </c>
      <c r="G116" s="12">
        <v>1</v>
      </c>
      <c r="H116" s="12">
        <v>1</v>
      </c>
      <c r="I116" s="12">
        <v>4</v>
      </c>
      <c r="J116" s="12">
        <v>1</v>
      </c>
      <c r="K116" s="12">
        <v>2</v>
      </c>
      <c r="L116" s="12">
        <v>2</v>
      </c>
      <c r="M116" s="12">
        <v>1</v>
      </c>
      <c r="N116" s="12">
        <v>2</v>
      </c>
      <c r="O116" s="12">
        <v>1</v>
      </c>
      <c r="P116" s="12">
        <f t="shared" ref="P116:P121" si="14">SUM(D116:O116)</f>
        <v>21</v>
      </c>
    </row>
    <row r="117" spans="1:16" ht="20.100000000000001" customHeight="1" x14ac:dyDescent="0.15">
      <c r="A117" s="82" t="s">
        <v>40</v>
      </c>
      <c r="B117" s="83"/>
      <c r="C117" s="84"/>
      <c r="D117" s="12"/>
      <c r="E117" s="12"/>
      <c r="F117" s="12"/>
      <c r="G117" s="12"/>
      <c r="H117" s="12"/>
      <c r="I117" s="12"/>
      <c r="J117" s="12"/>
      <c r="K117" s="12">
        <v>1</v>
      </c>
      <c r="L117" s="12"/>
      <c r="M117" s="12"/>
      <c r="N117" s="12"/>
      <c r="O117" s="12"/>
      <c r="P117" s="12">
        <f t="shared" si="14"/>
        <v>1</v>
      </c>
    </row>
    <row r="118" spans="1:16" ht="20.100000000000001" customHeight="1" x14ac:dyDescent="0.15">
      <c r="A118" s="82" t="s">
        <v>41</v>
      </c>
      <c r="B118" s="83"/>
      <c r="C118" s="84"/>
      <c r="D118" s="12"/>
      <c r="E118" s="12"/>
      <c r="F118" s="12"/>
      <c r="G118" s="12"/>
      <c r="H118" s="12"/>
      <c r="I118" s="12"/>
      <c r="J118" s="12"/>
      <c r="K118" s="12"/>
      <c r="L118" s="12">
        <v>1</v>
      </c>
      <c r="M118" s="12"/>
      <c r="N118" s="12">
        <v>1</v>
      </c>
      <c r="O118" s="12"/>
      <c r="P118" s="12">
        <f t="shared" si="14"/>
        <v>2</v>
      </c>
    </row>
    <row r="119" spans="1:16" ht="20.100000000000001" customHeight="1" x14ac:dyDescent="0.15">
      <c r="A119" s="82" t="s">
        <v>42</v>
      </c>
      <c r="B119" s="83"/>
      <c r="C119" s="84"/>
      <c r="D119" s="12"/>
      <c r="E119" s="12"/>
      <c r="F119" s="12"/>
      <c r="G119" s="12"/>
      <c r="H119" s="12"/>
      <c r="I119" s="12"/>
      <c r="J119" s="12"/>
      <c r="K119" s="12"/>
      <c r="L119" s="12"/>
      <c r="M119" s="12"/>
      <c r="N119" s="12"/>
      <c r="O119" s="12"/>
      <c r="P119" s="12">
        <f t="shared" si="14"/>
        <v>0</v>
      </c>
    </row>
    <row r="120" spans="1:16" ht="20.100000000000001" customHeight="1" thickBot="1" x14ac:dyDescent="0.2">
      <c r="A120" s="85" t="s">
        <v>43</v>
      </c>
      <c r="B120" s="86"/>
      <c r="C120" s="87"/>
      <c r="D120" s="13">
        <v>1</v>
      </c>
      <c r="E120" s="14">
        <v>1</v>
      </c>
      <c r="F120" s="14"/>
      <c r="G120" s="14">
        <v>1</v>
      </c>
      <c r="H120" s="14"/>
      <c r="I120" s="14"/>
      <c r="J120" s="14"/>
      <c r="K120" s="14">
        <v>1</v>
      </c>
      <c r="L120" s="14">
        <v>1</v>
      </c>
      <c r="M120" s="14"/>
      <c r="N120" s="14"/>
      <c r="O120" s="14"/>
      <c r="P120" s="12">
        <f t="shared" si="14"/>
        <v>5</v>
      </c>
    </row>
    <row r="121" spans="1:16" ht="20.100000000000001" customHeight="1" thickTop="1" x14ac:dyDescent="0.15">
      <c r="A121" s="77" t="s">
        <v>15</v>
      </c>
      <c r="B121" s="78"/>
      <c r="C121" s="79"/>
      <c r="D121" s="36">
        <f>SUM(D116:D120)</f>
        <v>3</v>
      </c>
      <c r="E121" s="36">
        <f t="shared" ref="E121:N121" si="15">SUM(E116:E120)</f>
        <v>3</v>
      </c>
      <c r="F121" s="36">
        <f t="shared" si="15"/>
        <v>2</v>
      </c>
      <c r="G121" s="36">
        <f t="shared" si="15"/>
        <v>2</v>
      </c>
      <c r="H121" s="36">
        <f t="shared" si="15"/>
        <v>1</v>
      </c>
      <c r="I121" s="36">
        <f t="shared" si="15"/>
        <v>4</v>
      </c>
      <c r="J121" s="36">
        <f t="shared" si="15"/>
        <v>1</v>
      </c>
      <c r="K121" s="36">
        <f t="shared" si="15"/>
        <v>4</v>
      </c>
      <c r="L121" s="36">
        <f t="shared" si="15"/>
        <v>4</v>
      </c>
      <c r="M121" s="36">
        <f t="shared" si="15"/>
        <v>1</v>
      </c>
      <c r="N121" s="36">
        <f t="shared" si="15"/>
        <v>3</v>
      </c>
      <c r="O121" s="36">
        <f>SUM(O116:O120)</f>
        <v>1</v>
      </c>
      <c r="P121" s="36">
        <f t="shared" si="14"/>
        <v>29</v>
      </c>
    </row>
    <row r="122" spans="1:16" ht="20.100000000000001" customHeight="1" x14ac:dyDescent="0.15"/>
    <row r="123" spans="1:16" ht="20.100000000000001" customHeight="1" x14ac:dyDescent="0.15">
      <c r="A123" s="1" t="s">
        <v>44</v>
      </c>
    </row>
    <row r="124" spans="1:16" ht="20.100000000000001" customHeight="1" x14ac:dyDescent="0.15">
      <c r="A124" s="74"/>
      <c r="B124" s="74"/>
      <c r="C124" s="74"/>
      <c r="D124" s="12" t="s">
        <v>3</v>
      </c>
      <c r="E124" s="12" t="s">
        <v>4</v>
      </c>
      <c r="F124" s="12" t="s">
        <v>5</v>
      </c>
      <c r="G124" s="12" t="s">
        <v>6</v>
      </c>
      <c r="H124" s="12" t="s">
        <v>7</v>
      </c>
      <c r="I124" s="12" t="s">
        <v>8</v>
      </c>
      <c r="J124" s="12" t="s">
        <v>9</v>
      </c>
      <c r="K124" s="12" t="s">
        <v>10</v>
      </c>
      <c r="L124" s="12" t="s">
        <v>11</v>
      </c>
      <c r="M124" s="12" t="s">
        <v>12</v>
      </c>
      <c r="N124" s="12" t="s">
        <v>13</v>
      </c>
      <c r="O124" s="12" t="s">
        <v>14</v>
      </c>
      <c r="P124" s="12" t="s">
        <v>15</v>
      </c>
    </row>
    <row r="125" spans="1:16" ht="20.100000000000001" customHeight="1" x14ac:dyDescent="0.15">
      <c r="A125" s="82" t="s">
        <v>45</v>
      </c>
      <c r="B125" s="83"/>
      <c r="C125" s="84"/>
      <c r="D125" s="24">
        <v>3</v>
      </c>
      <c r="E125" s="12">
        <v>2</v>
      </c>
      <c r="F125" s="12">
        <v>2</v>
      </c>
      <c r="G125" s="12">
        <v>1</v>
      </c>
      <c r="H125" s="12"/>
      <c r="I125" s="12">
        <v>4</v>
      </c>
      <c r="J125" s="12">
        <v>1</v>
      </c>
      <c r="K125" s="12">
        <v>2</v>
      </c>
      <c r="L125" s="12">
        <v>2</v>
      </c>
      <c r="M125" s="12">
        <v>1</v>
      </c>
      <c r="N125" s="12">
        <v>2</v>
      </c>
      <c r="O125" s="12">
        <v>1</v>
      </c>
      <c r="P125" s="12">
        <f>SUM(D125:O125)</f>
        <v>21</v>
      </c>
    </row>
    <row r="126" spans="1:16" ht="20.100000000000001" customHeight="1" x14ac:dyDescent="0.15">
      <c r="A126" s="82" t="s">
        <v>46</v>
      </c>
      <c r="B126" s="83"/>
      <c r="C126" s="84"/>
      <c r="D126" s="24"/>
      <c r="E126" s="24"/>
      <c r="F126" s="12"/>
      <c r="G126" s="12"/>
      <c r="H126" s="12">
        <v>1</v>
      </c>
      <c r="I126" s="12"/>
      <c r="J126" s="12"/>
      <c r="K126" s="12">
        <v>1</v>
      </c>
      <c r="L126" s="12"/>
      <c r="M126" s="12"/>
      <c r="N126" s="12"/>
      <c r="O126" s="12"/>
      <c r="P126" s="12">
        <f>SUM(D126:O126)</f>
        <v>2</v>
      </c>
    </row>
    <row r="127" spans="1:16" ht="20.100000000000001" customHeight="1" x14ac:dyDescent="0.15">
      <c r="A127" s="82" t="s">
        <v>47</v>
      </c>
      <c r="B127" s="83"/>
      <c r="C127" s="84"/>
      <c r="D127" s="24"/>
      <c r="E127" s="24">
        <v>1</v>
      </c>
      <c r="F127" s="12"/>
      <c r="G127" s="12"/>
      <c r="H127" s="12"/>
      <c r="I127" s="12"/>
      <c r="J127" s="12"/>
      <c r="K127" s="12">
        <v>1</v>
      </c>
      <c r="L127" s="12">
        <v>2</v>
      </c>
      <c r="M127" s="12"/>
      <c r="N127" s="12">
        <v>1</v>
      </c>
      <c r="O127" s="12"/>
      <c r="P127" s="12">
        <f>SUM(D127:O127)</f>
        <v>5</v>
      </c>
    </row>
    <row r="128" spans="1:16" ht="20.100000000000001" customHeight="1" x14ac:dyDescent="0.15">
      <c r="A128" s="82" t="s">
        <v>48</v>
      </c>
      <c r="B128" s="83"/>
      <c r="C128" s="84"/>
      <c r="D128" s="24"/>
      <c r="E128" s="24"/>
      <c r="F128" s="12"/>
      <c r="G128" s="12"/>
      <c r="H128" s="12"/>
      <c r="I128" s="12"/>
      <c r="J128" s="12"/>
      <c r="K128" s="12"/>
      <c r="L128" s="12"/>
      <c r="M128" s="12"/>
      <c r="N128" s="12"/>
      <c r="O128" s="12"/>
      <c r="P128" s="12">
        <f>SUM(D128:O128)</f>
        <v>0</v>
      </c>
    </row>
    <row r="129" spans="1:21" ht="20.100000000000001" customHeight="1" thickBot="1" x14ac:dyDescent="0.2">
      <c r="A129" s="85" t="s">
        <v>43</v>
      </c>
      <c r="B129" s="86"/>
      <c r="C129" s="87"/>
      <c r="D129" s="25"/>
      <c r="E129" s="26"/>
      <c r="F129" s="14"/>
      <c r="G129" s="14">
        <v>1</v>
      </c>
      <c r="H129" s="14"/>
      <c r="I129" s="14"/>
      <c r="J129" s="14"/>
      <c r="K129" s="14"/>
      <c r="L129" s="14"/>
      <c r="M129" s="14"/>
      <c r="N129" s="14"/>
      <c r="O129" s="14"/>
      <c r="P129" s="12">
        <f>SUM(D129:O129)</f>
        <v>1</v>
      </c>
    </row>
    <row r="130" spans="1:21" ht="20.100000000000001" customHeight="1" thickTop="1" x14ac:dyDescent="0.15">
      <c r="A130" s="77" t="s">
        <v>15</v>
      </c>
      <c r="B130" s="78"/>
      <c r="C130" s="79"/>
      <c r="D130" s="36">
        <f>SUM(D125:D129)</f>
        <v>3</v>
      </c>
      <c r="E130" s="36">
        <f t="shared" ref="E130:P130" si="16">SUM(E125:E129)</f>
        <v>3</v>
      </c>
      <c r="F130" s="36">
        <f t="shared" si="16"/>
        <v>2</v>
      </c>
      <c r="G130" s="36">
        <f t="shared" si="16"/>
        <v>2</v>
      </c>
      <c r="H130" s="36">
        <f t="shared" si="16"/>
        <v>1</v>
      </c>
      <c r="I130" s="36">
        <f t="shared" si="16"/>
        <v>4</v>
      </c>
      <c r="J130" s="36">
        <f t="shared" si="16"/>
        <v>1</v>
      </c>
      <c r="K130" s="36">
        <f t="shared" si="16"/>
        <v>4</v>
      </c>
      <c r="L130" s="36">
        <f t="shared" si="16"/>
        <v>4</v>
      </c>
      <c r="M130" s="36">
        <f t="shared" si="16"/>
        <v>1</v>
      </c>
      <c r="N130" s="36">
        <f t="shared" si="16"/>
        <v>3</v>
      </c>
      <c r="O130" s="36">
        <f t="shared" si="16"/>
        <v>1</v>
      </c>
      <c r="P130" s="36">
        <f t="shared" si="16"/>
        <v>29</v>
      </c>
    </row>
    <row r="131" spans="1:21" ht="20.100000000000001" customHeight="1" x14ac:dyDescent="0.15"/>
    <row r="132" spans="1:21" ht="20.100000000000001" customHeight="1" x14ac:dyDescent="0.15">
      <c r="A132" s="1" t="s">
        <v>49</v>
      </c>
    </row>
    <row r="133" spans="1:21" ht="20.100000000000001" customHeight="1" x14ac:dyDescent="0.15">
      <c r="A133" s="57"/>
      <c r="B133" s="59"/>
      <c r="C133" s="65" t="s">
        <v>50</v>
      </c>
      <c r="D133" s="66"/>
      <c r="E133" s="65" t="s">
        <v>51</v>
      </c>
      <c r="F133" s="66"/>
      <c r="G133" s="57" t="s">
        <v>52</v>
      </c>
      <c r="H133" s="59"/>
      <c r="I133" s="57" t="s">
        <v>53</v>
      </c>
      <c r="J133" s="59"/>
      <c r="K133" s="57" t="s">
        <v>54</v>
      </c>
      <c r="L133" s="59"/>
      <c r="M133" s="57" t="s">
        <v>43</v>
      </c>
      <c r="N133" s="59"/>
      <c r="O133" s="57" t="s">
        <v>15</v>
      </c>
      <c r="P133" s="59"/>
    </row>
    <row r="134" spans="1:21" ht="20.100000000000001" customHeight="1" x14ac:dyDescent="0.15">
      <c r="A134" s="57" t="s">
        <v>55</v>
      </c>
      <c r="B134" s="59"/>
      <c r="C134" s="57">
        <v>6</v>
      </c>
      <c r="D134" s="59"/>
      <c r="E134" s="57">
        <v>10</v>
      </c>
      <c r="F134" s="59"/>
      <c r="G134" s="57"/>
      <c r="H134" s="59"/>
      <c r="I134" s="57"/>
      <c r="J134" s="59"/>
      <c r="K134" s="57">
        <v>3</v>
      </c>
      <c r="L134" s="59"/>
      <c r="M134" s="57">
        <v>1</v>
      </c>
      <c r="N134" s="59"/>
      <c r="O134" s="57">
        <f>SUM(C134:N134)</f>
        <v>20</v>
      </c>
      <c r="P134" s="59"/>
    </row>
    <row r="135" spans="1:21" ht="20.100000000000001" customHeight="1" x14ac:dyDescent="0.15"/>
    <row r="136" spans="1:21" ht="20.100000000000001" customHeight="1" x14ac:dyDescent="0.15">
      <c r="A136" s="1" t="s">
        <v>62</v>
      </c>
    </row>
    <row r="137" spans="1:21" ht="20.100000000000001" customHeight="1" x14ac:dyDescent="0.15">
      <c r="A137" s="1" t="s">
        <v>63</v>
      </c>
    </row>
    <row r="138" spans="1:21" ht="20.100000000000001" customHeight="1" x14ac:dyDescent="0.15">
      <c r="A138" s="1" t="s">
        <v>64</v>
      </c>
    </row>
    <row r="139" spans="1:21" ht="20.100000000000001" customHeight="1" x14ac:dyDescent="0.15">
      <c r="A139" s="57"/>
      <c r="B139" s="58"/>
      <c r="C139" s="59"/>
      <c r="D139" s="12" t="s">
        <v>3</v>
      </c>
      <c r="E139" s="12" t="s">
        <v>4</v>
      </c>
      <c r="F139" s="12" t="s">
        <v>5</v>
      </c>
      <c r="G139" s="12" t="s">
        <v>6</v>
      </c>
      <c r="H139" s="12" t="s">
        <v>7</v>
      </c>
      <c r="I139" s="12" t="s">
        <v>8</v>
      </c>
      <c r="J139" s="12" t="s">
        <v>9</v>
      </c>
      <c r="K139" s="12" t="s">
        <v>10</v>
      </c>
      <c r="L139" s="12" t="s">
        <v>11</v>
      </c>
      <c r="M139" s="12" t="s">
        <v>12</v>
      </c>
      <c r="N139" s="12" t="s">
        <v>13</v>
      </c>
      <c r="O139" s="12" t="s">
        <v>14</v>
      </c>
      <c r="P139" s="12" t="s">
        <v>15</v>
      </c>
    </row>
    <row r="140" spans="1:21" ht="20.100000000000001" customHeight="1" x14ac:dyDescent="0.15">
      <c r="A140" s="57" t="s">
        <v>65</v>
      </c>
      <c r="B140" s="58"/>
      <c r="C140" s="59"/>
      <c r="D140" s="27">
        <v>9</v>
      </c>
      <c r="E140" s="27">
        <v>8</v>
      </c>
      <c r="F140" s="28">
        <v>13</v>
      </c>
      <c r="G140" s="27">
        <v>13</v>
      </c>
      <c r="H140" s="27">
        <v>11</v>
      </c>
      <c r="I140" s="29">
        <v>12</v>
      </c>
      <c r="J140" s="27">
        <v>14</v>
      </c>
      <c r="K140" s="29">
        <v>15</v>
      </c>
      <c r="L140" s="27">
        <v>17</v>
      </c>
      <c r="M140" s="27">
        <v>6</v>
      </c>
      <c r="N140" s="27">
        <v>18</v>
      </c>
      <c r="O140" s="27">
        <v>9</v>
      </c>
      <c r="P140" s="27">
        <f>SUM(D140:O140)</f>
        <v>145</v>
      </c>
    </row>
    <row r="141" spans="1:21" ht="20.100000000000001" customHeight="1" x14ac:dyDescent="0.15">
      <c r="A141" s="57" t="s">
        <v>66</v>
      </c>
      <c r="B141" s="58"/>
      <c r="C141" s="59"/>
      <c r="D141" s="27">
        <v>25</v>
      </c>
      <c r="E141" s="27">
        <v>28</v>
      </c>
      <c r="F141" s="28">
        <v>24</v>
      </c>
      <c r="G141" s="27">
        <v>27</v>
      </c>
      <c r="H141" s="27">
        <v>23</v>
      </c>
      <c r="I141" s="27">
        <v>34</v>
      </c>
      <c r="J141" s="27">
        <v>35</v>
      </c>
      <c r="K141" s="27">
        <v>27</v>
      </c>
      <c r="L141" s="27">
        <v>32</v>
      </c>
      <c r="M141" s="27">
        <v>37</v>
      </c>
      <c r="N141" s="27">
        <v>30</v>
      </c>
      <c r="O141" s="27">
        <v>41</v>
      </c>
      <c r="P141" s="27">
        <f>SUM(D141:O141)</f>
        <v>363</v>
      </c>
    </row>
    <row r="142" spans="1:21" ht="20.100000000000001" customHeight="1" x14ac:dyDescent="0.15">
      <c r="A142" s="57" t="s">
        <v>67</v>
      </c>
      <c r="B142" s="58"/>
      <c r="C142" s="59"/>
      <c r="D142" s="27">
        <v>34</v>
      </c>
      <c r="E142" s="27">
        <v>36</v>
      </c>
      <c r="F142" s="28">
        <v>37</v>
      </c>
      <c r="G142" s="27">
        <v>40</v>
      </c>
      <c r="H142" s="27">
        <v>34</v>
      </c>
      <c r="I142" s="27">
        <v>46</v>
      </c>
      <c r="J142" s="27">
        <v>49</v>
      </c>
      <c r="K142" s="27">
        <v>42</v>
      </c>
      <c r="L142" s="27">
        <v>49</v>
      </c>
      <c r="M142" s="27">
        <v>43</v>
      </c>
      <c r="N142" s="27">
        <v>48</v>
      </c>
      <c r="O142" s="27">
        <v>50</v>
      </c>
      <c r="P142" s="27">
        <f>SUM(D142:O142)</f>
        <v>508</v>
      </c>
    </row>
    <row r="143" spans="1:21" ht="20.100000000000001" customHeight="1" x14ac:dyDescent="0.15">
      <c r="A143" s="57" t="s">
        <v>68</v>
      </c>
      <c r="B143" s="58"/>
      <c r="C143" s="59"/>
      <c r="D143" s="27">
        <v>134</v>
      </c>
      <c r="E143" s="27">
        <v>113</v>
      </c>
      <c r="F143" s="27">
        <v>144</v>
      </c>
      <c r="G143" s="27">
        <v>141</v>
      </c>
      <c r="H143" s="27">
        <v>97</v>
      </c>
      <c r="I143" s="27">
        <v>139</v>
      </c>
      <c r="J143" s="27">
        <v>212</v>
      </c>
      <c r="K143" s="27">
        <v>176</v>
      </c>
      <c r="L143" s="27">
        <v>221</v>
      </c>
      <c r="M143" s="27">
        <v>183</v>
      </c>
      <c r="N143" s="27">
        <v>173</v>
      </c>
      <c r="O143" s="27">
        <v>216</v>
      </c>
      <c r="P143" s="27">
        <f>SUM(D143:O143)</f>
        <v>1949</v>
      </c>
    </row>
    <row r="144" spans="1:21" ht="20.100000000000001" customHeight="1" x14ac:dyDescent="0.15">
      <c r="Q144" s="7"/>
      <c r="R144" s="7"/>
      <c r="T144" s="7"/>
      <c r="U144" s="7"/>
    </row>
    <row r="145" spans="1:21" ht="20.100000000000001" customHeight="1" x14ac:dyDescent="0.15">
      <c r="A145" s="1" t="s">
        <v>69</v>
      </c>
      <c r="Q145" s="30"/>
      <c r="R145" s="30"/>
      <c r="T145" s="30"/>
      <c r="U145" s="30"/>
    </row>
    <row r="146" spans="1:21" ht="20.100000000000001" customHeight="1" x14ac:dyDescent="0.15">
      <c r="A146" s="57"/>
      <c r="B146" s="58"/>
      <c r="C146" s="59"/>
      <c r="D146" s="12" t="s">
        <v>3</v>
      </c>
      <c r="E146" s="12" t="s">
        <v>4</v>
      </c>
      <c r="F146" s="12" t="s">
        <v>5</v>
      </c>
      <c r="G146" s="12" t="s">
        <v>6</v>
      </c>
      <c r="H146" s="12" t="s">
        <v>7</v>
      </c>
      <c r="I146" s="12" t="s">
        <v>8</v>
      </c>
      <c r="J146" s="12" t="s">
        <v>9</v>
      </c>
      <c r="K146" s="12" t="s">
        <v>10</v>
      </c>
      <c r="L146" s="12" t="s">
        <v>11</v>
      </c>
      <c r="M146" s="12" t="s">
        <v>12</v>
      </c>
      <c r="N146" s="12" t="s">
        <v>13</v>
      </c>
      <c r="O146" s="12" t="s">
        <v>14</v>
      </c>
      <c r="P146" s="12" t="s">
        <v>15</v>
      </c>
    </row>
    <row r="147" spans="1:21" ht="20.100000000000001" customHeight="1" x14ac:dyDescent="0.15">
      <c r="A147" s="88" t="s">
        <v>70</v>
      </c>
      <c r="B147" s="89"/>
      <c r="C147" s="90"/>
      <c r="D147" s="12">
        <v>33</v>
      </c>
      <c r="E147" s="28">
        <v>16</v>
      </c>
      <c r="F147" s="28">
        <v>24</v>
      </c>
      <c r="G147" s="28">
        <v>19</v>
      </c>
      <c r="H147" s="27">
        <v>14</v>
      </c>
      <c r="I147" s="28">
        <v>15</v>
      </c>
      <c r="J147" s="12">
        <v>34</v>
      </c>
      <c r="K147" s="31">
        <v>27</v>
      </c>
      <c r="L147" s="12">
        <v>30</v>
      </c>
      <c r="M147" s="31">
        <v>31</v>
      </c>
      <c r="N147" s="31">
        <v>33</v>
      </c>
      <c r="O147" s="31">
        <v>41</v>
      </c>
      <c r="P147" s="27">
        <f t="shared" ref="P147:P154" si="17">SUM(D147:O147)</f>
        <v>317</v>
      </c>
    </row>
    <row r="148" spans="1:21" ht="20.100000000000001" customHeight="1" x14ac:dyDescent="0.15">
      <c r="A148" s="88" t="s">
        <v>71</v>
      </c>
      <c r="B148" s="89"/>
      <c r="C148" s="90"/>
      <c r="D148" s="12">
        <v>29</v>
      </c>
      <c r="E148" s="28">
        <v>29</v>
      </c>
      <c r="F148" s="28">
        <v>37</v>
      </c>
      <c r="G148" s="28">
        <v>43</v>
      </c>
      <c r="H148" s="27">
        <v>25</v>
      </c>
      <c r="I148" s="28">
        <v>29</v>
      </c>
      <c r="J148" s="12">
        <v>47</v>
      </c>
      <c r="K148" s="31">
        <v>41</v>
      </c>
      <c r="L148" s="12">
        <v>52</v>
      </c>
      <c r="M148" s="31">
        <v>55</v>
      </c>
      <c r="N148" s="31">
        <v>32</v>
      </c>
      <c r="O148" s="31">
        <v>61</v>
      </c>
      <c r="P148" s="27">
        <f t="shared" si="17"/>
        <v>480</v>
      </c>
    </row>
    <row r="149" spans="1:21" ht="20.100000000000001" customHeight="1" x14ac:dyDescent="0.15">
      <c r="A149" s="88" t="s">
        <v>72</v>
      </c>
      <c r="B149" s="89"/>
      <c r="C149" s="90"/>
      <c r="D149" s="12">
        <v>24</v>
      </c>
      <c r="E149" s="28">
        <v>31</v>
      </c>
      <c r="F149" s="28">
        <v>32</v>
      </c>
      <c r="G149" s="28">
        <v>21</v>
      </c>
      <c r="H149" s="27">
        <v>19</v>
      </c>
      <c r="I149" s="28">
        <v>39</v>
      </c>
      <c r="J149" s="12">
        <v>34</v>
      </c>
      <c r="K149" s="31">
        <v>23</v>
      </c>
      <c r="L149" s="12">
        <v>32</v>
      </c>
      <c r="M149" s="31">
        <v>19</v>
      </c>
      <c r="N149" s="31">
        <v>30</v>
      </c>
      <c r="O149" s="31">
        <v>25</v>
      </c>
      <c r="P149" s="27">
        <f t="shared" si="17"/>
        <v>329</v>
      </c>
    </row>
    <row r="150" spans="1:21" ht="20.100000000000001" customHeight="1" x14ac:dyDescent="0.15">
      <c r="A150" s="88" t="s">
        <v>73</v>
      </c>
      <c r="B150" s="89"/>
      <c r="C150" s="90"/>
      <c r="D150" s="12">
        <v>21</v>
      </c>
      <c r="E150" s="28">
        <v>10</v>
      </c>
      <c r="F150" s="28">
        <v>21</v>
      </c>
      <c r="G150" s="28">
        <v>20</v>
      </c>
      <c r="H150" s="27">
        <v>20</v>
      </c>
      <c r="I150" s="28">
        <v>33</v>
      </c>
      <c r="J150" s="12">
        <v>63</v>
      </c>
      <c r="K150" s="31">
        <v>53</v>
      </c>
      <c r="L150" s="12">
        <v>56</v>
      </c>
      <c r="M150" s="31">
        <v>49</v>
      </c>
      <c r="N150" s="31">
        <v>44</v>
      </c>
      <c r="O150" s="31">
        <v>58</v>
      </c>
      <c r="P150" s="27">
        <f t="shared" si="17"/>
        <v>448</v>
      </c>
    </row>
    <row r="151" spans="1:21" ht="20.100000000000001" customHeight="1" x14ac:dyDescent="0.15">
      <c r="A151" s="88" t="s">
        <v>74</v>
      </c>
      <c r="B151" s="89"/>
      <c r="C151" s="90"/>
      <c r="D151" s="12">
        <v>27</v>
      </c>
      <c r="E151" s="28">
        <v>24</v>
      </c>
      <c r="F151" s="28">
        <v>27</v>
      </c>
      <c r="G151" s="28">
        <v>31</v>
      </c>
      <c r="H151" s="27">
        <v>17</v>
      </c>
      <c r="I151" s="28">
        <v>19</v>
      </c>
      <c r="J151" s="12">
        <v>28</v>
      </c>
      <c r="K151" s="31">
        <v>30</v>
      </c>
      <c r="L151" s="12">
        <v>47</v>
      </c>
      <c r="M151" s="31">
        <v>15</v>
      </c>
      <c r="N151" s="31">
        <v>29</v>
      </c>
      <c r="O151" s="31">
        <v>28</v>
      </c>
      <c r="P151" s="27">
        <f t="shared" si="17"/>
        <v>322</v>
      </c>
    </row>
    <row r="152" spans="1:21" ht="20.100000000000001" customHeight="1" x14ac:dyDescent="0.15">
      <c r="A152" s="88" t="s">
        <v>75</v>
      </c>
      <c r="B152" s="89"/>
      <c r="C152" s="90"/>
      <c r="D152" s="12">
        <v>0</v>
      </c>
      <c r="E152" s="28">
        <v>2</v>
      </c>
      <c r="F152" s="28">
        <v>1</v>
      </c>
      <c r="G152" s="28">
        <v>2</v>
      </c>
      <c r="H152" s="27">
        <v>2</v>
      </c>
      <c r="I152" s="29">
        <v>2</v>
      </c>
      <c r="J152" s="12">
        <v>0</v>
      </c>
      <c r="K152" s="31">
        <v>0</v>
      </c>
      <c r="L152" s="12">
        <v>3</v>
      </c>
      <c r="M152" s="31">
        <v>5</v>
      </c>
      <c r="N152" s="31">
        <v>0</v>
      </c>
      <c r="O152" s="31">
        <v>0</v>
      </c>
      <c r="P152" s="27">
        <f t="shared" si="17"/>
        <v>17</v>
      </c>
    </row>
    <row r="153" spans="1:21" ht="20.100000000000001" customHeight="1" x14ac:dyDescent="0.15">
      <c r="A153" s="88" t="s">
        <v>76</v>
      </c>
      <c r="B153" s="89"/>
      <c r="C153" s="90"/>
      <c r="D153" s="12">
        <v>0</v>
      </c>
      <c r="E153" s="28">
        <v>0</v>
      </c>
      <c r="F153" s="28">
        <v>1</v>
      </c>
      <c r="G153" s="28">
        <v>2</v>
      </c>
      <c r="H153" s="27">
        <v>0</v>
      </c>
      <c r="I153" s="28">
        <v>2</v>
      </c>
      <c r="J153" s="12">
        <v>2</v>
      </c>
      <c r="K153" s="31">
        <v>2</v>
      </c>
      <c r="L153" s="12">
        <v>0</v>
      </c>
      <c r="M153" s="31">
        <v>1</v>
      </c>
      <c r="N153" s="31">
        <v>0</v>
      </c>
      <c r="O153" s="31">
        <v>1</v>
      </c>
      <c r="P153" s="27">
        <f t="shared" si="17"/>
        <v>11</v>
      </c>
    </row>
    <row r="154" spans="1:21" ht="20.100000000000001" customHeight="1" thickBot="1" x14ac:dyDescent="0.2">
      <c r="A154" s="60" t="s">
        <v>43</v>
      </c>
      <c r="B154" s="61"/>
      <c r="C154" s="62"/>
      <c r="D154" s="29">
        <v>0</v>
      </c>
      <c r="E154" s="28">
        <v>1</v>
      </c>
      <c r="F154" s="28">
        <v>1</v>
      </c>
      <c r="G154" s="28">
        <v>3</v>
      </c>
      <c r="H154" s="32">
        <v>0</v>
      </c>
      <c r="I154" s="28">
        <v>0</v>
      </c>
      <c r="J154" s="12">
        <v>4</v>
      </c>
      <c r="K154" s="33">
        <v>0</v>
      </c>
      <c r="L154" s="29">
        <v>1</v>
      </c>
      <c r="M154" s="33">
        <v>8</v>
      </c>
      <c r="N154" s="33">
        <v>5</v>
      </c>
      <c r="O154" s="33">
        <v>2</v>
      </c>
      <c r="P154" s="27">
        <f t="shared" si="17"/>
        <v>25</v>
      </c>
    </row>
    <row r="155" spans="1:21" ht="20.100000000000001" customHeight="1" thickTop="1" x14ac:dyDescent="0.15">
      <c r="A155" s="77" t="s">
        <v>15</v>
      </c>
      <c r="B155" s="78"/>
      <c r="C155" s="79"/>
      <c r="D155" s="34">
        <f>SUM(D147:D154)</f>
        <v>134</v>
      </c>
      <c r="E155" s="34">
        <f t="shared" ref="E155:P155" si="18">SUM(E147:E154)</f>
        <v>113</v>
      </c>
      <c r="F155" s="34">
        <f t="shared" si="18"/>
        <v>144</v>
      </c>
      <c r="G155" s="34">
        <f t="shared" si="18"/>
        <v>141</v>
      </c>
      <c r="H155" s="34">
        <f t="shared" si="18"/>
        <v>97</v>
      </c>
      <c r="I155" s="34">
        <f t="shared" si="18"/>
        <v>139</v>
      </c>
      <c r="J155" s="34">
        <f t="shared" si="18"/>
        <v>212</v>
      </c>
      <c r="K155" s="34">
        <f t="shared" si="18"/>
        <v>176</v>
      </c>
      <c r="L155" s="34">
        <f>SUM(L147:L154)</f>
        <v>221</v>
      </c>
      <c r="M155" s="34">
        <f t="shared" si="18"/>
        <v>183</v>
      </c>
      <c r="N155" s="34">
        <f t="shared" si="18"/>
        <v>173</v>
      </c>
      <c r="O155" s="34">
        <f>SUM(O147:O154)</f>
        <v>216</v>
      </c>
      <c r="P155" s="34">
        <f t="shared" si="18"/>
        <v>1949</v>
      </c>
    </row>
    <row r="156" spans="1:21" ht="20.100000000000001" customHeight="1" x14ac:dyDescent="0.15"/>
    <row r="157" spans="1:21" ht="20.100000000000001" customHeight="1" x14ac:dyDescent="0.15">
      <c r="A157" s="1" t="s">
        <v>77</v>
      </c>
    </row>
    <row r="158" spans="1:21" ht="20.100000000000001" customHeight="1" x14ac:dyDescent="0.15">
      <c r="A158" s="57"/>
      <c r="B158" s="58"/>
      <c r="C158" s="59"/>
      <c r="D158" s="12" t="s">
        <v>3</v>
      </c>
      <c r="E158" s="12" t="s">
        <v>4</v>
      </c>
      <c r="F158" s="12" t="s">
        <v>5</v>
      </c>
      <c r="G158" s="12" t="s">
        <v>6</v>
      </c>
      <c r="H158" s="12" t="s">
        <v>7</v>
      </c>
      <c r="I158" s="12" t="s">
        <v>8</v>
      </c>
      <c r="J158" s="12" t="s">
        <v>9</v>
      </c>
      <c r="K158" s="12" t="s">
        <v>10</v>
      </c>
      <c r="L158" s="12" t="s">
        <v>11</v>
      </c>
      <c r="M158" s="12" t="s">
        <v>12</v>
      </c>
      <c r="N158" s="12" t="s">
        <v>13</v>
      </c>
      <c r="O158" s="12" t="s">
        <v>14</v>
      </c>
      <c r="P158" s="12" t="s">
        <v>15</v>
      </c>
    </row>
    <row r="159" spans="1:21" ht="20.100000000000001" customHeight="1" x14ac:dyDescent="0.15">
      <c r="A159" s="88" t="s">
        <v>78</v>
      </c>
      <c r="B159" s="89"/>
      <c r="C159" s="90"/>
      <c r="D159" s="27">
        <v>13</v>
      </c>
      <c r="E159" s="27">
        <v>17</v>
      </c>
      <c r="F159" s="28">
        <v>23</v>
      </c>
      <c r="G159" s="28">
        <v>17</v>
      </c>
      <c r="H159" s="27">
        <v>22</v>
      </c>
      <c r="I159" s="27">
        <v>15</v>
      </c>
      <c r="J159" s="12">
        <v>24</v>
      </c>
      <c r="K159" s="12">
        <v>23</v>
      </c>
      <c r="L159" s="12">
        <v>23</v>
      </c>
      <c r="M159" s="31">
        <v>28</v>
      </c>
      <c r="N159" s="31">
        <v>26</v>
      </c>
      <c r="O159" s="31">
        <v>31</v>
      </c>
      <c r="P159" s="27">
        <f>SUM(D159:O159)</f>
        <v>262</v>
      </c>
    </row>
    <row r="160" spans="1:21" ht="20.100000000000001" customHeight="1" x14ac:dyDescent="0.15">
      <c r="A160" s="88" t="s">
        <v>79</v>
      </c>
      <c r="B160" s="89"/>
      <c r="C160" s="90"/>
      <c r="D160" s="27">
        <v>114</v>
      </c>
      <c r="E160" s="27">
        <v>85</v>
      </c>
      <c r="F160" s="28">
        <v>109</v>
      </c>
      <c r="G160" s="28">
        <v>118</v>
      </c>
      <c r="H160" s="27">
        <v>68</v>
      </c>
      <c r="I160" s="12">
        <v>119</v>
      </c>
      <c r="J160" s="12">
        <v>176</v>
      </c>
      <c r="K160" s="31">
        <v>121</v>
      </c>
      <c r="L160" s="31">
        <v>163</v>
      </c>
      <c r="M160" s="31">
        <v>118</v>
      </c>
      <c r="N160" s="31">
        <v>134</v>
      </c>
      <c r="O160" s="31">
        <v>174</v>
      </c>
      <c r="P160" s="27">
        <f>SUM(D160:O160)</f>
        <v>1499</v>
      </c>
    </row>
    <row r="161" spans="1:16" ht="20.100000000000001" customHeight="1" x14ac:dyDescent="0.15">
      <c r="A161" s="88" t="s">
        <v>80</v>
      </c>
      <c r="B161" s="89"/>
      <c r="C161" s="90"/>
      <c r="D161" s="27">
        <v>0</v>
      </c>
      <c r="E161" s="27">
        <v>5</v>
      </c>
      <c r="F161" s="28">
        <v>2</v>
      </c>
      <c r="G161" s="28">
        <v>5</v>
      </c>
      <c r="H161" s="27">
        <v>3</v>
      </c>
      <c r="I161" s="31">
        <v>3</v>
      </c>
      <c r="J161" s="12">
        <v>7</v>
      </c>
      <c r="K161" s="31">
        <v>5</v>
      </c>
      <c r="L161" s="31">
        <v>7</v>
      </c>
      <c r="M161" s="31">
        <v>4</v>
      </c>
      <c r="N161" s="31">
        <v>4</v>
      </c>
      <c r="O161" s="31">
        <v>7</v>
      </c>
      <c r="P161" s="27">
        <f>SUM(D161:O161)</f>
        <v>52</v>
      </c>
    </row>
    <row r="162" spans="1:16" ht="20.100000000000001" customHeight="1" thickBot="1" x14ac:dyDescent="0.2">
      <c r="A162" s="60" t="s">
        <v>81</v>
      </c>
      <c r="B162" s="61"/>
      <c r="C162" s="62"/>
      <c r="D162" s="32">
        <v>7</v>
      </c>
      <c r="E162" s="32">
        <v>6</v>
      </c>
      <c r="F162" s="28">
        <v>10</v>
      </c>
      <c r="G162" s="28">
        <v>1</v>
      </c>
      <c r="H162" s="32">
        <v>4</v>
      </c>
      <c r="I162" s="31">
        <v>2</v>
      </c>
      <c r="J162" s="12">
        <v>5</v>
      </c>
      <c r="K162" s="33">
        <v>27</v>
      </c>
      <c r="L162" s="33">
        <v>28</v>
      </c>
      <c r="M162" s="33">
        <v>33</v>
      </c>
      <c r="N162" s="33">
        <v>9</v>
      </c>
      <c r="O162" s="33">
        <v>4</v>
      </c>
      <c r="P162" s="27">
        <f>SUM(D162:O162)</f>
        <v>136</v>
      </c>
    </row>
    <row r="163" spans="1:16" ht="20.100000000000001" customHeight="1" thickTop="1" x14ac:dyDescent="0.15">
      <c r="A163" s="77" t="s">
        <v>15</v>
      </c>
      <c r="B163" s="78"/>
      <c r="C163" s="79"/>
      <c r="D163" s="34">
        <f t="shared" ref="D163:N163" si="19">SUM(D159:D162)</f>
        <v>134</v>
      </c>
      <c r="E163" s="34">
        <f t="shared" si="19"/>
        <v>113</v>
      </c>
      <c r="F163" s="34">
        <f t="shared" si="19"/>
        <v>144</v>
      </c>
      <c r="G163" s="34">
        <f t="shared" si="19"/>
        <v>141</v>
      </c>
      <c r="H163" s="34">
        <f t="shared" si="19"/>
        <v>97</v>
      </c>
      <c r="I163" s="34">
        <f t="shared" si="19"/>
        <v>139</v>
      </c>
      <c r="J163" s="34">
        <f t="shared" si="19"/>
        <v>212</v>
      </c>
      <c r="K163" s="34">
        <f t="shared" si="19"/>
        <v>176</v>
      </c>
      <c r="L163" s="34">
        <f t="shared" si="19"/>
        <v>221</v>
      </c>
      <c r="M163" s="34">
        <f t="shared" si="19"/>
        <v>183</v>
      </c>
      <c r="N163" s="34">
        <f t="shared" si="19"/>
        <v>173</v>
      </c>
      <c r="O163" s="34">
        <f>SUM(O159:O162)</f>
        <v>216</v>
      </c>
      <c r="P163" s="34">
        <f>SUM(D163:O163)</f>
        <v>1949</v>
      </c>
    </row>
    <row r="164" spans="1:16" ht="20.100000000000001" customHeight="1" x14ac:dyDescent="0.15"/>
    <row r="165" spans="1:16" ht="20.100000000000001" customHeight="1" x14ac:dyDescent="0.15">
      <c r="A165" s="1" t="s">
        <v>82</v>
      </c>
    </row>
    <row r="166" spans="1:16" ht="20.100000000000001" customHeight="1" x14ac:dyDescent="0.15">
      <c r="A166" s="74"/>
      <c r="B166" s="74"/>
      <c r="C166" s="74"/>
      <c r="D166" s="12" t="s">
        <v>3</v>
      </c>
      <c r="E166" s="12" t="s">
        <v>4</v>
      </c>
      <c r="F166" s="12" t="s">
        <v>5</v>
      </c>
      <c r="G166" s="12" t="s">
        <v>6</v>
      </c>
      <c r="H166" s="12" t="s">
        <v>7</v>
      </c>
      <c r="I166" s="12" t="s">
        <v>8</v>
      </c>
      <c r="J166" s="12" t="s">
        <v>9</v>
      </c>
      <c r="K166" s="12" t="s">
        <v>10</v>
      </c>
      <c r="L166" s="12" t="s">
        <v>11</v>
      </c>
      <c r="M166" s="12" t="s">
        <v>12</v>
      </c>
      <c r="N166" s="12" t="s">
        <v>13</v>
      </c>
      <c r="O166" s="12" t="s">
        <v>14</v>
      </c>
      <c r="P166" s="12" t="s">
        <v>15</v>
      </c>
    </row>
    <row r="167" spans="1:16" ht="20.100000000000001" customHeight="1" x14ac:dyDescent="0.15">
      <c r="A167" s="97" t="s">
        <v>83</v>
      </c>
      <c r="B167" s="74" t="s">
        <v>84</v>
      </c>
      <c r="C167" s="74"/>
      <c r="D167" s="27">
        <v>75</v>
      </c>
      <c r="E167" s="27">
        <v>51</v>
      </c>
      <c r="F167" s="28">
        <v>58</v>
      </c>
      <c r="G167" s="35">
        <v>47</v>
      </c>
      <c r="H167" s="27">
        <v>41</v>
      </c>
      <c r="I167" s="27">
        <v>43</v>
      </c>
      <c r="J167" s="27">
        <v>94</v>
      </c>
      <c r="K167" s="31">
        <v>71</v>
      </c>
      <c r="L167" s="31">
        <v>88</v>
      </c>
      <c r="M167" s="31">
        <v>80</v>
      </c>
      <c r="N167" s="31">
        <v>66</v>
      </c>
      <c r="O167" s="31">
        <v>76</v>
      </c>
      <c r="P167" s="27">
        <f t="shared" ref="P167:P173" si="20">SUM(D167:O167)</f>
        <v>790</v>
      </c>
    </row>
    <row r="168" spans="1:16" ht="20.100000000000001" customHeight="1" thickBot="1" x14ac:dyDescent="0.2">
      <c r="A168" s="98"/>
      <c r="B168" s="63" t="s">
        <v>85</v>
      </c>
      <c r="C168" s="63"/>
      <c r="D168" s="32">
        <v>59</v>
      </c>
      <c r="E168" s="32">
        <v>62</v>
      </c>
      <c r="F168" s="28">
        <v>86</v>
      </c>
      <c r="G168" s="35">
        <v>94</v>
      </c>
      <c r="H168" s="32">
        <v>56</v>
      </c>
      <c r="I168" s="32">
        <v>96</v>
      </c>
      <c r="J168" s="32">
        <v>118</v>
      </c>
      <c r="K168" s="33">
        <v>105</v>
      </c>
      <c r="L168" s="33">
        <v>133</v>
      </c>
      <c r="M168" s="33">
        <v>103</v>
      </c>
      <c r="N168" s="33">
        <v>107</v>
      </c>
      <c r="O168" s="33">
        <v>140</v>
      </c>
      <c r="P168" s="32">
        <f t="shared" si="20"/>
        <v>1159</v>
      </c>
    </row>
    <row r="169" spans="1:16" ht="20.100000000000001" customHeight="1" thickTop="1" x14ac:dyDescent="0.15">
      <c r="A169" s="98"/>
      <c r="B169" s="99" t="s">
        <v>15</v>
      </c>
      <c r="C169" s="99"/>
      <c r="D169" s="34">
        <f>SUM(D167:D168)</f>
        <v>134</v>
      </c>
      <c r="E169" s="34">
        <f>SUM(E167:E168)</f>
        <v>113</v>
      </c>
      <c r="F169" s="34">
        <f>SUM(F167:F168)</f>
        <v>144</v>
      </c>
      <c r="G169" s="34">
        <f t="shared" ref="G169:O169" si="21">SUM(G167:G168)</f>
        <v>141</v>
      </c>
      <c r="H169" s="34">
        <f t="shared" si="21"/>
        <v>97</v>
      </c>
      <c r="I169" s="34">
        <f t="shared" si="21"/>
        <v>139</v>
      </c>
      <c r="J169" s="34">
        <f t="shared" si="21"/>
        <v>212</v>
      </c>
      <c r="K169" s="34">
        <f t="shared" si="21"/>
        <v>176</v>
      </c>
      <c r="L169" s="34">
        <f t="shared" si="21"/>
        <v>221</v>
      </c>
      <c r="M169" s="34">
        <f t="shared" si="21"/>
        <v>183</v>
      </c>
      <c r="N169" s="34">
        <f t="shared" si="21"/>
        <v>173</v>
      </c>
      <c r="O169" s="34">
        <f t="shared" si="21"/>
        <v>216</v>
      </c>
      <c r="P169" s="34">
        <f t="shared" si="20"/>
        <v>1949</v>
      </c>
    </row>
    <row r="170" spans="1:16" ht="20.100000000000001" customHeight="1" x14ac:dyDescent="0.15">
      <c r="A170" s="97" t="s">
        <v>86</v>
      </c>
      <c r="B170" s="74" t="s">
        <v>87</v>
      </c>
      <c r="C170" s="74"/>
      <c r="D170" s="27">
        <v>126</v>
      </c>
      <c r="E170" s="27">
        <v>100</v>
      </c>
      <c r="F170" s="28">
        <v>122</v>
      </c>
      <c r="G170" s="35">
        <v>127</v>
      </c>
      <c r="H170" s="27">
        <v>83</v>
      </c>
      <c r="I170" s="27">
        <v>129</v>
      </c>
      <c r="J170" s="27">
        <v>190</v>
      </c>
      <c r="K170" s="31">
        <v>164</v>
      </c>
      <c r="L170" s="31">
        <v>207</v>
      </c>
      <c r="M170" s="31">
        <v>171</v>
      </c>
      <c r="N170" s="31">
        <v>156</v>
      </c>
      <c r="O170" s="31">
        <v>198</v>
      </c>
      <c r="P170" s="27">
        <f t="shared" si="20"/>
        <v>1773</v>
      </c>
    </row>
    <row r="171" spans="1:16" ht="20.100000000000001" customHeight="1" x14ac:dyDescent="0.15">
      <c r="A171" s="98"/>
      <c r="B171" s="74" t="s">
        <v>88</v>
      </c>
      <c r="C171" s="74"/>
      <c r="D171" s="27">
        <v>2</v>
      </c>
      <c r="E171" s="27">
        <v>6</v>
      </c>
      <c r="F171" s="28">
        <v>13</v>
      </c>
      <c r="G171" s="35">
        <v>6</v>
      </c>
      <c r="H171" s="27">
        <v>3</v>
      </c>
      <c r="I171" s="27">
        <v>2</v>
      </c>
      <c r="J171" s="27">
        <v>8</v>
      </c>
      <c r="K171" s="31">
        <v>5</v>
      </c>
      <c r="L171" s="31">
        <v>6</v>
      </c>
      <c r="M171" s="31">
        <v>8</v>
      </c>
      <c r="N171" s="31">
        <v>9</v>
      </c>
      <c r="O171" s="31">
        <v>5</v>
      </c>
      <c r="P171" s="27">
        <f t="shared" si="20"/>
        <v>73</v>
      </c>
    </row>
    <row r="172" spans="1:16" ht="20.100000000000001" customHeight="1" x14ac:dyDescent="0.15">
      <c r="A172" s="98"/>
      <c r="B172" s="74" t="s">
        <v>89</v>
      </c>
      <c r="C172" s="74"/>
      <c r="D172" s="27">
        <v>6</v>
      </c>
      <c r="E172" s="27">
        <v>6</v>
      </c>
      <c r="F172" s="28">
        <v>9</v>
      </c>
      <c r="G172" s="35">
        <v>8</v>
      </c>
      <c r="H172" s="27">
        <v>11</v>
      </c>
      <c r="I172" s="27">
        <v>8</v>
      </c>
      <c r="J172" s="27">
        <v>10</v>
      </c>
      <c r="K172" s="31">
        <v>5</v>
      </c>
      <c r="L172" s="31">
        <v>6</v>
      </c>
      <c r="M172" s="31">
        <v>4</v>
      </c>
      <c r="N172" s="31">
        <v>6</v>
      </c>
      <c r="O172" s="31">
        <v>12</v>
      </c>
      <c r="P172" s="27">
        <f t="shared" si="20"/>
        <v>91</v>
      </c>
    </row>
    <row r="173" spans="1:16" ht="20.100000000000001" customHeight="1" thickBot="1" x14ac:dyDescent="0.2">
      <c r="A173" s="98"/>
      <c r="B173" s="63" t="s">
        <v>90</v>
      </c>
      <c r="C173" s="63"/>
      <c r="D173" s="32">
        <v>0</v>
      </c>
      <c r="E173" s="32">
        <v>1</v>
      </c>
      <c r="F173" s="28">
        <v>0</v>
      </c>
      <c r="G173" s="35">
        <v>0</v>
      </c>
      <c r="H173" s="32">
        <v>0</v>
      </c>
      <c r="I173" s="32">
        <v>0</v>
      </c>
      <c r="J173" s="32">
        <v>4</v>
      </c>
      <c r="K173" s="33">
        <v>2</v>
      </c>
      <c r="L173" s="33">
        <v>2</v>
      </c>
      <c r="M173" s="33">
        <v>0</v>
      </c>
      <c r="N173" s="33">
        <v>2</v>
      </c>
      <c r="O173" s="33">
        <v>1</v>
      </c>
      <c r="P173" s="27">
        <f t="shared" si="20"/>
        <v>12</v>
      </c>
    </row>
    <row r="174" spans="1:16" ht="20.100000000000001" customHeight="1" thickTop="1" x14ac:dyDescent="0.15">
      <c r="A174" s="98"/>
      <c r="B174" s="99" t="s">
        <v>15</v>
      </c>
      <c r="C174" s="99"/>
      <c r="D174" s="34">
        <f t="shared" ref="D174:P174" si="22">SUM(D170:D173)</f>
        <v>134</v>
      </c>
      <c r="E174" s="34">
        <f t="shared" si="22"/>
        <v>113</v>
      </c>
      <c r="F174" s="34">
        <f t="shared" si="22"/>
        <v>144</v>
      </c>
      <c r="G174" s="34">
        <f t="shared" si="22"/>
        <v>141</v>
      </c>
      <c r="H174" s="34">
        <f t="shared" si="22"/>
        <v>97</v>
      </c>
      <c r="I174" s="34">
        <f t="shared" si="22"/>
        <v>139</v>
      </c>
      <c r="J174" s="34">
        <f t="shared" si="22"/>
        <v>212</v>
      </c>
      <c r="K174" s="34">
        <f t="shared" si="22"/>
        <v>176</v>
      </c>
      <c r="L174" s="34">
        <f t="shared" si="22"/>
        <v>221</v>
      </c>
      <c r="M174" s="34">
        <f t="shared" si="22"/>
        <v>183</v>
      </c>
      <c r="N174" s="34">
        <f t="shared" si="22"/>
        <v>173</v>
      </c>
      <c r="O174" s="34">
        <f t="shared" si="22"/>
        <v>216</v>
      </c>
      <c r="P174" s="34">
        <f t="shared" si="22"/>
        <v>1949</v>
      </c>
    </row>
    <row r="175" spans="1:16" ht="20.100000000000001" customHeight="1" x14ac:dyDescent="0.15"/>
    <row r="176" spans="1:16" ht="20.100000000000001" customHeight="1" x14ac:dyDescent="0.15">
      <c r="A176" s="1" t="s">
        <v>91</v>
      </c>
    </row>
    <row r="177" spans="1:16" ht="20.100000000000001" customHeight="1" x14ac:dyDescent="0.15">
      <c r="A177" s="74"/>
      <c r="B177" s="74"/>
      <c r="C177" s="74"/>
      <c r="D177" s="12" t="s">
        <v>3</v>
      </c>
      <c r="E177" s="12" t="s">
        <v>4</v>
      </c>
      <c r="F177" s="12" t="s">
        <v>5</v>
      </c>
      <c r="G177" s="12" t="s">
        <v>6</v>
      </c>
      <c r="H177" s="12" t="s">
        <v>7</v>
      </c>
      <c r="I177" s="12" t="s">
        <v>8</v>
      </c>
      <c r="J177" s="12" t="s">
        <v>9</v>
      </c>
      <c r="K177" s="12" t="s">
        <v>10</v>
      </c>
      <c r="L177" s="12" t="s">
        <v>11</v>
      </c>
      <c r="M177" s="12" t="s">
        <v>12</v>
      </c>
      <c r="N177" s="12" t="s">
        <v>13</v>
      </c>
      <c r="O177" s="12" t="s">
        <v>14</v>
      </c>
      <c r="P177" s="12" t="s">
        <v>15</v>
      </c>
    </row>
    <row r="178" spans="1:16" ht="20.100000000000001" customHeight="1" x14ac:dyDescent="0.15">
      <c r="A178" s="75" t="s">
        <v>92</v>
      </c>
      <c r="B178" s="75"/>
      <c r="C178" s="75"/>
      <c r="D178" s="28">
        <v>88</v>
      </c>
      <c r="E178" s="27">
        <v>79</v>
      </c>
      <c r="F178" s="27">
        <v>108</v>
      </c>
      <c r="G178" s="35">
        <v>117</v>
      </c>
      <c r="H178" s="27">
        <v>78</v>
      </c>
      <c r="I178" s="27">
        <v>100</v>
      </c>
      <c r="J178" s="27">
        <v>161</v>
      </c>
      <c r="K178" s="31">
        <v>171</v>
      </c>
      <c r="L178" s="27">
        <v>142</v>
      </c>
      <c r="M178" s="27">
        <v>78</v>
      </c>
      <c r="N178" s="31">
        <v>128</v>
      </c>
      <c r="O178" s="31">
        <v>126</v>
      </c>
      <c r="P178" s="27">
        <f t="shared" ref="P178:P183" si="23">SUM(D178:O178)</f>
        <v>1376</v>
      </c>
    </row>
    <row r="179" spans="1:16" ht="20.100000000000001" customHeight="1" x14ac:dyDescent="0.15">
      <c r="A179" s="75" t="s">
        <v>93</v>
      </c>
      <c r="B179" s="75"/>
      <c r="C179" s="75"/>
      <c r="D179" s="28">
        <v>27</v>
      </c>
      <c r="E179" s="27">
        <v>32</v>
      </c>
      <c r="F179" s="27">
        <v>43</v>
      </c>
      <c r="G179" s="35">
        <v>31</v>
      </c>
      <c r="H179" s="27">
        <v>29</v>
      </c>
      <c r="I179" s="27">
        <v>41</v>
      </c>
      <c r="J179" s="27">
        <v>38</v>
      </c>
      <c r="K179" s="31">
        <v>28</v>
      </c>
      <c r="L179" s="27">
        <v>69</v>
      </c>
      <c r="M179" s="27">
        <v>84</v>
      </c>
      <c r="N179" s="31">
        <v>63</v>
      </c>
      <c r="O179" s="31">
        <v>56</v>
      </c>
      <c r="P179" s="27">
        <f t="shared" si="23"/>
        <v>541</v>
      </c>
    </row>
    <row r="180" spans="1:16" ht="20.100000000000001" customHeight="1" x14ac:dyDescent="0.15">
      <c r="A180" s="75" t="s">
        <v>94</v>
      </c>
      <c r="B180" s="75"/>
      <c r="C180" s="75"/>
      <c r="D180" s="28">
        <v>3</v>
      </c>
      <c r="E180" s="27">
        <v>5</v>
      </c>
      <c r="F180" s="27">
        <v>1</v>
      </c>
      <c r="G180" s="35">
        <v>0</v>
      </c>
      <c r="H180" s="27">
        <v>0</v>
      </c>
      <c r="I180" s="27">
        <v>0</v>
      </c>
      <c r="J180" s="27">
        <v>8</v>
      </c>
      <c r="K180" s="31">
        <v>1</v>
      </c>
      <c r="L180" s="27">
        <v>0</v>
      </c>
      <c r="M180" s="27">
        <v>2</v>
      </c>
      <c r="N180" s="31">
        <v>1</v>
      </c>
      <c r="O180" s="31">
        <v>15</v>
      </c>
      <c r="P180" s="27">
        <f t="shared" si="23"/>
        <v>36</v>
      </c>
    </row>
    <row r="181" spans="1:16" ht="20.100000000000001" customHeight="1" x14ac:dyDescent="0.15">
      <c r="A181" s="75" t="s">
        <v>95</v>
      </c>
      <c r="B181" s="75"/>
      <c r="C181" s="75"/>
      <c r="D181" s="28">
        <v>5</v>
      </c>
      <c r="E181" s="27">
        <v>1</v>
      </c>
      <c r="F181" s="27">
        <v>2</v>
      </c>
      <c r="G181" s="35">
        <v>3</v>
      </c>
      <c r="H181" s="27">
        <v>1</v>
      </c>
      <c r="I181" s="27">
        <v>2</v>
      </c>
      <c r="J181" s="27">
        <v>3</v>
      </c>
      <c r="K181" s="31">
        <v>6</v>
      </c>
      <c r="L181" s="27">
        <v>9</v>
      </c>
      <c r="M181" s="27">
        <v>3</v>
      </c>
      <c r="N181" s="31">
        <v>4</v>
      </c>
      <c r="O181" s="31">
        <v>9</v>
      </c>
      <c r="P181" s="27">
        <f t="shared" si="23"/>
        <v>48</v>
      </c>
    </row>
    <row r="182" spans="1:16" ht="20.100000000000001" customHeight="1" thickBot="1" x14ac:dyDescent="0.2">
      <c r="A182" s="76" t="s">
        <v>43</v>
      </c>
      <c r="B182" s="76"/>
      <c r="C182" s="76"/>
      <c r="D182" s="28">
        <v>25</v>
      </c>
      <c r="E182" s="32">
        <v>13</v>
      </c>
      <c r="F182" s="32">
        <v>13</v>
      </c>
      <c r="G182" s="35">
        <v>11</v>
      </c>
      <c r="H182" s="32">
        <v>9</v>
      </c>
      <c r="I182" s="32">
        <v>15</v>
      </c>
      <c r="J182" s="32">
        <v>4</v>
      </c>
      <c r="K182" s="33">
        <v>9</v>
      </c>
      <c r="L182" s="32">
        <v>35</v>
      </c>
      <c r="M182" s="32">
        <v>23</v>
      </c>
      <c r="N182" s="33">
        <v>4</v>
      </c>
      <c r="O182" s="33">
        <v>36</v>
      </c>
      <c r="P182" s="27">
        <f t="shared" si="23"/>
        <v>197</v>
      </c>
    </row>
    <row r="183" spans="1:16" ht="20.100000000000001" customHeight="1" thickTop="1" x14ac:dyDescent="0.15">
      <c r="A183" s="77" t="s">
        <v>15</v>
      </c>
      <c r="B183" s="78"/>
      <c r="C183" s="79"/>
      <c r="D183" s="34">
        <f>SUM(D178:D182)</f>
        <v>148</v>
      </c>
      <c r="E183" s="34">
        <f t="shared" ref="E183:N183" si="24">SUM(E178:E182)</f>
        <v>130</v>
      </c>
      <c r="F183" s="34">
        <f t="shared" si="24"/>
        <v>167</v>
      </c>
      <c r="G183" s="34">
        <f t="shared" si="24"/>
        <v>162</v>
      </c>
      <c r="H183" s="34">
        <f t="shared" si="24"/>
        <v>117</v>
      </c>
      <c r="I183" s="34">
        <f t="shared" si="24"/>
        <v>158</v>
      </c>
      <c r="J183" s="34">
        <f t="shared" si="24"/>
        <v>214</v>
      </c>
      <c r="K183" s="34">
        <f t="shared" si="24"/>
        <v>215</v>
      </c>
      <c r="L183" s="34">
        <f t="shared" si="24"/>
        <v>255</v>
      </c>
      <c r="M183" s="34">
        <f t="shared" si="24"/>
        <v>190</v>
      </c>
      <c r="N183" s="34">
        <f t="shared" si="24"/>
        <v>200</v>
      </c>
      <c r="O183" s="34">
        <f>SUM(O178:O182)</f>
        <v>242</v>
      </c>
      <c r="P183" s="34">
        <f t="shared" si="23"/>
        <v>2198</v>
      </c>
    </row>
    <row r="184" spans="1:16" ht="20.100000000000001" customHeight="1" x14ac:dyDescent="0.15">
      <c r="A184" s="37"/>
      <c r="B184" s="37"/>
      <c r="C184" s="37"/>
      <c r="D184" s="38"/>
      <c r="E184" s="38"/>
      <c r="F184" s="38"/>
      <c r="G184" s="38"/>
      <c r="H184" s="38"/>
      <c r="I184" s="38"/>
      <c r="J184" s="38"/>
      <c r="K184" s="38"/>
      <c r="L184" s="38"/>
      <c r="M184" s="38"/>
      <c r="N184" s="38"/>
      <c r="O184" s="38"/>
      <c r="P184" s="38"/>
    </row>
    <row r="185" spans="1:16" ht="20.100000000000001" customHeight="1" x14ac:dyDescent="0.15">
      <c r="A185" s="37"/>
      <c r="B185" s="37"/>
      <c r="C185" s="37"/>
      <c r="D185" s="38"/>
      <c r="E185" s="38"/>
      <c r="F185" s="38"/>
      <c r="G185" s="38"/>
      <c r="H185" s="38"/>
      <c r="I185" s="38"/>
      <c r="J185" s="38"/>
      <c r="K185" s="38"/>
      <c r="L185" s="38"/>
      <c r="M185" s="38"/>
      <c r="N185" s="38"/>
      <c r="O185" s="38"/>
      <c r="P185" s="38"/>
    </row>
    <row r="186" spans="1:16" ht="20.100000000000001" customHeight="1" x14ac:dyDescent="0.15">
      <c r="A186" s="1" t="s">
        <v>96</v>
      </c>
      <c r="G186" s="38"/>
      <c r="H186" s="38"/>
      <c r="I186" s="38"/>
      <c r="J186" s="38"/>
      <c r="K186" s="38"/>
      <c r="L186" s="38"/>
      <c r="M186" s="38"/>
      <c r="N186" s="38"/>
      <c r="O186" s="38"/>
      <c r="P186" s="38"/>
    </row>
    <row r="187" spans="1:16" ht="20.100000000000001" customHeight="1" x14ac:dyDescent="0.15">
      <c r="A187" s="1" t="s">
        <v>97</v>
      </c>
      <c r="C187" s="39"/>
      <c r="D187" s="5"/>
      <c r="E187" s="5"/>
      <c r="F187" s="5"/>
      <c r="G187" s="38"/>
      <c r="H187" s="38"/>
      <c r="I187" s="38"/>
      <c r="J187" s="38"/>
      <c r="K187" s="38"/>
      <c r="L187" s="38"/>
      <c r="M187" s="38"/>
      <c r="N187" s="38"/>
      <c r="O187" s="38"/>
      <c r="P187" s="38"/>
    </row>
    <row r="188" spans="1:16" ht="20.100000000000001" hidden="1" customHeight="1" x14ac:dyDescent="0.15">
      <c r="A188" s="57" t="s">
        <v>98</v>
      </c>
      <c r="B188" s="58"/>
      <c r="C188" s="59"/>
      <c r="D188" s="57" t="s">
        <v>99</v>
      </c>
      <c r="E188" s="58"/>
      <c r="F188" s="58"/>
      <c r="G188" s="67"/>
      <c r="H188" s="67"/>
      <c r="I188" s="67"/>
      <c r="J188" s="67"/>
      <c r="K188" s="67"/>
      <c r="L188" s="67"/>
      <c r="M188" s="67"/>
      <c r="N188" s="68"/>
      <c r="O188" s="110" t="s">
        <v>100</v>
      </c>
      <c r="P188" s="68"/>
    </row>
    <row r="189" spans="1:16" ht="33" hidden="1" customHeight="1" x14ac:dyDescent="0.15">
      <c r="A189" s="100" t="s">
        <v>119</v>
      </c>
      <c r="B189" s="101"/>
      <c r="C189" s="102"/>
      <c r="D189" s="103" t="s">
        <v>120</v>
      </c>
      <c r="E189" s="104"/>
      <c r="F189" s="104"/>
      <c r="G189" s="104"/>
      <c r="H189" s="104"/>
      <c r="I189" s="104"/>
      <c r="J189" s="104"/>
      <c r="K189" s="104"/>
      <c r="L189" s="104"/>
      <c r="M189" s="104"/>
      <c r="N189" s="105"/>
      <c r="O189" s="57">
        <v>44</v>
      </c>
      <c r="P189" s="59"/>
    </row>
    <row r="190" spans="1:16" ht="34.5" hidden="1" customHeight="1" x14ac:dyDescent="0.15">
      <c r="A190" s="100"/>
      <c r="B190" s="101"/>
      <c r="C190" s="102"/>
      <c r="D190" s="103"/>
      <c r="E190" s="104"/>
      <c r="F190" s="104"/>
      <c r="G190" s="104"/>
      <c r="H190" s="104"/>
      <c r="I190" s="104"/>
      <c r="J190" s="104"/>
      <c r="K190" s="104"/>
      <c r="L190" s="104"/>
      <c r="M190" s="104"/>
      <c r="N190" s="105"/>
      <c r="O190" s="57"/>
      <c r="P190" s="59"/>
    </row>
    <row r="191" spans="1:16" ht="36.75" hidden="1" customHeight="1" x14ac:dyDescent="0.15">
      <c r="A191" s="100"/>
      <c r="B191" s="101"/>
      <c r="C191" s="102"/>
      <c r="D191" s="103"/>
      <c r="E191" s="104"/>
      <c r="F191" s="104"/>
      <c r="G191" s="106"/>
      <c r="H191" s="106"/>
      <c r="I191" s="106"/>
      <c r="J191" s="106"/>
      <c r="K191" s="106"/>
      <c r="L191" s="106"/>
      <c r="M191" s="106"/>
      <c r="N191" s="107"/>
      <c r="O191" s="108"/>
      <c r="P191" s="109"/>
    </row>
    <row r="192" spans="1:16" ht="19.5" customHeight="1" x14ac:dyDescent="0.15">
      <c r="A192" s="39"/>
      <c r="B192" s="39"/>
      <c r="C192" s="39"/>
      <c r="D192" s="40"/>
      <c r="E192" s="40"/>
      <c r="F192" s="40"/>
      <c r="G192" s="40"/>
      <c r="H192" s="40"/>
      <c r="I192" s="40"/>
      <c r="J192" s="40"/>
      <c r="K192" s="40"/>
      <c r="L192" s="40"/>
      <c r="M192" s="40"/>
      <c r="N192" s="40"/>
      <c r="O192" s="41"/>
      <c r="P192" s="41"/>
    </row>
    <row r="193" spans="1:16" ht="20.100000000000001" customHeight="1" x14ac:dyDescent="0.15">
      <c r="A193" s="1" t="s">
        <v>101</v>
      </c>
    </row>
    <row r="194" spans="1:16" ht="20.100000000000001" customHeight="1" x14ac:dyDescent="0.15">
      <c r="A194" s="1" t="s">
        <v>102</v>
      </c>
    </row>
    <row r="195" spans="1:16" ht="20.100000000000001" customHeight="1" x14ac:dyDescent="0.15">
      <c r="A195" s="57" t="s">
        <v>98</v>
      </c>
      <c r="B195" s="58"/>
      <c r="C195" s="59"/>
      <c r="D195" s="57" t="s">
        <v>99</v>
      </c>
      <c r="E195" s="58"/>
      <c r="F195" s="58"/>
      <c r="G195" s="58"/>
      <c r="H195" s="58"/>
      <c r="I195" s="58"/>
      <c r="J195" s="58"/>
      <c r="K195" s="58"/>
      <c r="L195" s="58"/>
      <c r="M195" s="58"/>
      <c r="N195" s="59"/>
      <c r="O195" s="57" t="s">
        <v>100</v>
      </c>
      <c r="P195" s="59"/>
    </row>
    <row r="196" spans="1:16" ht="45.75" customHeight="1" x14ac:dyDescent="0.15">
      <c r="A196" s="111">
        <v>42151</v>
      </c>
      <c r="B196" s="112"/>
      <c r="C196" s="113"/>
      <c r="D196" s="103" t="s">
        <v>103</v>
      </c>
      <c r="E196" s="104"/>
      <c r="F196" s="104"/>
      <c r="G196" s="104"/>
      <c r="H196" s="104"/>
      <c r="I196" s="104"/>
      <c r="J196" s="104"/>
      <c r="K196" s="104"/>
      <c r="L196" s="104"/>
      <c r="M196" s="104"/>
      <c r="N196" s="105"/>
      <c r="O196" s="57">
        <v>25</v>
      </c>
      <c r="P196" s="59"/>
    </row>
    <row r="197" spans="1:16" ht="36" customHeight="1" x14ac:dyDescent="0.15">
      <c r="A197" s="111">
        <v>42235</v>
      </c>
      <c r="B197" s="112"/>
      <c r="C197" s="113"/>
      <c r="D197" s="103" t="s">
        <v>104</v>
      </c>
      <c r="E197" s="58"/>
      <c r="F197" s="58"/>
      <c r="G197" s="58"/>
      <c r="H197" s="58"/>
      <c r="I197" s="58"/>
      <c r="J197" s="58"/>
      <c r="K197" s="58"/>
      <c r="L197" s="58"/>
      <c r="M197" s="58"/>
      <c r="N197" s="59"/>
      <c r="O197" s="57">
        <v>29</v>
      </c>
      <c r="P197" s="59"/>
    </row>
    <row r="198" spans="1:16" ht="48" customHeight="1" x14ac:dyDescent="0.15">
      <c r="A198" s="111">
        <v>42237</v>
      </c>
      <c r="B198" s="112"/>
      <c r="C198" s="113"/>
      <c r="D198" s="103" t="s">
        <v>105</v>
      </c>
      <c r="E198" s="58"/>
      <c r="F198" s="58"/>
      <c r="G198" s="58"/>
      <c r="H198" s="58"/>
      <c r="I198" s="58"/>
      <c r="J198" s="58"/>
      <c r="K198" s="58"/>
      <c r="L198" s="58"/>
      <c r="M198" s="58"/>
      <c r="N198" s="59"/>
      <c r="O198" s="57">
        <v>76</v>
      </c>
      <c r="P198" s="59"/>
    </row>
    <row r="199" spans="1:16" ht="36.75" customHeight="1" x14ac:dyDescent="0.15">
      <c r="A199" s="111">
        <v>42250</v>
      </c>
      <c r="B199" s="112"/>
      <c r="C199" s="113"/>
      <c r="D199" s="103" t="s">
        <v>106</v>
      </c>
      <c r="E199" s="58"/>
      <c r="F199" s="58"/>
      <c r="G199" s="58"/>
      <c r="H199" s="58"/>
      <c r="I199" s="58"/>
      <c r="J199" s="58"/>
      <c r="K199" s="58"/>
      <c r="L199" s="58"/>
      <c r="M199" s="58"/>
      <c r="N199" s="59"/>
      <c r="O199" s="57">
        <v>39</v>
      </c>
      <c r="P199" s="59"/>
    </row>
    <row r="200" spans="1:16" ht="39" customHeight="1" x14ac:dyDescent="0.15">
      <c r="A200" s="114">
        <v>42278</v>
      </c>
      <c r="B200" s="114"/>
      <c r="C200" s="114"/>
      <c r="D200" s="115" t="s">
        <v>107</v>
      </c>
      <c r="E200" s="74"/>
      <c r="F200" s="74"/>
      <c r="G200" s="74"/>
      <c r="H200" s="74"/>
      <c r="I200" s="74"/>
      <c r="J200" s="74"/>
      <c r="K200" s="74"/>
      <c r="L200" s="74"/>
      <c r="M200" s="74"/>
      <c r="N200" s="74"/>
      <c r="O200" s="74">
        <v>30</v>
      </c>
      <c r="P200" s="74"/>
    </row>
    <row r="201" spans="1:16" ht="41.25" customHeight="1" x14ac:dyDescent="0.15">
      <c r="A201" s="114">
        <v>42279</v>
      </c>
      <c r="B201" s="114"/>
      <c r="C201" s="114"/>
      <c r="D201" s="115" t="s">
        <v>108</v>
      </c>
      <c r="E201" s="74"/>
      <c r="F201" s="74"/>
      <c r="G201" s="74"/>
      <c r="H201" s="74"/>
      <c r="I201" s="74"/>
      <c r="J201" s="74"/>
      <c r="K201" s="74"/>
      <c r="L201" s="74"/>
      <c r="M201" s="74"/>
      <c r="N201" s="74"/>
      <c r="O201" s="74">
        <v>64</v>
      </c>
      <c r="P201" s="74"/>
    </row>
    <row r="202" spans="1:16" ht="41.25" customHeight="1" x14ac:dyDescent="0.15">
      <c r="A202" s="114">
        <v>42313</v>
      </c>
      <c r="B202" s="114"/>
      <c r="C202" s="114"/>
      <c r="D202" s="115" t="s">
        <v>121</v>
      </c>
      <c r="E202" s="74"/>
      <c r="F202" s="74"/>
      <c r="G202" s="74"/>
      <c r="H202" s="74"/>
      <c r="I202" s="74"/>
      <c r="J202" s="74"/>
      <c r="K202" s="74"/>
      <c r="L202" s="74"/>
      <c r="M202" s="74"/>
      <c r="N202" s="74"/>
      <c r="O202" s="74">
        <v>18</v>
      </c>
      <c r="P202" s="74"/>
    </row>
    <row r="203" spans="1:16" ht="41.25" customHeight="1" x14ac:dyDescent="0.15">
      <c r="A203" s="111">
        <v>42316</v>
      </c>
      <c r="B203" s="112"/>
      <c r="C203" s="113"/>
      <c r="D203" s="103" t="s">
        <v>122</v>
      </c>
      <c r="E203" s="58"/>
      <c r="F203" s="58"/>
      <c r="G203" s="58"/>
      <c r="H203" s="58"/>
      <c r="I203" s="58"/>
      <c r="J203" s="58"/>
      <c r="K203" s="58"/>
      <c r="L203" s="58"/>
      <c r="M203" s="58"/>
      <c r="N203" s="59"/>
      <c r="O203" s="57">
        <v>114</v>
      </c>
      <c r="P203" s="59"/>
    </row>
    <row r="204" spans="1:16" ht="41.25" customHeight="1" x14ac:dyDescent="0.15">
      <c r="A204" s="114">
        <v>42318</v>
      </c>
      <c r="B204" s="114"/>
      <c r="C204" s="114"/>
      <c r="D204" s="115" t="s">
        <v>123</v>
      </c>
      <c r="E204" s="74"/>
      <c r="F204" s="74"/>
      <c r="G204" s="74"/>
      <c r="H204" s="74"/>
      <c r="I204" s="74"/>
      <c r="J204" s="74"/>
      <c r="K204" s="74"/>
      <c r="L204" s="74"/>
      <c r="M204" s="74"/>
      <c r="N204" s="74"/>
      <c r="O204" s="74">
        <v>27</v>
      </c>
      <c r="P204" s="74"/>
    </row>
    <row r="205" spans="1:16" ht="41.25" customHeight="1" x14ac:dyDescent="0.15">
      <c r="A205" s="114">
        <v>42319</v>
      </c>
      <c r="B205" s="114"/>
      <c r="C205" s="114"/>
      <c r="D205" s="115" t="s">
        <v>124</v>
      </c>
      <c r="E205" s="74"/>
      <c r="F205" s="74"/>
      <c r="G205" s="74"/>
      <c r="H205" s="74"/>
      <c r="I205" s="74"/>
      <c r="J205" s="74"/>
      <c r="K205" s="74"/>
      <c r="L205" s="74"/>
      <c r="M205" s="74"/>
      <c r="N205" s="74"/>
      <c r="O205" s="74">
        <v>17</v>
      </c>
      <c r="P205" s="74"/>
    </row>
    <row r="206" spans="1:16" ht="52.5" customHeight="1" x14ac:dyDescent="0.15">
      <c r="A206" s="114">
        <v>42333</v>
      </c>
      <c r="B206" s="114"/>
      <c r="C206" s="114"/>
      <c r="D206" s="115" t="s">
        <v>125</v>
      </c>
      <c r="E206" s="74"/>
      <c r="F206" s="74"/>
      <c r="G206" s="74"/>
      <c r="H206" s="74"/>
      <c r="I206" s="74"/>
      <c r="J206" s="74"/>
      <c r="K206" s="74"/>
      <c r="L206" s="74"/>
      <c r="M206" s="74"/>
      <c r="N206" s="74"/>
      <c r="O206" s="74">
        <v>13</v>
      </c>
      <c r="P206" s="74"/>
    </row>
    <row r="207" spans="1:16" ht="41.25" customHeight="1" x14ac:dyDescent="0.15">
      <c r="A207" s="114">
        <v>42705</v>
      </c>
      <c r="B207" s="114"/>
      <c r="C207" s="114"/>
      <c r="D207" s="115" t="s">
        <v>126</v>
      </c>
      <c r="E207" s="74"/>
      <c r="F207" s="74"/>
      <c r="G207" s="74"/>
      <c r="H207" s="74"/>
      <c r="I207" s="74"/>
      <c r="J207" s="74"/>
      <c r="K207" s="74"/>
      <c r="L207" s="74"/>
      <c r="M207" s="74"/>
      <c r="N207" s="74"/>
      <c r="O207" s="74">
        <v>19</v>
      </c>
      <c r="P207" s="74"/>
    </row>
    <row r="208" spans="1:16" ht="41.25" customHeight="1" x14ac:dyDescent="0.15">
      <c r="A208" s="114">
        <v>42707</v>
      </c>
      <c r="B208" s="114"/>
      <c r="C208" s="114"/>
      <c r="D208" s="115" t="s">
        <v>127</v>
      </c>
      <c r="E208" s="74"/>
      <c r="F208" s="74"/>
      <c r="G208" s="74"/>
      <c r="H208" s="74"/>
      <c r="I208" s="74"/>
      <c r="J208" s="74"/>
      <c r="K208" s="74"/>
      <c r="L208" s="74"/>
      <c r="M208" s="74"/>
      <c r="N208" s="74"/>
      <c r="O208" s="74">
        <v>58</v>
      </c>
      <c r="P208" s="74"/>
    </row>
    <row r="209" spans="1:17" ht="58.5" customHeight="1" x14ac:dyDescent="0.15">
      <c r="A209" s="114">
        <v>42388</v>
      </c>
      <c r="B209" s="114"/>
      <c r="C209" s="114"/>
      <c r="D209" s="115" t="s">
        <v>128</v>
      </c>
      <c r="E209" s="74"/>
      <c r="F209" s="74"/>
      <c r="G209" s="74"/>
      <c r="H209" s="74"/>
      <c r="I209" s="74"/>
      <c r="J209" s="74"/>
      <c r="K209" s="74"/>
      <c r="L209" s="74"/>
      <c r="M209" s="74"/>
      <c r="N209" s="74"/>
      <c r="O209" s="74">
        <v>21</v>
      </c>
      <c r="P209" s="74"/>
    </row>
    <row r="210" spans="1:17" ht="48" customHeight="1" x14ac:dyDescent="0.15">
      <c r="A210" s="114">
        <v>42396</v>
      </c>
      <c r="B210" s="114"/>
      <c r="C210" s="114"/>
      <c r="D210" s="115" t="s">
        <v>129</v>
      </c>
      <c r="E210" s="74"/>
      <c r="F210" s="74"/>
      <c r="G210" s="74"/>
      <c r="H210" s="74"/>
      <c r="I210" s="74"/>
      <c r="J210" s="74"/>
      <c r="K210" s="74"/>
      <c r="L210" s="74"/>
      <c r="M210" s="74"/>
      <c r="N210" s="74"/>
      <c r="O210" s="74">
        <v>66</v>
      </c>
      <c r="P210" s="74"/>
    </row>
    <row r="211" spans="1:17" ht="54" customHeight="1" x14ac:dyDescent="0.15">
      <c r="A211" s="114">
        <v>42416</v>
      </c>
      <c r="B211" s="114"/>
      <c r="C211" s="114"/>
      <c r="D211" s="115" t="s">
        <v>130</v>
      </c>
      <c r="E211" s="74"/>
      <c r="F211" s="74"/>
      <c r="G211" s="74"/>
      <c r="H211" s="74"/>
      <c r="I211" s="74"/>
      <c r="J211" s="74"/>
      <c r="K211" s="74"/>
      <c r="L211" s="74"/>
      <c r="M211" s="74"/>
      <c r="N211" s="74"/>
      <c r="O211" s="74">
        <v>31</v>
      </c>
      <c r="P211" s="74"/>
    </row>
    <row r="212" spans="1:17" ht="56.25" customHeight="1" thickBot="1" x14ac:dyDescent="0.2">
      <c r="A212" s="116">
        <v>42424</v>
      </c>
      <c r="B212" s="116"/>
      <c r="C212" s="116"/>
      <c r="D212" s="117" t="s">
        <v>131</v>
      </c>
      <c r="E212" s="118"/>
      <c r="F212" s="118"/>
      <c r="G212" s="118"/>
      <c r="H212" s="118"/>
      <c r="I212" s="118"/>
      <c r="J212" s="118"/>
      <c r="K212" s="118"/>
      <c r="L212" s="118"/>
      <c r="M212" s="118"/>
      <c r="N212" s="118"/>
      <c r="O212" s="118">
        <v>13</v>
      </c>
      <c r="P212" s="118"/>
    </row>
    <row r="213" spans="1:17" ht="56.25" customHeight="1" thickTop="1" x14ac:dyDescent="0.15">
      <c r="A213" s="49"/>
      <c r="B213" s="47"/>
      <c r="C213" s="47"/>
      <c r="D213" s="48"/>
      <c r="E213" s="47"/>
      <c r="F213" s="47"/>
      <c r="G213" s="47"/>
      <c r="H213" s="47"/>
      <c r="I213" s="47"/>
      <c r="J213" s="47"/>
      <c r="K213" s="47"/>
      <c r="L213" s="47"/>
      <c r="M213" s="47"/>
      <c r="N213" s="50" t="s">
        <v>132</v>
      </c>
      <c r="O213" s="67">
        <f>SUM(O196:P212)</f>
        <v>660</v>
      </c>
      <c r="P213" s="68"/>
    </row>
    <row r="214" spans="1:17" ht="23.25" customHeight="1" x14ac:dyDescent="0.15">
      <c r="A214" s="69"/>
      <c r="B214" s="70"/>
      <c r="C214" s="70"/>
      <c r="D214" s="70"/>
      <c r="E214" s="70"/>
      <c r="F214" s="70"/>
      <c r="G214" s="70"/>
      <c r="H214" s="70"/>
      <c r="I214" s="70"/>
      <c r="J214" s="70"/>
      <c r="K214" s="70"/>
      <c r="L214" s="70"/>
      <c r="M214" s="70"/>
      <c r="N214" s="70"/>
      <c r="O214" s="70"/>
      <c r="P214" s="70"/>
      <c r="Q214" s="7"/>
    </row>
    <row r="215" spans="1:17" ht="36" customHeight="1" x14ac:dyDescent="0.15">
      <c r="A215" s="71" t="s">
        <v>109</v>
      </c>
      <c r="B215" s="71"/>
      <c r="C215" s="71"/>
      <c r="D215" s="71"/>
      <c r="E215" s="71"/>
      <c r="F215" s="71"/>
      <c r="G215" s="71"/>
      <c r="H215" s="71"/>
      <c r="I215" s="71"/>
      <c r="J215" s="71"/>
      <c r="K215" s="71"/>
      <c r="L215" s="71"/>
      <c r="M215" s="71"/>
      <c r="N215" s="71"/>
      <c r="O215" s="67"/>
      <c r="P215" s="67"/>
    </row>
    <row r="216" spans="1:17" ht="36" customHeight="1" x14ac:dyDescent="0.15">
      <c r="A216" s="57" t="s">
        <v>98</v>
      </c>
      <c r="B216" s="58"/>
      <c r="C216" s="59"/>
      <c r="D216" s="57" t="s">
        <v>99</v>
      </c>
      <c r="E216" s="58"/>
      <c r="F216" s="58"/>
      <c r="G216" s="58"/>
      <c r="H216" s="58"/>
      <c r="I216" s="58"/>
      <c r="J216" s="58"/>
      <c r="K216" s="58"/>
      <c r="L216" s="58"/>
      <c r="M216" s="58"/>
      <c r="N216" s="59"/>
      <c r="O216" s="74" t="s">
        <v>100</v>
      </c>
      <c r="P216" s="74"/>
    </row>
    <row r="217" spans="1:17" ht="36" customHeight="1" x14ac:dyDescent="0.15">
      <c r="A217" s="111">
        <v>42109</v>
      </c>
      <c r="B217" s="112"/>
      <c r="C217" s="113"/>
      <c r="D217" s="119" t="s">
        <v>110</v>
      </c>
      <c r="E217" s="120"/>
      <c r="F217" s="120"/>
      <c r="G217" s="120"/>
      <c r="H217" s="120"/>
      <c r="I217" s="120"/>
      <c r="J217" s="120"/>
      <c r="K217" s="120"/>
      <c r="L217" s="120"/>
      <c r="M217" s="120"/>
      <c r="N217" s="121"/>
      <c r="O217" s="57">
        <v>5</v>
      </c>
      <c r="P217" s="59"/>
    </row>
    <row r="218" spans="1:17" ht="33" customHeight="1" x14ac:dyDescent="0.15">
      <c r="A218" s="100" t="s">
        <v>138</v>
      </c>
      <c r="B218" s="101"/>
      <c r="C218" s="102"/>
      <c r="D218" s="119" t="s">
        <v>111</v>
      </c>
      <c r="E218" s="120"/>
      <c r="F218" s="120"/>
      <c r="G218" s="120"/>
      <c r="H218" s="120"/>
      <c r="I218" s="120"/>
      <c r="J218" s="120"/>
      <c r="K218" s="120"/>
      <c r="L218" s="120"/>
      <c r="M218" s="120"/>
      <c r="N218" s="121"/>
      <c r="O218" s="57">
        <v>16</v>
      </c>
      <c r="P218" s="59"/>
    </row>
    <row r="219" spans="1:17" ht="20.100000000000001" customHeight="1" x14ac:dyDescent="0.15">
      <c r="A219" s="100" t="s">
        <v>139</v>
      </c>
      <c r="B219" s="101"/>
      <c r="C219" s="102"/>
      <c r="D219" s="119" t="s">
        <v>133</v>
      </c>
      <c r="E219" s="120"/>
      <c r="F219" s="120"/>
      <c r="G219" s="120"/>
      <c r="H219" s="120"/>
      <c r="I219" s="120"/>
      <c r="J219" s="120"/>
      <c r="K219" s="120"/>
      <c r="L219" s="120"/>
      <c r="M219" s="120"/>
      <c r="N219" s="121"/>
      <c r="O219" s="57">
        <v>8</v>
      </c>
      <c r="P219" s="59"/>
    </row>
    <row r="220" spans="1:17" ht="20.100000000000001" customHeight="1" x14ac:dyDescent="0.15">
      <c r="A220" s="100" t="s">
        <v>140</v>
      </c>
      <c r="B220" s="101"/>
      <c r="C220" s="102"/>
      <c r="D220" s="119" t="s">
        <v>134</v>
      </c>
      <c r="E220" s="120"/>
      <c r="F220" s="120"/>
      <c r="G220" s="120"/>
      <c r="H220" s="120"/>
      <c r="I220" s="120"/>
      <c r="J220" s="120"/>
      <c r="K220" s="120"/>
      <c r="L220" s="120"/>
      <c r="M220" s="120"/>
      <c r="N220" s="121"/>
      <c r="O220" s="57">
        <v>1</v>
      </c>
      <c r="P220" s="59"/>
    </row>
    <row r="221" spans="1:17" ht="20.100000000000001" customHeight="1" x14ac:dyDescent="0.15">
      <c r="A221" s="100" t="s">
        <v>141</v>
      </c>
      <c r="B221" s="101"/>
      <c r="C221" s="102"/>
      <c r="D221" s="119" t="s">
        <v>134</v>
      </c>
      <c r="E221" s="120"/>
      <c r="F221" s="120"/>
      <c r="G221" s="120"/>
      <c r="H221" s="120"/>
      <c r="I221" s="120"/>
      <c r="J221" s="120"/>
      <c r="K221" s="120"/>
      <c r="L221" s="120"/>
      <c r="M221" s="120"/>
      <c r="N221" s="121"/>
      <c r="O221" s="57">
        <v>3</v>
      </c>
      <c r="P221" s="59"/>
    </row>
    <row r="222" spans="1:17" ht="20.100000000000001" customHeight="1" x14ac:dyDescent="0.15">
      <c r="A222" s="100" t="s">
        <v>142</v>
      </c>
      <c r="B222" s="101"/>
      <c r="C222" s="102"/>
      <c r="D222" s="119" t="s">
        <v>112</v>
      </c>
      <c r="E222" s="120"/>
      <c r="F222" s="120"/>
      <c r="G222" s="120"/>
      <c r="H222" s="120"/>
      <c r="I222" s="120"/>
      <c r="J222" s="120"/>
      <c r="K222" s="120"/>
      <c r="L222" s="120"/>
      <c r="M222" s="120"/>
      <c r="N222" s="121"/>
      <c r="O222" s="57">
        <v>11</v>
      </c>
      <c r="P222" s="59"/>
    </row>
    <row r="223" spans="1:17" ht="20.100000000000001" customHeight="1" x14ac:dyDescent="0.15">
      <c r="A223" s="100" t="s">
        <v>143</v>
      </c>
      <c r="B223" s="101"/>
      <c r="C223" s="102"/>
      <c r="D223" s="119" t="s">
        <v>135</v>
      </c>
      <c r="E223" s="120"/>
      <c r="F223" s="120"/>
      <c r="G223" s="120"/>
      <c r="H223" s="120"/>
      <c r="I223" s="120"/>
      <c r="J223" s="120"/>
      <c r="K223" s="120"/>
      <c r="L223" s="120"/>
      <c r="M223" s="120"/>
      <c r="N223" s="121"/>
      <c r="O223" s="57">
        <v>23</v>
      </c>
      <c r="P223" s="59"/>
    </row>
    <row r="224" spans="1:17" ht="24.95" customHeight="1" x14ac:dyDescent="0.15">
      <c r="A224" s="100" t="s">
        <v>144</v>
      </c>
      <c r="B224" s="101"/>
      <c r="C224" s="102"/>
      <c r="D224" s="119" t="s">
        <v>136</v>
      </c>
      <c r="E224" s="120"/>
      <c r="F224" s="120"/>
      <c r="G224" s="120"/>
      <c r="H224" s="120"/>
      <c r="I224" s="120"/>
      <c r="J224" s="120"/>
      <c r="K224" s="120"/>
      <c r="L224" s="120"/>
      <c r="M224" s="120"/>
      <c r="N224" s="121"/>
      <c r="O224" s="57">
        <v>23</v>
      </c>
      <c r="P224" s="59"/>
    </row>
    <row r="225" spans="1:16" ht="46.5" customHeight="1" thickBot="1" x14ac:dyDescent="0.2">
      <c r="A225" s="124" t="s">
        <v>145</v>
      </c>
      <c r="B225" s="125"/>
      <c r="C225" s="126"/>
      <c r="D225" s="127" t="s">
        <v>137</v>
      </c>
      <c r="E225" s="128"/>
      <c r="F225" s="128"/>
      <c r="G225" s="128"/>
      <c r="H225" s="128"/>
      <c r="I225" s="128"/>
      <c r="J225" s="128"/>
      <c r="K225" s="128"/>
      <c r="L225" s="128"/>
      <c r="M225" s="128"/>
      <c r="N225" s="129"/>
      <c r="O225" s="130">
        <v>24</v>
      </c>
      <c r="P225" s="131"/>
    </row>
    <row r="226" spans="1:16" ht="24.95" customHeight="1" thickTop="1" x14ac:dyDescent="0.15">
      <c r="A226" s="53"/>
      <c r="B226" s="51"/>
      <c r="C226" s="51"/>
      <c r="D226" s="52"/>
      <c r="E226" s="52"/>
      <c r="F226" s="52"/>
      <c r="G226" s="52"/>
      <c r="H226" s="52"/>
      <c r="I226" s="52"/>
      <c r="J226" s="52"/>
      <c r="K226" s="52"/>
      <c r="L226" s="52"/>
      <c r="M226" s="52"/>
      <c r="N226" s="52" t="s">
        <v>132</v>
      </c>
      <c r="O226" s="132">
        <f>SUM(O217:P225)</f>
        <v>114</v>
      </c>
      <c r="P226" s="133"/>
    </row>
    <row r="227" spans="1:16" ht="24.95" customHeight="1" x14ac:dyDescent="0.15">
      <c r="A227" s="39"/>
      <c r="B227" s="39"/>
      <c r="C227" s="39"/>
      <c r="D227" s="42"/>
      <c r="E227" s="42"/>
      <c r="F227" s="42"/>
      <c r="G227" s="42"/>
      <c r="H227" s="42"/>
      <c r="I227" s="42"/>
      <c r="J227" s="42"/>
      <c r="K227" s="42"/>
      <c r="L227" s="42"/>
      <c r="M227" s="42"/>
      <c r="N227" s="42"/>
      <c r="O227" s="41"/>
      <c r="P227" s="41"/>
    </row>
    <row r="228" spans="1:16" ht="24.95" customHeight="1" x14ac:dyDescent="0.15">
      <c r="A228" s="43" t="s">
        <v>113</v>
      </c>
      <c r="B228" s="43"/>
      <c r="C228" s="43"/>
      <c r="D228" s="43"/>
      <c r="E228" s="43"/>
      <c r="F228" s="44"/>
      <c r="G228" s="44"/>
      <c r="H228" s="44"/>
      <c r="I228" s="44"/>
      <c r="J228" s="44"/>
      <c r="K228" s="44"/>
      <c r="L228" s="44"/>
      <c r="M228" s="44"/>
      <c r="N228" s="44"/>
      <c r="O228" s="41"/>
      <c r="P228" s="41"/>
    </row>
    <row r="229" spans="1:16" ht="20.100000000000001" customHeight="1" x14ac:dyDescent="0.15">
      <c r="A229" s="74"/>
      <c r="B229" s="74"/>
      <c r="C229" s="74"/>
      <c r="D229" s="12" t="s">
        <v>3</v>
      </c>
      <c r="E229" s="12" t="s">
        <v>4</v>
      </c>
      <c r="F229" s="12" t="s">
        <v>5</v>
      </c>
      <c r="G229" s="12" t="s">
        <v>6</v>
      </c>
      <c r="H229" s="12" t="s">
        <v>7</v>
      </c>
      <c r="I229" s="12" t="s">
        <v>8</v>
      </c>
      <c r="J229" s="12" t="s">
        <v>9</v>
      </c>
      <c r="K229" s="12" t="s">
        <v>10</v>
      </c>
      <c r="L229" s="12" t="s">
        <v>11</v>
      </c>
      <c r="M229" s="12" t="s">
        <v>12</v>
      </c>
      <c r="N229" s="12" t="s">
        <v>13</v>
      </c>
      <c r="O229" s="12" t="s">
        <v>14</v>
      </c>
      <c r="P229" s="12" t="s">
        <v>15</v>
      </c>
    </row>
    <row r="230" spans="1:16" ht="20.100000000000001" customHeight="1" x14ac:dyDescent="0.15">
      <c r="A230" s="122" t="s">
        <v>114</v>
      </c>
      <c r="B230" s="122"/>
      <c r="C230" s="122"/>
      <c r="D230" s="12">
        <v>4</v>
      </c>
      <c r="E230" s="12">
        <v>7</v>
      </c>
      <c r="F230" s="12">
        <v>3</v>
      </c>
      <c r="G230" s="12">
        <v>6</v>
      </c>
      <c r="H230" s="12">
        <v>4</v>
      </c>
      <c r="I230" s="12">
        <v>7</v>
      </c>
      <c r="J230" s="12">
        <v>2</v>
      </c>
      <c r="K230" s="12">
        <v>7</v>
      </c>
      <c r="L230" s="12">
        <v>1</v>
      </c>
      <c r="M230" s="12">
        <v>5</v>
      </c>
      <c r="N230" s="12">
        <v>2</v>
      </c>
      <c r="O230" s="12">
        <v>5</v>
      </c>
      <c r="P230" s="12">
        <f t="shared" ref="P230:P235" si="25">SUM(D230:O230)</f>
        <v>53</v>
      </c>
    </row>
    <row r="231" spans="1:16" ht="20.100000000000001" customHeight="1" x14ac:dyDescent="0.15">
      <c r="A231" s="122" t="s">
        <v>115</v>
      </c>
      <c r="B231" s="122"/>
      <c r="C231" s="122"/>
      <c r="D231" s="12">
        <v>1</v>
      </c>
      <c r="E231" s="12">
        <v>1</v>
      </c>
      <c r="F231" s="12">
        <v>1</v>
      </c>
      <c r="G231" s="12">
        <v>0</v>
      </c>
      <c r="H231" s="12">
        <v>1</v>
      </c>
      <c r="I231" s="12">
        <v>1</v>
      </c>
      <c r="J231" s="12">
        <v>2</v>
      </c>
      <c r="K231" s="12">
        <v>3</v>
      </c>
      <c r="L231" s="12">
        <v>2</v>
      </c>
      <c r="M231" s="12">
        <v>2</v>
      </c>
      <c r="N231" s="12">
        <v>2</v>
      </c>
      <c r="O231" s="12">
        <v>2</v>
      </c>
      <c r="P231" s="12">
        <f t="shared" si="25"/>
        <v>18</v>
      </c>
    </row>
    <row r="232" spans="1:16" ht="20.100000000000001" customHeight="1" x14ac:dyDescent="0.15">
      <c r="A232" s="122" t="s">
        <v>116</v>
      </c>
      <c r="B232" s="122"/>
      <c r="C232" s="122"/>
      <c r="D232" s="12">
        <v>2</v>
      </c>
      <c r="E232" s="12">
        <v>2</v>
      </c>
      <c r="F232" s="12">
        <v>1</v>
      </c>
      <c r="G232" s="12">
        <v>4</v>
      </c>
      <c r="H232" s="12">
        <v>1</v>
      </c>
      <c r="I232" s="12">
        <v>2</v>
      </c>
      <c r="J232" s="12">
        <v>2</v>
      </c>
      <c r="K232" s="12">
        <v>2</v>
      </c>
      <c r="L232" s="12">
        <v>3</v>
      </c>
      <c r="M232" s="12">
        <v>3</v>
      </c>
      <c r="N232" s="12">
        <v>3</v>
      </c>
      <c r="O232" s="12">
        <v>1</v>
      </c>
      <c r="P232" s="12">
        <f t="shared" si="25"/>
        <v>26</v>
      </c>
    </row>
    <row r="233" spans="1:16" ht="20.100000000000001" customHeight="1" x14ac:dyDescent="0.15">
      <c r="A233" s="122" t="s">
        <v>117</v>
      </c>
      <c r="B233" s="122"/>
      <c r="C233" s="122"/>
      <c r="D233" s="12">
        <v>1</v>
      </c>
      <c r="E233" s="12">
        <v>2</v>
      </c>
      <c r="F233" s="12">
        <v>1</v>
      </c>
      <c r="G233" s="12">
        <v>0</v>
      </c>
      <c r="H233" s="12">
        <v>0</v>
      </c>
      <c r="I233" s="12">
        <v>2</v>
      </c>
      <c r="J233" s="12">
        <v>2</v>
      </c>
      <c r="K233" s="12">
        <v>3</v>
      </c>
      <c r="L233" s="12">
        <v>3</v>
      </c>
      <c r="M233" s="12">
        <v>3</v>
      </c>
      <c r="N233" s="12">
        <v>2</v>
      </c>
      <c r="O233" s="12">
        <v>2</v>
      </c>
      <c r="P233" s="12">
        <f t="shared" si="25"/>
        <v>21</v>
      </c>
    </row>
    <row r="234" spans="1:16" ht="20.100000000000001" customHeight="1" thickBot="1" x14ac:dyDescent="0.2">
      <c r="A234" s="123" t="s">
        <v>43</v>
      </c>
      <c r="B234" s="123"/>
      <c r="C234" s="123"/>
      <c r="D234" s="12">
        <v>1</v>
      </c>
      <c r="E234" s="14">
        <v>2</v>
      </c>
      <c r="F234" s="14">
        <v>2</v>
      </c>
      <c r="G234" s="14">
        <v>5</v>
      </c>
      <c r="H234" s="14">
        <v>1</v>
      </c>
      <c r="I234" s="14">
        <v>2</v>
      </c>
      <c r="J234" s="14">
        <v>2</v>
      </c>
      <c r="K234" s="14">
        <v>1</v>
      </c>
      <c r="L234" s="14">
        <v>1</v>
      </c>
      <c r="M234" s="14">
        <v>3</v>
      </c>
      <c r="N234" s="14">
        <v>2</v>
      </c>
      <c r="O234" s="14">
        <v>2</v>
      </c>
      <c r="P234" s="12">
        <f t="shared" si="25"/>
        <v>24</v>
      </c>
    </row>
    <row r="235" spans="1:16" ht="20.100000000000001" customHeight="1" thickTop="1" x14ac:dyDescent="0.15">
      <c r="A235" s="77" t="s">
        <v>15</v>
      </c>
      <c r="B235" s="78"/>
      <c r="C235" s="79"/>
      <c r="D235" s="36">
        <f t="shared" ref="D235:O235" si="26">SUM(D230:D234)</f>
        <v>9</v>
      </c>
      <c r="E235" s="36">
        <f t="shared" si="26"/>
        <v>14</v>
      </c>
      <c r="F235" s="36">
        <f t="shared" si="26"/>
        <v>8</v>
      </c>
      <c r="G235" s="36">
        <f t="shared" si="26"/>
        <v>15</v>
      </c>
      <c r="H235" s="36">
        <f t="shared" si="26"/>
        <v>7</v>
      </c>
      <c r="I235" s="36">
        <f t="shared" si="26"/>
        <v>14</v>
      </c>
      <c r="J235" s="36">
        <f t="shared" si="26"/>
        <v>10</v>
      </c>
      <c r="K235" s="36">
        <f t="shared" si="26"/>
        <v>16</v>
      </c>
      <c r="L235" s="36">
        <f t="shared" si="26"/>
        <v>10</v>
      </c>
      <c r="M235" s="36">
        <f t="shared" si="26"/>
        <v>16</v>
      </c>
      <c r="N235" s="36">
        <f t="shared" si="26"/>
        <v>11</v>
      </c>
      <c r="O235" s="36">
        <f t="shared" si="26"/>
        <v>12</v>
      </c>
      <c r="P235" s="36">
        <f t="shared" si="25"/>
        <v>142</v>
      </c>
    </row>
    <row r="236" spans="1:16" ht="20.100000000000001" customHeight="1" x14ac:dyDescent="0.15">
      <c r="A236" s="37"/>
      <c r="B236" s="37"/>
      <c r="C236" s="37"/>
      <c r="D236" s="41"/>
      <c r="E236" s="41"/>
      <c r="F236" s="41"/>
      <c r="G236" s="41"/>
      <c r="H236" s="41"/>
      <c r="I236" s="41"/>
      <c r="J236" s="41"/>
      <c r="K236" s="41"/>
      <c r="L236" s="41"/>
      <c r="M236" s="41"/>
      <c r="N236" s="41"/>
      <c r="O236" s="41"/>
      <c r="P236" s="41"/>
    </row>
    <row r="237" spans="1:16" ht="20.100000000000001" customHeight="1" x14ac:dyDescent="0.15">
      <c r="A237" s="45" t="s">
        <v>118</v>
      </c>
      <c r="B237" s="45"/>
      <c r="C237" s="45"/>
      <c r="D237" s="46"/>
      <c r="E237" s="46"/>
      <c r="F237" s="46"/>
      <c r="G237" s="46"/>
      <c r="H237" s="46"/>
      <c r="I237" s="46"/>
      <c r="J237" s="46"/>
      <c r="K237" s="46"/>
      <c r="L237" s="46"/>
      <c r="M237" s="46"/>
      <c r="N237" s="46"/>
      <c r="O237" s="47"/>
      <c r="P237" s="47"/>
    </row>
    <row r="238" spans="1:16" ht="20.100000000000001" customHeight="1" x14ac:dyDescent="0.15">
      <c r="A238" s="134" t="s">
        <v>146</v>
      </c>
      <c r="B238" s="135"/>
      <c r="C238" s="135"/>
      <c r="D238" s="135"/>
      <c r="E238" s="135"/>
      <c r="F238" s="135"/>
      <c r="G238" s="135"/>
      <c r="H238" s="135"/>
      <c r="I238" s="135"/>
      <c r="J238" s="135"/>
      <c r="K238" s="135"/>
      <c r="L238" s="135"/>
      <c r="M238" s="135"/>
      <c r="N238" s="135"/>
      <c r="O238" s="135"/>
      <c r="P238" s="136"/>
    </row>
    <row r="239" spans="1:16" ht="20.100000000000001" customHeight="1" x14ac:dyDescent="0.15">
      <c r="A239" s="137"/>
      <c r="B239" s="138"/>
      <c r="C239" s="138"/>
      <c r="D239" s="138"/>
      <c r="E239" s="138"/>
      <c r="F239" s="138"/>
      <c r="G239" s="138"/>
      <c r="H239" s="138"/>
      <c r="I239" s="138"/>
      <c r="J239" s="138"/>
      <c r="K239" s="138"/>
      <c r="L239" s="138"/>
      <c r="M239" s="138"/>
      <c r="N239" s="138"/>
      <c r="O239" s="138"/>
      <c r="P239" s="139"/>
    </row>
    <row r="240" spans="1:16" ht="20.100000000000001" customHeight="1" x14ac:dyDescent="0.15">
      <c r="A240" s="137"/>
      <c r="B240" s="138"/>
      <c r="C240" s="138"/>
      <c r="D240" s="138"/>
      <c r="E240" s="138"/>
      <c r="F240" s="138"/>
      <c r="G240" s="138"/>
      <c r="H240" s="138"/>
      <c r="I240" s="138"/>
      <c r="J240" s="138"/>
      <c r="K240" s="138"/>
      <c r="L240" s="138"/>
      <c r="M240" s="138"/>
      <c r="N240" s="138"/>
      <c r="O240" s="138"/>
      <c r="P240" s="139"/>
    </row>
    <row r="241" spans="1:16" ht="81.75" customHeight="1" x14ac:dyDescent="0.15">
      <c r="A241" s="137"/>
      <c r="B241" s="138"/>
      <c r="C241" s="138"/>
      <c r="D241" s="138"/>
      <c r="E241" s="138"/>
      <c r="F241" s="138"/>
      <c r="G241" s="138"/>
      <c r="H241" s="138"/>
      <c r="I241" s="138"/>
      <c r="J241" s="138"/>
      <c r="K241" s="138"/>
      <c r="L241" s="138"/>
      <c r="M241" s="138"/>
      <c r="N241" s="138"/>
      <c r="O241" s="138"/>
      <c r="P241" s="139"/>
    </row>
    <row r="242" spans="1:16" ht="109.5" customHeight="1" x14ac:dyDescent="0.15">
      <c r="A242" s="137"/>
      <c r="B242" s="138"/>
      <c r="C242" s="138"/>
      <c r="D242" s="138"/>
      <c r="E242" s="138"/>
      <c r="F242" s="138"/>
      <c r="G242" s="138"/>
      <c r="H242" s="138"/>
      <c r="I242" s="138"/>
      <c r="J242" s="138"/>
      <c r="K242" s="138"/>
      <c r="L242" s="138"/>
      <c r="M242" s="138"/>
      <c r="N242" s="138"/>
      <c r="O242" s="138"/>
      <c r="P242" s="139"/>
    </row>
    <row r="243" spans="1:16" ht="30.75" customHeight="1" x14ac:dyDescent="0.15">
      <c r="A243" s="137"/>
      <c r="B243" s="138"/>
      <c r="C243" s="138"/>
      <c r="D243" s="138"/>
      <c r="E243" s="138"/>
      <c r="F243" s="138"/>
      <c r="G243" s="138"/>
      <c r="H243" s="138"/>
      <c r="I243" s="138"/>
      <c r="J243" s="138"/>
      <c r="K243" s="138"/>
      <c r="L243" s="138"/>
      <c r="M243" s="138"/>
      <c r="N243" s="138"/>
      <c r="O243" s="138"/>
      <c r="P243" s="139"/>
    </row>
    <row r="244" spans="1:16" ht="30.75" customHeight="1" x14ac:dyDescent="0.15">
      <c r="A244" s="137"/>
      <c r="B244" s="138"/>
      <c r="C244" s="138"/>
      <c r="D244" s="138"/>
      <c r="E244" s="138"/>
      <c r="F244" s="138"/>
      <c r="G244" s="138"/>
      <c r="H244" s="138"/>
      <c r="I244" s="138"/>
      <c r="J244" s="138"/>
      <c r="K244" s="138"/>
      <c r="L244" s="138"/>
      <c r="M244" s="138"/>
      <c r="N244" s="138"/>
      <c r="O244" s="138"/>
      <c r="P244" s="139"/>
    </row>
    <row r="245" spans="1:16" ht="30.75" customHeight="1" x14ac:dyDescent="0.15">
      <c r="A245" s="137"/>
      <c r="B245" s="138"/>
      <c r="C245" s="138"/>
      <c r="D245" s="138"/>
      <c r="E245" s="138"/>
      <c r="F245" s="138"/>
      <c r="G245" s="138"/>
      <c r="H245" s="138"/>
      <c r="I245" s="138"/>
      <c r="J245" s="138"/>
      <c r="K245" s="138"/>
      <c r="L245" s="138"/>
      <c r="M245" s="138"/>
      <c r="N245" s="138"/>
      <c r="O245" s="138"/>
      <c r="P245" s="139"/>
    </row>
    <row r="246" spans="1:16" ht="30.75" customHeight="1" x14ac:dyDescent="0.15">
      <c r="A246" s="137"/>
      <c r="B246" s="138"/>
      <c r="C246" s="138"/>
      <c r="D246" s="138"/>
      <c r="E246" s="138"/>
      <c r="F246" s="138"/>
      <c r="G246" s="138"/>
      <c r="H246" s="138"/>
      <c r="I246" s="138"/>
      <c r="J246" s="138"/>
      <c r="K246" s="138"/>
      <c r="L246" s="138"/>
      <c r="M246" s="138"/>
      <c r="N246" s="138"/>
      <c r="O246" s="138"/>
      <c r="P246" s="139"/>
    </row>
    <row r="247" spans="1:16" ht="30.75" customHeight="1" x14ac:dyDescent="0.15">
      <c r="A247" s="137"/>
      <c r="B247" s="138"/>
      <c r="C247" s="138"/>
      <c r="D247" s="138"/>
      <c r="E247" s="138"/>
      <c r="F247" s="138"/>
      <c r="G247" s="138"/>
      <c r="H247" s="138"/>
      <c r="I247" s="138"/>
      <c r="J247" s="138"/>
      <c r="K247" s="138"/>
      <c r="L247" s="138"/>
      <c r="M247" s="138"/>
      <c r="N247" s="138"/>
      <c r="O247" s="138"/>
      <c r="P247" s="139"/>
    </row>
    <row r="248" spans="1:16" ht="30.75" customHeight="1" x14ac:dyDescent="0.15">
      <c r="A248" s="137"/>
      <c r="B248" s="138"/>
      <c r="C248" s="138"/>
      <c r="D248" s="138"/>
      <c r="E248" s="138"/>
      <c r="F248" s="138"/>
      <c r="G248" s="138"/>
      <c r="H248" s="138"/>
      <c r="I248" s="138"/>
      <c r="J248" s="138"/>
      <c r="K248" s="138"/>
      <c r="L248" s="138"/>
      <c r="M248" s="138"/>
      <c r="N248" s="138"/>
      <c r="O248" s="138"/>
      <c r="P248" s="139"/>
    </row>
    <row r="249" spans="1:16" ht="30.75" customHeight="1" x14ac:dyDescent="0.15">
      <c r="A249" s="137"/>
      <c r="B249" s="138"/>
      <c r="C249" s="138"/>
      <c r="D249" s="138"/>
      <c r="E249" s="138"/>
      <c r="F249" s="138"/>
      <c r="G249" s="138"/>
      <c r="H249" s="138"/>
      <c r="I249" s="138"/>
      <c r="J249" s="138"/>
      <c r="K249" s="138"/>
      <c r="L249" s="138"/>
      <c r="M249" s="138"/>
      <c r="N249" s="138"/>
      <c r="O249" s="138"/>
      <c r="P249" s="139"/>
    </row>
    <row r="250" spans="1:16" ht="30.75" customHeight="1" x14ac:dyDescent="0.15">
      <c r="A250" s="137"/>
      <c r="B250" s="138"/>
      <c r="C250" s="138"/>
      <c r="D250" s="138"/>
      <c r="E250" s="138"/>
      <c r="F250" s="138"/>
      <c r="G250" s="138"/>
      <c r="H250" s="138"/>
      <c r="I250" s="138"/>
      <c r="J250" s="138"/>
      <c r="K250" s="138"/>
      <c r="L250" s="138"/>
      <c r="M250" s="138"/>
      <c r="N250" s="138"/>
      <c r="O250" s="138"/>
      <c r="P250" s="139"/>
    </row>
    <row r="251" spans="1:16" ht="30.75" customHeight="1" x14ac:dyDescent="0.15">
      <c r="A251" s="137"/>
      <c r="B251" s="138"/>
      <c r="C251" s="138"/>
      <c r="D251" s="138"/>
      <c r="E251" s="138"/>
      <c r="F251" s="138"/>
      <c r="G251" s="138"/>
      <c r="H251" s="138"/>
      <c r="I251" s="138"/>
      <c r="J251" s="138"/>
      <c r="K251" s="138"/>
      <c r="L251" s="138"/>
      <c r="M251" s="138"/>
      <c r="N251" s="138"/>
      <c r="O251" s="138"/>
      <c r="P251" s="139"/>
    </row>
    <row r="252" spans="1:16" ht="30.75" customHeight="1" x14ac:dyDescent="0.15">
      <c r="A252" s="137"/>
      <c r="B252" s="138"/>
      <c r="C252" s="138"/>
      <c r="D252" s="138"/>
      <c r="E252" s="138"/>
      <c r="F252" s="138"/>
      <c r="G252" s="138"/>
      <c r="H252" s="138"/>
      <c r="I252" s="138"/>
      <c r="J252" s="138"/>
      <c r="K252" s="138"/>
      <c r="L252" s="138"/>
      <c r="M252" s="138"/>
      <c r="N252" s="138"/>
      <c r="O252" s="138"/>
      <c r="P252" s="139"/>
    </row>
    <row r="253" spans="1:16" ht="66.75" customHeight="1" x14ac:dyDescent="0.15">
      <c r="A253" s="137"/>
      <c r="B253" s="138"/>
      <c r="C253" s="138"/>
      <c r="D253" s="138"/>
      <c r="E253" s="138"/>
      <c r="F253" s="138"/>
      <c r="G253" s="138"/>
      <c r="H253" s="138"/>
      <c r="I253" s="138"/>
      <c r="J253" s="138"/>
      <c r="K253" s="138"/>
      <c r="L253" s="138"/>
      <c r="M253" s="138"/>
      <c r="N253" s="138"/>
      <c r="O253" s="138"/>
      <c r="P253" s="139"/>
    </row>
    <row r="254" spans="1:16" ht="8.25" customHeight="1" x14ac:dyDescent="0.15">
      <c r="A254" s="55"/>
      <c r="B254" s="55"/>
      <c r="C254" s="55"/>
      <c r="D254" s="55"/>
      <c r="E254" s="55"/>
      <c r="F254" s="55"/>
      <c r="G254" s="55"/>
      <c r="H254" s="55"/>
      <c r="I254" s="55"/>
      <c r="J254" s="55"/>
      <c r="K254" s="55"/>
      <c r="L254" s="55"/>
      <c r="M254" s="55"/>
      <c r="N254" s="55"/>
      <c r="O254" s="55"/>
      <c r="P254" s="55"/>
    </row>
    <row r="255" spans="1:16" ht="10.5" customHeight="1" x14ac:dyDescent="0.15">
      <c r="A255" s="56"/>
      <c r="B255" s="56"/>
      <c r="C255" s="56"/>
      <c r="D255" s="56"/>
      <c r="E255" s="56"/>
      <c r="F255" s="56"/>
      <c r="G255" s="56"/>
      <c r="H255" s="56"/>
      <c r="I255" s="56"/>
      <c r="J255" s="56"/>
      <c r="K255" s="56"/>
      <c r="L255" s="56"/>
      <c r="M255" s="56"/>
      <c r="N255" s="56"/>
      <c r="O255" s="56"/>
      <c r="P255" s="56"/>
    </row>
    <row r="256" spans="1:16" ht="9.75" customHeight="1" x14ac:dyDescent="0.15">
      <c r="A256" s="56"/>
      <c r="B256" s="56"/>
      <c r="C256" s="56"/>
      <c r="D256" s="56"/>
      <c r="E256" s="56"/>
      <c r="F256" s="56"/>
      <c r="G256" s="56"/>
      <c r="H256" s="56"/>
      <c r="I256" s="56"/>
      <c r="J256" s="56"/>
      <c r="K256" s="56"/>
      <c r="L256" s="56"/>
      <c r="M256" s="56"/>
      <c r="N256" s="56"/>
      <c r="O256" s="56"/>
      <c r="P256" s="56"/>
    </row>
    <row r="257" spans="1:16" ht="9.75" customHeight="1" x14ac:dyDescent="0.15">
      <c r="A257" s="56"/>
      <c r="B257" s="56"/>
      <c r="C257" s="56"/>
      <c r="D257" s="56"/>
      <c r="E257" s="56"/>
      <c r="F257" s="56"/>
      <c r="G257" s="56"/>
      <c r="H257" s="56"/>
      <c r="I257" s="56"/>
      <c r="J257" s="56"/>
      <c r="K257" s="56"/>
      <c r="L257" s="56"/>
      <c r="M257" s="56"/>
      <c r="N257" s="56"/>
      <c r="O257" s="56"/>
      <c r="P257" s="56"/>
    </row>
    <row r="258" spans="1:16" ht="9.75" customHeight="1" x14ac:dyDescent="0.15">
      <c r="A258" s="56"/>
      <c r="B258" s="56"/>
      <c r="C258" s="56"/>
      <c r="D258" s="56"/>
      <c r="E258" s="56"/>
      <c r="F258" s="56"/>
      <c r="G258" s="56"/>
      <c r="H258" s="56"/>
      <c r="I258" s="56"/>
      <c r="J258" s="56"/>
      <c r="K258" s="56"/>
      <c r="L258" s="56"/>
      <c r="M258" s="56"/>
      <c r="N258" s="56"/>
      <c r="O258" s="56"/>
      <c r="P258" s="56"/>
    </row>
    <row r="259" spans="1:16" ht="9.75" customHeight="1" x14ac:dyDescent="0.15">
      <c r="A259" s="56"/>
      <c r="B259" s="56"/>
      <c r="C259" s="56"/>
      <c r="D259" s="56"/>
      <c r="E259" s="56"/>
      <c r="F259" s="56"/>
      <c r="G259" s="56"/>
      <c r="H259" s="56"/>
      <c r="I259" s="56"/>
      <c r="J259" s="56"/>
      <c r="K259" s="56"/>
      <c r="L259" s="56"/>
      <c r="M259" s="56"/>
      <c r="N259" s="56"/>
      <c r="O259" s="56"/>
      <c r="P259" s="56"/>
    </row>
    <row r="260" spans="1:16" ht="9.75" customHeight="1" x14ac:dyDescent="0.15">
      <c r="A260" s="56"/>
      <c r="B260" s="56"/>
      <c r="C260" s="56"/>
      <c r="D260" s="56"/>
      <c r="E260" s="56"/>
      <c r="F260" s="56"/>
      <c r="G260" s="56"/>
      <c r="H260" s="56"/>
      <c r="I260" s="56"/>
      <c r="J260" s="56"/>
      <c r="K260" s="56"/>
      <c r="L260" s="56"/>
      <c r="M260" s="56"/>
      <c r="N260" s="56"/>
      <c r="O260" s="56"/>
      <c r="P260" s="56"/>
    </row>
    <row r="261" spans="1:16" ht="9.75" customHeight="1" x14ac:dyDescent="0.15">
      <c r="A261" s="56"/>
      <c r="B261" s="56"/>
      <c r="C261" s="56"/>
      <c r="D261" s="56"/>
      <c r="E261" s="56"/>
      <c r="F261" s="56"/>
      <c r="G261" s="56"/>
      <c r="H261" s="56"/>
      <c r="I261" s="56"/>
      <c r="J261" s="56"/>
      <c r="K261" s="56"/>
      <c r="L261" s="56"/>
      <c r="M261" s="56"/>
      <c r="N261" s="56"/>
      <c r="O261" s="56"/>
      <c r="P261" s="56"/>
    </row>
    <row r="262" spans="1:16" ht="9.75" customHeight="1" x14ac:dyDescent="0.15">
      <c r="A262" s="56"/>
      <c r="B262" s="56"/>
      <c r="C262" s="56"/>
      <c r="D262" s="56"/>
      <c r="E262" s="56"/>
      <c r="F262" s="56"/>
      <c r="G262" s="56"/>
      <c r="H262" s="56"/>
      <c r="I262" s="56"/>
      <c r="J262" s="56"/>
      <c r="K262" s="56"/>
      <c r="L262" s="56"/>
      <c r="M262" s="56"/>
      <c r="N262" s="56"/>
      <c r="O262" s="56"/>
      <c r="P262" s="56"/>
    </row>
    <row r="263" spans="1:16" ht="9.75" customHeight="1" x14ac:dyDescent="0.15">
      <c r="A263" s="56"/>
      <c r="B263" s="56"/>
      <c r="C263" s="56"/>
      <c r="D263" s="56"/>
      <c r="E263" s="56"/>
      <c r="F263" s="56"/>
      <c r="G263" s="56"/>
      <c r="H263" s="56"/>
      <c r="I263" s="56"/>
      <c r="J263" s="56"/>
      <c r="K263" s="56"/>
      <c r="L263" s="56"/>
      <c r="M263" s="56"/>
      <c r="N263" s="56"/>
      <c r="O263" s="56"/>
      <c r="P263" s="56"/>
    </row>
    <row r="264" spans="1:16" ht="9.75" customHeight="1" x14ac:dyDescent="0.15">
      <c r="A264" s="56"/>
      <c r="B264" s="56"/>
      <c r="C264" s="56"/>
      <c r="D264" s="56"/>
      <c r="E264" s="56"/>
      <c r="F264" s="56"/>
      <c r="G264" s="56"/>
      <c r="H264" s="56"/>
      <c r="I264" s="56"/>
      <c r="J264" s="56"/>
      <c r="K264" s="56"/>
      <c r="L264" s="56"/>
      <c r="M264" s="56"/>
      <c r="N264" s="56"/>
      <c r="O264" s="56"/>
      <c r="P264" s="56"/>
    </row>
    <row r="265" spans="1:16" ht="223.5" customHeight="1" x14ac:dyDescent="0.15"/>
    <row r="266" spans="1:16" ht="223.5" customHeight="1" x14ac:dyDescent="0.15">
      <c r="A266" s="7"/>
      <c r="B266" s="7"/>
      <c r="C266" s="7"/>
      <c r="D266" s="7"/>
      <c r="E266" s="7"/>
      <c r="F266" s="7"/>
      <c r="G266" s="7"/>
      <c r="H266" s="7"/>
      <c r="I266" s="7"/>
      <c r="J266" s="7"/>
      <c r="K266" s="7"/>
      <c r="L266" s="7"/>
      <c r="M266" s="7"/>
      <c r="N266" s="7"/>
      <c r="O266" s="7"/>
      <c r="P266" s="7"/>
    </row>
    <row r="267" spans="1:16" ht="108.75" customHeight="1" x14ac:dyDescent="0.15"/>
    <row r="268" spans="1:16" ht="223.5" customHeight="1" x14ac:dyDescent="0.15"/>
    <row r="269" spans="1:16" ht="223.5" customHeight="1" x14ac:dyDescent="0.15"/>
    <row r="270" spans="1:16" ht="22.5" customHeight="1" x14ac:dyDescent="0.15"/>
    <row r="271" spans="1:16" ht="29.25" customHeight="1" x14ac:dyDescent="0.15"/>
    <row r="272" spans="1:16" ht="36" customHeight="1" x14ac:dyDescent="0.15"/>
    <row r="273" spans="17:18" ht="25.5" customHeight="1" x14ac:dyDescent="0.15"/>
    <row r="274" spans="17:18" ht="20.100000000000001" customHeight="1" x14ac:dyDescent="0.15">
      <c r="Q274" s="7"/>
      <c r="R274" s="7"/>
    </row>
    <row r="275" spans="17:18" ht="20.100000000000001" customHeight="1" x14ac:dyDescent="0.15">
      <c r="Q275" s="7"/>
      <c r="R275" s="7"/>
    </row>
  </sheetData>
  <mergeCells count="285">
    <mergeCell ref="A238:P253"/>
    <mergeCell ref="A235:C235"/>
    <mergeCell ref="A231:C231"/>
    <mergeCell ref="A232:C232"/>
    <mergeCell ref="A233:C233"/>
    <mergeCell ref="A234:C234"/>
    <mergeCell ref="A224:C224"/>
    <mergeCell ref="D224:N224"/>
    <mergeCell ref="O224:P224"/>
    <mergeCell ref="A229:C229"/>
    <mergeCell ref="A230:C230"/>
    <mergeCell ref="A225:C225"/>
    <mergeCell ref="D225:N225"/>
    <mergeCell ref="O225:P225"/>
    <mergeCell ref="O226:P226"/>
    <mergeCell ref="A222:C222"/>
    <mergeCell ref="D222:N222"/>
    <mergeCell ref="O222:P222"/>
    <mergeCell ref="A223:C223"/>
    <mergeCell ref="D223:N223"/>
    <mergeCell ref="O223:P223"/>
    <mergeCell ref="A220:C220"/>
    <mergeCell ref="D220:N220"/>
    <mergeCell ref="O220:P220"/>
    <mergeCell ref="A221:C221"/>
    <mergeCell ref="D221:N221"/>
    <mergeCell ref="O221:P221"/>
    <mergeCell ref="A219:C219"/>
    <mergeCell ref="D219:N219"/>
    <mergeCell ref="O219:P219"/>
    <mergeCell ref="A216:C216"/>
    <mergeCell ref="D216:N216"/>
    <mergeCell ref="O216:P216"/>
    <mergeCell ref="A217:C217"/>
    <mergeCell ref="D217:N217"/>
    <mergeCell ref="O217:P217"/>
    <mergeCell ref="O215:P215"/>
    <mergeCell ref="A211:C211"/>
    <mergeCell ref="D211:N211"/>
    <mergeCell ref="O211:P211"/>
    <mergeCell ref="A212:C212"/>
    <mergeCell ref="D212:N212"/>
    <mergeCell ref="O212:P212"/>
    <mergeCell ref="A218:C218"/>
    <mergeCell ref="D218:N218"/>
    <mergeCell ref="O218:P218"/>
    <mergeCell ref="A209:C209"/>
    <mergeCell ref="D209:N209"/>
    <mergeCell ref="O209:P209"/>
    <mergeCell ref="A210:C210"/>
    <mergeCell ref="D210:N210"/>
    <mergeCell ref="O210:P210"/>
    <mergeCell ref="A207:C207"/>
    <mergeCell ref="D207:N207"/>
    <mergeCell ref="O207:P207"/>
    <mergeCell ref="A208:C208"/>
    <mergeCell ref="D208:N208"/>
    <mergeCell ref="O208:P208"/>
    <mergeCell ref="A205:C205"/>
    <mergeCell ref="D205:N205"/>
    <mergeCell ref="O205:P205"/>
    <mergeCell ref="A206:C206"/>
    <mergeCell ref="D206:N206"/>
    <mergeCell ref="O206:P206"/>
    <mergeCell ref="A203:C203"/>
    <mergeCell ref="D203:N203"/>
    <mergeCell ref="O203:P203"/>
    <mergeCell ref="A204:C204"/>
    <mergeCell ref="D204:N204"/>
    <mergeCell ref="O204:P204"/>
    <mergeCell ref="A201:C201"/>
    <mergeCell ref="D201:N201"/>
    <mergeCell ref="O201:P201"/>
    <mergeCell ref="A202:C202"/>
    <mergeCell ref="D202:N202"/>
    <mergeCell ref="O202:P202"/>
    <mergeCell ref="A199:C199"/>
    <mergeCell ref="D199:N199"/>
    <mergeCell ref="O199:P199"/>
    <mergeCell ref="A200:C200"/>
    <mergeCell ref="D200:N200"/>
    <mergeCell ref="O200:P200"/>
    <mergeCell ref="A197:C197"/>
    <mergeCell ref="D197:N197"/>
    <mergeCell ref="O197:P197"/>
    <mergeCell ref="A198:C198"/>
    <mergeCell ref="D198:N198"/>
    <mergeCell ref="O198:P198"/>
    <mergeCell ref="A195:C195"/>
    <mergeCell ref="D195:N195"/>
    <mergeCell ref="O195:P195"/>
    <mergeCell ref="A196:C196"/>
    <mergeCell ref="D196:N196"/>
    <mergeCell ref="O196:P196"/>
    <mergeCell ref="A190:C190"/>
    <mergeCell ref="D190:N190"/>
    <mergeCell ref="O190:P190"/>
    <mergeCell ref="A191:C191"/>
    <mergeCell ref="D191:N191"/>
    <mergeCell ref="O191:P191"/>
    <mergeCell ref="A183:C183"/>
    <mergeCell ref="A188:C188"/>
    <mergeCell ref="D188:N188"/>
    <mergeCell ref="O188:P188"/>
    <mergeCell ref="A189:C189"/>
    <mergeCell ref="D189:N189"/>
    <mergeCell ref="O189:P189"/>
    <mergeCell ref="A177:C177"/>
    <mergeCell ref="A178:C178"/>
    <mergeCell ref="A179:C179"/>
    <mergeCell ref="A180:C180"/>
    <mergeCell ref="A181:C181"/>
    <mergeCell ref="A182:C182"/>
    <mergeCell ref="A170:A174"/>
    <mergeCell ref="B170:C170"/>
    <mergeCell ref="B171:C171"/>
    <mergeCell ref="B172:C172"/>
    <mergeCell ref="B173:C173"/>
    <mergeCell ref="B174:C174"/>
    <mergeCell ref="A160:C160"/>
    <mergeCell ref="A161:C161"/>
    <mergeCell ref="A162:C162"/>
    <mergeCell ref="A163:C163"/>
    <mergeCell ref="A166:C166"/>
    <mergeCell ref="A167:A169"/>
    <mergeCell ref="B167:C167"/>
    <mergeCell ref="B168:C168"/>
    <mergeCell ref="B169:C169"/>
    <mergeCell ref="A152:C152"/>
    <mergeCell ref="A153:C153"/>
    <mergeCell ref="A154:C154"/>
    <mergeCell ref="A155:C155"/>
    <mergeCell ref="A158:C158"/>
    <mergeCell ref="A159:C159"/>
    <mergeCell ref="A146:C146"/>
    <mergeCell ref="A147:C147"/>
    <mergeCell ref="A148:C148"/>
    <mergeCell ref="A149:C149"/>
    <mergeCell ref="A150:C150"/>
    <mergeCell ref="A151:C151"/>
    <mergeCell ref="O134:P134"/>
    <mergeCell ref="A139:C139"/>
    <mergeCell ref="A140:C140"/>
    <mergeCell ref="A141:C141"/>
    <mergeCell ref="A142:C142"/>
    <mergeCell ref="A143:C143"/>
    <mergeCell ref="K133:L133"/>
    <mergeCell ref="M133:N133"/>
    <mergeCell ref="O133:P133"/>
    <mergeCell ref="A134:B134"/>
    <mergeCell ref="C134:D134"/>
    <mergeCell ref="E134:F134"/>
    <mergeCell ref="G134:H134"/>
    <mergeCell ref="I134:J134"/>
    <mergeCell ref="K134:L134"/>
    <mergeCell ref="M134:N134"/>
    <mergeCell ref="A130:C130"/>
    <mergeCell ref="A133:B133"/>
    <mergeCell ref="C133:D133"/>
    <mergeCell ref="E133:F133"/>
    <mergeCell ref="G133:H133"/>
    <mergeCell ref="I133:J133"/>
    <mergeCell ref="A124:C124"/>
    <mergeCell ref="A125:C125"/>
    <mergeCell ref="A126:C126"/>
    <mergeCell ref="A127:C127"/>
    <mergeCell ref="A128:C128"/>
    <mergeCell ref="A129:C129"/>
    <mergeCell ref="A116:C116"/>
    <mergeCell ref="A117:C117"/>
    <mergeCell ref="A118:C118"/>
    <mergeCell ref="A119:C119"/>
    <mergeCell ref="A120:C120"/>
    <mergeCell ref="A121:C121"/>
    <mergeCell ref="A108:C108"/>
    <mergeCell ref="A109:C109"/>
    <mergeCell ref="A110:C110"/>
    <mergeCell ref="A111:C111"/>
    <mergeCell ref="A112:C112"/>
    <mergeCell ref="A115:C115"/>
    <mergeCell ref="A100:C100"/>
    <mergeCell ref="A101:C101"/>
    <mergeCell ref="A102:C102"/>
    <mergeCell ref="A103:C103"/>
    <mergeCell ref="A104:C104"/>
    <mergeCell ref="A105:C105"/>
    <mergeCell ref="A92:A97"/>
    <mergeCell ref="B92:C92"/>
    <mergeCell ref="B93:C93"/>
    <mergeCell ref="B94:C94"/>
    <mergeCell ref="B95:C95"/>
    <mergeCell ref="B96:C96"/>
    <mergeCell ref="B97:C97"/>
    <mergeCell ref="A86:A91"/>
    <mergeCell ref="B86:C86"/>
    <mergeCell ref="B87:C87"/>
    <mergeCell ref="B88:C88"/>
    <mergeCell ref="B89:C89"/>
    <mergeCell ref="B90:C90"/>
    <mergeCell ref="B91:C91"/>
    <mergeCell ref="A76:C76"/>
    <mergeCell ref="A79:C79"/>
    <mergeCell ref="A80:A85"/>
    <mergeCell ref="B80:C80"/>
    <mergeCell ref="B81:C81"/>
    <mergeCell ref="B82:C82"/>
    <mergeCell ref="B83:C83"/>
    <mergeCell ref="B84:C84"/>
    <mergeCell ref="B85:C85"/>
    <mergeCell ref="O67:P67"/>
    <mergeCell ref="A72:C72"/>
    <mergeCell ref="A73:C73"/>
    <mergeCell ref="A74:A75"/>
    <mergeCell ref="B74:C74"/>
    <mergeCell ref="B75:C75"/>
    <mergeCell ref="K66:L66"/>
    <mergeCell ref="M66:N66"/>
    <mergeCell ref="O66:P66"/>
    <mergeCell ref="A67:B67"/>
    <mergeCell ref="C67:D67"/>
    <mergeCell ref="E67:F67"/>
    <mergeCell ref="G67:H67"/>
    <mergeCell ref="I67:J67"/>
    <mergeCell ref="K67:L67"/>
    <mergeCell ref="M67:N67"/>
    <mergeCell ref="A63:C63"/>
    <mergeCell ref="A66:B66"/>
    <mergeCell ref="C66:D66"/>
    <mergeCell ref="E66:F66"/>
    <mergeCell ref="G66:H66"/>
    <mergeCell ref="I66:J66"/>
    <mergeCell ref="A57:C57"/>
    <mergeCell ref="A58:C58"/>
    <mergeCell ref="A59:C59"/>
    <mergeCell ref="A60:C60"/>
    <mergeCell ref="A61:C61"/>
    <mergeCell ref="A62:C62"/>
    <mergeCell ref="A49:C49"/>
    <mergeCell ref="A50:C50"/>
    <mergeCell ref="A51:C51"/>
    <mergeCell ref="A52:C52"/>
    <mergeCell ref="A53:C53"/>
    <mergeCell ref="A54:C54"/>
    <mergeCell ref="A41:C41"/>
    <mergeCell ref="A42:C42"/>
    <mergeCell ref="A43:C43"/>
    <mergeCell ref="A44:C44"/>
    <mergeCell ref="A45:C45"/>
    <mergeCell ref="A48:C48"/>
    <mergeCell ref="A34:C34"/>
    <mergeCell ref="A35:C35"/>
    <mergeCell ref="A36:C36"/>
    <mergeCell ref="A37:C37"/>
    <mergeCell ref="A38:C38"/>
    <mergeCell ref="A25:A30"/>
    <mergeCell ref="B25:C25"/>
    <mergeCell ref="B26:C26"/>
    <mergeCell ref="B27:C27"/>
    <mergeCell ref="B28:C28"/>
    <mergeCell ref="B29:C29"/>
    <mergeCell ref="B30:C30"/>
    <mergeCell ref="A5:C5"/>
    <mergeCell ref="A6:C6"/>
    <mergeCell ref="A7:A8"/>
    <mergeCell ref="B7:C7"/>
    <mergeCell ref="B8:C8"/>
    <mergeCell ref="A12:C12"/>
    <mergeCell ref="O213:P213"/>
    <mergeCell ref="A214:P214"/>
    <mergeCell ref="A215:N215"/>
    <mergeCell ref="A19:A24"/>
    <mergeCell ref="B19:C19"/>
    <mergeCell ref="B20:C20"/>
    <mergeCell ref="B21:C21"/>
    <mergeCell ref="B22:C22"/>
    <mergeCell ref="B23:C23"/>
    <mergeCell ref="B24:C24"/>
    <mergeCell ref="A13:A18"/>
    <mergeCell ref="B13:C13"/>
    <mergeCell ref="B14:C14"/>
    <mergeCell ref="B15:C15"/>
    <mergeCell ref="B16:C16"/>
    <mergeCell ref="B17:C17"/>
    <mergeCell ref="B18:C18"/>
    <mergeCell ref="A33:C33"/>
  </mergeCells>
  <phoneticPr fontId="3"/>
  <pageMargins left="0.7" right="0.36"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HOSTNAME</cp:lastModifiedBy>
  <cp:lastPrinted>2016-07-05T06:44:27Z</cp:lastPrinted>
  <dcterms:created xsi:type="dcterms:W3CDTF">2016-07-04T04:13:58Z</dcterms:created>
  <dcterms:modified xsi:type="dcterms:W3CDTF">2016-07-08T03:04:39Z</dcterms:modified>
</cp:coreProperties>
</file>