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221(野崎）様式第２号  (27年度)" sheetId="6" r:id="rId1"/>
  </sheets>
  <definedNames>
    <definedName name="_xlnm.Print_Area" localSheetId="0">'221(野崎）様式第２号  (27年度)'!$A$1:$AA$76</definedName>
  </definedNames>
  <calcPr calcId="145621" iterate="1"/>
</workbook>
</file>

<file path=xl/calcChain.xml><?xml version="1.0" encoding="utf-8"?>
<calcChain xmlns="http://schemas.openxmlformats.org/spreadsheetml/2006/main">
  <c r="U32" i="6" l="1"/>
  <c r="U33" i="6"/>
  <c r="U63" i="6" l="1"/>
  <c r="U66" i="6" s="1"/>
  <c r="U45" i="6"/>
  <c r="U44" i="6"/>
  <c r="U43" i="6"/>
  <c r="U42" i="6"/>
  <c r="U41" i="6"/>
  <c r="U40" i="6"/>
  <c r="U39" i="6"/>
  <c r="U38" i="6"/>
  <c r="U37" i="6"/>
  <c r="U36" i="6"/>
  <c r="U35" i="6"/>
  <c r="U31" i="6"/>
  <c r="U34" i="6" s="1"/>
  <c r="U46" i="6" l="1"/>
  <c r="U75" i="6" s="1"/>
  <c r="H23" i="6" s="1"/>
</calcChain>
</file>

<file path=xl/sharedStrings.xml><?xml version="1.0" encoding="utf-8"?>
<sst xmlns="http://schemas.openxmlformats.org/spreadsheetml/2006/main" count="86" uniqueCount="75">
  <si>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</si>
  <si>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</si>
  <si>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</si>
  <si>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</si>
  <si>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</si>
  <si>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</si>
  <si>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</si>
  <si>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</si>
  <si>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</si>
  <si>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</si>
  <si>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</si>
  <si>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</si>
  <si>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</si>
  <si>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</si>
  <si>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</si>
  <si>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</si>
  <si>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</si>
  <si>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</si>
  <si>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</si>
  <si>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</si>
  <si>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</si>
  <si>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</si>
  <si>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</si>
  <si>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</si>
  <si>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</si>
  <si>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</si>
  <si>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</si>
  <si>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</si>
  <si>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</si>
  <si>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</si>
  <si>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</si>
  <si>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生徒の学力の充実→Ｃ生徒の希望する進路の実現</t>
    <phoneticPr fontId="2"/>
  </si>
  <si>
    <t>１進路決定率の向上
２基礎学力の定着度を測る外部学力調査における生徒学力レベルの向上 
３授業アンケートと学校教育自己診断における生徒の授業満足度の向上</t>
  </si>
  <si>
    <t>カラーレーザービームプリンター</t>
    <phoneticPr fontId="2"/>
  </si>
  <si>
    <t>デスクトップパソコン</t>
    <phoneticPr fontId="2"/>
  </si>
  <si>
    <t>タブレット端末</t>
    <rPh sb="5" eb="7">
      <t>タンマツ</t>
    </rPh>
    <phoneticPr fontId="2"/>
  </si>
  <si>
    <t>ホワイトボードシート</t>
    <phoneticPr fontId="2"/>
  </si>
  <si>
    <t>スタックテーブル　1500×600×700</t>
    <phoneticPr fontId="2"/>
  </si>
  <si>
    <t>スタックテーブル　1800×600×700</t>
    <phoneticPr fontId="2"/>
  </si>
  <si>
    <t>パーテーション（三つ折りスクリーン）</t>
    <rPh sb="8" eb="9">
      <t>ミ</t>
    </rPh>
    <rPh sb="10" eb="11">
      <t>オ</t>
    </rPh>
    <phoneticPr fontId="2"/>
  </si>
  <si>
    <t>折りたたみ椅子</t>
    <rPh sb="0" eb="1">
      <t>オ</t>
    </rPh>
    <rPh sb="5" eb="7">
      <t>イス</t>
    </rPh>
    <phoneticPr fontId="2"/>
  </si>
  <si>
    <t>ホワイトボード</t>
    <phoneticPr fontId="2"/>
  </si>
  <si>
    <t>パネルヒーター</t>
    <phoneticPr fontId="2"/>
  </si>
  <si>
    <t>スタンドライト</t>
    <phoneticPr fontId="2"/>
  </si>
  <si>
    <t>先進事例視察（岡山　１泊２日　３名）</t>
    <rPh sb="0" eb="2">
      <t>センシン</t>
    </rPh>
    <rPh sb="2" eb="4">
      <t>ジレイ</t>
    </rPh>
    <rPh sb="4" eb="6">
      <t>シサツ</t>
    </rPh>
    <rPh sb="7" eb="9">
      <t>オカヤマ</t>
    </rPh>
    <rPh sb="11" eb="12">
      <t>ハク</t>
    </rPh>
    <rPh sb="13" eb="14">
      <t>ヒ</t>
    </rPh>
    <rPh sb="16" eb="17">
      <t>メイ</t>
    </rPh>
    <phoneticPr fontId="2"/>
  </si>
  <si>
    <t>先進事例視察（東京　１泊２日　２名）</t>
    <rPh sb="0" eb="2">
      <t>センシン</t>
    </rPh>
    <rPh sb="2" eb="4">
      <t>ジレイ</t>
    </rPh>
    <rPh sb="4" eb="6">
      <t>シサツ</t>
    </rPh>
    <rPh sb="7" eb="9">
      <t>トウキョウ</t>
    </rPh>
    <rPh sb="11" eb="12">
      <t>ハク</t>
    </rPh>
    <rPh sb="13" eb="14">
      <t>ヒ</t>
    </rPh>
    <rPh sb="16" eb="17">
      <t>メイ</t>
    </rPh>
    <phoneticPr fontId="2"/>
  </si>
  <si>
    <t>先進事例視察（近畿　１０名）</t>
    <rPh sb="0" eb="2">
      <t>センシン</t>
    </rPh>
    <rPh sb="2" eb="4">
      <t>ジレイ</t>
    </rPh>
    <rPh sb="4" eb="6">
      <t>シサツ</t>
    </rPh>
    <rPh sb="7" eb="9">
      <t>キンキ</t>
    </rPh>
    <rPh sb="12" eb="13">
      <t>メイ</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</si>
  <si>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</si>
  <si>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phoneticPr fontId="2"/>
  </si>
  <si>
    <t xml:space="preserve"> 野崎高校　生徒全員Jump Up!作戦
～ICT活用による授業改善と勉強しやすい体制と環境・雰囲気づくりにより、学力も進路実現もJump Up!～</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</si>
  <si>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</si>
  <si>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</si>
  <si>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</si>
  <si>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</si>
  <si>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</si>
  <si>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</si>
  <si>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</si>
  <si>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</si>
  <si>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全教科での活用（４月～）、各教科による公開授業・研究協議（校内外）（７～１月）、授業アンケートの分析と情報共有（８月・１月）教科別活用状況に対する評価（２月）、次年度に向けた教科別活用方法の検討（３月）</t>
    <rPh sb="30" eb="31">
      <t>コウ</t>
    </rPh>
    <rPh sb="31" eb="33">
      <t>ナイガイ</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</si>
  <si>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</si>
  <si>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</si>
  <si>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</si>
  <si>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野崎高等学校　</t>
    <rPh sb="0" eb="2">
      <t>ノザキ</t>
    </rPh>
    <rPh sb="2" eb="4">
      <t>コウトウ</t>
    </rPh>
    <rPh sb="4" eb="5">
      <t>ガク</t>
    </rPh>
    <rPh sb="5" eb="6">
      <t>コウ</t>
    </rPh>
    <phoneticPr fontId="4"/>
  </si>
  <si>
    <t>（展開教室・普通教室へのICT授業のための環境整備）電子黒板機能付きつりさげ式短焦点プロジェクター20台、ルーター20台、教室持ち込み用タブレット・パソコン20台  
（勉強しやすい雰囲気づくり：オープンラボとミニサプリスペースの設置）机15台、椅子30台、書架３台、デスクトップパソコン４台、電子黒板1台、マグネットホワイトボードシート４台　　等</t>
    <rPh sb="1" eb="3">
      <t>テンカイ</t>
    </rPh>
    <rPh sb="3" eb="5">
      <t>キョウシツ</t>
    </rPh>
    <rPh sb="6" eb="8">
      <t>フツウ</t>
    </rPh>
    <rPh sb="8" eb="10">
      <t>キョウシツ</t>
    </rPh>
    <rPh sb="15" eb="17">
      <t>ジュギョウ</t>
    </rPh>
    <rPh sb="21" eb="23">
      <t>カンキョウ</t>
    </rPh>
    <rPh sb="23" eb="25">
      <t>セイビ</t>
    </rPh>
    <rPh sb="39" eb="40">
      <t>タン</t>
    </rPh>
    <rPh sb="85" eb="87">
      <t>ベンキョウ</t>
    </rPh>
    <rPh sb="91" eb="94">
      <t>フンイキ</t>
    </rPh>
    <rPh sb="115" eb="117">
      <t>セッチ</t>
    </rPh>
    <rPh sb="118" eb="119">
      <t>ツクエ</t>
    </rPh>
    <rPh sb="121" eb="122">
      <t>ダイ</t>
    </rPh>
    <rPh sb="123" eb="125">
      <t>イス</t>
    </rPh>
    <rPh sb="127" eb="128">
      <t>ダイ</t>
    </rPh>
    <rPh sb="129" eb="131">
      <t>ショカ</t>
    </rPh>
    <rPh sb="132" eb="133">
      <t>ダイ</t>
    </rPh>
    <rPh sb="145" eb="146">
      <t>ダイ</t>
    </rPh>
    <rPh sb="147" eb="149">
      <t>デンシ</t>
    </rPh>
    <rPh sb="149" eb="151">
      <t>コクバン</t>
    </rPh>
    <rPh sb="152" eb="153">
      <t>ダイ</t>
    </rPh>
    <rPh sb="170" eb="171">
      <t>ダイ</t>
    </rPh>
    <rPh sb="173" eb="174">
      <t>トウ</t>
    </rPh>
    <phoneticPr fontId="2"/>
  </si>
  <si>
    <t>・全教科での活用（４月～）、各教科による公開授業・研究協議（校内外）（７～１月）、授業アンケートの分析と情報共有（８月・１月）教科別活用状況に対する評価（２月）、次年度に向けた教科別活用方法の検討（３月） ３年間の評価検証および次の３年間取り組み検討・決定（年度末まで）</t>
    <rPh sb="30" eb="31">
      <t>コウ</t>
    </rPh>
    <rPh sb="31" eb="33">
      <t>ナイガイ</t>
    </rPh>
    <phoneticPr fontId="2"/>
  </si>
  <si>
    <t>取組みの主担：Jump Up!PT（学校経営改善PT、運営委員会、情報処理委員会、ICT研究チーム、進路指導部からの　各担当）
実施者：全教員</t>
    <rPh sb="0" eb="1">
      <t>ト</t>
    </rPh>
    <rPh sb="1" eb="2">
      <t>ク</t>
    </rPh>
    <rPh sb="4" eb="5">
      <t>シュ</t>
    </rPh>
    <rPh sb="5" eb="6">
      <t>タン</t>
    </rPh>
    <rPh sb="50" eb="52">
      <t>シンロ</t>
    </rPh>
    <rPh sb="52" eb="54">
      <t>シドウ</t>
    </rPh>
    <rPh sb="54" eb="55">
      <t>ブ</t>
    </rPh>
    <rPh sb="59" eb="62">
      <t>カクタントウ</t>
    </rPh>
    <rPh sb="66" eb="67">
      <t>シャ</t>
    </rPh>
    <rPh sb="69" eb="71">
      <t>キョウイン</t>
    </rPh>
    <phoneticPr fontId="2"/>
  </si>
  <si>
    <t>小計</t>
    <rPh sb="0" eb="2">
      <t>ショウケイ</t>
    </rPh>
    <phoneticPr fontId="2"/>
  </si>
  <si>
    <t>・先進的取組校への取材（夏季休業中）、各教科での授業内容の検討（～８月）、連携大学の協力による機器使用に向けた教員研修（８月）、中心メンバー・有志による授業実践（９月～）、中心メンバー・有志による公開授業・研究協議（１月）、授業アンケートの分析と情報共有（１月）、今年度の評価（２月）、次年度に向けた教科別活用の検討・決定（３月）
・オープンラボ、ミニサプリスペースに関しては、完成次第即活用。いつでも対応できる教員の体制も整える。(２・３年目も同様)</t>
    <rPh sb="37" eb="39">
      <t>レンケイ</t>
    </rPh>
    <rPh sb="39" eb="41">
      <t>ダイガク</t>
    </rPh>
    <rPh sb="42" eb="44">
      <t>キョウリョク</t>
    </rPh>
    <rPh sb="184" eb="185">
      <t>カン</t>
    </rPh>
    <rPh sb="189" eb="191">
      <t>カンセイ</t>
    </rPh>
    <rPh sb="191" eb="193">
      <t>シダイ</t>
    </rPh>
    <rPh sb="193" eb="194">
      <t>ソク</t>
    </rPh>
    <rPh sb="194" eb="196">
      <t>カツヨウ</t>
    </rPh>
    <rPh sb="201" eb="203">
      <t>タイオウ</t>
    </rPh>
    <rPh sb="206" eb="208">
      <t>キョウイン</t>
    </rPh>
    <rPh sb="209" eb="211">
      <t>タイセイ</t>
    </rPh>
    <rPh sb="212" eb="213">
      <t>トトノ</t>
    </rPh>
    <rPh sb="220" eb="222">
      <t>ネンメ</t>
    </rPh>
    <rPh sb="223" eb="225">
      <t>ドウヨウ</t>
    </rPh>
    <phoneticPr fontId="2"/>
  </si>
  <si>
    <t>超短焦点液晶プロジェクター（取り付け工事費込）</t>
    <rPh sb="0" eb="1">
      <t>チョウ</t>
    </rPh>
    <rPh sb="1" eb="2">
      <t>タン</t>
    </rPh>
    <rPh sb="2" eb="4">
      <t>ショウテン</t>
    </rPh>
    <rPh sb="4" eb="6">
      <t>エキショウ</t>
    </rPh>
    <rPh sb="14" eb="15">
      <t>ト</t>
    </rPh>
    <rPh sb="16" eb="17">
      <t>ツ</t>
    </rPh>
    <rPh sb="18" eb="21">
      <t>コウジヒ</t>
    </rPh>
    <rPh sb="21" eb="22">
      <t>コミ</t>
    </rPh>
    <phoneticPr fontId="2"/>
  </si>
  <si>
    <t>・授業改善に向けて、教育Ｃ指導主事の協力を得た公開研究授業等の取組み。（１月）
・ICT研究チームによる授業におけるタブレット、アプリケーションの有効活用、機器のケーブルレス化についての研修開催（１月若手10人参加）、習熟度別およびティームティーチングによる少人数授業の実施と授業アンケートによる効果測定
・「放課後サプリ」と銘打った質問勉強会の実施。（５月～）学年職員室に、「プチ勉強コーナー」（机と椅子）を設け、いつでも教員に教えてもらえる距離で勉強できる体制づくりを実施（４月～）</t>
    <rPh sb="10" eb="12">
      <t>キョウイク</t>
    </rPh>
    <rPh sb="13" eb="15">
      <t>シドウ</t>
    </rPh>
    <rPh sb="15" eb="17">
      <t>シュジ</t>
    </rPh>
    <rPh sb="18" eb="20">
      <t>キョウリョク</t>
    </rPh>
    <rPh sb="21" eb="22">
      <t>エ</t>
    </rPh>
    <rPh sb="23" eb="25">
      <t>コウカイ</t>
    </rPh>
    <rPh sb="25" eb="27">
      <t>ケンキュウ</t>
    </rPh>
    <rPh sb="27" eb="29">
      <t>ジュギョウ</t>
    </rPh>
    <rPh sb="29" eb="30">
      <t>トウ</t>
    </rPh>
    <rPh sb="37" eb="38">
      <t>ガツ</t>
    </rPh>
    <rPh sb="99" eb="100">
      <t>ガツ</t>
    </rPh>
    <rPh sb="100" eb="102">
      <t>ワカテ</t>
    </rPh>
    <rPh sb="104" eb="105">
      <t>ニン</t>
    </rPh>
    <rPh sb="105" eb="107">
      <t>サンカ</t>
    </rPh>
    <rPh sb="155" eb="158">
      <t>ホウカゴ</t>
    </rPh>
    <rPh sb="163" eb="165">
      <t>メイウ</t>
    </rPh>
    <rPh sb="167" eb="169">
      <t>シツモン</t>
    </rPh>
    <rPh sb="169" eb="171">
      <t>ベンキョウ</t>
    </rPh>
    <rPh sb="171" eb="172">
      <t>カイ</t>
    </rPh>
    <rPh sb="173" eb="175">
      <t>ジッシ</t>
    </rPh>
    <rPh sb="178" eb="179">
      <t>ガツ</t>
    </rPh>
    <rPh sb="181" eb="183">
      <t>ガクネン</t>
    </rPh>
    <rPh sb="183" eb="186">
      <t>ショクインシツ</t>
    </rPh>
    <rPh sb="191" eb="193">
      <t>ベンキョウ</t>
    </rPh>
    <rPh sb="199" eb="200">
      <t>ツクエ</t>
    </rPh>
    <rPh sb="201" eb="203">
      <t>イス</t>
    </rPh>
    <rPh sb="205" eb="206">
      <t>モウ</t>
    </rPh>
    <rPh sb="212" eb="214">
      <t>キョウイン</t>
    </rPh>
    <rPh sb="215" eb="216">
      <t>オシ</t>
    </rPh>
    <rPh sb="222" eb="224">
      <t>キョリ</t>
    </rPh>
    <rPh sb="225" eb="227">
      <t>ベンキョウ</t>
    </rPh>
    <rPh sb="230" eb="232">
      <t>タイセイ</t>
    </rPh>
    <rPh sb="236" eb="238">
      <t>ジッシ</t>
    </rPh>
    <rPh sb="240" eb="241">
      <t>ツキ</t>
    </rPh>
    <phoneticPr fontId="2"/>
  </si>
  <si>
    <t>・授業アンケートにおいて、「授業を受けて、知識技能が身に付いたと感じる」「授業内容に、興味関心を持つことができたと感じる」を前年比５％向上させる。
・学校教育自己診断の「授業はわかりやすい」を前年比５％向上させる。
・外部の基礎学力診断テストにおける生徒の学力レベルを前年比３％向上させる。
・理由のない進路未決定率０％を維持する。</t>
    <rPh sb="28" eb="29">
      <t>ツ</t>
    </rPh>
    <rPh sb="147" eb="149">
      <t>リユウ</t>
    </rPh>
    <rPh sb="152" eb="154">
      <t>シンロ</t>
    </rPh>
    <rPh sb="154" eb="157">
      <t>ミケッテイ</t>
    </rPh>
    <rPh sb="157" eb="158">
      <t>リツ</t>
    </rPh>
    <rPh sb="161" eb="163">
      <t>イジ</t>
    </rPh>
    <phoneticPr fontId="2"/>
  </si>
  <si>
    <t>・授業アンケートにおいて、「授業を受けて、知識技能が身に付いたと感じる」「授業内容に、興味関心を持つことができたと感じる」を前年比５％向上させる。（平成26年度平均65.7％）
・学校教育自己診断の「授業はわかりやすい」を前年比５％向上させる。(平成26年度63.2％）
・外部の基礎学力診断テストにおける生徒の学力レベルを前年比３％向上させる。
・理由のない進路未決定率を０％にする。（平成26年度1.1％）</t>
    <rPh sb="28" eb="29">
      <t>ツ</t>
    </rPh>
    <rPh sb="74" eb="76">
      <t>ヘイセイ</t>
    </rPh>
    <rPh sb="78" eb="80">
      <t>ネンド</t>
    </rPh>
    <rPh sb="80" eb="82">
      <t>ヘイキン</t>
    </rPh>
    <rPh sb="123" eb="125">
      <t>ヘイセイ</t>
    </rPh>
    <rPh sb="127" eb="129">
      <t>ネンド</t>
    </rPh>
    <rPh sb="175" eb="177">
      <t>リユウ</t>
    </rPh>
    <rPh sb="180" eb="182">
      <t>シンロ</t>
    </rPh>
    <rPh sb="182" eb="185">
      <t>ミケッテイ</t>
    </rPh>
    <rPh sb="185" eb="186">
      <t>リツ</t>
    </rPh>
    <rPh sb="194" eb="196">
      <t>ヘイセイ</t>
    </rPh>
    <rPh sb="198" eb="199">
      <t>ネン</t>
    </rPh>
    <rPh sb="199" eb="200">
      <t>ド</t>
    </rPh>
    <phoneticPr fontId="2"/>
  </si>
  <si>
    <t>・授業アンケートにおいて、「授業を受けて、知識技能が身に付いたと感じる」「授業内容に、興味関心を持つことができたと感じる」を前年比５％向上させる。
・学校教育自己診断の「授業はわかりやすい」を前年比５％向上させる。
・外部の基礎学力診断テストにおける生徒の学力レベルを前年比３％向上させる。
・理由のない進路未決定率０％を維持する。</t>
    <rPh sb="28" eb="29">
      <t>ツ</t>
    </rPh>
    <rPh sb="147" eb="149">
      <t>リユウ</t>
    </rPh>
    <rPh sb="152" eb="154">
      <t>シンロ</t>
    </rPh>
    <rPh sb="157" eb="158">
      <t>リツ</t>
    </rPh>
    <phoneticPr fontId="2"/>
  </si>
  <si>
    <r>
      <t>　授業改善の取り組みにより、「ＩＣＴを活用した授業」の充実を図り、「視覚や聴覚に訴える」「板書時間の削減」等に取り組むことで、座学授業はもとより実験・実習を含む</t>
    </r>
    <r>
      <rPr>
        <u/>
        <sz val="9"/>
        <rFont val="ＭＳ ゴシック"/>
        <family val="3"/>
        <charset val="128"/>
      </rPr>
      <t>すべての授業で「生徒が集中力を切らさず、みんな顔をあげている『わかる授業』『できる授業』」の構築</t>
    </r>
    <r>
      <rPr>
        <sz val="9"/>
        <rFont val="ＭＳ ゴシック"/>
        <family val="3"/>
        <charset val="128"/>
      </rPr>
      <t>をめざす。
　それに加え、進路指導室に隣接した資料閲覧機能と自習室機能を合わせもった</t>
    </r>
    <r>
      <rPr>
        <b/>
        <sz val="9"/>
        <rFont val="ＭＳ ゴシック"/>
        <family val="3"/>
        <charset val="128"/>
      </rPr>
      <t>「オープンラボ（仮称）」</t>
    </r>
    <r>
      <rPr>
        <sz val="9"/>
        <rFont val="ＭＳ ゴシック"/>
        <family val="3"/>
        <charset val="128"/>
      </rPr>
      <t>と各学年職員室に隣接したいつでも質問のできる</t>
    </r>
    <r>
      <rPr>
        <b/>
        <sz val="9"/>
        <rFont val="ＭＳ ゴシック"/>
        <family val="3"/>
        <charset val="128"/>
      </rPr>
      <t>「ミニサプリスペース」</t>
    </r>
    <r>
      <rPr>
        <sz val="9"/>
        <rFont val="ＭＳ ゴシック"/>
        <family val="3"/>
        <charset val="128"/>
      </rPr>
      <t>を整備し、常に進路実現を意識し、</t>
    </r>
    <r>
      <rPr>
        <u/>
        <sz val="9"/>
        <rFont val="ＭＳ ゴシック"/>
        <family val="3"/>
        <charset val="128"/>
      </rPr>
      <t>勉強に取り組みやすい体制と環境・雰囲気づくり</t>
    </r>
    <r>
      <rPr>
        <sz val="9"/>
        <rFont val="ＭＳ ゴシック"/>
        <family val="3"/>
        <charset val="128"/>
      </rPr>
      <t>をすることにより、生徒一人ひとりの進路実現達成度を向上させる。（毎日活用）
　授業アンケート・学校教育自己診断の生徒の達成感・授業満足度を毎年５％向上させ、平成29年度末以降は80％以上を維持する。学校斡旋による進路決定率は常に100％を目標とする。理由のない進路未決定率は常に０％をめざす。</t>
    </r>
    <rPh sb="138" eb="139">
      <t>クワ</t>
    </rPh>
    <rPh sb="141" eb="143">
      <t>シンロ</t>
    </rPh>
    <rPh sb="143" eb="145">
      <t>シドウ</t>
    </rPh>
    <rPh sb="145" eb="146">
      <t>シツ</t>
    </rPh>
    <rPh sb="147" eb="149">
      <t>リンセツ</t>
    </rPh>
    <rPh sb="151" eb="153">
      <t>シリョウ</t>
    </rPh>
    <rPh sb="153" eb="155">
      <t>エツラン</t>
    </rPh>
    <rPh sb="155" eb="157">
      <t>キノウ</t>
    </rPh>
    <rPh sb="158" eb="160">
      <t>ジシュウ</t>
    </rPh>
    <rPh sb="160" eb="161">
      <t>シツ</t>
    </rPh>
    <rPh sb="161" eb="163">
      <t>キノウ</t>
    </rPh>
    <rPh sb="164" eb="165">
      <t>ア</t>
    </rPh>
    <rPh sb="178" eb="180">
      <t>カショウ</t>
    </rPh>
    <rPh sb="183" eb="186">
      <t>カクガクネン</t>
    </rPh>
    <rPh sb="186" eb="189">
      <t>ショクインシツ</t>
    </rPh>
    <rPh sb="190" eb="192">
      <t>リンセツ</t>
    </rPh>
    <rPh sb="198" eb="200">
      <t>シツモン</t>
    </rPh>
    <rPh sb="216" eb="218">
      <t>セイビ</t>
    </rPh>
    <rPh sb="220" eb="221">
      <t>ツネ</t>
    </rPh>
    <rPh sb="222" eb="224">
      <t>シンロ</t>
    </rPh>
    <rPh sb="224" eb="226">
      <t>ジツゲン</t>
    </rPh>
    <rPh sb="227" eb="229">
      <t>イシキ</t>
    </rPh>
    <rPh sb="231" eb="233">
      <t>ベンキョウ</t>
    </rPh>
    <rPh sb="234" eb="235">
      <t>ト</t>
    </rPh>
    <rPh sb="236" eb="237">
      <t>ク</t>
    </rPh>
    <rPh sb="241" eb="243">
      <t>タイセイ</t>
    </rPh>
    <rPh sb="244" eb="246">
      <t>カンキョウ</t>
    </rPh>
    <rPh sb="247" eb="250">
      <t>フンイキ</t>
    </rPh>
    <rPh sb="262" eb="264">
      <t>セイト</t>
    </rPh>
    <rPh sb="264" eb="266">
      <t>ヒトリ</t>
    </rPh>
    <rPh sb="270" eb="272">
      <t>シンロ</t>
    </rPh>
    <rPh sb="272" eb="274">
      <t>ジツゲン</t>
    </rPh>
    <rPh sb="274" eb="276">
      <t>タッセイ</t>
    </rPh>
    <rPh sb="276" eb="277">
      <t>ド</t>
    </rPh>
    <rPh sb="278" eb="280">
      <t>コウジョウ</t>
    </rPh>
    <rPh sb="285" eb="287">
      <t>マイニチ</t>
    </rPh>
    <rPh sb="287" eb="289">
      <t>カツヨウ</t>
    </rPh>
    <rPh sb="300" eb="302">
      <t>ガッコウ</t>
    </rPh>
    <rPh sb="302" eb="304">
      <t>キョウイク</t>
    </rPh>
    <rPh sb="304" eb="306">
      <t>ジコ</t>
    </rPh>
    <rPh sb="306" eb="308">
      <t>シンダン</t>
    </rPh>
    <rPh sb="309" eb="311">
      <t>セイト</t>
    </rPh>
    <rPh sb="312" eb="315">
      <t>タッセイカン</t>
    </rPh>
    <rPh sb="316" eb="318">
      <t>ジュギョウ</t>
    </rPh>
    <rPh sb="318" eb="321">
      <t>マンゾクド</t>
    </rPh>
    <rPh sb="322" eb="324">
      <t>マイトシ</t>
    </rPh>
    <rPh sb="326" eb="328">
      <t>コウジョウ</t>
    </rPh>
    <rPh sb="331" eb="333">
      <t>ヘイセイ</t>
    </rPh>
    <rPh sb="335" eb="338">
      <t>ネンドマツ</t>
    </rPh>
    <rPh sb="338" eb="340">
      <t>イコウ</t>
    </rPh>
    <rPh sb="344" eb="346">
      <t>イジョウ</t>
    </rPh>
    <rPh sb="347" eb="349">
      <t>イジ</t>
    </rPh>
    <phoneticPr fontId="2"/>
  </si>
  <si>
    <r>
      <t>１　確かな学力への取り組み
（１）　</t>
    </r>
    <r>
      <rPr>
        <u/>
        <sz val="9"/>
        <rFont val="ＭＳ ゴシック"/>
        <family val="3"/>
        <charset val="128"/>
      </rPr>
      <t>「わかる授業」「できる授業」により、基礎的・基本的な学力の定着をめざす</t>
    </r>
    <r>
      <rPr>
        <sz val="9"/>
        <rFont val="ＭＳ ゴシック"/>
        <family val="3"/>
        <charset val="128"/>
      </rPr>
      <t>。
　    ア　学力の定着向上を図るための組織的な体制を構築し、ICT機器の積極的活用、習熟度別授業やグループ学
     　    習等の授業形態や授業方法の研究をすすめ、系統的・効果的な教科指導の確立を図る。
    　イ　授業評価や研究公開授業・内外の研修等を通して、</t>
    </r>
    <r>
      <rPr>
        <u/>
        <sz val="9"/>
        <rFont val="ＭＳ ゴシック"/>
        <family val="3"/>
        <charset val="128"/>
      </rPr>
      <t>教員一人ひとりの「授業力」を向上</t>
    </r>
    <r>
      <rPr>
        <sz val="9"/>
        <rFont val="ＭＳ ゴシック"/>
        <family val="3"/>
        <charset val="128"/>
      </rPr>
      <t xml:space="preserve">させる。  </t>
    </r>
    <r>
      <rPr>
        <b/>
        <sz val="9"/>
        <color rgb="FF00B050"/>
        <rFont val="ＭＳ ゴシック"/>
        <family val="3"/>
        <charset val="128"/>
      </rPr>
      <t xml:space="preserve"> </t>
    </r>
    <r>
      <rPr>
        <sz val="9"/>
        <rFont val="ＭＳ ゴシック"/>
        <family val="3"/>
        <charset val="128"/>
      </rPr>
      <t xml:space="preserve">
　　　    ※生徒の授業評価、学校教育自己診断における学習指導における指標の生徒評価を上げる。
２　卒業後の進路を見据えた３年間のキャリア教育・進路指導の実施
（１）　生徒の社会的・職業的自立に向け、チャレンジ精神を持って進路を切り拓く実践的な態度を育成するため
        のキャリア教育プログラムを実施する。
          </t>
    </r>
    <r>
      <rPr>
        <u/>
        <sz val="9"/>
        <rFont val="ＭＳ ゴシック"/>
        <family val="3"/>
        <charset val="128"/>
      </rPr>
      <t>※学校斡旋による進路決定率は常に100％を目標とする。理由のない進路未決定率は常に０％をめざす。</t>
    </r>
    <r>
      <rPr>
        <sz val="9"/>
        <rFont val="ＭＳ ゴシック"/>
        <family val="3"/>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</si>
</sst>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quot;千円&quot;"/>
    <numFmt numFmtId="177" formatCode="&quot;¥&quot;#,##0_);[Red]\(&quot;¥&quot;#,##0\)"/>
  </numFmts>
  <fonts count="15">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9"/>
      <name val="ＭＳ ゴシック"/>
      <family val="3"/>
      <charset val="128"/>
    </font>
    <font>
      <u/>
      <sz val="9"/>
      <name val="ＭＳ ゴシック"/>
      <family val="3"/>
      <charset val="128"/>
    </font>
    <font>
      <b/>
      <sz val="9"/>
      <color rgb="FF00B050"/>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6" fontId="1" fillId="0" borderId="0" applyFont="0" applyFill="0" applyBorder="0" applyAlignment="0" applyProtection="0"/>
  </cellStyleXfs>
  <cellXfs count="229">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7" fillId="2" borderId="2" xfId="0" applyFont="1" applyFill="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34" xfId="0" applyFont="1" applyFill="1" applyBorder="1" applyAlignment="1">
      <alignment vertical="center" wrapText="1"/>
    </xf>
    <xf numFmtId="0" fontId="5" fillId="0" borderId="34" xfId="0" applyFont="1" applyBorder="1" applyProtection="1">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177" fontId="7" fillId="2" borderId="71" xfId="0" applyNumberFormat="1" applyFont="1" applyFill="1" applyBorder="1" applyAlignment="1">
      <alignment horizontal="right" vertical="center"/>
    </xf>
    <xf numFmtId="177" fontId="7" fillId="2" borderId="72" xfId="0" applyNumberFormat="1" applyFont="1" applyFill="1" applyBorder="1" applyAlignment="1">
      <alignment horizontal="right" vertical="center"/>
    </xf>
    <xf numFmtId="177" fontId="7" fillId="2" borderId="73" xfId="0" applyNumberFormat="1" applyFont="1" applyFill="1" applyBorder="1" applyAlignment="1">
      <alignment horizontal="right" vertical="center"/>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7" fillId="2" borderId="58" xfId="0" applyNumberFormat="1" applyFont="1" applyFill="1" applyBorder="1" applyAlignment="1">
      <alignment horizontal="right" vertical="center"/>
    </xf>
    <xf numFmtId="0" fontId="7" fillId="2" borderId="47"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177" fontId="7" fillId="2" borderId="21" xfId="0" applyNumberFormat="1" applyFont="1" applyFill="1" applyBorder="1" applyAlignment="1">
      <alignment horizontal="right" vertical="center"/>
    </xf>
    <xf numFmtId="177" fontId="7" fillId="2" borderId="7" xfId="0" applyNumberFormat="1" applyFont="1" applyFill="1" applyBorder="1" applyAlignment="1">
      <alignment horizontal="right" vertical="center"/>
    </xf>
    <xf numFmtId="177" fontId="7" fillId="2" borderId="30" xfId="0" applyNumberFormat="1" applyFont="1" applyFill="1" applyBorder="1" applyAlignment="1">
      <alignment horizontal="right" vertical="center"/>
    </xf>
    <xf numFmtId="5" fontId="5" fillId="0" borderId="25" xfId="0" applyNumberFormat="1" applyFont="1" applyBorder="1" applyAlignment="1">
      <alignment horizontal="right" vertical="center"/>
    </xf>
    <xf numFmtId="5" fontId="5" fillId="0" borderId="53" xfId="0" applyNumberFormat="1" applyFont="1" applyBorder="1" applyAlignment="1">
      <alignment horizontal="right"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7" fillId="3" borderId="12" xfId="0" applyNumberFormat="1"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0" fillId="0" borderId="22" xfId="0" applyFont="1" applyBorder="1" applyAlignment="1">
      <alignment horizontal="center" vertical="center"/>
    </xf>
    <xf numFmtId="0" fontId="0" fillId="0" borderId="7" xfId="0" applyBorder="1" applyAlignment="1">
      <alignment horizontal="right" vertical="center"/>
    </xf>
    <xf numFmtId="0" fontId="0" fillId="0" borderId="30" xfId="0" applyBorder="1" applyAlignment="1">
      <alignment horizontal="right"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7" fillId="3" borderId="25" xfId="0" applyNumberFormat="1" applyFont="1" applyFill="1"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7" fillId="3" borderId="9" xfId="0" applyNumberFormat="1" applyFont="1" applyFill="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29" xfId="0" applyNumberFormat="1" applyFont="1" applyBorder="1" applyAlignment="1">
      <alignment horizontal="right" vertical="center"/>
    </xf>
    <xf numFmtId="5" fontId="7" fillId="0" borderId="60" xfId="0" applyNumberFormat="1" applyFont="1" applyBorder="1" applyAlignment="1">
      <alignment horizontal="right" vertical="center"/>
    </xf>
    <xf numFmtId="5" fontId="7" fillId="0" borderId="28" xfId="0" applyNumberFormat="1" applyFont="1" applyBorder="1" applyAlignment="1">
      <alignment horizontal="right" vertical="center"/>
    </xf>
    <xf numFmtId="5" fontId="7" fillId="0" borderId="61" xfId="0" applyNumberFormat="1" applyFont="1" applyBorder="1" applyAlignment="1">
      <alignment horizontal="right" vertical="center"/>
    </xf>
    <xf numFmtId="0" fontId="5" fillId="0" borderId="3" xfId="0" applyFont="1" applyBorder="1" applyAlignment="1" applyProtection="1">
      <alignment horizontal="left" vertical="center"/>
      <protection locked="0"/>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0" fontId="6" fillId="2" borderId="8"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0" fontId="7" fillId="2" borderId="38"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11" fillId="0" borderId="21" xfId="0" applyFont="1" applyFill="1" applyBorder="1" applyAlignment="1">
      <alignment vertical="center" wrapText="1"/>
    </xf>
    <xf numFmtId="0" fontId="11" fillId="0" borderId="7" xfId="0" applyFont="1" applyFill="1" applyBorder="1" applyAlignment="1">
      <alignment vertical="center" wrapText="1"/>
    </xf>
    <xf numFmtId="0" fontId="11" fillId="0" borderId="30" xfId="0" applyFont="1" applyFill="1" applyBorder="1" applyAlignment="1">
      <alignment vertical="center" wrapText="1"/>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69"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11" fillId="0" borderId="5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11" fillId="0" borderId="55" xfId="0" applyNumberFormat="1" applyFont="1" applyFill="1" applyBorder="1" applyAlignment="1">
      <alignment vertical="top" wrapText="1"/>
    </xf>
    <xf numFmtId="49" fontId="11" fillId="0" borderId="56" xfId="0" applyNumberFormat="1" applyFont="1" applyFill="1" applyBorder="1" applyAlignment="1">
      <alignment vertical="top" wrapText="1"/>
    </xf>
    <xf numFmtId="49" fontId="11" fillId="0" borderId="57" xfId="0" applyNumberFormat="1" applyFont="1" applyFill="1" applyBorder="1" applyAlignment="1">
      <alignment vertical="top" wrapText="1"/>
    </xf>
    <xf numFmtId="0" fontId="6" fillId="2" borderId="62"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11" fillId="0" borderId="43" xfId="0" applyNumberFormat="1" applyFont="1" applyFill="1" applyBorder="1" applyAlignment="1">
      <alignment vertical="center" wrapText="1"/>
    </xf>
    <xf numFmtId="49" fontId="11" fillId="0" borderId="63"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11" fillId="0" borderId="19" xfId="0" applyFont="1" applyFill="1" applyBorder="1" applyAlignment="1">
      <alignment vertical="center" wrapText="1"/>
    </xf>
    <xf numFmtId="0" fontId="11" fillId="0" borderId="64" xfId="0" applyFont="1" applyFill="1" applyBorder="1" applyAlignment="1">
      <alignment vertical="center" wrapText="1"/>
    </xf>
    <xf numFmtId="0" fontId="6" fillId="2" borderId="65"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7"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tabSelected="1" view="pageBreakPreview" topLeftCell="A3" zoomScaleNormal="70" zoomScaleSheetLayoutView="100" zoomScalePageLayoutView="70" workbookViewId="0">
      <selection activeCell="F10" sqref="F10:Z10"/>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174" t="s">
        <v>62</v>
      </c>
      <c r="U1" s="174"/>
      <c r="V1" s="174"/>
      <c r="W1" s="175"/>
      <c r="AF1" s="2"/>
    </row>
    <row r="2" spans="1:41" ht="25.5" customHeight="1">
      <c r="B2" s="176" t="s">
        <v>47</v>
      </c>
      <c r="C2" s="176"/>
      <c r="D2" s="176"/>
      <c r="E2" s="176"/>
      <c r="F2" s="176"/>
      <c r="G2" s="176"/>
      <c r="H2" s="176"/>
      <c r="I2" s="176"/>
      <c r="J2" s="176"/>
      <c r="K2" s="176"/>
      <c r="L2" s="176"/>
      <c r="M2" s="176"/>
      <c r="N2" s="176"/>
      <c r="O2" s="176"/>
      <c r="P2" s="176"/>
      <c r="Q2" s="176"/>
      <c r="R2" s="176"/>
      <c r="S2" s="176"/>
      <c r="T2" s="176"/>
      <c r="U2" s="176"/>
      <c r="V2" s="176"/>
      <c r="W2" s="176"/>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77" t="s">
        <v>17</v>
      </c>
      <c r="C4" s="177"/>
      <c r="D4" s="177"/>
      <c r="E4" s="177"/>
      <c r="F4" s="177"/>
      <c r="G4" s="177"/>
      <c r="H4" s="177"/>
      <c r="I4" s="177"/>
      <c r="J4" s="177"/>
      <c r="K4" s="177"/>
      <c r="L4" s="177"/>
      <c r="M4" s="177"/>
      <c r="N4" s="177"/>
      <c r="O4" s="177"/>
      <c r="P4" s="177"/>
      <c r="Q4" s="177"/>
      <c r="R4" s="177"/>
      <c r="S4" s="177"/>
      <c r="T4" s="177"/>
      <c r="U4" s="177"/>
      <c r="V4" s="177"/>
      <c r="W4" s="177"/>
      <c r="X4" s="13"/>
    </row>
    <row r="5" spans="1:41" s="5" customFormat="1" ht="30" customHeight="1">
      <c r="A5" s="20"/>
      <c r="B5" s="184" t="s">
        <v>16</v>
      </c>
      <c r="C5" s="185"/>
      <c r="D5" s="185"/>
      <c r="E5" s="185"/>
      <c r="F5" s="186" t="s">
        <v>48</v>
      </c>
      <c r="G5" s="187"/>
      <c r="H5" s="187"/>
      <c r="I5" s="187"/>
      <c r="J5" s="187"/>
      <c r="K5" s="187"/>
      <c r="L5" s="187"/>
      <c r="M5" s="187"/>
      <c r="N5" s="187"/>
      <c r="O5" s="187"/>
      <c r="P5" s="187"/>
      <c r="Q5" s="187"/>
      <c r="R5" s="187"/>
      <c r="S5" s="187"/>
      <c r="T5" s="187"/>
      <c r="U5" s="187"/>
      <c r="V5" s="187"/>
      <c r="W5" s="188"/>
      <c r="X5" s="12"/>
      <c r="Y5" s="20"/>
      <c r="Z5" s="20"/>
      <c r="AA5" s="20"/>
      <c r="AB5" s="20"/>
      <c r="AC5" s="20"/>
      <c r="AD5" s="20"/>
      <c r="AE5" s="20"/>
      <c r="AF5" s="20"/>
      <c r="AG5" s="20"/>
      <c r="AH5" s="20"/>
      <c r="AI5" s="20"/>
      <c r="AJ5" s="20"/>
      <c r="AK5" s="20"/>
      <c r="AL5" s="20"/>
      <c r="AM5" s="20"/>
      <c r="AN5" s="20"/>
      <c r="AO5" s="20"/>
    </row>
    <row r="6" spans="1:41" s="5" customFormat="1" ht="30" customHeight="1">
      <c r="A6" s="20"/>
      <c r="B6" s="189" t="s">
        <v>15</v>
      </c>
      <c r="C6" s="190"/>
      <c r="D6" s="190"/>
      <c r="E6" s="190"/>
      <c r="F6" s="191" t="s">
        <v>31</v>
      </c>
      <c r="G6" s="192"/>
      <c r="H6" s="192"/>
      <c r="I6" s="192"/>
      <c r="J6" s="192"/>
      <c r="K6" s="192"/>
      <c r="L6" s="192"/>
      <c r="M6" s="192"/>
      <c r="N6" s="192"/>
      <c r="O6" s="192"/>
      <c r="P6" s="192"/>
      <c r="Q6" s="192"/>
      <c r="R6" s="192"/>
      <c r="S6" s="192"/>
      <c r="T6" s="192"/>
      <c r="U6" s="192"/>
      <c r="V6" s="192"/>
      <c r="W6" s="193"/>
      <c r="X6" s="12"/>
      <c r="Y6" s="20"/>
      <c r="Z6" s="20"/>
      <c r="AA6" s="20"/>
      <c r="AB6" s="20"/>
      <c r="AC6" s="20"/>
      <c r="AD6" s="20"/>
      <c r="AE6" s="20"/>
      <c r="AF6" s="20"/>
      <c r="AG6" s="20"/>
      <c r="AH6" s="20"/>
      <c r="AI6" s="20"/>
      <c r="AJ6" s="20"/>
      <c r="AK6" s="20"/>
      <c r="AL6" s="20"/>
      <c r="AM6" s="20"/>
      <c r="AN6" s="20"/>
      <c r="AO6" s="20"/>
    </row>
    <row r="7" spans="1:41" s="5" customFormat="1" ht="44.25" customHeight="1">
      <c r="B7" s="189" t="s">
        <v>14</v>
      </c>
      <c r="C7" s="190"/>
      <c r="D7" s="190"/>
      <c r="E7" s="190"/>
      <c r="F7" s="191" t="s">
        <v>32</v>
      </c>
      <c r="G7" s="192"/>
      <c r="H7" s="192"/>
      <c r="I7" s="192"/>
      <c r="J7" s="192"/>
      <c r="K7" s="192"/>
      <c r="L7" s="192"/>
      <c r="M7" s="192"/>
      <c r="N7" s="192"/>
      <c r="O7" s="192"/>
      <c r="P7" s="192"/>
      <c r="Q7" s="192"/>
      <c r="R7" s="192"/>
      <c r="S7" s="192"/>
      <c r="T7" s="192"/>
      <c r="U7" s="192"/>
      <c r="V7" s="192"/>
      <c r="W7" s="193"/>
      <c r="X7" s="12"/>
    </row>
    <row r="8" spans="1:41" s="5" customFormat="1" ht="45.75" customHeight="1" thickBot="1">
      <c r="B8" s="178" t="s">
        <v>24</v>
      </c>
      <c r="C8" s="179"/>
      <c r="D8" s="179"/>
      <c r="E8" s="179"/>
      <c r="F8" s="180" t="s">
        <v>49</v>
      </c>
      <c r="G8" s="181"/>
      <c r="H8" s="181"/>
      <c r="I8" s="181"/>
      <c r="J8" s="181"/>
      <c r="K8" s="181"/>
      <c r="L8" s="181"/>
      <c r="M8" s="181"/>
      <c r="N8" s="181"/>
      <c r="O8" s="181"/>
      <c r="P8" s="181"/>
      <c r="Q8" s="181"/>
      <c r="R8" s="181"/>
      <c r="S8" s="181"/>
      <c r="T8" s="181"/>
      <c r="U8" s="181"/>
      <c r="V8" s="181"/>
      <c r="W8" s="182"/>
      <c r="X8" s="12"/>
    </row>
    <row r="9" spans="1:41" ht="19.5" customHeight="1" thickBot="1">
      <c r="A9" s="39"/>
      <c r="B9" s="183" t="s">
        <v>22</v>
      </c>
      <c r="C9" s="183"/>
      <c r="D9" s="183"/>
      <c r="E9" s="183"/>
      <c r="F9" s="183"/>
      <c r="G9" s="183"/>
      <c r="H9" s="183"/>
      <c r="I9" s="183"/>
      <c r="J9" s="183"/>
      <c r="K9" s="183"/>
      <c r="L9" s="183"/>
      <c r="M9" s="183"/>
      <c r="N9" s="183"/>
      <c r="O9" s="183"/>
      <c r="P9" s="183"/>
      <c r="Q9" s="183"/>
      <c r="R9" s="183"/>
      <c r="S9" s="183"/>
      <c r="T9" s="183"/>
      <c r="U9" s="183"/>
      <c r="V9" s="183"/>
      <c r="W9" s="183"/>
      <c r="X9" s="40"/>
    </row>
    <row r="10" spans="1:41" ht="140.25" customHeight="1">
      <c r="B10" s="210" t="s">
        <v>50</v>
      </c>
      <c r="C10" s="211"/>
      <c r="D10" s="211"/>
      <c r="E10" s="211"/>
      <c r="F10" s="212" t="s">
        <v>74</v>
      </c>
      <c r="G10" s="213"/>
      <c r="H10" s="213"/>
      <c r="I10" s="213"/>
      <c r="J10" s="213"/>
      <c r="K10" s="213"/>
      <c r="L10" s="213"/>
      <c r="M10" s="213"/>
      <c r="N10" s="213"/>
      <c r="O10" s="213"/>
      <c r="P10" s="213"/>
      <c r="Q10" s="213"/>
      <c r="R10" s="213"/>
      <c r="S10" s="213"/>
      <c r="T10" s="213"/>
      <c r="U10" s="213"/>
      <c r="V10" s="213"/>
      <c r="W10" s="213"/>
      <c r="X10" s="213"/>
      <c r="Y10" s="213"/>
      <c r="Z10" s="214"/>
      <c r="AA10" s="42"/>
      <c r="AF10" s="2"/>
      <c r="AI10" s="4"/>
    </row>
    <row r="11" spans="1:41" ht="127.5" customHeight="1">
      <c r="B11" s="215" t="s">
        <v>51</v>
      </c>
      <c r="C11" s="216"/>
      <c r="D11" s="216"/>
      <c r="E11" s="216"/>
      <c r="F11" s="217" t="s">
        <v>73</v>
      </c>
      <c r="G11" s="217"/>
      <c r="H11" s="217"/>
      <c r="I11" s="217"/>
      <c r="J11" s="217"/>
      <c r="K11" s="217"/>
      <c r="L11" s="217"/>
      <c r="M11" s="217"/>
      <c r="N11" s="217"/>
      <c r="O11" s="217"/>
      <c r="P11" s="217"/>
      <c r="Q11" s="217"/>
      <c r="R11" s="217"/>
      <c r="S11" s="217"/>
      <c r="T11" s="217"/>
      <c r="U11" s="217"/>
      <c r="V11" s="217"/>
      <c r="W11" s="217"/>
      <c r="X11" s="217"/>
      <c r="Y11" s="217"/>
      <c r="Z11" s="218"/>
      <c r="AA11" s="42"/>
      <c r="AF11" s="2"/>
      <c r="AI11" s="4"/>
    </row>
    <row r="12" spans="1:41" ht="59.25" customHeight="1">
      <c r="B12" s="219" t="s">
        <v>52</v>
      </c>
      <c r="C12" s="220" t="s">
        <v>53</v>
      </c>
      <c r="D12" s="220"/>
      <c r="E12" s="220"/>
      <c r="F12" s="221" t="s">
        <v>63</v>
      </c>
      <c r="G12" s="221"/>
      <c r="H12" s="221"/>
      <c r="I12" s="221"/>
      <c r="J12" s="221"/>
      <c r="K12" s="221"/>
      <c r="L12" s="221"/>
      <c r="M12" s="221"/>
      <c r="N12" s="221"/>
      <c r="O12" s="221"/>
      <c r="P12" s="221"/>
      <c r="Q12" s="221"/>
      <c r="R12" s="221"/>
      <c r="S12" s="221"/>
      <c r="T12" s="221"/>
      <c r="U12" s="221"/>
      <c r="V12" s="221"/>
      <c r="W12" s="221"/>
      <c r="X12" s="221"/>
      <c r="Y12" s="221"/>
      <c r="Z12" s="222"/>
      <c r="AA12" s="42"/>
      <c r="AF12" s="2"/>
      <c r="AI12" s="4"/>
    </row>
    <row r="13" spans="1:41" ht="73.5" customHeight="1">
      <c r="B13" s="219"/>
      <c r="C13" s="223" t="s">
        <v>54</v>
      </c>
      <c r="D13" s="200" t="s">
        <v>55</v>
      </c>
      <c r="E13" s="201"/>
      <c r="F13" s="202" t="s">
        <v>69</v>
      </c>
      <c r="G13" s="203"/>
      <c r="H13" s="203"/>
      <c r="I13" s="203"/>
      <c r="J13" s="203"/>
      <c r="K13" s="203"/>
      <c r="L13" s="203"/>
      <c r="M13" s="203"/>
      <c r="N13" s="203"/>
      <c r="O13" s="203"/>
      <c r="P13" s="203"/>
      <c r="Q13" s="203"/>
      <c r="R13" s="203"/>
      <c r="S13" s="203"/>
      <c r="T13" s="203"/>
      <c r="U13" s="203"/>
      <c r="V13" s="203"/>
      <c r="W13" s="203"/>
      <c r="X13" s="203"/>
      <c r="Y13" s="203"/>
      <c r="Z13" s="204"/>
      <c r="AA13" s="42"/>
      <c r="AF13" s="2"/>
      <c r="AI13" s="4"/>
    </row>
    <row r="14" spans="1:41" ht="74.25" customHeight="1">
      <c r="B14" s="219"/>
      <c r="C14" s="224"/>
      <c r="D14" s="220" t="s">
        <v>56</v>
      </c>
      <c r="E14" s="220"/>
      <c r="F14" s="202" t="s">
        <v>67</v>
      </c>
      <c r="G14" s="203"/>
      <c r="H14" s="203"/>
      <c r="I14" s="203"/>
      <c r="J14" s="203"/>
      <c r="K14" s="203"/>
      <c r="L14" s="203"/>
      <c r="M14" s="203"/>
      <c r="N14" s="203"/>
      <c r="O14" s="203"/>
      <c r="P14" s="203"/>
      <c r="Q14" s="203"/>
      <c r="R14" s="203"/>
      <c r="S14" s="203"/>
      <c r="T14" s="203"/>
      <c r="U14" s="203"/>
      <c r="V14" s="203"/>
      <c r="W14" s="203"/>
      <c r="X14" s="203"/>
      <c r="Y14" s="203"/>
      <c r="Z14" s="204"/>
      <c r="AA14" s="42"/>
      <c r="AF14" s="2"/>
      <c r="AI14" s="4"/>
    </row>
    <row r="15" spans="1:41" ht="51.75" customHeight="1">
      <c r="B15" s="219"/>
      <c r="C15" s="224"/>
      <c r="D15" s="220" t="s">
        <v>57</v>
      </c>
      <c r="E15" s="220"/>
      <c r="F15" s="202" t="s">
        <v>58</v>
      </c>
      <c r="G15" s="203"/>
      <c r="H15" s="203"/>
      <c r="I15" s="203"/>
      <c r="J15" s="203"/>
      <c r="K15" s="203"/>
      <c r="L15" s="203"/>
      <c r="M15" s="203"/>
      <c r="N15" s="203"/>
      <c r="O15" s="203"/>
      <c r="P15" s="203"/>
      <c r="Q15" s="203"/>
      <c r="R15" s="203"/>
      <c r="S15" s="203"/>
      <c r="T15" s="203"/>
      <c r="U15" s="203"/>
      <c r="V15" s="203"/>
      <c r="W15" s="203"/>
      <c r="X15" s="203"/>
      <c r="Y15" s="203"/>
      <c r="Z15" s="204"/>
      <c r="AA15" s="42"/>
      <c r="AF15" s="2"/>
      <c r="AI15" s="10"/>
    </row>
    <row r="16" spans="1:41" ht="45" customHeight="1">
      <c r="B16" s="219"/>
      <c r="C16" s="225"/>
      <c r="D16" s="220" t="s">
        <v>59</v>
      </c>
      <c r="E16" s="220"/>
      <c r="F16" s="202" t="s">
        <v>64</v>
      </c>
      <c r="G16" s="203"/>
      <c r="H16" s="203"/>
      <c r="I16" s="203"/>
      <c r="J16" s="203"/>
      <c r="K16" s="203"/>
      <c r="L16" s="203"/>
      <c r="M16" s="203"/>
      <c r="N16" s="203"/>
      <c r="O16" s="203"/>
      <c r="P16" s="203"/>
      <c r="Q16" s="203"/>
      <c r="R16" s="203"/>
      <c r="S16" s="203"/>
      <c r="T16" s="203"/>
      <c r="U16" s="203"/>
      <c r="V16" s="203"/>
      <c r="W16" s="203"/>
      <c r="X16" s="203"/>
      <c r="Y16" s="203"/>
      <c r="Z16" s="204"/>
      <c r="AA16" s="42"/>
      <c r="AF16" s="2"/>
      <c r="AI16" s="4"/>
    </row>
    <row r="17" spans="2:36" ht="43.5" customHeight="1">
      <c r="B17" s="219"/>
      <c r="C17" s="226" t="s">
        <v>60</v>
      </c>
      <c r="D17" s="227"/>
      <c r="E17" s="228"/>
      <c r="F17" s="171" t="s">
        <v>65</v>
      </c>
      <c r="G17" s="172"/>
      <c r="H17" s="172"/>
      <c r="I17" s="172"/>
      <c r="J17" s="172"/>
      <c r="K17" s="172"/>
      <c r="L17" s="172"/>
      <c r="M17" s="172"/>
      <c r="N17" s="172"/>
      <c r="O17" s="172"/>
      <c r="P17" s="172"/>
      <c r="Q17" s="172"/>
      <c r="R17" s="172"/>
      <c r="S17" s="172"/>
      <c r="T17" s="172"/>
      <c r="U17" s="172"/>
      <c r="V17" s="172"/>
      <c r="W17" s="172"/>
      <c r="X17" s="172"/>
      <c r="Y17" s="172"/>
      <c r="Z17" s="173"/>
      <c r="AA17" s="42"/>
      <c r="AF17" s="2"/>
      <c r="AI17" s="4"/>
    </row>
    <row r="18" spans="2:36" ht="59.25" customHeight="1">
      <c r="B18" s="194" t="s">
        <v>61</v>
      </c>
      <c r="C18" s="195"/>
      <c r="D18" s="200" t="s">
        <v>56</v>
      </c>
      <c r="E18" s="201"/>
      <c r="F18" s="202" t="s">
        <v>71</v>
      </c>
      <c r="G18" s="203"/>
      <c r="H18" s="203"/>
      <c r="I18" s="203"/>
      <c r="J18" s="203"/>
      <c r="K18" s="203"/>
      <c r="L18" s="203"/>
      <c r="M18" s="203"/>
      <c r="N18" s="203"/>
      <c r="O18" s="203"/>
      <c r="P18" s="203"/>
      <c r="Q18" s="203"/>
      <c r="R18" s="203"/>
      <c r="S18" s="203"/>
      <c r="T18" s="203"/>
      <c r="U18" s="203"/>
      <c r="V18" s="203"/>
      <c r="W18" s="203"/>
      <c r="X18" s="203"/>
      <c r="Y18" s="203"/>
      <c r="Z18" s="204"/>
      <c r="AA18" s="42"/>
      <c r="AF18" s="2"/>
      <c r="AI18" s="4"/>
    </row>
    <row r="19" spans="2:36" ht="59.25" customHeight="1">
      <c r="B19" s="196"/>
      <c r="C19" s="197"/>
      <c r="D19" s="200" t="s">
        <v>57</v>
      </c>
      <c r="E19" s="201"/>
      <c r="F19" s="202" t="s">
        <v>70</v>
      </c>
      <c r="G19" s="203"/>
      <c r="H19" s="203"/>
      <c r="I19" s="203"/>
      <c r="J19" s="203"/>
      <c r="K19" s="203"/>
      <c r="L19" s="203"/>
      <c r="M19" s="203"/>
      <c r="N19" s="203"/>
      <c r="O19" s="203"/>
      <c r="P19" s="203"/>
      <c r="Q19" s="203"/>
      <c r="R19" s="203"/>
      <c r="S19" s="203"/>
      <c r="T19" s="203"/>
      <c r="U19" s="203"/>
      <c r="V19" s="203"/>
      <c r="W19" s="203"/>
      <c r="X19" s="203"/>
      <c r="Y19" s="203"/>
      <c r="Z19" s="204"/>
      <c r="AA19" s="42"/>
      <c r="AF19" s="2"/>
      <c r="AI19" s="4"/>
    </row>
    <row r="20" spans="2:36" ht="59.25" customHeight="1" thickBot="1">
      <c r="B20" s="198"/>
      <c r="C20" s="199"/>
      <c r="D20" s="205" t="s">
        <v>59</v>
      </c>
      <c r="E20" s="206"/>
      <c r="F20" s="207" t="s">
        <v>72</v>
      </c>
      <c r="G20" s="208"/>
      <c r="H20" s="208"/>
      <c r="I20" s="208"/>
      <c r="J20" s="208"/>
      <c r="K20" s="208"/>
      <c r="L20" s="208"/>
      <c r="M20" s="208"/>
      <c r="N20" s="208"/>
      <c r="O20" s="208"/>
      <c r="P20" s="208"/>
      <c r="Q20" s="208"/>
      <c r="R20" s="208"/>
      <c r="S20" s="208"/>
      <c r="T20" s="208"/>
      <c r="U20" s="208"/>
      <c r="V20" s="208"/>
      <c r="W20" s="208"/>
      <c r="X20" s="208"/>
      <c r="Y20" s="208"/>
      <c r="Z20" s="209"/>
      <c r="AA20" s="42"/>
      <c r="AF20" s="2"/>
      <c r="AI20" s="4"/>
    </row>
    <row r="21" spans="2:36" ht="22.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20.100000000000001"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53" t="s">
        <v>0</v>
      </c>
      <c r="C23" s="154"/>
      <c r="D23" s="154"/>
      <c r="E23" s="154"/>
      <c r="F23" s="154"/>
      <c r="G23" s="155"/>
      <c r="H23" s="156">
        <f>U75</f>
        <v>6399478</v>
      </c>
      <c r="I23" s="157"/>
      <c r="J23" s="157"/>
      <c r="K23" s="157"/>
      <c r="L23" s="157"/>
      <c r="M23" s="157"/>
      <c r="N23" s="157"/>
      <c r="O23" s="157"/>
      <c r="P23" s="19" t="s">
        <v>11</v>
      </c>
      <c r="Q23" s="2"/>
      <c r="R23" s="2"/>
      <c r="S23" s="2"/>
      <c r="T23" s="16"/>
      <c r="U23" s="16"/>
      <c r="V23" s="16"/>
      <c r="W23" s="16"/>
      <c r="X23" s="6"/>
    </row>
    <row r="24" spans="2:36" ht="20.100000000000001"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58" t="s">
        <v>12</v>
      </c>
      <c r="C25" s="159"/>
      <c r="D25" s="159"/>
      <c r="E25" s="159"/>
      <c r="F25" s="159"/>
      <c r="G25" s="159"/>
      <c r="H25" s="159"/>
      <c r="I25" s="159"/>
      <c r="J25" s="159"/>
      <c r="K25" s="159"/>
      <c r="L25" s="159"/>
      <c r="M25" s="28"/>
      <c r="N25" s="28"/>
      <c r="O25" s="28"/>
      <c r="P25" s="28"/>
      <c r="Q25" s="28"/>
      <c r="R25" s="28"/>
      <c r="S25" s="28"/>
      <c r="T25" s="28"/>
      <c r="U25" s="28"/>
      <c r="V25" s="28"/>
      <c r="W25" s="29"/>
      <c r="X25" s="6"/>
    </row>
    <row r="26" spans="2:36" ht="15" customHeight="1" thickBot="1">
      <c r="B26" s="160" t="s">
        <v>3</v>
      </c>
      <c r="C26" s="164" t="s">
        <v>5</v>
      </c>
      <c r="D26" s="149"/>
      <c r="E26" s="149"/>
      <c r="F26" s="165"/>
      <c r="G26" s="38" t="s">
        <v>6</v>
      </c>
      <c r="H26" s="166" t="s">
        <v>7</v>
      </c>
      <c r="I26" s="166"/>
      <c r="J26" s="166"/>
      <c r="K26" s="166"/>
      <c r="L26" s="166"/>
      <c r="M26" s="166"/>
      <c r="N26" s="166"/>
      <c r="O26" s="166"/>
      <c r="P26" s="166"/>
      <c r="Q26" s="148" t="s">
        <v>8</v>
      </c>
      <c r="R26" s="149"/>
      <c r="S26" s="148" t="s">
        <v>9</v>
      </c>
      <c r="T26" s="149"/>
      <c r="U26" s="148" t="s">
        <v>4</v>
      </c>
      <c r="V26" s="149"/>
      <c r="W26" s="150"/>
      <c r="X26" s="6"/>
    </row>
    <row r="27" spans="2:36" ht="15" customHeight="1" thickTop="1">
      <c r="B27" s="161"/>
      <c r="C27" s="151" t="s">
        <v>18</v>
      </c>
      <c r="D27" s="132"/>
      <c r="E27" s="132"/>
      <c r="F27" s="152"/>
      <c r="G27" s="25">
        <v>1</v>
      </c>
      <c r="H27" s="147"/>
      <c r="I27" s="147"/>
      <c r="J27" s="147"/>
      <c r="K27" s="147"/>
      <c r="L27" s="147"/>
      <c r="M27" s="147"/>
      <c r="N27" s="147"/>
      <c r="O27" s="147"/>
      <c r="P27" s="147"/>
      <c r="Q27" s="141"/>
      <c r="R27" s="142"/>
      <c r="S27" s="135"/>
      <c r="T27" s="136"/>
      <c r="U27" s="141"/>
      <c r="V27" s="142"/>
      <c r="W27" s="143"/>
      <c r="X27" s="6"/>
      <c r="AF27" s="2"/>
      <c r="AJ27" s="6"/>
    </row>
    <row r="28" spans="2:36" ht="15" customHeight="1">
      <c r="B28" s="161"/>
      <c r="C28" s="131"/>
      <c r="D28" s="132"/>
      <c r="E28" s="132"/>
      <c r="F28" s="152"/>
      <c r="G28" s="24">
        <v>2</v>
      </c>
      <c r="H28" s="73"/>
      <c r="I28" s="73"/>
      <c r="J28" s="73"/>
      <c r="K28" s="73"/>
      <c r="L28" s="73"/>
      <c r="M28" s="73"/>
      <c r="N28" s="73"/>
      <c r="O28" s="73"/>
      <c r="P28" s="73"/>
      <c r="Q28" s="85"/>
      <c r="R28" s="86"/>
      <c r="S28" s="139"/>
      <c r="T28" s="140"/>
      <c r="U28" s="85"/>
      <c r="V28" s="86"/>
      <c r="W28" s="87"/>
      <c r="X28" s="6"/>
      <c r="AF28" s="2"/>
      <c r="AJ28" s="6"/>
    </row>
    <row r="29" spans="2:36" ht="15" customHeight="1">
      <c r="B29" s="161"/>
      <c r="C29" s="131"/>
      <c r="D29" s="132"/>
      <c r="E29" s="132"/>
      <c r="F29" s="152"/>
      <c r="G29" s="26">
        <v>3</v>
      </c>
      <c r="H29" s="88"/>
      <c r="I29" s="88"/>
      <c r="J29" s="88"/>
      <c r="K29" s="88"/>
      <c r="L29" s="88"/>
      <c r="M29" s="88"/>
      <c r="N29" s="88"/>
      <c r="O29" s="88"/>
      <c r="P29" s="88"/>
      <c r="Q29" s="85"/>
      <c r="R29" s="86"/>
      <c r="S29" s="139"/>
      <c r="T29" s="140"/>
      <c r="U29" s="85"/>
      <c r="V29" s="86"/>
      <c r="W29" s="87"/>
      <c r="X29" s="6"/>
      <c r="AF29" s="2"/>
      <c r="AJ29" s="6"/>
    </row>
    <row r="30" spans="2:36" ht="15" customHeight="1">
      <c r="B30" s="161"/>
      <c r="C30" s="61"/>
      <c r="D30" s="62"/>
      <c r="E30" s="62"/>
      <c r="F30" s="62"/>
      <c r="G30" s="62"/>
      <c r="H30" s="62"/>
      <c r="I30" s="62"/>
      <c r="J30" s="62"/>
      <c r="K30" s="62"/>
      <c r="L30" s="62"/>
      <c r="M30" s="62"/>
      <c r="N30" s="62"/>
      <c r="O30" s="62"/>
      <c r="P30" s="62"/>
      <c r="Q30" s="63"/>
      <c r="R30" s="64"/>
      <c r="S30" s="65" t="s">
        <v>10</v>
      </c>
      <c r="T30" s="64"/>
      <c r="U30" s="91"/>
      <c r="V30" s="92"/>
      <c r="W30" s="93"/>
      <c r="X30" s="17"/>
      <c r="AF30" s="2"/>
    </row>
    <row r="31" spans="2:36" ht="15" customHeight="1">
      <c r="B31" s="161"/>
      <c r="C31" s="131" t="s">
        <v>19</v>
      </c>
      <c r="D31" s="132"/>
      <c r="E31" s="132"/>
      <c r="F31" s="132"/>
      <c r="G31" s="25">
        <v>1</v>
      </c>
      <c r="H31" s="147" t="s">
        <v>44</v>
      </c>
      <c r="I31" s="147"/>
      <c r="J31" s="147"/>
      <c r="K31" s="147"/>
      <c r="L31" s="147"/>
      <c r="M31" s="147"/>
      <c r="N31" s="147"/>
      <c r="O31" s="147"/>
      <c r="P31" s="147"/>
      <c r="Q31" s="141">
        <v>25000</v>
      </c>
      <c r="R31" s="142"/>
      <c r="S31" s="135">
        <v>3</v>
      </c>
      <c r="T31" s="136"/>
      <c r="U31" s="144">
        <f>Q31*S31</f>
        <v>75000</v>
      </c>
      <c r="V31" s="145"/>
      <c r="W31" s="146"/>
      <c r="X31" s="2"/>
      <c r="AF31" s="18"/>
    </row>
    <row r="32" spans="2:36" ht="15" customHeight="1">
      <c r="B32" s="161"/>
      <c r="C32" s="131"/>
      <c r="D32" s="132"/>
      <c r="E32" s="132"/>
      <c r="F32" s="132"/>
      <c r="G32" s="24">
        <v>2</v>
      </c>
      <c r="H32" s="147" t="s">
        <v>45</v>
      </c>
      <c r="I32" s="147"/>
      <c r="J32" s="147"/>
      <c r="K32" s="147"/>
      <c r="L32" s="147"/>
      <c r="M32" s="147"/>
      <c r="N32" s="147"/>
      <c r="O32" s="147"/>
      <c r="P32" s="147"/>
      <c r="Q32" s="85">
        <v>40000</v>
      </c>
      <c r="R32" s="86"/>
      <c r="S32" s="139">
        <v>2</v>
      </c>
      <c r="T32" s="140"/>
      <c r="U32" s="85">
        <f t="shared" ref="U32:U33" si="0">Q32*S32</f>
        <v>80000</v>
      </c>
      <c r="V32" s="86"/>
      <c r="W32" s="87"/>
      <c r="X32" s="2"/>
      <c r="AF32" s="18"/>
    </row>
    <row r="33" spans="2:32" ht="15" customHeight="1">
      <c r="B33" s="161"/>
      <c r="C33" s="131"/>
      <c r="D33" s="132"/>
      <c r="E33" s="132"/>
      <c r="F33" s="132"/>
      <c r="G33" s="26">
        <v>3</v>
      </c>
      <c r="H33" s="147" t="s">
        <v>46</v>
      </c>
      <c r="I33" s="147"/>
      <c r="J33" s="147"/>
      <c r="K33" s="147"/>
      <c r="L33" s="147"/>
      <c r="M33" s="147"/>
      <c r="N33" s="147"/>
      <c r="O33" s="147"/>
      <c r="P33" s="147"/>
      <c r="Q33" s="58">
        <v>2500</v>
      </c>
      <c r="R33" s="59"/>
      <c r="S33" s="167">
        <v>10</v>
      </c>
      <c r="T33" s="168"/>
      <c r="U33" s="141">
        <f t="shared" si="0"/>
        <v>25000</v>
      </c>
      <c r="V33" s="142"/>
      <c r="W33" s="143"/>
      <c r="AF33" s="2"/>
    </row>
    <row r="34" spans="2:32" ht="15" customHeight="1">
      <c r="B34" s="161"/>
      <c r="C34" s="61"/>
      <c r="D34" s="62"/>
      <c r="E34" s="62"/>
      <c r="F34" s="62"/>
      <c r="G34" s="62"/>
      <c r="H34" s="63"/>
      <c r="I34" s="63"/>
      <c r="J34" s="63"/>
      <c r="K34" s="63"/>
      <c r="L34" s="63"/>
      <c r="M34" s="63"/>
      <c r="N34" s="63"/>
      <c r="O34" s="63"/>
      <c r="P34" s="63"/>
      <c r="Q34" s="63"/>
      <c r="R34" s="64"/>
      <c r="S34" s="65" t="s">
        <v>10</v>
      </c>
      <c r="T34" s="64"/>
      <c r="U34" s="94">
        <f>SUM(U31:W33)</f>
        <v>180000</v>
      </c>
      <c r="V34" s="95"/>
      <c r="W34" s="96"/>
      <c r="AF34" s="2"/>
    </row>
    <row r="35" spans="2:32" ht="15" customHeight="1">
      <c r="B35" s="161"/>
      <c r="C35" s="129" t="s">
        <v>20</v>
      </c>
      <c r="D35" s="130"/>
      <c r="E35" s="130"/>
      <c r="F35" s="130"/>
      <c r="G35" s="27">
        <v>1</v>
      </c>
      <c r="H35" s="73" t="s">
        <v>33</v>
      </c>
      <c r="I35" s="73"/>
      <c r="J35" s="73"/>
      <c r="K35" s="73"/>
      <c r="L35" s="73"/>
      <c r="M35" s="73"/>
      <c r="N35" s="73"/>
      <c r="O35" s="73"/>
      <c r="P35" s="73"/>
      <c r="Q35" s="141">
        <v>82080</v>
      </c>
      <c r="R35" s="142"/>
      <c r="S35" s="135">
        <v>1</v>
      </c>
      <c r="T35" s="136"/>
      <c r="U35" s="144">
        <f>Q35*S35</f>
        <v>82080</v>
      </c>
      <c r="V35" s="145"/>
      <c r="W35" s="146"/>
      <c r="AF35" s="2"/>
    </row>
    <row r="36" spans="2:32" ht="15" customHeight="1">
      <c r="B36" s="161"/>
      <c r="C36" s="131"/>
      <c r="D36" s="132"/>
      <c r="E36" s="132"/>
      <c r="F36" s="132"/>
      <c r="G36" s="24">
        <v>2</v>
      </c>
      <c r="H36" s="73" t="s">
        <v>34</v>
      </c>
      <c r="I36" s="73"/>
      <c r="J36" s="73"/>
      <c r="K36" s="73"/>
      <c r="L36" s="73"/>
      <c r="M36" s="73"/>
      <c r="N36" s="73"/>
      <c r="O36" s="73"/>
      <c r="P36" s="73"/>
      <c r="Q36" s="85">
        <v>36720</v>
      </c>
      <c r="R36" s="86"/>
      <c r="S36" s="139">
        <v>3</v>
      </c>
      <c r="T36" s="140"/>
      <c r="U36" s="85">
        <f t="shared" ref="U36:U45" si="1">Q36*S36</f>
        <v>110160</v>
      </c>
      <c r="V36" s="86"/>
      <c r="W36" s="87"/>
      <c r="AF36" s="2"/>
    </row>
    <row r="37" spans="2:32" ht="15" customHeight="1">
      <c r="B37" s="161"/>
      <c r="C37" s="131"/>
      <c r="D37" s="132"/>
      <c r="E37" s="132"/>
      <c r="F37" s="132"/>
      <c r="G37" s="24">
        <v>3</v>
      </c>
      <c r="H37" s="73" t="s">
        <v>35</v>
      </c>
      <c r="I37" s="73"/>
      <c r="J37" s="73"/>
      <c r="K37" s="73"/>
      <c r="L37" s="73"/>
      <c r="M37" s="73"/>
      <c r="N37" s="73"/>
      <c r="O37" s="73"/>
      <c r="P37" s="73"/>
      <c r="Q37" s="85">
        <v>17820</v>
      </c>
      <c r="R37" s="86"/>
      <c r="S37" s="139">
        <v>5</v>
      </c>
      <c r="T37" s="140"/>
      <c r="U37" s="85">
        <f t="shared" si="1"/>
        <v>89100</v>
      </c>
      <c r="V37" s="86"/>
      <c r="W37" s="87"/>
      <c r="AF37" s="2"/>
    </row>
    <row r="38" spans="2:32" ht="15" customHeight="1">
      <c r="B38" s="161"/>
      <c r="C38" s="131"/>
      <c r="D38" s="132"/>
      <c r="E38" s="132"/>
      <c r="F38" s="132"/>
      <c r="G38" s="24">
        <v>4</v>
      </c>
      <c r="H38" s="73" t="s">
        <v>36</v>
      </c>
      <c r="I38" s="73"/>
      <c r="J38" s="73"/>
      <c r="K38" s="73"/>
      <c r="L38" s="73"/>
      <c r="M38" s="73"/>
      <c r="N38" s="73"/>
      <c r="O38" s="73"/>
      <c r="P38" s="73"/>
      <c r="Q38" s="85">
        <v>7182</v>
      </c>
      <c r="R38" s="86"/>
      <c r="S38" s="139">
        <v>9</v>
      </c>
      <c r="T38" s="140"/>
      <c r="U38" s="85">
        <f t="shared" si="1"/>
        <v>64638</v>
      </c>
      <c r="V38" s="86"/>
      <c r="W38" s="87"/>
      <c r="AF38" s="2"/>
    </row>
    <row r="39" spans="2:32" ht="15" customHeight="1">
      <c r="B39" s="161"/>
      <c r="C39" s="131"/>
      <c r="D39" s="132"/>
      <c r="E39" s="132"/>
      <c r="F39" s="132"/>
      <c r="G39" s="24">
        <v>5</v>
      </c>
      <c r="H39" s="73" t="s">
        <v>37</v>
      </c>
      <c r="I39" s="73"/>
      <c r="J39" s="73"/>
      <c r="K39" s="73"/>
      <c r="L39" s="73"/>
      <c r="M39" s="73"/>
      <c r="N39" s="73"/>
      <c r="O39" s="73"/>
      <c r="P39" s="73"/>
      <c r="Q39" s="85">
        <v>25272</v>
      </c>
      <c r="R39" s="86"/>
      <c r="S39" s="139">
        <v>8</v>
      </c>
      <c r="T39" s="140"/>
      <c r="U39" s="85">
        <f t="shared" si="1"/>
        <v>202176</v>
      </c>
      <c r="V39" s="86"/>
      <c r="W39" s="87"/>
      <c r="AF39" s="2"/>
    </row>
    <row r="40" spans="2:32" ht="15" customHeight="1">
      <c r="B40" s="161"/>
      <c r="C40" s="131"/>
      <c r="D40" s="132"/>
      <c r="E40" s="132"/>
      <c r="F40" s="132"/>
      <c r="G40" s="24">
        <v>6</v>
      </c>
      <c r="H40" s="73" t="s">
        <v>38</v>
      </c>
      <c r="I40" s="73"/>
      <c r="J40" s="73"/>
      <c r="K40" s="73"/>
      <c r="L40" s="73"/>
      <c r="M40" s="73"/>
      <c r="N40" s="73"/>
      <c r="O40" s="73"/>
      <c r="P40" s="73"/>
      <c r="Q40" s="85">
        <v>37152</v>
      </c>
      <c r="R40" s="86"/>
      <c r="S40" s="139">
        <v>4</v>
      </c>
      <c r="T40" s="140"/>
      <c r="U40" s="85">
        <f t="shared" si="1"/>
        <v>148608</v>
      </c>
      <c r="V40" s="86"/>
      <c r="W40" s="87"/>
      <c r="AF40" s="2"/>
    </row>
    <row r="41" spans="2:32" ht="15" customHeight="1">
      <c r="B41" s="161"/>
      <c r="C41" s="131"/>
      <c r="D41" s="132"/>
      <c r="E41" s="132"/>
      <c r="F41" s="132"/>
      <c r="G41" s="24">
        <v>7</v>
      </c>
      <c r="H41" s="73" t="s">
        <v>39</v>
      </c>
      <c r="I41" s="73"/>
      <c r="J41" s="73"/>
      <c r="K41" s="73"/>
      <c r="L41" s="73"/>
      <c r="M41" s="73"/>
      <c r="N41" s="73"/>
      <c r="O41" s="73"/>
      <c r="P41" s="73"/>
      <c r="Q41" s="85">
        <v>54000</v>
      </c>
      <c r="R41" s="86"/>
      <c r="S41" s="139">
        <v>2</v>
      </c>
      <c r="T41" s="140"/>
      <c r="U41" s="85">
        <f t="shared" si="1"/>
        <v>108000</v>
      </c>
      <c r="V41" s="86"/>
      <c r="W41" s="87"/>
      <c r="AF41" s="2"/>
    </row>
    <row r="42" spans="2:32" ht="15" customHeight="1">
      <c r="B42" s="161"/>
      <c r="C42" s="131"/>
      <c r="D42" s="132"/>
      <c r="E42" s="132"/>
      <c r="F42" s="132"/>
      <c r="G42" s="24">
        <v>8</v>
      </c>
      <c r="H42" s="73" t="s">
        <v>40</v>
      </c>
      <c r="I42" s="73"/>
      <c r="J42" s="73"/>
      <c r="K42" s="73"/>
      <c r="L42" s="73"/>
      <c r="M42" s="73"/>
      <c r="N42" s="73"/>
      <c r="O42" s="73"/>
      <c r="P42" s="73"/>
      <c r="Q42" s="85">
        <v>3132</v>
      </c>
      <c r="R42" s="86"/>
      <c r="S42" s="139">
        <v>24</v>
      </c>
      <c r="T42" s="140"/>
      <c r="U42" s="85">
        <f t="shared" si="1"/>
        <v>75168</v>
      </c>
      <c r="V42" s="86"/>
      <c r="W42" s="87"/>
      <c r="AF42" s="2"/>
    </row>
    <row r="43" spans="2:32" ht="15" customHeight="1">
      <c r="B43" s="161"/>
      <c r="C43" s="131"/>
      <c r="D43" s="132"/>
      <c r="E43" s="132"/>
      <c r="F43" s="132"/>
      <c r="G43" s="24">
        <v>9</v>
      </c>
      <c r="H43" s="73" t="s">
        <v>41</v>
      </c>
      <c r="I43" s="73"/>
      <c r="J43" s="73"/>
      <c r="K43" s="73"/>
      <c r="L43" s="73"/>
      <c r="M43" s="73"/>
      <c r="N43" s="73"/>
      <c r="O43" s="73"/>
      <c r="P43" s="73"/>
      <c r="Q43" s="85">
        <v>50436</v>
      </c>
      <c r="R43" s="86"/>
      <c r="S43" s="139">
        <v>3</v>
      </c>
      <c r="T43" s="140"/>
      <c r="U43" s="141">
        <f t="shared" si="1"/>
        <v>151308</v>
      </c>
      <c r="V43" s="142"/>
      <c r="W43" s="143"/>
      <c r="AF43" s="2"/>
    </row>
    <row r="44" spans="2:32" ht="15" customHeight="1">
      <c r="B44" s="161"/>
      <c r="C44" s="131"/>
      <c r="D44" s="132"/>
      <c r="E44" s="132"/>
      <c r="F44" s="132"/>
      <c r="G44" s="24">
        <v>10</v>
      </c>
      <c r="H44" s="73" t="s">
        <v>42</v>
      </c>
      <c r="I44" s="73"/>
      <c r="J44" s="73"/>
      <c r="K44" s="73"/>
      <c r="L44" s="73"/>
      <c r="M44" s="73"/>
      <c r="N44" s="73"/>
      <c r="O44" s="73"/>
      <c r="P44" s="73"/>
      <c r="Q44" s="85">
        <v>9480</v>
      </c>
      <c r="R44" s="86"/>
      <c r="S44" s="139">
        <v>3</v>
      </c>
      <c r="T44" s="140"/>
      <c r="U44" s="141">
        <f t="shared" si="1"/>
        <v>28440</v>
      </c>
      <c r="V44" s="142"/>
      <c r="W44" s="143"/>
      <c r="AF44" s="2"/>
    </row>
    <row r="45" spans="2:32" ht="15" customHeight="1">
      <c r="B45" s="161"/>
      <c r="C45" s="131"/>
      <c r="D45" s="132"/>
      <c r="E45" s="132"/>
      <c r="F45" s="132"/>
      <c r="G45" s="24">
        <v>11</v>
      </c>
      <c r="H45" s="73" t="s">
        <v>43</v>
      </c>
      <c r="I45" s="73"/>
      <c r="J45" s="73"/>
      <c r="K45" s="73"/>
      <c r="L45" s="73"/>
      <c r="M45" s="73"/>
      <c r="N45" s="73"/>
      <c r="O45" s="73"/>
      <c r="P45" s="73"/>
      <c r="Q45" s="85">
        <v>2980</v>
      </c>
      <c r="R45" s="86"/>
      <c r="S45" s="139">
        <v>10</v>
      </c>
      <c r="T45" s="140"/>
      <c r="U45" s="141">
        <f t="shared" si="1"/>
        <v>29800</v>
      </c>
      <c r="V45" s="142"/>
      <c r="W45" s="143"/>
      <c r="AF45" s="2"/>
    </row>
    <row r="46" spans="2:32" ht="15" customHeight="1">
      <c r="B46" s="161"/>
      <c r="C46" s="61"/>
      <c r="D46" s="62"/>
      <c r="E46" s="62"/>
      <c r="F46" s="62"/>
      <c r="G46" s="62"/>
      <c r="H46" s="63"/>
      <c r="I46" s="63"/>
      <c r="J46" s="63"/>
      <c r="K46" s="63"/>
      <c r="L46" s="63"/>
      <c r="M46" s="63"/>
      <c r="N46" s="63"/>
      <c r="O46" s="63"/>
      <c r="P46" s="63"/>
      <c r="Q46" s="63"/>
      <c r="R46" s="64"/>
      <c r="S46" s="65" t="s">
        <v>10</v>
      </c>
      <c r="T46" s="64"/>
      <c r="U46" s="94">
        <f>SUM(U35:W45)</f>
        <v>1089478</v>
      </c>
      <c r="V46" s="95"/>
      <c r="W46" s="96"/>
    </row>
    <row r="47" spans="2:32" ht="15" customHeight="1">
      <c r="B47" s="161"/>
      <c r="C47" s="129" t="s">
        <v>21</v>
      </c>
      <c r="D47" s="130"/>
      <c r="E47" s="130"/>
      <c r="F47" s="130"/>
      <c r="G47" s="27">
        <v>1</v>
      </c>
      <c r="H47" s="73"/>
      <c r="I47" s="73"/>
      <c r="J47" s="73"/>
      <c r="K47" s="73"/>
      <c r="L47" s="73"/>
      <c r="M47" s="73"/>
      <c r="N47" s="73"/>
      <c r="O47" s="73"/>
      <c r="P47" s="73"/>
      <c r="Q47" s="133"/>
      <c r="R47" s="134"/>
      <c r="S47" s="135"/>
      <c r="T47" s="136"/>
      <c r="U47" s="78"/>
      <c r="V47" s="79"/>
      <c r="W47" s="80"/>
    </row>
    <row r="48" spans="2:32" ht="15" customHeight="1">
      <c r="B48" s="161"/>
      <c r="C48" s="131"/>
      <c r="D48" s="132"/>
      <c r="E48" s="132"/>
      <c r="F48" s="132"/>
      <c r="G48" s="24">
        <v>2</v>
      </c>
      <c r="H48" s="73"/>
      <c r="I48" s="73"/>
      <c r="J48" s="73"/>
      <c r="K48" s="73"/>
      <c r="L48" s="73"/>
      <c r="M48" s="73"/>
      <c r="N48" s="73"/>
      <c r="O48" s="73"/>
      <c r="P48" s="73"/>
      <c r="Q48" s="137"/>
      <c r="R48" s="138"/>
      <c r="S48" s="139"/>
      <c r="T48" s="140"/>
      <c r="U48" s="85"/>
      <c r="V48" s="86"/>
      <c r="W48" s="87"/>
    </row>
    <row r="49" spans="1:41" ht="15" customHeight="1">
      <c r="B49" s="161"/>
      <c r="C49" s="131"/>
      <c r="D49" s="132"/>
      <c r="E49" s="132"/>
      <c r="F49" s="132"/>
      <c r="G49" s="26">
        <v>3</v>
      </c>
      <c r="H49" s="88"/>
      <c r="I49" s="88"/>
      <c r="J49" s="88"/>
      <c r="K49" s="88"/>
      <c r="L49" s="88"/>
      <c r="M49" s="88"/>
      <c r="N49" s="88"/>
      <c r="O49" s="88"/>
      <c r="P49" s="88"/>
      <c r="Q49" s="169"/>
      <c r="R49" s="170"/>
      <c r="S49" s="167"/>
      <c r="T49" s="168"/>
      <c r="U49" s="58"/>
      <c r="V49" s="59"/>
      <c r="W49" s="60"/>
    </row>
    <row r="50" spans="1:41" ht="15" customHeight="1">
      <c r="B50" s="161"/>
      <c r="C50" s="61"/>
      <c r="D50" s="62"/>
      <c r="E50" s="62"/>
      <c r="F50" s="62"/>
      <c r="G50" s="62"/>
      <c r="H50" s="63"/>
      <c r="I50" s="63"/>
      <c r="J50" s="63"/>
      <c r="K50" s="63"/>
      <c r="L50" s="63"/>
      <c r="M50" s="63"/>
      <c r="N50" s="63"/>
      <c r="O50" s="63"/>
      <c r="P50" s="63"/>
      <c r="Q50" s="63"/>
      <c r="R50" s="64"/>
      <c r="S50" s="65" t="s">
        <v>10</v>
      </c>
      <c r="T50" s="64"/>
      <c r="U50" s="91"/>
      <c r="V50" s="92"/>
      <c r="W50" s="93"/>
    </row>
    <row r="51" spans="1:41" ht="15" customHeight="1">
      <c r="B51" s="161"/>
      <c r="C51" s="69" t="s">
        <v>25</v>
      </c>
      <c r="D51" s="70"/>
      <c r="E51" s="70"/>
      <c r="F51" s="112"/>
      <c r="G51" s="33">
        <v>1</v>
      </c>
      <c r="H51" s="114"/>
      <c r="I51" s="115"/>
      <c r="J51" s="115"/>
      <c r="K51" s="115"/>
      <c r="L51" s="115"/>
      <c r="M51" s="115"/>
      <c r="N51" s="115"/>
      <c r="O51" s="115"/>
      <c r="P51" s="116"/>
      <c r="Q51" s="114"/>
      <c r="R51" s="116"/>
      <c r="S51" s="114"/>
      <c r="T51" s="116"/>
      <c r="U51" s="117"/>
      <c r="V51" s="118"/>
      <c r="W51" s="119"/>
    </row>
    <row r="52" spans="1:41" ht="15" customHeight="1">
      <c r="B52" s="161"/>
      <c r="C52" s="71"/>
      <c r="D52" s="72"/>
      <c r="E52" s="72"/>
      <c r="F52" s="113"/>
      <c r="G52" s="35">
        <v>2</v>
      </c>
      <c r="H52" s="120"/>
      <c r="I52" s="121"/>
      <c r="J52" s="121"/>
      <c r="K52" s="121"/>
      <c r="L52" s="121"/>
      <c r="M52" s="121"/>
      <c r="N52" s="121"/>
      <c r="O52" s="121"/>
      <c r="P52" s="122"/>
      <c r="Q52" s="120"/>
      <c r="R52" s="122"/>
      <c r="S52" s="120"/>
      <c r="T52" s="122"/>
      <c r="U52" s="123"/>
      <c r="V52" s="124"/>
      <c r="W52" s="125"/>
    </row>
    <row r="53" spans="1:41" ht="15" customHeight="1">
      <c r="B53" s="161"/>
      <c r="C53" s="71"/>
      <c r="D53" s="72"/>
      <c r="E53" s="72"/>
      <c r="F53" s="113"/>
      <c r="G53" s="36">
        <v>3</v>
      </c>
      <c r="H53" s="126"/>
      <c r="I53" s="127"/>
      <c r="J53" s="127"/>
      <c r="K53" s="127"/>
      <c r="L53" s="127"/>
      <c r="M53" s="127"/>
      <c r="N53" s="127"/>
      <c r="O53" s="127"/>
      <c r="P53" s="128"/>
      <c r="Q53" s="126"/>
      <c r="R53" s="128"/>
      <c r="S53" s="126"/>
      <c r="T53" s="128"/>
      <c r="U53" s="104"/>
      <c r="V53" s="105"/>
      <c r="W53" s="106"/>
    </row>
    <row r="54" spans="1:41" ht="15" customHeight="1">
      <c r="B54" s="161"/>
      <c r="C54" s="61"/>
      <c r="D54" s="107"/>
      <c r="E54" s="107"/>
      <c r="F54" s="107"/>
      <c r="G54" s="107"/>
      <c r="H54" s="107"/>
      <c r="I54" s="107"/>
      <c r="J54" s="107"/>
      <c r="K54" s="107"/>
      <c r="L54" s="107"/>
      <c r="M54" s="107"/>
      <c r="N54" s="107"/>
      <c r="O54" s="107"/>
      <c r="P54" s="107"/>
      <c r="Q54" s="107"/>
      <c r="R54" s="108"/>
      <c r="S54" s="65" t="s">
        <v>66</v>
      </c>
      <c r="T54" s="109"/>
      <c r="U54" s="91"/>
      <c r="V54" s="110"/>
      <c r="W54" s="111"/>
    </row>
    <row r="55" spans="1:41" ht="15" customHeight="1">
      <c r="B55" s="161"/>
      <c r="C55" s="69" t="s">
        <v>26</v>
      </c>
      <c r="D55" s="70"/>
      <c r="E55" s="70"/>
      <c r="F55" s="70"/>
      <c r="G55" s="37">
        <v>1</v>
      </c>
      <c r="H55" s="99"/>
      <c r="I55" s="99"/>
      <c r="J55" s="99"/>
      <c r="K55" s="99"/>
      <c r="L55" s="99"/>
      <c r="M55" s="99"/>
      <c r="N55" s="99"/>
      <c r="O55" s="99"/>
      <c r="P55" s="99"/>
      <c r="Q55" s="100"/>
      <c r="R55" s="101"/>
      <c r="S55" s="102"/>
      <c r="T55" s="103"/>
      <c r="U55" s="78"/>
      <c r="V55" s="79"/>
      <c r="W55" s="80"/>
    </row>
    <row r="56" spans="1:41" ht="15" customHeight="1">
      <c r="B56" s="161"/>
      <c r="C56" s="71"/>
      <c r="D56" s="72"/>
      <c r="E56" s="72"/>
      <c r="F56" s="72"/>
      <c r="G56" s="31">
        <v>2</v>
      </c>
      <c r="H56" s="73"/>
      <c r="I56" s="73"/>
      <c r="J56" s="73"/>
      <c r="K56" s="73"/>
      <c r="L56" s="73"/>
      <c r="M56" s="73"/>
      <c r="N56" s="73"/>
      <c r="O56" s="73"/>
      <c r="P56" s="73"/>
      <c r="Q56" s="81"/>
      <c r="R56" s="82"/>
      <c r="S56" s="83"/>
      <c r="T56" s="84"/>
      <c r="U56" s="85"/>
      <c r="V56" s="86"/>
      <c r="W56" s="87"/>
    </row>
    <row r="57" spans="1:41" ht="15" customHeight="1">
      <c r="B57" s="161"/>
      <c r="C57" s="71"/>
      <c r="D57" s="72"/>
      <c r="E57" s="72"/>
      <c r="F57" s="72"/>
      <c r="G57" s="32">
        <v>3</v>
      </c>
      <c r="H57" s="88"/>
      <c r="I57" s="88"/>
      <c r="J57" s="88"/>
      <c r="K57" s="88"/>
      <c r="L57" s="88"/>
      <c r="M57" s="88"/>
      <c r="N57" s="88"/>
      <c r="O57" s="88"/>
      <c r="P57" s="88"/>
      <c r="Q57" s="54"/>
      <c r="R57" s="55"/>
      <c r="S57" s="56"/>
      <c r="T57" s="57"/>
      <c r="U57" s="58"/>
      <c r="V57" s="59"/>
      <c r="W57" s="60"/>
    </row>
    <row r="58" spans="1:41" ht="15" customHeight="1">
      <c r="B58" s="161"/>
      <c r="C58" s="61"/>
      <c r="D58" s="62"/>
      <c r="E58" s="62"/>
      <c r="F58" s="62"/>
      <c r="G58" s="62"/>
      <c r="H58" s="63"/>
      <c r="I58" s="63"/>
      <c r="J58" s="63"/>
      <c r="K58" s="63"/>
      <c r="L58" s="63"/>
      <c r="M58" s="63"/>
      <c r="N58" s="63"/>
      <c r="O58" s="63"/>
      <c r="P58" s="63"/>
      <c r="Q58" s="63"/>
      <c r="R58" s="64"/>
      <c r="S58" s="65" t="s">
        <v>10</v>
      </c>
      <c r="T58" s="64"/>
      <c r="U58" s="91"/>
      <c r="V58" s="92"/>
      <c r="W58" s="93"/>
    </row>
    <row r="59" spans="1:41" ht="15" customHeight="1">
      <c r="B59" s="161"/>
      <c r="C59" s="69" t="s">
        <v>27</v>
      </c>
      <c r="D59" s="70"/>
      <c r="E59" s="70"/>
      <c r="F59" s="70"/>
      <c r="G59" s="30">
        <v>1</v>
      </c>
      <c r="H59" s="73"/>
      <c r="I59" s="73"/>
      <c r="J59" s="73"/>
      <c r="K59" s="73"/>
      <c r="L59" s="73"/>
      <c r="M59" s="73"/>
      <c r="N59" s="73"/>
      <c r="O59" s="73"/>
      <c r="P59" s="73"/>
      <c r="Q59" s="74"/>
      <c r="R59" s="75"/>
      <c r="S59" s="76"/>
      <c r="T59" s="77"/>
      <c r="U59" s="78"/>
      <c r="V59" s="79"/>
      <c r="W59" s="80"/>
    </row>
    <row r="60" spans="1:41" ht="15" customHeight="1">
      <c r="B60" s="161"/>
      <c r="C60" s="71"/>
      <c r="D60" s="72"/>
      <c r="E60" s="72"/>
      <c r="F60" s="72"/>
      <c r="G60" s="31">
        <v>2</v>
      </c>
      <c r="H60" s="73"/>
      <c r="I60" s="73"/>
      <c r="J60" s="73"/>
      <c r="K60" s="73"/>
      <c r="L60" s="73"/>
      <c r="M60" s="73"/>
      <c r="N60" s="73"/>
      <c r="O60" s="73"/>
      <c r="P60" s="73"/>
      <c r="Q60" s="81"/>
      <c r="R60" s="82"/>
      <c r="S60" s="83"/>
      <c r="T60" s="84"/>
      <c r="U60" s="85"/>
      <c r="V60" s="86"/>
      <c r="W60" s="87"/>
    </row>
    <row r="61" spans="1:41" ht="15" customHeight="1">
      <c r="B61" s="161"/>
      <c r="C61" s="71"/>
      <c r="D61" s="72"/>
      <c r="E61" s="72"/>
      <c r="F61" s="72"/>
      <c r="G61" s="32">
        <v>3</v>
      </c>
      <c r="H61" s="88"/>
      <c r="I61" s="88"/>
      <c r="J61" s="88"/>
      <c r="K61" s="88"/>
      <c r="L61" s="88"/>
      <c r="M61" s="88"/>
      <c r="N61" s="88"/>
      <c r="O61" s="88"/>
      <c r="P61" s="88"/>
      <c r="Q61" s="54"/>
      <c r="R61" s="55"/>
      <c r="S61" s="56"/>
      <c r="T61" s="57"/>
      <c r="U61" s="58"/>
      <c r="V61" s="59"/>
      <c r="W61" s="60"/>
    </row>
    <row r="62" spans="1:41" ht="15" customHeight="1">
      <c r="B62" s="161"/>
      <c r="C62" s="61"/>
      <c r="D62" s="62"/>
      <c r="E62" s="62"/>
      <c r="F62" s="62"/>
      <c r="G62" s="62"/>
      <c r="H62" s="63"/>
      <c r="I62" s="63"/>
      <c r="J62" s="63"/>
      <c r="K62" s="63"/>
      <c r="L62" s="63"/>
      <c r="M62" s="63"/>
      <c r="N62" s="63"/>
      <c r="O62" s="63"/>
      <c r="P62" s="63"/>
      <c r="Q62" s="63"/>
      <c r="R62" s="64"/>
      <c r="S62" s="65" t="s">
        <v>10</v>
      </c>
      <c r="T62" s="64"/>
      <c r="U62" s="91"/>
      <c r="V62" s="92"/>
      <c r="W62" s="93"/>
    </row>
    <row r="63" spans="1:41" s="4" customFormat="1" ht="15" customHeight="1">
      <c r="A63" s="2"/>
      <c r="B63" s="161"/>
      <c r="C63" s="69" t="s">
        <v>28</v>
      </c>
      <c r="D63" s="70"/>
      <c r="E63" s="70"/>
      <c r="F63" s="70"/>
      <c r="G63" s="30">
        <v>1</v>
      </c>
      <c r="H63" s="73" t="s">
        <v>68</v>
      </c>
      <c r="I63" s="73"/>
      <c r="J63" s="73"/>
      <c r="K63" s="73"/>
      <c r="L63" s="73"/>
      <c r="M63" s="73"/>
      <c r="N63" s="73"/>
      <c r="O63" s="73"/>
      <c r="P63" s="73"/>
      <c r="Q63" s="97">
        <v>256500</v>
      </c>
      <c r="R63" s="98"/>
      <c r="S63" s="76">
        <v>20</v>
      </c>
      <c r="T63" s="77"/>
      <c r="U63" s="78">
        <f>Q63*S63</f>
        <v>5130000</v>
      </c>
      <c r="V63" s="79"/>
      <c r="W63" s="80"/>
      <c r="Y63" s="2"/>
      <c r="Z63" s="2"/>
      <c r="AA63" s="2"/>
      <c r="AB63" s="2"/>
      <c r="AC63" s="2"/>
      <c r="AD63" s="2"/>
      <c r="AE63" s="2"/>
      <c r="AG63" s="2"/>
      <c r="AH63" s="2"/>
      <c r="AI63" s="2"/>
      <c r="AJ63" s="2"/>
      <c r="AK63" s="2"/>
      <c r="AL63" s="2"/>
      <c r="AM63" s="2"/>
      <c r="AN63" s="2"/>
      <c r="AO63" s="2"/>
    </row>
    <row r="64" spans="1:41" s="4" customFormat="1" ht="15" customHeight="1">
      <c r="A64" s="2"/>
      <c r="B64" s="161"/>
      <c r="C64" s="71"/>
      <c r="D64" s="72"/>
      <c r="E64" s="72"/>
      <c r="F64" s="72"/>
      <c r="G64" s="31">
        <v>2</v>
      </c>
      <c r="H64" s="73"/>
      <c r="I64" s="73"/>
      <c r="J64" s="73"/>
      <c r="K64" s="73"/>
      <c r="L64" s="73"/>
      <c r="M64" s="73"/>
      <c r="N64" s="73"/>
      <c r="O64" s="73"/>
      <c r="P64" s="73"/>
      <c r="Q64" s="81"/>
      <c r="R64" s="82"/>
      <c r="S64" s="83"/>
      <c r="T64" s="84"/>
      <c r="U64" s="85"/>
      <c r="V64" s="86"/>
      <c r="W64" s="87"/>
      <c r="Y64" s="2"/>
      <c r="Z64" s="2"/>
      <c r="AA64" s="2"/>
      <c r="AB64" s="2"/>
      <c r="AC64" s="2"/>
      <c r="AD64" s="2"/>
      <c r="AE64" s="2"/>
      <c r="AG64" s="2"/>
      <c r="AH64" s="2"/>
      <c r="AI64" s="2"/>
      <c r="AJ64" s="2"/>
      <c r="AK64" s="2"/>
      <c r="AL64" s="2"/>
      <c r="AM64" s="2"/>
      <c r="AN64" s="2"/>
      <c r="AO64" s="2"/>
    </row>
    <row r="65" spans="1:41" s="4" customFormat="1" ht="15" customHeight="1">
      <c r="A65" s="2"/>
      <c r="B65" s="161"/>
      <c r="C65" s="71"/>
      <c r="D65" s="72"/>
      <c r="E65" s="72"/>
      <c r="F65" s="72"/>
      <c r="G65" s="32">
        <v>3</v>
      </c>
      <c r="H65" s="88"/>
      <c r="I65" s="88"/>
      <c r="J65" s="88"/>
      <c r="K65" s="88"/>
      <c r="L65" s="88"/>
      <c r="M65" s="88"/>
      <c r="N65" s="88"/>
      <c r="O65" s="88"/>
      <c r="P65" s="88"/>
      <c r="Q65" s="54"/>
      <c r="R65" s="55"/>
      <c r="S65" s="56"/>
      <c r="T65" s="57"/>
      <c r="U65" s="58"/>
      <c r="V65" s="59"/>
      <c r="W65" s="60"/>
      <c r="Y65" s="2"/>
      <c r="Z65" s="2"/>
      <c r="AA65" s="2"/>
      <c r="AB65" s="2"/>
      <c r="AC65" s="2"/>
      <c r="AD65" s="2"/>
      <c r="AE65" s="2"/>
      <c r="AG65" s="2"/>
      <c r="AH65" s="2"/>
      <c r="AI65" s="2"/>
      <c r="AJ65" s="2"/>
      <c r="AK65" s="2"/>
      <c r="AL65" s="2"/>
      <c r="AM65" s="2"/>
      <c r="AN65" s="2"/>
      <c r="AO65" s="2"/>
    </row>
    <row r="66" spans="1:41" s="4" customFormat="1" ht="15" customHeight="1">
      <c r="A66" s="2"/>
      <c r="B66" s="161"/>
      <c r="C66" s="61"/>
      <c r="D66" s="62"/>
      <c r="E66" s="62"/>
      <c r="F66" s="62"/>
      <c r="G66" s="62"/>
      <c r="H66" s="63"/>
      <c r="I66" s="63"/>
      <c r="J66" s="63"/>
      <c r="K66" s="63"/>
      <c r="L66" s="63"/>
      <c r="M66" s="63"/>
      <c r="N66" s="63"/>
      <c r="O66" s="63"/>
      <c r="P66" s="63"/>
      <c r="Q66" s="63"/>
      <c r="R66" s="64"/>
      <c r="S66" s="65" t="s">
        <v>10</v>
      </c>
      <c r="T66" s="64"/>
      <c r="U66" s="94">
        <f>SUM(U63:W65)</f>
        <v>5130000</v>
      </c>
      <c r="V66" s="95"/>
      <c r="W66" s="96"/>
      <c r="Y66" s="2"/>
      <c r="Z66" s="2"/>
      <c r="AA66" s="2"/>
      <c r="AB66" s="2"/>
      <c r="AC66" s="2"/>
      <c r="AD66" s="2"/>
      <c r="AE66" s="2"/>
      <c r="AG66" s="2"/>
      <c r="AH66" s="2"/>
      <c r="AI66" s="2"/>
      <c r="AJ66" s="2"/>
      <c r="AK66" s="2"/>
      <c r="AL66" s="2"/>
      <c r="AM66" s="2"/>
      <c r="AN66" s="2"/>
      <c r="AO66" s="2"/>
    </row>
    <row r="67" spans="1:41" s="4" customFormat="1" ht="15" customHeight="1">
      <c r="A67" s="2"/>
      <c r="B67" s="161"/>
      <c r="C67" s="69" t="s">
        <v>29</v>
      </c>
      <c r="D67" s="70"/>
      <c r="E67" s="70"/>
      <c r="F67" s="70"/>
      <c r="G67" s="30">
        <v>1</v>
      </c>
      <c r="H67" s="73"/>
      <c r="I67" s="73"/>
      <c r="J67" s="73"/>
      <c r="K67" s="73"/>
      <c r="L67" s="73"/>
      <c r="M67" s="73"/>
      <c r="N67" s="73"/>
      <c r="O67" s="73"/>
      <c r="P67" s="73"/>
      <c r="Q67" s="74"/>
      <c r="R67" s="75"/>
      <c r="S67" s="76"/>
      <c r="T67" s="77"/>
      <c r="U67" s="78"/>
      <c r="V67" s="79"/>
      <c r="W67" s="80"/>
      <c r="Y67" s="2"/>
      <c r="Z67" s="2"/>
      <c r="AA67" s="2"/>
      <c r="AB67" s="2"/>
      <c r="AC67" s="2"/>
      <c r="AD67" s="2"/>
      <c r="AE67" s="2"/>
      <c r="AG67" s="2"/>
      <c r="AH67" s="2"/>
      <c r="AI67" s="2"/>
      <c r="AJ67" s="2"/>
      <c r="AK67" s="2"/>
      <c r="AL67" s="2"/>
      <c r="AM67" s="2"/>
      <c r="AN67" s="2"/>
      <c r="AO67" s="2"/>
    </row>
    <row r="68" spans="1:41" s="4" customFormat="1" ht="15" customHeight="1">
      <c r="A68" s="2"/>
      <c r="B68" s="161"/>
      <c r="C68" s="71"/>
      <c r="D68" s="72"/>
      <c r="E68" s="72"/>
      <c r="F68" s="72"/>
      <c r="G68" s="31">
        <v>2</v>
      </c>
      <c r="H68" s="73"/>
      <c r="I68" s="73"/>
      <c r="J68" s="73"/>
      <c r="K68" s="73"/>
      <c r="L68" s="73"/>
      <c r="M68" s="73"/>
      <c r="N68" s="73"/>
      <c r="O68" s="73"/>
      <c r="P68" s="73"/>
      <c r="Q68" s="81"/>
      <c r="R68" s="82"/>
      <c r="S68" s="83"/>
      <c r="T68" s="84"/>
      <c r="U68" s="85"/>
      <c r="V68" s="86"/>
      <c r="W68" s="87"/>
      <c r="Y68" s="2"/>
      <c r="Z68" s="2"/>
      <c r="AA68" s="2"/>
      <c r="AB68" s="2"/>
      <c r="AC68" s="2"/>
      <c r="AD68" s="2"/>
      <c r="AE68" s="2"/>
      <c r="AG68" s="2"/>
      <c r="AH68" s="2"/>
      <c r="AI68" s="2"/>
      <c r="AJ68" s="2"/>
      <c r="AK68" s="2"/>
      <c r="AL68" s="2"/>
      <c r="AM68" s="2"/>
      <c r="AN68" s="2"/>
      <c r="AO68" s="2"/>
    </row>
    <row r="69" spans="1:41" s="4" customFormat="1" ht="15" customHeight="1">
      <c r="A69" s="2"/>
      <c r="B69" s="161"/>
      <c r="C69" s="71"/>
      <c r="D69" s="72"/>
      <c r="E69" s="72"/>
      <c r="F69" s="72"/>
      <c r="G69" s="32">
        <v>3</v>
      </c>
      <c r="H69" s="88"/>
      <c r="I69" s="88"/>
      <c r="J69" s="88"/>
      <c r="K69" s="88"/>
      <c r="L69" s="88"/>
      <c r="M69" s="88"/>
      <c r="N69" s="88"/>
      <c r="O69" s="88"/>
      <c r="P69" s="88"/>
      <c r="Q69" s="54"/>
      <c r="R69" s="55"/>
      <c r="S69" s="56"/>
      <c r="T69" s="57"/>
      <c r="U69" s="58"/>
      <c r="V69" s="59"/>
      <c r="W69" s="60"/>
      <c r="Y69" s="2"/>
      <c r="Z69" s="2"/>
      <c r="AA69" s="2"/>
      <c r="AB69" s="2"/>
      <c r="AC69" s="2"/>
      <c r="AD69" s="2"/>
      <c r="AE69" s="2"/>
      <c r="AG69" s="2"/>
      <c r="AH69" s="2"/>
      <c r="AI69" s="2"/>
      <c r="AJ69" s="2"/>
      <c r="AK69" s="2"/>
      <c r="AL69" s="2"/>
      <c r="AM69" s="2"/>
      <c r="AN69" s="2"/>
      <c r="AO69" s="2"/>
    </row>
    <row r="70" spans="1:41" s="4" customFormat="1" ht="15" customHeight="1">
      <c r="A70" s="2"/>
      <c r="B70" s="161"/>
      <c r="C70" s="89"/>
      <c r="D70" s="90"/>
      <c r="E70" s="90"/>
      <c r="F70" s="90"/>
      <c r="G70" s="90"/>
      <c r="H70" s="63"/>
      <c r="I70" s="63"/>
      <c r="J70" s="63"/>
      <c r="K70" s="63"/>
      <c r="L70" s="63"/>
      <c r="M70" s="63"/>
      <c r="N70" s="63"/>
      <c r="O70" s="63"/>
      <c r="P70" s="63"/>
      <c r="Q70" s="63"/>
      <c r="R70" s="64"/>
      <c r="S70" s="65" t="s">
        <v>10</v>
      </c>
      <c r="T70" s="64"/>
      <c r="U70" s="91"/>
      <c r="V70" s="92"/>
      <c r="W70" s="93"/>
      <c r="Y70" s="2"/>
      <c r="Z70" s="2"/>
      <c r="AA70" s="2"/>
      <c r="AB70" s="2"/>
      <c r="AC70" s="2"/>
      <c r="AD70" s="2"/>
      <c r="AE70" s="2"/>
      <c r="AG70" s="2"/>
      <c r="AH70" s="2"/>
      <c r="AI70" s="2"/>
      <c r="AJ70" s="2"/>
      <c r="AK70" s="2"/>
      <c r="AL70" s="2"/>
      <c r="AM70" s="2"/>
      <c r="AN70" s="2"/>
      <c r="AO70" s="2"/>
    </row>
    <row r="71" spans="1:41" s="4" customFormat="1" ht="15" customHeight="1">
      <c r="A71" s="2"/>
      <c r="B71" s="162"/>
      <c r="C71" s="69" t="s">
        <v>30</v>
      </c>
      <c r="D71" s="70"/>
      <c r="E71" s="70"/>
      <c r="F71" s="70"/>
      <c r="G71" s="34">
        <v>1</v>
      </c>
      <c r="H71" s="73"/>
      <c r="I71" s="73"/>
      <c r="J71" s="73"/>
      <c r="K71" s="73"/>
      <c r="L71" s="73"/>
      <c r="M71" s="73"/>
      <c r="N71" s="73"/>
      <c r="O71" s="73"/>
      <c r="P71" s="73"/>
      <c r="Q71" s="74"/>
      <c r="R71" s="75"/>
      <c r="S71" s="76"/>
      <c r="T71" s="77"/>
      <c r="U71" s="78"/>
      <c r="V71" s="79"/>
      <c r="W71" s="80"/>
      <c r="Y71" s="2"/>
      <c r="Z71" s="2"/>
      <c r="AA71" s="2"/>
      <c r="AB71" s="2"/>
      <c r="AC71" s="2"/>
      <c r="AD71" s="2"/>
      <c r="AE71" s="2"/>
      <c r="AG71" s="2"/>
      <c r="AH71" s="2"/>
      <c r="AI71" s="2"/>
      <c r="AJ71" s="2"/>
      <c r="AK71" s="2"/>
      <c r="AL71" s="2"/>
      <c r="AM71" s="2"/>
      <c r="AN71" s="2"/>
      <c r="AO71" s="2"/>
    </row>
    <row r="72" spans="1:41" ht="15" customHeight="1">
      <c r="B72" s="162"/>
      <c r="C72" s="71"/>
      <c r="D72" s="72"/>
      <c r="E72" s="72"/>
      <c r="F72" s="72"/>
      <c r="G72" s="31">
        <v>2</v>
      </c>
      <c r="H72" s="73"/>
      <c r="I72" s="73"/>
      <c r="J72" s="73"/>
      <c r="K72" s="73"/>
      <c r="L72" s="73"/>
      <c r="M72" s="73"/>
      <c r="N72" s="73"/>
      <c r="O72" s="73"/>
      <c r="P72" s="73"/>
      <c r="Q72" s="81"/>
      <c r="R72" s="82"/>
      <c r="S72" s="83"/>
      <c r="T72" s="84"/>
      <c r="U72" s="85"/>
      <c r="V72" s="86"/>
      <c r="W72" s="87"/>
    </row>
    <row r="73" spans="1:41" ht="15" customHeight="1">
      <c r="B73" s="162"/>
      <c r="C73" s="71"/>
      <c r="D73" s="72"/>
      <c r="E73" s="72"/>
      <c r="F73" s="72"/>
      <c r="G73" s="32">
        <v>3</v>
      </c>
      <c r="H73" s="88"/>
      <c r="I73" s="88"/>
      <c r="J73" s="88"/>
      <c r="K73" s="88"/>
      <c r="L73" s="88"/>
      <c r="M73" s="88"/>
      <c r="N73" s="88"/>
      <c r="O73" s="88"/>
      <c r="P73" s="88"/>
      <c r="Q73" s="54"/>
      <c r="R73" s="55"/>
      <c r="S73" s="56"/>
      <c r="T73" s="57"/>
      <c r="U73" s="58"/>
      <c r="V73" s="59"/>
      <c r="W73" s="60"/>
    </row>
    <row r="74" spans="1:41" ht="15" customHeight="1" thickBot="1">
      <c r="B74" s="162"/>
      <c r="C74" s="61"/>
      <c r="D74" s="62"/>
      <c r="E74" s="62"/>
      <c r="F74" s="62"/>
      <c r="G74" s="62"/>
      <c r="H74" s="63"/>
      <c r="I74" s="63"/>
      <c r="J74" s="63"/>
      <c r="K74" s="63"/>
      <c r="L74" s="63"/>
      <c r="M74" s="63"/>
      <c r="N74" s="63"/>
      <c r="O74" s="63"/>
      <c r="P74" s="63"/>
      <c r="Q74" s="63"/>
      <c r="R74" s="64"/>
      <c r="S74" s="65" t="s">
        <v>10</v>
      </c>
      <c r="T74" s="64"/>
      <c r="U74" s="66"/>
      <c r="V74" s="67"/>
      <c r="W74" s="68"/>
    </row>
    <row r="75" spans="1:41" ht="15" customHeight="1" thickBot="1">
      <c r="B75" s="163"/>
      <c r="C75" s="44"/>
      <c r="D75" s="45"/>
      <c r="E75" s="45"/>
      <c r="F75" s="45"/>
      <c r="G75" s="45"/>
      <c r="H75" s="45"/>
      <c r="I75" s="45"/>
      <c r="J75" s="45"/>
      <c r="K75" s="45"/>
      <c r="L75" s="45"/>
      <c r="M75" s="45"/>
      <c r="N75" s="45"/>
      <c r="O75" s="45"/>
      <c r="P75" s="45"/>
      <c r="Q75" s="45"/>
      <c r="R75" s="46"/>
      <c r="S75" s="47" t="s">
        <v>23</v>
      </c>
      <c r="T75" s="48"/>
      <c r="U75" s="49">
        <f>SUM(U30,U34,U46,U50,U54,U74,U70,U66,U62,U58)</f>
        <v>6399478</v>
      </c>
      <c r="V75" s="50"/>
      <c r="W75" s="51"/>
      <c r="X75" s="52"/>
      <c r="Y75" s="53"/>
      <c r="Z75" s="53"/>
      <c r="AA75" s="43"/>
    </row>
    <row r="76" spans="1:41">
      <c r="U76" s="41"/>
      <c r="V76" s="41"/>
      <c r="W76" s="41"/>
    </row>
  </sheetData>
  <mergeCells count="242">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T1:W1"/>
    <mergeCell ref="B2:W2"/>
    <mergeCell ref="B4:W4"/>
    <mergeCell ref="B8:E8"/>
    <mergeCell ref="F8:W8"/>
    <mergeCell ref="B9:W9"/>
    <mergeCell ref="B5:E5"/>
    <mergeCell ref="F5:W5"/>
    <mergeCell ref="B6:E6"/>
    <mergeCell ref="F6:W6"/>
    <mergeCell ref="B7:E7"/>
    <mergeCell ref="F7:W7"/>
    <mergeCell ref="B23:G23"/>
    <mergeCell ref="H23:O23"/>
    <mergeCell ref="B25:L25"/>
    <mergeCell ref="B26:B75"/>
    <mergeCell ref="C26:F26"/>
    <mergeCell ref="H26:P26"/>
    <mergeCell ref="Q26:R26"/>
    <mergeCell ref="S26:T26"/>
    <mergeCell ref="H29:P29"/>
    <mergeCell ref="Q29:R29"/>
    <mergeCell ref="S29:T29"/>
    <mergeCell ref="Q33:R33"/>
    <mergeCell ref="S33:T33"/>
    <mergeCell ref="Q37:R37"/>
    <mergeCell ref="S37:T37"/>
    <mergeCell ref="Q39:R39"/>
    <mergeCell ref="S39:T39"/>
    <mergeCell ref="C46:R46"/>
    <mergeCell ref="S46:T46"/>
    <mergeCell ref="Q49:R49"/>
    <mergeCell ref="S49:T49"/>
    <mergeCell ref="Q53:R53"/>
    <mergeCell ref="S53:T53"/>
    <mergeCell ref="Q57:R57"/>
    <mergeCell ref="U29:W29"/>
    <mergeCell ref="C30:R30"/>
    <mergeCell ref="S30:T30"/>
    <mergeCell ref="U30:W30"/>
    <mergeCell ref="U26:W26"/>
    <mergeCell ref="C27:F29"/>
    <mergeCell ref="H27:P27"/>
    <mergeCell ref="Q27:R27"/>
    <mergeCell ref="S27:T27"/>
    <mergeCell ref="U27:W27"/>
    <mergeCell ref="H28:P28"/>
    <mergeCell ref="Q28:R28"/>
    <mergeCell ref="S28:T28"/>
    <mergeCell ref="U28:W28"/>
    <mergeCell ref="U33:W33"/>
    <mergeCell ref="C34:R34"/>
    <mergeCell ref="S34:T34"/>
    <mergeCell ref="U34:W34"/>
    <mergeCell ref="C31:F33"/>
    <mergeCell ref="H31:P31"/>
    <mergeCell ref="Q31:R31"/>
    <mergeCell ref="S31:T31"/>
    <mergeCell ref="U31:W31"/>
    <mergeCell ref="H32:P32"/>
    <mergeCell ref="Q32:R32"/>
    <mergeCell ref="S32:T32"/>
    <mergeCell ref="U32:W32"/>
    <mergeCell ref="H33:P33"/>
    <mergeCell ref="U37:W37"/>
    <mergeCell ref="H38:P38"/>
    <mergeCell ref="Q38:R38"/>
    <mergeCell ref="S38:T38"/>
    <mergeCell ref="U38:W38"/>
    <mergeCell ref="C35:F45"/>
    <mergeCell ref="H35:P35"/>
    <mergeCell ref="Q35:R35"/>
    <mergeCell ref="S35:T35"/>
    <mergeCell ref="U35:W35"/>
    <mergeCell ref="H36:P36"/>
    <mergeCell ref="Q36:R36"/>
    <mergeCell ref="S36:T36"/>
    <mergeCell ref="U36:W36"/>
    <mergeCell ref="H37:P37"/>
    <mergeCell ref="H41:P41"/>
    <mergeCell ref="Q41:R41"/>
    <mergeCell ref="S41:T41"/>
    <mergeCell ref="U41:W41"/>
    <mergeCell ref="H42:P42"/>
    <mergeCell ref="Q42:R42"/>
    <mergeCell ref="S42:T42"/>
    <mergeCell ref="U42:W42"/>
    <mergeCell ref="H39:P39"/>
    <mergeCell ref="U39:W39"/>
    <mergeCell ref="H40:P40"/>
    <mergeCell ref="Q40:R40"/>
    <mergeCell ref="S40:T40"/>
    <mergeCell ref="U40:W40"/>
    <mergeCell ref="H45:P45"/>
    <mergeCell ref="Q45:R45"/>
    <mergeCell ref="S45:T45"/>
    <mergeCell ref="U45:W45"/>
    <mergeCell ref="U46:W46"/>
    <mergeCell ref="H43:P43"/>
    <mergeCell ref="Q43:R43"/>
    <mergeCell ref="S43:T43"/>
    <mergeCell ref="U43:W43"/>
    <mergeCell ref="H44:P44"/>
    <mergeCell ref="Q44:R44"/>
    <mergeCell ref="S44:T44"/>
    <mergeCell ref="U44:W44"/>
    <mergeCell ref="U49:W49"/>
    <mergeCell ref="C50:R50"/>
    <mergeCell ref="S50:T50"/>
    <mergeCell ref="U50:W50"/>
    <mergeCell ref="C47:F49"/>
    <mergeCell ref="H47:P47"/>
    <mergeCell ref="Q47:R47"/>
    <mergeCell ref="S47:T47"/>
    <mergeCell ref="U47:W47"/>
    <mergeCell ref="H48:P48"/>
    <mergeCell ref="Q48:R48"/>
    <mergeCell ref="S48:T48"/>
    <mergeCell ref="U48:W48"/>
    <mergeCell ref="H49:P49"/>
    <mergeCell ref="U53:W53"/>
    <mergeCell ref="C54:R54"/>
    <mergeCell ref="S54:T54"/>
    <mergeCell ref="U54:W54"/>
    <mergeCell ref="C51:F53"/>
    <mergeCell ref="H51:P51"/>
    <mergeCell ref="Q51:R51"/>
    <mergeCell ref="S51:T51"/>
    <mergeCell ref="U51:W51"/>
    <mergeCell ref="H52:P52"/>
    <mergeCell ref="Q52:R52"/>
    <mergeCell ref="S52:T52"/>
    <mergeCell ref="U52:W52"/>
    <mergeCell ref="H53:P53"/>
    <mergeCell ref="S57:T57"/>
    <mergeCell ref="U57:W57"/>
    <mergeCell ref="C58:R58"/>
    <mergeCell ref="S58:T58"/>
    <mergeCell ref="U58:W58"/>
    <mergeCell ref="C55:F57"/>
    <mergeCell ref="H55:P55"/>
    <mergeCell ref="Q55:R55"/>
    <mergeCell ref="S55:T55"/>
    <mergeCell ref="U55:W55"/>
    <mergeCell ref="H56:P56"/>
    <mergeCell ref="Q56:R56"/>
    <mergeCell ref="S56:T56"/>
    <mergeCell ref="U56:W56"/>
    <mergeCell ref="H57:P57"/>
    <mergeCell ref="Q61:R61"/>
    <mergeCell ref="S61:T61"/>
    <mergeCell ref="U61:W61"/>
    <mergeCell ref="C62:R62"/>
    <mergeCell ref="S62:T62"/>
    <mergeCell ref="U62:W62"/>
    <mergeCell ref="C59:F61"/>
    <mergeCell ref="H59:P59"/>
    <mergeCell ref="Q59:R59"/>
    <mergeCell ref="S59:T59"/>
    <mergeCell ref="U59:W59"/>
    <mergeCell ref="H60:P60"/>
    <mergeCell ref="Q60:R60"/>
    <mergeCell ref="S60:T60"/>
    <mergeCell ref="U60:W60"/>
    <mergeCell ref="H61:P61"/>
    <mergeCell ref="Q65:R65"/>
    <mergeCell ref="S65:T65"/>
    <mergeCell ref="U65:W65"/>
    <mergeCell ref="C66:R66"/>
    <mergeCell ref="S66:T66"/>
    <mergeCell ref="U66:W66"/>
    <mergeCell ref="C63:F65"/>
    <mergeCell ref="H63:P63"/>
    <mergeCell ref="Q63:R63"/>
    <mergeCell ref="S63:T63"/>
    <mergeCell ref="U63:W63"/>
    <mergeCell ref="H64:P64"/>
    <mergeCell ref="Q64:R64"/>
    <mergeCell ref="S64:T64"/>
    <mergeCell ref="U64:W64"/>
    <mergeCell ref="H65:P65"/>
    <mergeCell ref="Q69:R69"/>
    <mergeCell ref="S69:T69"/>
    <mergeCell ref="U69:W69"/>
    <mergeCell ref="C70:R70"/>
    <mergeCell ref="S70:T70"/>
    <mergeCell ref="U70:W70"/>
    <mergeCell ref="C67:F69"/>
    <mergeCell ref="H67:P67"/>
    <mergeCell ref="Q67:R67"/>
    <mergeCell ref="S67:T67"/>
    <mergeCell ref="U67:W67"/>
    <mergeCell ref="H68:P68"/>
    <mergeCell ref="Q68:R68"/>
    <mergeCell ref="S68:T68"/>
    <mergeCell ref="U68:W68"/>
    <mergeCell ref="H69:P69"/>
    <mergeCell ref="C75:R75"/>
    <mergeCell ref="S75:T75"/>
    <mergeCell ref="U75:W75"/>
    <mergeCell ref="X75:Z75"/>
    <mergeCell ref="Q73:R73"/>
    <mergeCell ref="S73:T73"/>
    <mergeCell ref="U73:W73"/>
    <mergeCell ref="C74:R74"/>
    <mergeCell ref="S74:T74"/>
    <mergeCell ref="U74:W74"/>
    <mergeCell ref="C71:F73"/>
    <mergeCell ref="H71:P71"/>
    <mergeCell ref="Q71:R71"/>
    <mergeCell ref="S71:T71"/>
    <mergeCell ref="U71:W71"/>
    <mergeCell ref="H72:P72"/>
    <mergeCell ref="Q72:R72"/>
    <mergeCell ref="S72:T72"/>
    <mergeCell ref="U72:W72"/>
    <mergeCell ref="H73:P73"/>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fitToWidth="0" fitToHeight="0" orientation="portrait" r:id="rId1"/>
  <rowBreaks count="1" manualBreakCount="1">
    <brk id="2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221(野崎）様式第２号  (27年度)</vt:lpstr>
      <vt:lpstr>'221(野崎）様式第２号  (27年度)'!Print_Area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2015-10-14T00:47:28Z</cp:lastPrinted>
  <dcterms:created xsi:type="dcterms:W3CDTF">2003-03-05T09:33:42Z</dcterms:created>
  <dcterms:modified xsi:type="dcterms:W3CDTF">2015-10-14T00:47:44Z</dcterms:modified>
</cp:coreProperties>
</file>