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7590" windowHeight="8895" firstSheet="1" activeTab="1"/>
  </bookViews>
  <sheets>
    <sheet name="109(桜塚）様式第２号" sheetId="4" r:id="rId1"/>
    <sheet name="109(桜塚）様式第２号 (27年度)" sheetId="5" r:id="rId2"/>
  </sheets>
  <definedNames>
    <definedName name="_xlnm.Print_Area" localSheetId="0">'109(桜塚）様式第２号'!$A$1:$X$81</definedName>
    <definedName name="_xlnm.Print_Area" localSheetId="1">'109(桜塚）様式第２号 (27年度)'!$A$1:$AA$83</definedName>
  </definedNames>
  <calcPr calcId="145621" iterate="1"/>
</workbook>
</file>

<file path=xl/calcChain.xml><?xml version="1.0" encoding="utf-8"?>
<calcChain xmlns="http://schemas.openxmlformats.org/spreadsheetml/2006/main">
  <c r="U70" i="5" l="1"/>
  <c r="U73" i="5" s="1"/>
  <c r="U63" i="5"/>
  <c r="U62" i="5"/>
  <c r="U61" i="5"/>
  <c r="U60" i="5"/>
  <c r="U59" i="5"/>
  <c r="U58" i="5"/>
  <c r="U47" i="5"/>
  <c r="U46" i="5"/>
  <c r="U45" i="5"/>
  <c r="U44" i="5"/>
  <c r="U43" i="5"/>
  <c r="U42" i="5"/>
  <c r="U41" i="5"/>
  <c r="U40" i="5"/>
  <c r="U39" i="5"/>
  <c r="U38" i="5"/>
  <c r="U37" i="5"/>
  <c r="U36" i="5"/>
  <c r="U35" i="5"/>
  <c r="U31" i="5"/>
  <c r="U34" i="5" s="1"/>
  <c r="U28" i="5"/>
  <c r="U27" i="5"/>
  <c r="U30" i="5" s="1"/>
  <c r="U65" i="5" l="1"/>
  <c r="U49" i="5"/>
  <c r="U67" i="4"/>
  <c r="U56" i="4"/>
  <c r="U57" i="4"/>
  <c r="U58" i="4"/>
  <c r="U59" i="4"/>
  <c r="U60" i="4"/>
  <c r="U55" i="4"/>
  <c r="U54" i="4"/>
  <c r="U31" i="4"/>
  <c r="U33" i="4"/>
  <c r="U34" i="4"/>
  <c r="U35" i="4"/>
  <c r="U36" i="4"/>
  <c r="U37" i="4"/>
  <c r="U38" i="4"/>
  <c r="U39" i="4"/>
  <c r="U40" i="4"/>
  <c r="U41" i="4"/>
  <c r="U42" i="4"/>
  <c r="U43" i="4"/>
  <c r="U32" i="4"/>
  <c r="U27" i="4"/>
  <c r="U24" i="4"/>
  <c r="U23" i="4"/>
  <c r="U82" i="5" l="1"/>
  <c r="H23" i="5" s="1"/>
  <c r="U26" i="4"/>
  <c r="U30" i="4"/>
  <c r="U45" i="4"/>
  <c r="U49" i="4"/>
  <c r="U62" i="4"/>
  <c r="U66" i="4"/>
  <c r="U70" i="4"/>
  <c r="U74" i="4"/>
  <c r="U78" i="4"/>
  <c r="U79" i="4" l="1"/>
  <c r="H19" i="4" s="1"/>
</calcChain>
</file>

<file path=xl/sharedStrings.xml><?xml version="1.0" encoding="utf-8"?>
<sst xmlns="http://schemas.openxmlformats.org/spreadsheetml/2006/main" count="172" uniqueCount="109">
  <si>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</si>
  <si>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</si>
  <si>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</si>
  <si>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大阪府教育委員会教育長　様</t>
    <rPh sb="0" eb="3">
      <t>オオサカフ</t>
    </rPh>
    <rPh sb="3" eb="5">
      <t>キョウイク</t>
    </rPh>
    <rPh sb="5" eb="8">
      <t>イインカイ</t>
    </rPh>
    <rPh sb="8" eb="11">
      <t>キョウイクチョウ</t>
    </rPh>
    <rPh sb="12" eb="13">
      <t>サマ</t>
    </rPh>
    <phoneticPr fontId="2"/>
  </si>
  <si>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</si>
  <si>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</si>
  <si>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</si>
  <si>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</si>
  <si>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</si>
  <si>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</si>
  <si>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</si>
  <si>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</si>
  <si>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</si>
  <si>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</si>
  <si>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</si>
  <si>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</si>
  <si>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</si>
  <si>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実施課程名</t>
    <rPh sb="0" eb="2">
      <t>ジッシ</t>
    </rPh>
    <rPh sb="2" eb="4">
      <t>カテイ</t>
    </rPh>
    <rPh sb="4" eb="5">
      <t>メイ</t>
    </rPh>
    <phoneticPr fontId="3"/>
  </si>
  <si>
    <t>整備する
設備・物品</t>
    <rPh sb="0" eb="2">
      <t>セイビ</t>
    </rPh>
    <rPh sb="5" eb="7">
      <t>セツビ</t>
    </rPh>
    <rPh sb="8" eb="10">
      <t>ブッピン</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</si>
  <si>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</si>
  <si>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</si>
  <si>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１．事業計画の概要</t>
    <rPh sb="2" eb="4">
      <t>ジギョウ</t>
    </rPh>
    <rPh sb="4" eb="6">
      <t>ケイカク</t>
    </rPh>
    <rPh sb="7" eb="9">
      <t>ガイヨウ</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</si>
  <si>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</si>
  <si>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</si>
  <si>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</si>
  <si>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</si>
  <si>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２．事業計画の具体的内容</t>
    <rPh sb="2" eb="4">
      <t>ジギョウ</t>
    </rPh>
    <rPh sb="4" eb="6">
      <t>ケイカク</t>
    </rPh>
    <rPh sb="7" eb="10">
      <t>グタイテキ</t>
    </rPh>
    <rPh sb="10" eb="12">
      <t>ナイヨウ</t>
    </rPh>
    <phoneticPr fontId="2"/>
  </si>
  <si>
    <t>学校経営推進費　予算配当申請書</t>
    <rPh sb="0" eb="2">
      <t>ガッコウ</t>
    </rPh>
    <rPh sb="2" eb="4">
      <t>ケイエイ</t>
    </rPh>
    <rPh sb="4" eb="6">
      <t>スイシン</t>
    </rPh>
    <rPh sb="6" eb="7">
      <t>ヒ</t>
    </rPh>
    <rPh sb="8" eb="10">
      <t>ヨサン</t>
    </rPh>
    <rPh sb="10" eb="12">
      <t>ハイトウ</t>
    </rPh>
    <rPh sb="12" eb="15">
      <t>シンセイショ</t>
    </rPh>
    <phoneticPr fontId="2"/>
  </si>
  <si>
    <t>合計</t>
    <rPh sb="0" eb="2">
      <t>ゴウケイ</t>
    </rPh>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</si>
  <si>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</si>
  <si>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</si>
  <si>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</si>
  <si>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</si>
  <si>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</si>
  <si>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</si>
  <si>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</si>
  <si>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学校番号</t>
    <rPh sb="0" eb="1">
      <t>ガク</t>
    </rPh>
    <rPh sb="1" eb="2">
      <t>コウ</t>
    </rPh>
    <rPh sb="2" eb="4">
      <t>バンゴウ</t>
    </rPh>
    <phoneticPr fontId="2"/>
  </si>
  <si>
    <t>全日制課程</t>
  </si>
  <si>
    <t>英語教育の充実</t>
  </si>
  <si>
    <t>「桜塚フラワープラン　YES　WE　CAN　！！」　生徒の英語力の飛躍的な向上をめざして</t>
  </si>
  <si>
    <t>１．学ぶ力をつける　
（１） 生徒の学ぶ意欲を向上させ確かな学力を身につけるために、正課授業の集中度を高め、生徒の授業満足度が高い授業が行えるように全教員の授業力の向上を組織的に取り組む。　（４） 基礎的学力の強化　平成２６年度から導入した朝学（総合基礎）の更なる充実を図り、基礎的・基本的な学力の確実な定着充実に努める。（５） 放課後講習の組織化と拡大　自習室を整備したことを踏まえ、放課後講習の組織化を進め放課後の学習機会を確保・拡大していく。　（７） 平成２７年度入学生から専門コース（グローバルスタディコミュニケーションコース［文系］とグローバルスタディサイエンスコース［理系］）制を導入することにより、コース生はもちろん、コース生以外の生徒の学力の更なる効果的な向上を図り、国公立大学や「関関同立」など難関私大への進路希望の実現に寄与し、国公立５０名以上「関関同立」２５０名以上の合格を目標とする。
４．グローバルリーダーの育成
　（２）国際的なコミュニケーション能力を育成するために、国際的共通語としての英語のコミュニケーション能力の育成に努める。その為に、海外語学研修、国際交流に努め生徒の国際的な視野を育むとともに、授業に言語活動を積極的に取り入れ、英検やTOEFL等の資格取得を進めることに取り組む。　（３）「めざす学校像」を実現させる為に、平成２７年度入学生から専門コース制を導入することにより、より英語や理数系科目を強化し、高い志と夢を持ったグローバルリーダーを育成する。</t>
  </si>
  <si>
    <t>生徒の英語の力を向上させ、英語のコミュニケーション能力を育成するにあたって、先ずは英語の基礎力を充実・強化させるために「ICT機器を活用した授業」を積極的に推進する。電子黒板の活用において視覚や聴覚に訴えるコンテンツを提供することで「見てわかる授業」「常にネイティブの発音に触れる授業」「生徒の興味関心を引く授業」とすることができ、「板書時間の削減」もできるので「集中力を切らさない、密度の濃い授業」を実現できる。またタブレット型端末はアクティブ・ラーニング形式の授業を行う際の「情報の収集」「情報の加工」に活用でき、「情報発信力の強化」「コミュニケーション能力の向上」等が期待できる。その際は生徒４人で一つの班とするグループワークとする。もちろん英語以外の教科でも活用できる。このアクティブ・ラーニング型の授業は今年度から導入する「グローバルリーダーの育成」のための専門コースにおける課題解決型の学びを深める学校設定教科「グローバルスタディ」での授業でも実施する。この専門コース制導入による独自の教育プログラムの開発を通じ、文部科学省スーパーグローバルハイスクール（SGH)の研究指定を実現する。加えて、外部講師による希望生徒向け英検対策講座を導入することで、より英語の力を向上させる。１０月に英語能力判定テストを全校生徒対象に実施すると共に、第２学年の３学期には全員が英検を校内受験することにより、英検準２級以上の合格者数を飛躍的に伸ばすとともに、その運用能力の向上を図り、国公立大学や「関関同立」など難関私大への進路実現に寄与する。なお、外部講師の活用については、２年目及び３年目に英検のみならずTOEFL Junior®Comprehensiveまたは同Standardの受験にも活かしていくことで、英語の４技能を世界基準で高めていく。</t>
  </si>
  <si>
    <t>桜高第１０２号　</t>
    <rPh sb="0" eb="1">
      <t>サクラ</t>
    </rPh>
    <rPh sb="1" eb="2">
      <t>コウ</t>
    </rPh>
    <rPh sb="2" eb="3">
      <t>ダイ</t>
    </rPh>
    <rPh sb="6" eb="7">
      <t>ゴウ</t>
    </rPh>
    <phoneticPr fontId="4"/>
  </si>
  <si>
    <t>大阪府立桜塚高等学校　</t>
    <rPh sb="0" eb="3">
      <t>オオサカフ</t>
    </rPh>
    <rPh sb="3" eb="4">
      <t>リツ</t>
    </rPh>
    <rPh sb="4" eb="6">
      <t>サクラヅカ</t>
    </rPh>
    <rPh sb="6" eb="8">
      <t>コウトウ</t>
    </rPh>
    <rPh sb="8" eb="10">
      <t>ガッコウ</t>
    </rPh>
    <phoneticPr fontId="4"/>
  </si>
  <si>
    <t xml:space="preserve">校長　　加藤　孝之 </t>
    <rPh sb="0" eb="1">
      <t>コウ</t>
    </rPh>
    <rPh sb="1" eb="2">
      <t>ナガ</t>
    </rPh>
    <rPh sb="4" eb="6">
      <t>カトウ</t>
    </rPh>
    <rPh sb="7" eb="9">
      <t>タカユキ</t>
    </rPh>
    <phoneticPr fontId="4"/>
  </si>
  <si>
    <t>外部講師による職員研修（ICTを活用した授業）</t>
  </si>
  <si>
    <t>外部講師による希望生徒向け英検対策講座</t>
    <rPh sb="0" eb="2">
      <t>ガイブ</t>
    </rPh>
    <rPh sb="2" eb="4">
      <t>コウシ</t>
    </rPh>
    <rPh sb="7" eb="9">
      <t>キボウ</t>
    </rPh>
    <rPh sb="9" eb="11">
      <t>セイト</t>
    </rPh>
    <rPh sb="11" eb="12">
      <t>ム</t>
    </rPh>
    <rPh sb="13" eb="15">
      <t>エイケン</t>
    </rPh>
    <rPh sb="15" eb="17">
      <t>タイサク</t>
    </rPh>
    <rPh sb="17" eb="19">
      <t>コウザ</t>
    </rPh>
    <phoneticPr fontId="3"/>
  </si>
  <si>
    <t>先進事例研究費</t>
    <phoneticPr fontId="2"/>
  </si>
  <si>
    <t>タブレット型端末　iPad Air 2(Apple)16GB（ゴールド11・シルバー11）</t>
    <rPh sb="5" eb="6">
      <t>ガタ</t>
    </rPh>
    <rPh sb="6" eb="8">
      <t>タンマツ</t>
    </rPh>
    <phoneticPr fontId="3"/>
  </si>
  <si>
    <t>無線LAN親機　WAPM-116D(BUFFALO)</t>
    <rPh sb="0" eb="2">
      <t>ムセン</t>
    </rPh>
    <rPh sb="5" eb="7">
      <t>オヤキ</t>
    </rPh>
    <phoneticPr fontId="3"/>
  </si>
  <si>
    <t>無線LAN親機電源アダプタ　WLE-OP-AC12(BUFFALO)</t>
    <rPh sb="0" eb="2">
      <t>ムセン</t>
    </rPh>
    <rPh sb="5" eb="7">
      <t>オヤキ</t>
    </rPh>
    <rPh sb="7" eb="9">
      <t>デンゲン</t>
    </rPh>
    <phoneticPr fontId="3"/>
  </si>
  <si>
    <t>無線LAN親機（電子黒板とSurface接続用）　WHR-300HP2(BUFFALO)</t>
    <rPh sb="0" eb="2">
      <t>ムセン</t>
    </rPh>
    <rPh sb="5" eb="7">
      <t>オヤキ</t>
    </rPh>
    <rPh sb="8" eb="10">
      <t>デンシ</t>
    </rPh>
    <rPh sb="10" eb="12">
      <t>コクバン</t>
    </rPh>
    <rPh sb="20" eb="23">
      <t>セツゾクヨウ</t>
    </rPh>
    <phoneticPr fontId="3"/>
  </si>
  <si>
    <t>電子黒板に接続して使用するノートPC　Surface 3-64GB / Intel Atom x7(Office Premium 搭載)　</t>
    <rPh sb="0" eb="2">
      <t>デンシ</t>
    </rPh>
    <rPh sb="2" eb="4">
      <t>コクバン</t>
    </rPh>
    <rPh sb="5" eb="7">
      <t>セツゾク</t>
    </rPh>
    <rPh sb="9" eb="11">
      <t>シヨウ</t>
    </rPh>
    <rPh sb="65" eb="67">
      <t>トウサイ</t>
    </rPh>
    <phoneticPr fontId="3"/>
  </si>
  <si>
    <t>電子黒板に接続して使用するノートPC用カバー（keyboard機能付）Surface タイプカバー（色未定）</t>
    <rPh sb="0" eb="2">
      <t>デンシ</t>
    </rPh>
    <rPh sb="2" eb="4">
      <t>コクバン</t>
    </rPh>
    <rPh sb="5" eb="7">
      <t>セツゾク</t>
    </rPh>
    <rPh sb="9" eb="11">
      <t>シヨウ</t>
    </rPh>
    <rPh sb="18" eb="19">
      <t>ヨウ</t>
    </rPh>
    <rPh sb="31" eb="33">
      <t>キノウ</t>
    </rPh>
    <rPh sb="33" eb="34">
      <t>ツキ</t>
    </rPh>
    <rPh sb="50" eb="51">
      <t>イロ</t>
    </rPh>
    <rPh sb="51" eb="53">
      <t>ミテイ</t>
    </rPh>
    <phoneticPr fontId="3"/>
  </si>
  <si>
    <t>Surface ペン</t>
  </si>
  <si>
    <t>タブレット型端末とモニターを接続するための変換アダプタ　Lightning Digital AV Adapter (Apple)</t>
    <rPh sb="5" eb="6">
      <t>カタ</t>
    </rPh>
    <rPh sb="6" eb="8">
      <t>タンマツ</t>
    </rPh>
    <rPh sb="14" eb="16">
      <t>セツゾク</t>
    </rPh>
    <rPh sb="21" eb="23">
      <t>ヘンカン</t>
    </rPh>
    <phoneticPr fontId="3"/>
  </si>
  <si>
    <t>電子黒板にノートPCを有線接続する場合のケーブル　Mini DisplayPort HDMI 変換アダプタ(ELECOM)</t>
    <rPh sb="0" eb="2">
      <t>デンシ</t>
    </rPh>
    <rPh sb="2" eb="4">
      <t>コクバン</t>
    </rPh>
    <rPh sb="11" eb="13">
      <t>ユウセン</t>
    </rPh>
    <rPh sb="13" eb="15">
      <t>セツゾク</t>
    </rPh>
    <rPh sb="17" eb="19">
      <t>バアイ</t>
    </rPh>
    <rPh sb="47" eb="49">
      <t>ヘンカン</t>
    </rPh>
    <phoneticPr fontId="3"/>
  </si>
  <si>
    <t>タブレット型端末収納カート(各10台収納)　CAI-CAB23(SANWA)</t>
    <rPh sb="5" eb="6">
      <t>ガタ</t>
    </rPh>
    <rPh sb="6" eb="8">
      <t>タンマツ</t>
    </rPh>
    <rPh sb="8" eb="10">
      <t>シュウノウ</t>
    </rPh>
    <rPh sb="14" eb="15">
      <t>カク</t>
    </rPh>
    <rPh sb="17" eb="18">
      <t>ダイ</t>
    </rPh>
    <rPh sb="18" eb="20">
      <t>シュウノウ</t>
    </rPh>
    <phoneticPr fontId="3"/>
  </si>
  <si>
    <t>冷却ファン搭載スティック型PC　m-Stick PS01F(mouse computer)</t>
    <rPh sb="0" eb="2">
      <t>レイキャク</t>
    </rPh>
    <rPh sb="5" eb="7">
      <t>トウサイ</t>
    </rPh>
    <rPh sb="12" eb="13">
      <t>ガタ</t>
    </rPh>
    <phoneticPr fontId="3"/>
  </si>
  <si>
    <t>USB-LANハブ　US2-HB4EXT(I・O・DATA)</t>
  </si>
  <si>
    <t>HDMI接続アダプタ　BSHD13RL（BUFFALO）</t>
    <rPh sb="4" eb="6">
      <t>セツゾク</t>
    </rPh>
    <phoneticPr fontId="3"/>
  </si>
  <si>
    <t>ルーター(WAPM-1166D)６台設定費用</t>
    <rPh sb="17" eb="18">
      <t>ダイ</t>
    </rPh>
    <rPh sb="18" eb="20">
      <t>セッテイ</t>
    </rPh>
    <rPh sb="20" eb="22">
      <t>ヒヨウ</t>
    </rPh>
    <phoneticPr fontId="3"/>
  </si>
  <si>
    <t>iPad 22台設定費用</t>
    <rPh sb="7" eb="8">
      <t>ダイ</t>
    </rPh>
    <rPh sb="8" eb="10">
      <t>セッテイ</t>
    </rPh>
    <rPh sb="10" eb="12">
      <t>ヒヨウ</t>
    </rPh>
    <phoneticPr fontId="3"/>
  </si>
  <si>
    <t>既設iPad 7台設定変更費用</t>
    <rPh sb="0" eb="2">
      <t>キセツ</t>
    </rPh>
    <rPh sb="8" eb="9">
      <t>ダイ</t>
    </rPh>
    <rPh sb="9" eb="11">
      <t>セッテイ</t>
    </rPh>
    <rPh sb="11" eb="13">
      <t>ヘンコウ</t>
    </rPh>
    <rPh sb="13" eb="15">
      <t>ヒヨウ</t>
    </rPh>
    <phoneticPr fontId="3"/>
  </si>
  <si>
    <t>ルーター６台設置(LAN・電源)費用</t>
    <rPh sb="7" eb="8">
      <t>オ</t>
    </rPh>
    <rPh sb="13" eb="15">
      <t>デンゲン</t>
    </rPh>
    <rPh sb="16" eb="18">
      <t>ヒヨウ</t>
    </rPh>
    <phoneticPr fontId="3"/>
  </si>
  <si>
    <t>設定書作成、他　諸経費</t>
    <rPh sb="0" eb="2">
      <t>セッテイ</t>
    </rPh>
    <rPh sb="2" eb="3">
      <t>ショ</t>
    </rPh>
    <rPh sb="3" eb="5">
      <t>サクセイ</t>
    </rPh>
    <rPh sb="6" eb="7">
      <t>ホカ</t>
    </rPh>
    <rPh sb="8" eb="11">
      <t>ショケイヒ</t>
    </rPh>
    <phoneticPr fontId="3"/>
  </si>
  <si>
    <t>SurfacePro3等 ５台設定費用</t>
    <rPh sb="11" eb="12">
      <t>トウ</t>
    </rPh>
    <rPh sb="14" eb="15">
      <t>ダイ</t>
    </rPh>
    <rPh sb="15" eb="17">
      <t>セッテイ</t>
    </rPh>
    <rPh sb="17" eb="19">
      <t>ヒヨウ</t>
    </rPh>
    <phoneticPr fontId="3"/>
  </si>
  <si>
    <t>m-Stick PS01F ５台設定費用</t>
    <rPh sb="15" eb="16">
      <t>ダイ</t>
    </rPh>
    <rPh sb="16" eb="18">
      <t>セッテイ</t>
    </rPh>
    <rPh sb="18" eb="20">
      <t>ヒヨウ</t>
    </rPh>
    <phoneticPr fontId="3"/>
  </si>
  <si>
    <t>電子黒板（超短焦点型プロジェクター）</t>
  </si>
  <si>
    <t>Ａ．英語力の向上に関して
①実用英語検定準２級以上合格者の割合   　　 
②日本英語検定協会英語能力判定テストの伸び率
③センター試験の英語の平均点の上昇　　　　　 
④授業アンケートでの英語の授業における「生徒意識」結果の向上
Ｂ．生徒の進路実現等に関して
①国公立大学進学者数の増加　       
②難関私立大学進学者数の増加　　　　
　③外部機関の学力調査における学力の向上</t>
    <phoneticPr fontId="2"/>
  </si>
  <si>
    <t>SurfacePro3等 １台設定費用</t>
    <rPh sb="11" eb="12">
      <t>トウ</t>
    </rPh>
    <rPh sb="14" eb="15">
      <t>ダイ</t>
    </rPh>
    <rPh sb="15" eb="17">
      <t>セッテイ</t>
    </rPh>
    <rPh sb="17" eb="19">
      <t>ヒヨウ</t>
    </rPh>
    <phoneticPr fontId="3"/>
  </si>
  <si>
    <t>m-Stick PS01F ６台設定費用</t>
    <rPh sb="15" eb="16">
      <t>ダイ</t>
    </rPh>
    <rPh sb="16" eb="18">
      <t>セッテイ</t>
    </rPh>
    <rPh sb="18" eb="20">
      <t>ヒヨウ</t>
    </rPh>
    <phoneticPr fontId="3"/>
  </si>
  <si>
    <t>学校経営推進費　事業計画書</t>
    <rPh sb="0" eb="2">
      <t>ガッコウ</t>
    </rPh>
    <rPh sb="2" eb="4">
      <t>ケイエイ</t>
    </rPh>
    <rPh sb="4" eb="6">
      <t>スイシン</t>
    </rPh>
    <rPh sb="6" eb="7">
      <t>ヒ</t>
    </rPh>
    <rPh sb="8" eb="10">
      <t>ジギョウ</t>
    </rPh>
    <rPh sb="10" eb="13">
      <t>ケイカクショ</t>
    </rPh>
    <phoneticPr fontId="2"/>
  </si>
  <si>
    <t xml:space="preserve"> 英語教育の充実</t>
    <phoneticPr fontId="2"/>
  </si>
  <si>
    <t xml:space="preserve"> 全日制の課程</t>
    <phoneticPr fontId="2"/>
  </si>
  <si>
    <t>取組みの概要</t>
    <rPh sb="0" eb="2">
      <t>トリク</t>
    </rPh>
    <rPh sb="4" eb="6">
      <t>ガイヨウ</t>
    </rPh>
    <phoneticPr fontId="2"/>
  </si>
  <si>
    <t>導入・整備する
設備・物品</t>
    <rPh sb="0" eb="2">
      <t>ドウニュウ</t>
    </rPh>
    <rPh sb="3" eb="5">
      <t>セイビ</t>
    </rPh>
    <rPh sb="8" eb="10">
      <t>セツビ</t>
    </rPh>
    <rPh sb="11" eb="13">
      <t>ブッピン</t>
    </rPh>
    <phoneticPr fontId="2"/>
  </si>
  <si>
    <t>取組内容</t>
    <rPh sb="0" eb="2">
      <t>トリクミ</t>
    </rPh>
    <rPh sb="2" eb="4">
      <t>ナイヨウ</t>
    </rPh>
    <phoneticPr fontId="2"/>
  </si>
  <si>
    <t>前年度</t>
    <rPh sb="0" eb="3">
      <t>ゼンネンド</t>
    </rPh>
    <phoneticPr fontId="2"/>
  </si>
  <si>
    <t>初年度</t>
    <rPh sb="0" eb="3">
      <t>ショネンド</t>
    </rPh>
    <phoneticPr fontId="2"/>
  </si>
  <si>
    <t>２年目</t>
    <rPh sb="1" eb="3">
      <t>ネンメ</t>
    </rPh>
    <phoneticPr fontId="2"/>
  </si>
  <si>
    <t>３年目</t>
    <rPh sb="1" eb="3">
      <t>ネンメ</t>
    </rPh>
    <phoneticPr fontId="2"/>
  </si>
  <si>
    <t>取組みの
主担・実施者</t>
    <rPh sb="0" eb="2">
      <t>トリク</t>
    </rPh>
    <rPh sb="5" eb="6">
      <t>シュ</t>
    </rPh>
    <rPh sb="6" eb="7">
      <t>タン</t>
    </rPh>
    <rPh sb="8" eb="10">
      <t>ジッシ</t>
    </rPh>
    <rPh sb="10" eb="11">
      <t>シャ</t>
    </rPh>
    <phoneticPr fontId="2"/>
  </si>
  <si>
    <t>A：「英語力の向上」に係る主坦；英語科、海外語学研修PT、国際交流・英語力向上PT
B：「生徒の進路実現」に係る主坦；授業力向上等検討委員会、朝学PT
取組の実施者：全教員</t>
    <phoneticPr fontId="2"/>
  </si>
  <si>
    <t>成果の検証方法
と評価指標</t>
    <rPh sb="0" eb="2">
      <t>セイカ</t>
    </rPh>
    <rPh sb="3" eb="5">
      <t>ケンショウ</t>
    </rPh>
    <rPh sb="5" eb="7">
      <t>ホウホウ</t>
    </rPh>
    <rPh sb="9" eb="11">
      <t>ヒョウカ</t>
    </rPh>
    <rPh sb="11" eb="13">
      <t>シヒョウ</t>
    </rPh>
    <phoneticPr fontId="2"/>
  </si>
  <si>
    <t>桜塚高等学校</t>
    <rPh sb="0" eb="2">
      <t>サクラヅカ</t>
    </rPh>
    <rPh sb="2" eb="4">
      <t>コウトウ</t>
    </rPh>
    <rPh sb="4" eb="5">
      <t>ガク</t>
    </rPh>
    <rPh sb="5" eb="6">
      <t>コウ</t>
    </rPh>
    <phoneticPr fontId="2"/>
  </si>
  <si>
    <t>Ａ．英語力の向上に関して
①実用英語検定準２級以上合格者の割合   　　 
②日本英語検定協会英語能力判定テストの伸び率
③センター試験の英語の平均点の上昇　　　　　 
④授業アンケートでの英語の授業における「生徒意識」結果の向上
Ｂ．生徒の進路実現等に関して
①国公立大学進学者数の増加　       
②難関私立大学進学者数の増加　　　　
③外部機関の学力調査における学力の向上</t>
    <phoneticPr fontId="2"/>
  </si>
  <si>
    <r>
      <t xml:space="preserve">１．学ぶ力をつける　
（１） 生徒の学ぶ意欲を向上させ確かな学力を身につけるために、正課授業の集中度を高め、生徒の授業満足度が高い授業が行えるように全教員の授業力の向上を組織的に取り組む。　（４） 基礎的学力の強化　平成２６年度から導入した朝学（総合基礎）の更なる充実を図り、基礎的・基本的な学力の確実な定着充実に努める。（５） 放課後講習の組織化と拡大　自習室を整備したことを踏まえ、放課後講習の組織化を進め放課後の学習機会を確保・拡大していく。　（７） </t>
    </r>
    <r>
      <rPr>
        <u/>
        <sz val="10"/>
        <rFont val="ＭＳ ゴシック"/>
        <family val="3"/>
        <charset val="128"/>
      </rPr>
      <t>平成27年度入学生から専門コース（グローバルスタディコミュニケーションコース［文系］とグローバルスタディサイエンスコース［理系］）制を導入することにより、コース生はもちろん、コース生以外の生徒の学力の更なる効果的な向上を図り、国公立大学や「関関同立」など難関私大への進路希望の実現に寄与し、国公立50名以上「関関同立」250名以上の合格を目標とする。</t>
    </r>
    <r>
      <rPr>
        <sz val="10"/>
        <rFont val="ＭＳ ゴシック"/>
        <family val="3"/>
        <charset val="128"/>
      </rPr>
      <t xml:space="preserve">
４．グローバルリーダーの育成
　（２）</t>
    </r>
    <r>
      <rPr>
        <u/>
        <sz val="10"/>
        <rFont val="ＭＳ ゴシック"/>
        <family val="3"/>
        <charset val="128"/>
      </rPr>
      <t>国際的なコミュニケーション能力を育成するために、国際的共通語としての英語のコミュニケーション能力の育成に努める。</t>
    </r>
    <r>
      <rPr>
        <sz val="10"/>
        <rFont val="ＭＳ ゴシック"/>
        <family val="3"/>
        <charset val="128"/>
      </rPr>
      <t>その為に、海外語学研修、国際交流に努め生徒の国際的な視野を育むとともに、</t>
    </r>
    <r>
      <rPr>
        <u/>
        <sz val="10"/>
        <rFont val="ＭＳ ゴシック"/>
        <family val="3"/>
        <charset val="128"/>
      </rPr>
      <t>授業に言語活動を積極的に取り入れ、英検やTOEFL等の資格取得を進めることに取り組む。</t>
    </r>
    <r>
      <rPr>
        <sz val="10"/>
        <rFont val="ＭＳ ゴシック"/>
        <family val="3"/>
        <charset val="128"/>
      </rPr>
      <t>　（３）「めざす学校像」を実現させる為に、</t>
    </r>
    <r>
      <rPr>
        <u/>
        <sz val="10"/>
        <rFont val="ＭＳ ゴシック"/>
        <family val="3"/>
        <charset val="128"/>
      </rPr>
      <t>平成２７年度入学生から専門コース制を導入することにより、より英語や理数系科目を強化し、高い志と夢を持ったグローバルリーダーを育成する。</t>
    </r>
    <phoneticPr fontId="2"/>
  </si>
  <si>
    <t>①　無線LANに接続したタブレット型端末44台（１クラスあたり生徒用10台＋教員用１台の計11台を単位とし、４クラス分）と付属品。
②　無線LAN環境整備（１～３年各２フロアの計６フロア）　　　　　　　　　　　　　　　　　　　　　　　　　　　　　　　　　　　　　　　　　　　　　　　　　　　　　　③　タブレット型端末と連動して使用できる電子黒板（超短焦点式プロジェクター）（３年全教室９クラス分）
④　電子黒板に接続して使用するノートPC　２台</t>
    <rPh sb="221" eb="222">
      <t>ダイ</t>
    </rPh>
    <phoneticPr fontId="2"/>
  </si>
  <si>
    <t>「授業力向上等検討委員会」により、前年度に引き続き全教員の授業力を向上させる取組みの一つとして教員相互の授業見学を実施する「授業改善月間」を実施（全教員、５月と11月）。英語のAdvanced Classの会場校となり、本校生にも積極的に参加を促す（４月～）。モジュール授業「朝学」を週５日間設定し、単語力を基礎とした英語力向上を図る（朝学PT、全教員、４月～）。授業で電子黒板（超短焦点型プロジェクター）、タブレット型端末等のICT機器を有効に活用する（全教員、９月～）。各教科での活用（全教員、９月〜）。外部講師による英検対策講座（英語科、８月～）。英語能力判定テスト全校実施（英語科、全教員、10月）。公開授業での実践発表と研究協議（授業力向上等検討委員会、全教員、11月）。英語のスピーチコンテストを実施（国際交流・英語力向上PT、12月）。生徒授業アンケートの分析と情報共有（全教員、９月と１月）。２年生全員英検校内実施（英語科、２年生関係教員、１月）。教科別活用状況に対する分析評価（全教員、２月）。次年度に向けた教科別活用方法の検討（授業力向上等検討委員会、全教員、３月）。米国への海外語学研修と韓国への異文化理解研修を実施（海外語学研修PT、３月）。</t>
    <rPh sb="17" eb="20">
      <t>ゼンネンド</t>
    </rPh>
    <rPh sb="21" eb="22">
      <t>ヒ</t>
    </rPh>
    <rPh sb="23" eb="24">
      <t>ツヅ</t>
    </rPh>
    <rPh sb="70" eb="72">
      <t>ジッシ</t>
    </rPh>
    <rPh sb="73" eb="76">
      <t>ゼンキョウイン</t>
    </rPh>
    <rPh sb="103" eb="105">
      <t>カイジョウ</t>
    </rPh>
    <rPh sb="105" eb="106">
      <t>コウ</t>
    </rPh>
    <rPh sb="110" eb="112">
      <t>ホンコウ</t>
    </rPh>
    <rPh sb="112" eb="113">
      <t>セイ</t>
    </rPh>
    <rPh sb="115" eb="118">
      <t>セッキョクテキ</t>
    </rPh>
    <rPh sb="119" eb="121">
      <t>サンカ</t>
    </rPh>
    <rPh sb="122" eb="123">
      <t>ウナガ</t>
    </rPh>
    <rPh sb="126" eb="127">
      <t>ツキ</t>
    </rPh>
    <rPh sb="154" eb="156">
      <t>キソ</t>
    </rPh>
    <rPh sb="165" eb="166">
      <t>ハカ</t>
    </rPh>
    <rPh sb="168" eb="169">
      <t>アサ</t>
    </rPh>
    <rPh sb="169" eb="170">
      <t>ガク</t>
    </rPh>
    <rPh sb="173" eb="176">
      <t>ゼンキョウイン</t>
    </rPh>
    <rPh sb="182" eb="184">
      <t>ジュギョウ</t>
    </rPh>
    <rPh sb="228" eb="231">
      <t>ゼンキョウイン</t>
    </rPh>
    <rPh sb="245" eb="248">
      <t>ゼンキョウイン</t>
    </rPh>
    <rPh sb="254" eb="256">
      <t>ガイブ</t>
    </rPh>
    <rPh sb="256" eb="258">
      <t>コウシ</t>
    </rPh>
    <rPh sb="261" eb="263">
      <t>エイケン</t>
    </rPh>
    <rPh sb="263" eb="265">
      <t>タイサク</t>
    </rPh>
    <rPh sb="265" eb="267">
      <t>コウザ</t>
    </rPh>
    <rPh sb="268" eb="271">
      <t>エイゴカ</t>
    </rPh>
    <rPh sb="273" eb="274">
      <t>ツキ</t>
    </rPh>
    <rPh sb="286" eb="288">
      <t>ゼンコウ</t>
    </rPh>
    <rPh sb="288" eb="290">
      <t>ジッシ</t>
    </rPh>
    <rPh sb="291" eb="294">
      <t>エイゴカ</t>
    </rPh>
    <rPh sb="301" eb="302">
      <t>ツキ</t>
    </rPh>
    <rPh sb="320" eb="322">
      <t>ジュギョウ</t>
    </rPh>
    <rPh sb="322" eb="323">
      <t>チカラ</t>
    </rPh>
    <rPh sb="323" eb="325">
      <t>コウジョウ</t>
    </rPh>
    <rPh sb="325" eb="326">
      <t>トウ</t>
    </rPh>
    <rPh sb="326" eb="328">
      <t>ケントウ</t>
    </rPh>
    <rPh sb="328" eb="331">
      <t>イインカイ</t>
    </rPh>
    <rPh sb="332" eb="333">
      <t>ゼン</t>
    </rPh>
    <rPh sb="333" eb="335">
      <t>キョウイン</t>
    </rPh>
    <rPh sb="357" eb="361">
      <t>コクサイコウリュウ</t>
    </rPh>
    <rPh sb="362" eb="364">
      <t>エイゴ</t>
    </rPh>
    <rPh sb="364" eb="365">
      <t>チカラ</t>
    </rPh>
    <rPh sb="365" eb="367">
      <t>コウジョウ</t>
    </rPh>
    <rPh sb="372" eb="373">
      <t>ツキ</t>
    </rPh>
    <rPh sb="393" eb="396">
      <t>ゼンキョウイン</t>
    </rPh>
    <rPh sb="405" eb="407">
      <t>ネンセイ</t>
    </rPh>
    <rPh sb="407" eb="409">
      <t>ゼンイン</t>
    </rPh>
    <rPh sb="409" eb="411">
      <t>エイケン</t>
    </rPh>
    <rPh sb="411" eb="413">
      <t>コウナイ</t>
    </rPh>
    <rPh sb="413" eb="415">
      <t>ジッシ</t>
    </rPh>
    <rPh sb="416" eb="419">
      <t>エイゴカ</t>
    </rPh>
    <rPh sb="429" eb="430">
      <t>ツキ</t>
    </rPh>
    <rPh sb="448" eb="451">
      <t>ゼンキョウイン</t>
    </rPh>
    <rPh sb="474" eb="476">
      <t>ジュギョウ</t>
    </rPh>
    <rPh sb="476" eb="477">
      <t>リョク</t>
    </rPh>
    <rPh sb="477" eb="479">
      <t>コウジョウ</t>
    </rPh>
    <rPh sb="479" eb="480">
      <t>トウ</t>
    </rPh>
    <rPh sb="480" eb="482">
      <t>ケントウ</t>
    </rPh>
    <rPh sb="482" eb="485">
      <t>イインカイ</t>
    </rPh>
    <rPh sb="486" eb="489">
      <t>ゼンキョウイン</t>
    </rPh>
    <rPh sb="520" eb="528">
      <t>カイガイゴガクケンシュウｐｔ</t>
    </rPh>
    <rPh sb="530" eb="531">
      <t>ツキ</t>
    </rPh>
    <phoneticPr fontId="2"/>
  </si>
  <si>
    <t>前年度の成果検証をした上で前年度に引き続き、授業で電子黒板（超短焦点型プロジェクター）、タブレット型端末等のICT機器を有効に活用しながらモジュール授業「朝学」を週５日間行い、英語のリスニングによる英語力向上や単語力向上（朝学PT、全教員、４月～）。外部講師による英検対策講座（英語科、４月～）。各教科での活用（全教員、４月〜）。「授業改善月間」を実施し、全教員の授業力を向上させる。（授業力向上等検討委員会、全教員、５月と11月）。TOEFL Junior®Comprehensiveまたは同Standardの受験（英語科、６月～）。英語能力判定テスト全校実施（英語科、全教員、10月）。公開授業での実践発表と研究協議（授業力向上等検討委員会、全教員、１１月）。英語のスピーチコンテストを実施（国際交流・英語力PT、12月）。生徒授業アンケートの分析と情報共有（全教員、９月と１月）。２年生全員英検校内実施（英語科、２年生関係教員、１月）教科別活用状況に対する分析評価（全教員、２月）、米国への海外語学研修・アジア地域への異文化理解研修（海外語学研修PT、３月）、次年度に向けた教科別活用方法の検討（授業力向上等検討委員会、全教員、３月）</t>
    <rPh sb="22" eb="24">
      <t>ジュギョウ</t>
    </rPh>
    <rPh sb="111" eb="112">
      <t>アサ</t>
    </rPh>
    <rPh sb="112" eb="113">
      <t>ガク</t>
    </rPh>
    <rPh sb="116" eb="119">
      <t>ゼンキョウイン</t>
    </rPh>
    <rPh sb="139" eb="142">
      <t>エイゴカ</t>
    </rPh>
    <rPh sb="156" eb="159">
      <t>ゼンキョウイン</t>
    </rPh>
    <rPh sb="193" eb="196">
      <t>ジュギョウリョク</t>
    </rPh>
    <rPh sb="196" eb="199">
      <t>コウジョウトウ</t>
    </rPh>
    <rPh sb="199" eb="201">
      <t>ケントウ</t>
    </rPh>
    <rPh sb="201" eb="204">
      <t>イインカイ</t>
    </rPh>
    <rPh sb="205" eb="208">
      <t>ゼンキョウイン</t>
    </rPh>
    <rPh sb="256" eb="258">
      <t>ジュケン</t>
    </rPh>
    <rPh sb="259" eb="262">
      <t>エイゴカ</t>
    </rPh>
    <rPh sb="264" eb="265">
      <t>ガツ</t>
    </rPh>
    <rPh sb="282" eb="285">
      <t>エイゴカ</t>
    </rPh>
    <rPh sb="286" eb="289">
      <t>ゼンキョウイン</t>
    </rPh>
    <rPh sb="311" eb="314">
      <t>ジュギョウリョク</t>
    </rPh>
    <rPh sb="314" eb="322">
      <t>コウジョウトウケントウイインカイ</t>
    </rPh>
    <rPh sb="323" eb="326">
      <t>ゼンキョウイン</t>
    </rPh>
    <rPh sb="348" eb="352">
      <t>コクサイコウリュウ</t>
    </rPh>
    <rPh sb="353" eb="356">
      <t>エイゴリョク</t>
    </rPh>
    <rPh sb="382" eb="383">
      <t>ゼン</t>
    </rPh>
    <rPh sb="383" eb="385">
      <t>キョウイン</t>
    </rPh>
    <rPh sb="436" eb="439">
      <t>ゼンキョウイン</t>
    </rPh>
    <rPh sb="458" eb="460">
      <t>チイキ</t>
    </rPh>
    <rPh sb="462" eb="465">
      <t>イブンカ</t>
    </rPh>
    <rPh sb="465" eb="467">
      <t>リカイ</t>
    </rPh>
    <rPh sb="467" eb="469">
      <t>ケンシュウ</t>
    </rPh>
    <rPh sb="480" eb="481">
      <t>ツキ</t>
    </rPh>
    <phoneticPr fontId="2"/>
  </si>
  <si>
    <t>前年度の成果検証をした上で前年度に引き続き、電子黒板（超短焦点型プロジェクター）、タブレット型端末等のICT機器を有効に活用しながらモジュール授業「朝学」を週５日間設定し、英語のリスニングによる英語力向上や単語力向上（朝学PT、全教員、４月～）。外部講師による英検対策講座（英語科、４月～）。各教科での活用（全教員、４月〜）。「授業改善月間」を実施し、全教員の授業力を向上させる（授業力向上等検討委員会、全教員、５月と11月）。TOEFL Junior®Comprehensiveまたは同Standardの受験（英語科、６月～）。英語能力判定テスト全校実施（英語科、全教員、10月）。公開授業での実践発表と研究協議（授業力向上等検討委員会、全教員、11月）。生徒授業アンケートの分析と情報共有（全教員、９月と１月）、英語のスピーチコンテストを広く他校や中学校にも公開し実施（国際交流・英語力PT、12月）。教科別活用状況に対する分析評価（２月）、米国への海外語学研修・アジア地域への異文化理解研修（海外語学研修PT、３月）。次年度に向けた教科別活用方法の検討（全教員、３月）</t>
    <rPh sb="109" eb="110">
      <t>アサ</t>
    </rPh>
    <rPh sb="110" eb="111">
      <t>ガク</t>
    </rPh>
    <rPh sb="114" eb="117">
      <t>ゼンキョウイン</t>
    </rPh>
    <rPh sb="137" eb="140">
      <t>エイゴカ</t>
    </rPh>
    <rPh sb="154" eb="157">
      <t>ゼンキョウイン</t>
    </rPh>
    <rPh sb="190" eb="201">
      <t>ジュギョウリョクコウジョウトウケントウイインカイ</t>
    </rPh>
    <rPh sb="202" eb="205">
      <t>ゼンキョウイン</t>
    </rPh>
    <rPh sb="256" eb="259">
      <t>エイゴカ</t>
    </rPh>
    <rPh sb="279" eb="282">
      <t>エイゴカ</t>
    </rPh>
    <rPh sb="283" eb="286">
      <t>ゼンキョウイン</t>
    </rPh>
    <rPh sb="308" eb="319">
      <t>ジュギョウリョクコウジョウトウケントウイインカイ</t>
    </rPh>
    <rPh sb="320" eb="323">
      <t>ゼンキョウイン</t>
    </rPh>
    <rPh sb="347" eb="350">
      <t>ゼンキョウイン</t>
    </rPh>
    <rPh sb="371" eb="372">
      <t>ヒロ</t>
    </rPh>
    <rPh sb="373" eb="375">
      <t>タコウ</t>
    </rPh>
    <rPh sb="376" eb="379">
      <t>チュウガッコウ</t>
    </rPh>
    <rPh sb="381" eb="383">
      <t>コウカイ</t>
    </rPh>
    <rPh sb="387" eb="391">
      <t>コクサイコウリュウ</t>
    </rPh>
    <rPh sb="392" eb="395">
      <t>エイゴリョク</t>
    </rPh>
    <rPh sb="480" eb="483">
      <t>ゼンキョウイン</t>
    </rPh>
    <phoneticPr fontId="2"/>
  </si>
  <si>
    <t>「１．事業計画の概要」における「評価指標」の欄にある記号を参照。比較の基本は平成26年度（以下、２年目３年目も同じ）
Ａ①：英検準２級以上の取得者数を100人増加させる。Ａ②：日本英語検定協会英語能力判定テストの平均点を10点上昇させる。Ａ③：センター試験英語の平均得点が全国平均点を達成する。Ａ④：「授業に、興味・関心をもつことができたと感じている」「授業を受けて、知識や技能が身に付いたと感じている」を3.01以上にする。Ｂ①：国公立大学進学者10人増加。Ｂ②：難関私立大学者数を200名以上を維持。Ｂ③:外部機関の学力調査の判定値の１ランク上昇。</t>
    <rPh sb="3" eb="5">
      <t>ジギョウ</t>
    </rPh>
    <rPh sb="5" eb="7">
      <t>ケイカク</t>
    </rPh>
    <rPh sb="8" eb="10">
      <t>ガイヨウ</t>
    </rPh>
    <rPh sb="16" eb="18">
      <t>ヒョウカ</t>
    </rPh>
    <rPh sb="18" eb="20">
      <t>シヒョウ</t>
    </rPh>
    <rPh sb="22" eb="23">
      <t>ラン</t>
    </rPh>
    <rPh sb="26" eb="28">
      <t>キゴウ</t>
    </rPh>
    <rPh sb="29" eb="31">
      <t>サンショウ</t>
    </rPh>
    <rPh sb="32" eb="34">
      <t>ヒカク</t>
    </rPh>
    <rPh sb="35" eb="37">
      <t>キホン</t>
    </rPh>
    <rPh sb="38" eb="40">
      <t>ヘイセイ</t>
    </rPh>
    <rPh sb="42" eb="43">
      <t>ネン</t>
    </rPh>
    <rPh sb="43" eb="44">
      <t>ド</t>
    </rPh>
    <rPh sb="45" eb="47">
      <t>イカ</t>
    </rPh>
    <rPh sb="49" eb="51">
      <t>ネンメ</t>
    </rPh>
    <rPh sb="52" eb="54">
      <t>ネンメ</t>
    </rPh>
    <rPh sb="55" eb="56">
      <t>ドウ</t>
    </rPh>
    <rPh sb="131" eb="133">
      <t>ヘイキン</t>
    </rPh>
    <rPh sb="142" eb="144">
      <t>タッセイ</t>
    </rPh>
    <rPh sb="246" eb="248">
      <t>イジョウ</t>
    </rPh>
    <rPh sb="249" eb="251">
      <t>イジ</t>
    </rPh>
    <phoneticPr fontId="2"/>
  </si>
  <si>
    <t>Ａ①：英検準２級以上の取得者数を200人増加させる。Ａ②：日本英語検定協会英語能力判定テストの平均点を20点上昇させる。Ａ③：センター試験英語の平均得点が全国平均点を上回る。Ａ④：「授業に、興味・関心をもつことができたと感じている」「授業を受けて、知識や技能が身に付いたと感じている」を3.05以上にする。Ｂ①：国公立大学進学者15人増加。Ｂ②：難関私立大学者数を220名以上。Ｂ③:外部機関の学力調査の判定値の２ランク上昇。</t>
    <rPh sb="72" eb="74">
      <t>ヘイキン</t>
    </rPh>
    <rPh sb="77" eb="79">
      <t>ゼンコク</t>
    </rPh>
    <rPh sb="79" eb="81">
      <t>ヘイキン</t>
    </rPh>
    <rPh sb="81" eb="82">
      <t>テン</t>
    </rPh>
    <rPh sb="83" eb="85">
      <t>ウワマワ</t>
    </rPh>
    <rPh sb="186" eb="188">
      <t>イジョウ</t>
    </rPh>
    <phoneticPr fontId="2"/>
  </si>
  <si>
    <t>Ａ①：英検準２級以上の取得者数を300人増加させる。Ａ②：日本英語検定協会英語能力判定テストの平均点を30点上昇させる。Ａ③：センター試験英語の平均得点が全国平均点上回るを維持する。Ａ④：「授業に、興味・関心をもつことができたと感じている」「授業を受けて、知識や技能が身に付いたと感じている」を3.05以上を維持する。Ｂ①：国公立大学進学者30人増加。Ｂ②：難関私立大学者数を250名以上。Ｂ③:外部機関の学力調査の判定値の２ランク上昇を維持する。</t>
    <rPh sb="72" eb="74">
      <t>ヘイキン</t>
    </rPh>
    <rPh sb="77" eb="79">
      <t>ゼンコク</t>
    </rPh>
    <rPh sb="79" eb="81">
      <t>ヘイキン</t>
    </rPh>
    <rPh sb="81" eb="82">
      <t>テン</t>
    </rPh>
    <rPh sb="82" eb="84">
      <t>ウワマワ</t>
    </rPh>
    <rPh sb="86" eb="88">
      <t>イジ</t>
    </rPh>
    <rPh sb="154" eb="156">
      <t>イジ</t>
    </rPh>
    <rPh sb="192" eb="194">
      <t>イジョウ</t>
    </rPh>
    <rPh sb="219" eb="221">
      <t>イジ</t>
    </rPh>
    <phoneticPr fontId="2"/>
  </si>
  <si>
    <t>タブレット型端末　</t>
    <rPh sb="5" eb="6">
      <t>ガタ</t>
    </rPh>
    <rPh sb="6" eb="8">
      <t>タンマツ</t>
    </rPh>
    <phoneticPr fontId="3"/>
  </si>
  <si>
    <t>無線LAN親機　</t>
    <rPh sb="0" eb="2">
      <t>ムセン</t>
    </rPh>
    <rPh sb="5" eb="7">
      <t>オヤキ</t>
    </rPh>
    <phoneticPr fontId="3"/>
  </si>
  <si>
    <t>無線LAN親機電源アダプタ　</t>
    <rPh sb="0" eb="2">
      <t>ムセン</t>
    </rPh>
    <rPh sb="5" eb="7">
      <t>オヤキ</t>
    </rPh>
    <rPh sb="7" eb="9">
      <t>デンゲン</t>
    </rPh>
    <phoneticPr fontId="3"/>
  </si>
  <si>
    <t>無線LAN親機（電子黒板とSurface接続用）　</t>
    <rPh sb="0" eb="2">
      <t>ムセン</t>
    </rPh>
    <rPh sb="5" eb="7">
      <t>オヤキ</t>
    </rPh>
    <rPh sb="8" eb="10">
      <t>デンシ</t>
    </rPh>
    <rPh sb="10" eb="12">
      <t>コクバン</t>
    </rPh>
    <rPh sb="20" eb="23">
      <t>セツゾクヨウ</t>
    </rPh>
    <phoneticPr fontId="3"/>
  </si>
  <si>
    <t>電子黒板に接続して使用するノートPC　</t>
    <rPh sb="0" eb="2">
      <t>デンシ</t>
    </rPh>
    <rPh sb="2" eb="4">
      <t>コクバン</t>
    </rPh>
    <rPh sb="5" eb="7">
      <t>セツゾク</t>
    </rPh>
    <rPh sb="9" eb="11">
      <t>シヨウ</t>
    </rPh>
    <phoneticPr fontId="3"/>
  </si>
  <si>
    <t>電子黒板に接続して使用するノートPC用カバー（keyboard機能付）</t>
    <rPh sb="0" eb="2">
      <t>デンシ</t>
    </rPh>
    <rPh sb="2" eb="4">
      <t>コクバン</t>
    </rPh>
    <rPh sb="5" eb="7">
      <t>セツゾク</t>
    </rPh>
    <rPh sb="9" eb="11">
      <t>シヨウ</t>
    </rPh>
    <rPh sb="18" eb="19">
      <t>ヨウ</t>
    </rPh>
    <rPh sb="31" eb="33">
      <t>キノウ</t>
    </rPh>
    <rPh sb="33" eb="34">
      <t>ツキ</t>
    </rPh>
    <phoneticPr fontId="3"/>
  </si>
  <si>
    <t>タブレット型端末とモニターを接続するための変換アダプタ</t>
    <rPh sb="5" eb="6">
      <t>カタ</t>
    </rPh>
    <rPh sb="6" eb="8">
      <t>タンマツ</t>
    </rPh>
    <rPh sb="14" eb="16">
      <t>セツゾク</t>
    </rPh>
    <rPh sb="21" eb="23">
      <t>ヘンカン</t>
    </rPh>
    <phoneticPr fontId="3"/>
  </si>
  <si>
    <t>電子黒板にノートPCを有線接続する場合のケーブル　</t>
    <rPh sb="0" eb="2">
      <t>デンシ</t>
    </rPh>
    <rPh sb="2" eb="4">
      <t>コクバン</t>
    </rPh>
    <rPh sb="11" eb="13">
      <t>ユウセン</t>
    </rPh>
    <rPh sb="13" eb="15">
      <t>セツゾク</t>
    </rPh>
    <rPh sb="17" eb="19">
      <t>バアイ</t>
    </rPh>
    <phoneticPr fontId="3"/>
  </si>
  <si>
    <t>タブレット型端末収納カート(各10台収納)　</t>
    <rPh sb="5" eb="6">
      <t>ガタ</t>
    </rPh>
    <rPh sb="6" eb="8">
      <t>タンマツ</t>
    </rPh>
    <rPh sb="8" eb="10">
      <t>シュウノウ</t>
    </rPh>
    <rPh sb="14" eb="15">
      <t>カク</t>
    </rPh>
    <rPh sb="17" eb="18">
      <t>ダイ</t>
    </rPh>
    <rPh sb="18" eb="20">
      <t>シュウノウ</t>
    </rPh>
    <phoneticPr fontId="3"/>
  </si>
  <si>
    <t>冷却ファン搭載スティック型PC　</t>
    <rPh sb="0" eb="2">
      <t>レイキャク</t>
    </rPh>
    <rPh sb="5" eb="7">
      <t>トウサイ</t>
    </rPh>
    <rPh sb="12" eb="13">
      <t>ガタ</t>
    </rPh>
    <phoneticPr fontId="3"/>
  </si>
  <si>
    <t>USB-LANハブ　</t>
    <phoneticPr fontId="2"/>
  </si>
  <si>
    <t>HDMI接続アダプタ　</t>
    <rPh sb="4" eb="6">
      <t>セツゾク</t>
    </rPh>
    <phoneticPr fontId="3"/>
  </si>
  <si>
    <r>
      <t>生徒の英語の力を向上させ、英語のコミュニケーション能力を育成するにあたって、先ずは英語の基礎力を充実・強化させるために「ICT機器を活用した授業」を積極的に推進する。</t>
    </r>
    <r>
      <rPr>
        <u/>
        <sz val="10"/>
        <rFont val="ＭＳ ゴシック"/>
        <family val="3"/>
        <charset val="128"/>
      </rPr>
      <t>電子黒板の活用において視覚や聴覚に訴えるコンテンツを提供することで「見てわかる授業」「常にネイティブの発音に触れる授業」「生徒の興味関心を引く授業」とすることができ、「板書時間の削減」もできるので「集中力を切らさない、密度の濃い授業」を実現できる。またタブレット型端末はアクティブ・ラーニング形式の授業を行う際の「情報の収集」「情報の加工」に活用でき、「情報発信力の強化」「コミュニケーション能力の向上」等が期待できる。その際は生徒４人で一つの班とするグループワークとする。もちろん英語以外の教科でも活用できる。このアクティブ・ラーニング型の授業は今年度から導入する「グローバルリーダーの育成」のための専門コースにおける課題解決型の学びを深める学校設定教科「グローバルスタディ」での授業でも実施する。</t>
    </r>
    <r>
      <rPr>
        <sz val="10"/>
        <rFont val="ＭＳ ゴシック"/>
        <family val="3"/>
        <charset val="128"/>
      </rPr>
      <t>この専門コース制導入による独自の教育プログラムの開発を通じ、文部科学省スーパーグローバルハイスクール（SGH)の研究指定を実現する。加えて、外部講師による希望生徒向け英検対策講座を導入することで、より英語の力を向上させる。10月に英語能力判定テストを全校生徒対象に実施すると共に、第２学年の３学期には全員が英検を校内受験することにより、</t>
    </r>
    <r>
      <rPr>
        <u/>
        <sz val="10"/>
        <rFont val="ＭＳ ゴシック"/>
        <family val="3"/>
        <charset val="128"/>
      </rPr>
      <t>英検準２級以上の合格者数を飛躍的に伸ばすとともに、その運用能力の向上を図り、国公立大学や「関関同立」など難関私大への進路実現につなげる。</t>
    </r>
    <r>
      <rPr>
        <sz val="10"/>
        <rFont val="ＭＳ ゴシック"/>
        <family val="3"/>
        <charset val="128"/>
      </rPr>
      <t>なお、外部講師の活用については、２年目及び３年目に英検のみならずTOEFL Junior®Comprehensiveまたは同Standardの受験にも活かしていくことで、英語の４技能を世界基準で高めていく。</t>
    </r>
    <rPh sb="254" eb="256">
      <t>カツヨウ</t>
    </rPh>
    <rPh sb="639" eb="642">
      <t>コッコウリツ</t>
    </rPh>
    <rPh sb="642" eb="644">
      <t>ダイガク</t>
    </rPh>
    <rPh sb="646" eb="647">
      <t>カン</t>
    </rPh>
    <rPh sb="647" eb="648">
      <t>カン</t>
    </rPh>
    <rPh sb="648" eb="649">
      <t>ドウ</t>
    </rPh>
    <rPh sb="649" eb="650">
      <t>リツ</t>
    </rPh>
    <rPh sb="653" eb="655">
      <t>ナンカン</t>
    </rPh>
    <rPh sb="655" eb="657">
      <t>シダイ</t>
    </rPh>
    <rPh sb="659" eb="661">
      <t>シンロ</t>
    </rPh>
    <rPh sb="661" eb="663">
      <t>ジツゲン</t>
    </rPh>
    <rPh sb="672" eb="674">
      <t>ガイブ</t>
    </rPh>
    <rPh sb="674" eb="676">
      <t>コウシ</t>
    </rPh>
    <rPh sb="677" eb="679">
      <t>カツヨウ</t>
    </rPh>
    <rPh sb="686" eb="688">
      <t>ネンメ</t>
    </rPh>
    <rPh sb="688" eb="689">
      <t>オヨ</t>
    </rPh>
    <rPh sb="691" eb="693">
      <t>ネンメ</t>
    </rPh>
    <rPh sb="694" eb="696">
      <t>エイケン</t>
    </rPh>
    <rPh sb="730" eb="731">
      <t>ドウ</t>
    </rPh>
    <rPh sb="740" eb="742">
      <t>ジュケン</t>
    </rPh>
    <rPh sb="744" eb="745">
      <t>イ</t>
    </rPh>
    <rPh sb="754" eb="756">
      <t>エイゴ</t>
    </rPh>
    <rPh sb="758" eb="760">
      <t>ギノウ</t>
    </rPh>
    <rPh sb="761" eb="763">
      <t>セカイ</t>
    </rPh>
    <rPh sb="763" eb="765">
      <t>キジュン</t>
    </rPh>
    <rPh sb="766" eb="767">
      <t>タカ</t>
    </rPh>
    <phoneticPr fontId="2"/>
  </si>
  <si>
    <t>生徒の自学自習精神をさらに喚起するための施設として進路閲覧室と図書室には自習室の整備を行った。進路閲覧室の自習室は午後７時まで運用できるようにしている。朝学PTが主導し、１時間目の前に10分間のモジュール授業「朝学」を週５日間設定し、英語を含めて基礎学力向上に努めた（朝学PT、全教員、４月～）。授業力向上等検討委員会を設置し、同委員会が主導し、年に２回の「授業改善月間」として教員相互の授業見学を実施し、同時期に公開授業期間を設け、授業力向上に努めた（授業力向上等検討委員会、全教員、5月と11月）。英語のAdvanced Classにも参加（５月～）。日本英語検定協会英語能力判定テストを全校生徒対象に実施した（全教員、10月）。英語のスピーチコンテストを実施（国際交流・英語力向上PT、12月）。希望者には英検の校内受験を実施した（英語科、１月）。米国への海外語学研修と韓国への異文化理解研修を実施し、英語力の向上に努めた（海外語学研修PT、国際交流・英語力向上PT、英語科、３月）。</t>
    <rPh sb="314" eb="315">
      <t>ツキ</t>
    </rPh>
    <rPh sb="333" eb="335">
      <t>コクサイ</t>
    </rPh>
    <rPh sb="335" eb="337">
      <t>コウリュウ</t>
    </rPh>
    <rPh sb="338" eb="341">
      <t>エイゴリョク</t>
    </rPh>
    <rPh sb="341" eb="343">
      <t>コウジョウ</t>
    </rPh>
    <rPh sb="348" eb="349">
      <t>ツキ</t>
    </rPh>
    <rPh sb="400" eb="402">
      <t>ジッシ</t>
    </rPh>
    <rPh sb="424" eb="428">
      <t>コクサイコウリュウ</t>
    </rPh>
    <rPh sb="429" eb="432">
      <t>エイゴリョク</t>
    </rPh>
    <rPh sb="432" eb="434">
      <t>コウジョウ</t>
    </rPh>
    <rPh sb="442" eb="443">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</si>
</sst>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0&quot;千円&quot;"/>
  </numFmts>
  <fonts count="14">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b/>
      <sz val="11"/>
      <name val="ＭＳ ゴシック"/>
      <family val="3"/>
      <charset val="128"/>
    </font>
    <font>
      <b/>
      <sz val="16"/>
      <name val="ＭＳ ゴシック"/>
      <family val="3"/>
      <charset val="128"/>
    </font>
    <font>
      <b/>
      <sz val="12"/>
      <name val="ＭＳ ゴシック"/>
      <family val="3"/>
      <charset val="128"/>
    </font>
    <font>
      <u/>
      <sz val="10"/>
      <name val="ＭＳ 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indexed="9"/>
        <bgColor indexed="64"/>
      </patternFill>
    </fill>
  </fills>
  <borders count="7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style="thin">
        <color indexed="64"/>
      </top>
      <bottom/>
      <diagonal/>
    </border>
  </borders>
  <cellStyleXfs count="2">
    <xf numFmtId="0" fontId="0" fillId="0" borderId="0"/>
    <xf numFmtId="6" fontId="1" fillId="0" borderId="0" applyFont="0" applyFill="0" applyBorder="0" applyAlignment="0" applyProtection="0"/>
  </cellStyleXfs>
  <cellXfs count="302">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Border="1" applyAlignment="1" applyProtection="1">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5" fillId="0" borderId="0" xfId="0" applyFont="1" applyAlignment="1" applyProtection="1">
      <alignment shrinkToFit="1"/>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5" fillId="0" borderId="0" xfId="0" applyFont="1" applyAlignment="1">
      <alignment horizontal="distributed" vertical="center" shrinkToFit="1"/>
    </xf>
    <xf numFmtId="0" fontId="7" fillId="2" borderId="2" xfId="0" applyFont="1" applyFill="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5" fillId="0" borderId="35"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59" xfId="0" applyFont="1" applyFill="1" applyBorder="1" applyAlignment="1" applyProtection="1">
      <alignment horizontal="center" vertical="center"/>
      <protection locked="0"/>
    </xf>
    <xf numFmtId="0" fontId="5" fillId="0" borderId="59"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0" borderId="35" xfId="0" applyFont="1" applyFill="1" applyBorder="1" applyAlignment="1">
      <alignment vertical="center" wrapText="1"/>
    </xf>
    <xf numFmtId="0" fontId="0" fillId="0" borderId="0" xfId="0" applyFill="1" applyBorder="1" applyAlignment="1">
      <alignment vertical="center"/>
    </xf>
    <xf numFmtId="0" fontId="5" fillId="5" borderId="3" xfId="0" applyFont="1" applyFill="1" applyBorder="1" applyAlignment="1">
      <alignment horizontal="center" vertical="center"/>
    </xf>
    <xf numFmtId="0" fontId="7" fillId="2" borderId="2" xfId="0" applyFont="1" applyFill="1" applyBorder="1" applyAlignment="1">
      <alignment horizontal="center" vertical="center"/>
    </xf>
    <xf numFmtId="5" fontId="0" fillId="0" borderId="0" xfId="0" applyNumberFormat="1" applyFill="1" applyBorder="1" applyAlignment="1">
      <alignment vertical="center"/>
    </xf>
    <xf numFmtId="5" fontId="5" fillId="0" borderId="0" xfId="0" applyNumberFormat="1" applyFont="1" applyProtection="1">
      <protection locked="0"/>
    </xf>
    <xf numFmtId="0" fontId="5" fillId="3" borderId="0" xfId="0" applyFont="1" applyFill="1" applyProtection="1">
      <protection locked="0"/>
    </xf>
    <xf numFmtId="0" fontId="5" fillId="3" borderId="0" xfId="0" applyFont="1" applyFill="1" applyBorder="1" applyAlignment="1" applyProtection="1">
      <alignment horizontal="left" vertical="center" wrapText="1"/>
      <protection locked="0"/>
    </xf>
    <xf numFmtId="0" fontId="5" fillId="0" borderId="72" xfId="0" applyFont="1" applyFill="1" applyBorder="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5" fontId="7" fillId="0" borderId="14" xfId="0" applyNumberFormat="1" applyFont="1" applyBorder="1" applyAlignment="1">
      <alignment horizontal="center" vertical="center"/>
    </xf>
    <xf numFmtId="0" fontId="5" fillId="0" borderId="1" xfId="0" applyFont="1" applyBorder="1" applyAlignment="1" applyProtection="1">
      <alignment horizontal="left" vertical="center"/>
      <protection locked="0"/>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0" fontId="5" fillId="2" borderId="3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7" fillId="2" borderId="21" xfId="0" applyNumberFormat="1" applyFont="1" applyFill="1" applyBorder="1" applyAlignment="1">
      <alignment horizontal="right" vertical="center"/>
    </xf>
    <xf numFmtId="0" fontId="7" fillId="2" borderId="7" xfId="0" applyNumberFormat="1" applyFont="1" applyFill="1" applyBorder="1" applyAlignment="1">
      <alignment horizontal="right" vertical="center"/>
    </xf>
    <xf numFmtId="0" fontId="7" fillId="2" borderId="31" xfId="0" applyNumberFormat="1" applyFont="1" applyFill="1" applyBorder="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5" fontId="7" fillId="0" borderId="25" xfId="0" applyNumberFormat="1" applyFont="1" applyBorder="1" applyAlignment="1">
      <alignment horizontal="center" vertical="center"/>
    </xf>
    <xf numFmtId="5" fontId="7" fillId="0" borderId="26" xfId="0" applyNumberFormat="1" applyFont="1" applyBorder="1" applyAlignment="1">
      <alignment horizontal="center" vertical="center"/>
    </xf>
    <xf numFmtId="5" fontId="7" fillId="0" borderId="27" xfId="0" applyNumberFormat="1" applyFont="1" applyBorder="1" applyAlignment="1">
      <alignment horizontal="center" vertical="center"/>
    </xf>
    <xf numFmtId="5" fontId="7" fillId="2" borderId="21" xfId="0" applyNumberFormat="1" applyFont="1" applyFill="1" applyBorder="1" applyAlignment="1">
      <alignment horizontal="right" vertical="center"/>
    </xf>
    <xf numFmtId="5" fontId="7" fillId="2" borderId="7" xfId="0" applyNumberFormat="1" applyFont="1" applyFill="1" applyBorder="1" applyAlignment="1">
      <alignment horizontal="right" vertical="center"/>
    </xf>
    <xf numFmtId="5" fontId="7" fillId="2" borderId="31" xfId="0" applyNumberFormat="1" applyFont="1" applyFill="1" applyBorder="1" applyAlignment="1">
      <alignment horizontal="right" vertical="center"/>
    </xf>
    <xf numFmtId="0" fontId="5" fillId="2" borderId="37"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0" xfId="0" applyFont="1" applyFill="1" applyBorder="1" applyAlignment="1">
      <alignment horizontal="left" vertical="top" wrapText="1"/>
    </xf>
    <xf numFmtId="5" fontId="5" fillId="0" borderId="23" xfId="0" applyNumberFormat="1" applyFont="1" applyBorder="1" applyAlignment="1">
      <alignment horizontal="center" vertical="center"/>
    </xf>
    <xf numFmtId="5" fontId="5" fillId="0" borderId="24" xfId="0" applyNumberFormat="1" applyFont="1" applyBorder="1" applyAlignment="1">
      <alignment horizontal="center" vertical="center"/>
    </xf>
    <xf numFmtId="0" fontId="5" fillId="2" borderId="36" xfId="0" applyFont="1" applyFill="1" applyBorder="1" applyAlignment="1">
      <alignment horizontal="center" vertical="center" wrapText="1"/>
    </xf>
    <xf numFmtId="0" fontId="0" fillId="0" borderId="40" xfId="0" applyBorder="1" applyAlignment="1">
      <alignment horizontal="center" vertical="center" wrapText="1"/>
    </xf>
    <xf numFmtId="5" fontId="5" fillId="2" borderId="36" xfId="0" applyNumberFormat="1" applyFont="1" applyFill="1" applyBorder="1" applyAlignment="1">
      <alignment horizontal="right" vertical="center" wrapText="1"/>
    </xf>
    <xf numFmtId="0" fontId="0" fillId="0" borderId="6" xfId="0" applyBorder="1" applyAlignment="1">
      <alignment horizontal="right" vertical="center" wrapText="1"/>
    </xf>
    <xf numFmtId="0" fontId="0" fillId="0" borderId="5" xfId="0" applyBorder="1" applyAlignment="1">
      <alignment horizontal="righ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5" fontId="7" fillId="0" borderId="11" xfId="0" applyNumberFormat="1" applyFont="1" applyBorder="1" applyAlignment="1">
      <alignment horizontal="center" vertical="center"/>
    </xf>
    <xf numFmtId="0" fontId="5" fillId="0" borderId="4" xfId="0" applyFont="1" applyBorder="1" applyAlignment="1" applyProtection="1">
      <alignment horizontal="left" vertical="center"/>
      <protection locked="0"/>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2" borderId="53"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58" xfId="0" applyFont="1" applyBorder="1" applyAlignment="1" applyProtection="1">
      <alignment horizontal="left" vertical="center"/>
      <protection locked="0"/>
    </xf>
    <xf numFmtId="5" fontId="5" fillId="0" borderId="25" xfId="0" applyNumberFormat="1" applyFont="1" applyBorder="1" applyAlignment="1">
      <alignment horizontal="right" vertical="center"/>
    </xf>
    <xf numFmtId="5" fontId="5" fillId="0" borderId="58" xfId="0" applyNumberFormat="1" applyFont="1" applyBorder="1" applyAlignment="1">
      <alignment horizontal="right" vertical="center"/>
    </xf>
    <xf numFmtId="0" fontId="5" fillId="0" borderId="25" xfId="0" applyFont="1" applyBorder="1" applyAlignment="1">
      <alignment horizontal="center" vertical="center"/>
    </xf>
    <xf numFmtId="0" fontId="5" fillId="0" borderId="58" xfId="0" applyFont="1" applyBorder="1" applyAlignment="1">
      <alignment horizontal="center" vertical="center"/>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5" fontId="7" fillId="0" borderId="27" xfId="0" applyNumberFormat="1" applyFont="1" applyBorder="1" applyAlignment="1">
      <alignment horizontal="right" vertical="center"/>
    </xf>
    <xf numFmtId="0" fontId="5" fillId="2" borderId="38" xfId="0" applyFont="1" applyFill="1" applyBorder="1" applyAlignment="1">
      <alignment horizontal="left" vertical="top" wrapText="1"/>
    </xf>
    <xf numFmtId="0" fontId="5" fillId="2" borderId="45" xfId="0" applyFont="1" applyFill="1" applyBorder="1" applyAlignment="1">
      <alignment horizontal="left" vertical="top" wrapText="1"/>
    </xf>
    <xf numFmtId="0" fontId="5" fillId="3" borderId="25" xfId="0" applyFont="1" applyFill="1" applyBorder="1" applyAlignment="1" applyProtection="1">
      <alignment horizontal="center" vertical="center"/>
      <protection locked="0"/>
    </xf>
    <xf numFmtId="0" fontId="0" fillId="0" borderId="26" xfId="0" applyFont="1" applyBorder="1" applyAlignment="1">
      <alignment horizontal="center" vertical="center"/>
    </xf>
    <xf numFmtId="0" fontId="0" fillId="0" borderId="58"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56"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57" xfId="0" applyFont="1" applyBorder="1" applyAlignment="1">
      <alignment horizontal="center" vertical="center"/>
    </xf>
    <xf numFmtId="0" fontId="7" fillId="3" borderId="25" xfId="0" applyNumberFormat="1"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7" fillId="3" borderId="9"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7" fillId="3" borderId="12" xfId="0" applyNumberFormat="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0" borderId="22" xfId="0" applyFont="1" applyBorder="1" applyAlignment="1">
      <alignment horizontal="center" vertical="center"/>
    </xf>
    <xf numFmtId="0" fontId="7" fillId="2" borderId="21" xfId="0" applyNumberFormat="1" applyFont="1" applyFill="1" applyBorder="1" applyAlignment="1">
      <alignment horizontal="center" vertical="center"/>
    </xf>
    <xf numFmtId="0" fontId="0" fillId="0" borderId="7" xfId="0" applyBorder="1" applyAlignment="1">
      <alignment horizontal="center" vertical="center"/>
    </xf>
    <xf numFmtId="0" fontId="0" fillId="0" borderId="31" xfId="0" applyBorder="1" applyAlignment="1">
      <alignment horizontal="center" vertical="center"/>
    </xf>
    <xf numFmtId="0" fontId="8" fillId="2" borderId="37"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5" xfId="0" applyFont="1" applyFill="1" applyBorder="1" applyAlignment="1">
      <alignment horizontal="left" vertical="top" wrapText="1"/>
    </xf>
    <xf numFmtId="0" fontId="8" fillId="2" borderId="0" xfId="0" applyFont="1" applyFill="1" applyBorder="1" applyAlignment="1">
      <alignment horizontal="left" vertical="top" wrapText="1"/>
    </xf>
    <xf numFmtId="0" fontId="5" fillId="0" borderId="25" xfId="0" applyFont="1" applyBorder="1" applyAlignment="1" applyProtection="1">
      <alignment horizontal="left" vertical="center" shrinkToFit="1"/>
      <protection locked="0"/>
    </xf>
    <xf numFmtId="0" fontId="5" fillId="0" borderId="26" xfId="0" applyFont="1" applyBorder="1" applyAlignment="1" applyProtection="1">
      <alignment horizontal="left" vertical="center" shrinkToFit="1"/>
      <protection locked="0"/>
    </xf>
    <xf numFmtId="0" fontId="5" fillId="0" borderId="58" xfId="0" applyFont="1" applyBorder="1" applyAlignment="1" applyProtection="1">
      <alignment horizontal="left" vertical="center" shrinkToFit="1"/>
      <protection locked="0"/>
    </xf>
    <xf numFmtId="5" fontId="7" fillId="0" borderId="58" xfId="0" applyNumberFormat="1" applyFont="1" applyBorder="1" applyAlignment="1">
      <alignment horizontal="righ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5" fillId="0" borderId="9"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56" xfId="0" applyFont="1" applyBorder="1" applyAlignment="1" applyProtection="1">
      <alignment horizontal="left" vertical="center" shrinkToFit="1"/>
      <protection locked="0"/>
    </xf>
    <xf numFmtId="5" fontId="7" fillId="0" borderId="9" xfId="0" applyNumberFormat="1" applyFont="1" applyBorder="1" applyAlignment="1">
      <alignment horizontal="right" vertical="center"/>
    </xf>
    <xf numFmtId="5" fontId="7" fillId="0" borderId="56" xfId="0" applyNumberFormat="1" applyFont="1" applyBorder="1" applyAlignment="1">
      <alignment horizontal="right" vertical="center"/>
    </xf>
    <xf numFmtId="0" fontId="7" fillId="0" borderId="56" xfId="0" applyFont="1" applyBorder="1" applyAlignment="1">
      <alignment horizontal="center" vertical="center"/>
    </xf>
    <xf numFmtId="5" fontId="7" fillId="0" borderId="10" xfId="0" applyNumberFormat="1" applyFont="1" applyBorder="1" applyAlignment="1">
      <alignment horizontal="right" vertical="center"/>
    </xf>
    <xf numFmtId="5" fontId="7" fillId="0" borderId="11" xfId="0" applyNumberFormat="1" applyFont="1" applyBorder="1" applyAlignment="1">
      <alignment horizontal="right" vertical="center"/>
    </xf>
    <xf numFmtId="0" fontId="8" fillId="2" borderId="41" xfId="0" applyFont="1" applyFill="1" applyBorder="1" applyAlignment="1">
      <alignment horizontal="center" vertical="center" textRotation="255"/>
    </xf>
    <xf numFmtId="0" fontId="8" fillId="2" borderId="42" xfId="0" applyFont="1" applyFill="1" applyBorder="1" applyAlignment="1">
      <alignment horizontal="center" vertical="center" textRotation="255"/>
    </xf>
    <xf numFmtId="0" fontId="0" fillId="0" borderId="42" xfId="0" applyBorder="1" applyAlignment="1"/>
    <xf numFmtId="0" fontId="0" fillId="0" borderId="43" xfId="0" applyBorder="1" applyAlignment="1"/>
    <xf numFmtId="0" fontId="7" fillId="2" borderId="63" xfId="0" applyNumberFormat="1" applyFont="1" applyFill="1" applyBorder="1" applyAlignment="1">
      <alignment horizontal="right" vertical="center"/>
    </xf>
    <xf numFmtId="0" fontId="7" fillId="2" borderId="51" xfId="0" applyNumberFormat="1" applyFont="1" applyFill="1" applyBorder="1" applyAlignment="1">
      <alignment horizontal="right" vertical="center"/>
    </xf>
    <xf numFmtId="0" fontId="7" fillId="2" borderId="64" xfId="0" applyNumberFormat="1" applyFont="1" applyFill="1" applyBorder="1" applyAlignment="1">
      <alignment horizontal="right" vertical="center"/>
    </xf>
    <xf numFmtId="0" fontId="8" fillId="4" borderId="35" xfId="0" applyFont="1" applyFill="1" applyBorder="1" applyAlignment="1">
      <alignment horizontal="left" vertical="top" wrapText="1"/>
    </xf>
    <xf numFmtId="0" fontId="8" fillId="4" borderId="0" xfId="0" applyFont="1" applyFill="1" applyBorder="1" applyAlignment="1">
      <alignment horizontal="left" vertical="top" wrapText="1"/>
    </xf>
    <xf numFmtId="0" fontId="5" fillId="0" borderId="3" xfId="0" applyFont="1" applyFill="1" applyBorder="1" applyAlignment="1" applyProtection="1">
      <alignment horizontal="left" vertical="center"/>
      <protection locked="0"/>
    </xf>
    <xf numFmtId="0" fontId="5" fillId="0" borderId="12"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0" borderId="57" xfId="0" applyFont="1" applyBorder="1" applyAlignment="1" applyProtection="1">
      <alignment horizontal="left" vertical="center" shrinkToFit="1"/>
      <protection locked="0"/>
    </xf>
    <xf numFmtId="5" fontId="7" fillId="0" borderId="12" xfId="0" applyNumberFormat="1" applyFont="1" applyBorder="1" applyAlignment="1">
      <alignment horizontal="right" vertical="center"/>
    </xf>
    <xf numFmtId="5" fontId="7" fillId="0" borderId="13" xfId="0" applyNumberFormat="1" applyFont="1" applyBorder="1" applyAlignment="1">
      <alignment horizontal="right" vertical="center"/>
    </xf>
    <xf numFmtId="0" fontId="7" fillId="2" borderId="39"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4" xfId="0" applyFont="1" applyFill="1" applyBorder="1" applyAlignment="1">
      <alignment horizontal="center" vertical="center"/>
    </xf>
    <xf numFmtId="0" fontId="8" fillId="2" borderId="52" xfId="0" applyFont="1" applyFill="1" applyBorder="1" applyAlignment="1">
      <alignment horizontal="left" vertical="top" wrapText="1"/>
    </xf>
    <xf numFmtId="0" fontId="8" fillId="2" borderId="45" xfId="0" applyFont="1" applyFill="1" applyBorder="1" applyAlignment="1">
      <alignment horizontal="left" vertical="top" wrapText="1"/>
    </xf>
    <xf numFmtId="0" fontId="5" fillId="0" borderId="3" xfId="0" applyFont="1" applyBorder="1" applyAlignment="1" applyProtection="1">
      <alignment horizontal="left" vertical="center"/>
      <protection locked="0"/>
    </xf>
    <xf numFmtId="5" fontId="7" fillId="0" borderId="23" xfId="0" applyNumberFormat="1" applyFont="1" applyBorder="1" applyAlignment="1">
      <alignment horizontal="right" vertical="center"/>
    </xf>
    <xf numFmtId="5" fontId="7" fillId="0" borderId="24" xfId="0" applyNumberFormat="1" applyFont="1" applyBorder="1" applyAlignment="1">
      <alignment horizontal="right" vertical="center"/>
    </xf>
    <xf numFmtId="5" fontId="7" fillId="0" borderId="30" xfId="0" applyNumberFormat="1" applyFont="1" applyBorder="1" applyAlignment="1">
      <alignment horizontal="right" vertical="center"/>
    </xf>
    <xf numFmtId="0" fontId="5" fillId="4" borderId="1" xfId="0" applyFont="1" applyFill="1" applyBorder="1" applyAlignment="1" applyProtection="1">
      <alignment horizontal="left" vertical="center"/>
      <protection locked="0"/>
    </xf>
    <xf numFmtId="5" fontId="5" fillId="4" borderId="9" xfId="0" applyNumberFormat="1" applyFont="1" applyFill="1" applyBorder="1" applyAlignment="1">
      <alignment horizontal="right" vertical="center"/>
    </xf>
    <xf numFmtId="5" fontId="5" fillId="4" borderId="10" xfId="0" applyNumberFormat="1" applyFont="1" applyFill="1" applyBorder="1" applyAlignment="1">
      <alignment horizontal="right"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5" fontId="7" fillId="4" borderId="9" xfId="0" applyNumberFormat="1" applyFont="1" applyFill="1" applyBorder="1" applyAlignment="1">
      <alignment horizontal="right" vertical="center"/>
    </xf>
    <xf numFmtId="5" fontId="7" fillId="4" borderId="10" xfId="0" applyNumberFormat="1" applyFont="1" applyFill="1" applyBorder="1" applyAlignment="1">
      <alignment horizontal="right" vertical="center"/>
    </xf>
    <xf numFmtId="5" fontId="7" fillId="4" borderId="11" xfId="0" applyNumberFormat="1" applyFont="1" applyFill="1" applyBorder="1" applyAlignment="1">
      <alignment horizontal="right" vertical="center"/>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4" borderId="20" xfId="0" applyFont="1" applyFill="1" applyBorder="1" applyAlignment="1">
      <alignment vertical="center" wrapText="1"/>
    </xf>
    <xf numFmtId="0" fontId="5" fillId="4" borderId="29" xfId="0" applyFont="1" applyFill="1" applyBorder="1" applyAlignment="1">
      <alignment vertical="center" wrapText="1"/>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0" borderId="63" xfId="0" applyFont="1" applyFill="1" applyBorder="1" applyAlignment="1" applyProtection="1">
      <alignment horizontal="left" vertical="center" wrapText="1"/>
      <protection locked="0"/>
    </xf>
    <xf numFmtId="0" fontId="6" fillId="0" borderId="51" xfId="0" applyFont="1" applyFill="1" applyBorder="1" applyAlignment="1" applyProtection="1">
      <alignment horizontal="left" vertical="center" wrapText="1"/>
      <protection locked="0"/>
    </xf>
    <xf numFmtId="0" fontId="6" fillId="0" borderId="64" xfId="0" applyFont="1" applyFill="1" applyBorder="1" applyAlignment="1" applyProtection="1">
      <alignment horizontal="left" vertical="center" wrapText="1"/>
      <protection locked="0"/>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5" fillId="0" borderId="60" xfId="0" applyNumberFormat="1" applyFont="1" applyFill="1" applyBorder="1" applyAlignment="1">
      <alignment vertical="center" wrapText="1"/>
    </xf>
    <xf numFmtId="49" fontId="5" fillId="0" borderId="61" xfId="0" applyNumberFormat="1" applyFont="1" applyFill="1" applyBorder="1" applyAlignment="1">
      <alignment vertical="center" wrapText="1"/>
    </xf>
    <xf numFmtId="49" fontId="5" fillId="0" borderId="62" xfId="0" applyNumberFormat="1" applyFont="1" applyFill="1" applyBorder="1" applyAlignment="1">
      <alignment vertical="center" wrapText="1"/>
    </xf>
    <xf numFmtId="0" fontId="6" fillId="2" borderId="48" xfId="0" applyFont="1" applyFill="1" applyBorder="1" applyAlignment="1">
      <alignment horizontal="center" vertical="center" wrapText="1"/>
    </xf>
    <xf numFmtId="0" fontId="6" fillId="2" borderId="44" xfId="0" applyFont="1" applyFill="1" applyBorder="1" applyAlignment="1">
      <alignment horizontal="center" vertical="center" wrapText="1"/>
    </xf>
    <xf numFmtId="49" fontId="5" fillId="0" borderId="44" xfId="0" applyNumberFormat="1" applyFont="1" applyFill="1" applyBorder="1" applyAlignment="1">
      <alignment vertical="center" wrapText="1"/>
    </xf>
    <xf numFmtId="49" fontId="5" fillId="0" borderId="47" xfId="0" applyNumberFormat="1" applyFont="1" applyFill="1" applyBorder="1" applyAlignment="1">
      <alignment vertical="center" wrapText="1"/>
    </xf>
    <xf numFmtId="6" fontId="6" fillId="0" borderId="0" xfId="1" applyFont="1" applyBorder="1" applyAlignment="1" applyProtection="1">
      <alignment horizontal="left" vertical="center" wrapText="1"/>
      <protection locked="0"/>
    </xf>
    <xf numFmtId="0" fontId="6" fillId="2" borderId="55"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60" xfId="0" applyFont="1" applyFill="1" applyBorder="1" applyAlignment="1" applyProtection="1">
      <alignment horizontal="left" vertical="center" wrapText="1"/>
      <protection locked="0"/>
    </xf>
    <xf numFmtId="0" fontId="6" fillId="0" borderId="61" xfId="0" applyFont="1" applyFill="1" applyBorder="1" applyAlignment="1" applyProtection="1">
      <alignment horizontal="left" vertical="center" wrapText="1"/>
      <protection locked="0"/>
    </xf>
    <xf numFmtId="0" fontId="6" fillId="0" borderId="62"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5" fillId="0" borderId="0" xfId="0" applyFont="1" applyAlignment="1">
      <alignment horizontal="distributed" vertical="center" shrinkToFit="1"/>
    </xf>
    <xf numFmtId="0" fontId="5" fillId="0" borderId="0" xfId="0" applyFont="1" applyAlignment="1">
      <alignment shrinkToFit="1"/>
    </xf>
    <xf numFmtId="58" fontId="5" fillId="0" borderId="0" xfId="0" applyNumberFormat="1" applyFont="1" applyAlignment="1">
      <alignment horizontal="distributed" vertical="center" shrinkToFit="1"/>
    </xf>
    <xf numFmtId="0" fontId="5" fillId="0" borderId="0" xfId="0" applyFont="1" applyAlignment="1">
      <alignment horizontal="right" vertical="center" shrinkToFit="1"/>
    </xf>
    <xf numFmtId="0" fontId="5" fillId="0" borderId="0" xfId="0" applyFont="1" applyBorder="1" applyAlignment="1">
      <alignment horizontal="right" vertical="center" shrinkToFit="1"/>
    </xf>
    <xf numFmtId="0" fontId="9" fillId="0" borderId="0" xfId="0" applyFont="1" applyFill="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6" xfId="0" applyFont="1" applyBorder="1" applyAlignment="1">
      <alignment horizontal="center" vertical="center"/>
    </xf>
    <xf numFmtId="0" fontId="11" fillId="0" borderId="8" xfId="0" applyFont="1" applyBorder="1" applyAlignment="1" applyProtection="1">
      <alignment horizontal="center" vertical="center"/>
      <protection locked="0"/>
    </xf>
    <xf numFmtId="0" fontId="11" fillId="0" borderId="6" xfId="0" applyFont="1" applyBorder="1" applyAlignment="1">
      <alignment horizontal="center" vertical="center"/>
    </xf>
    <xf numFmtId="0" fontId="5" fillId="2" borderId="8" xfId="0" applyFont="1" applyFill="1" applyBorder="1" applyAlignment="1">
      <alignment vertical="center" wrapText="1"/>
    </xf>
    <xf numFmtId="0" fontId="0" fillId="0" borderId="6" xfId="0" applyBorder="1" applyAlignment="1">
      <alignment vertical="center" wrapText="1"/>
    </xf>
    <xf numFmtId="0" fontId="0" fillId="0" borderId="40" xfId="0" applyBorder="1" applyAlignment="1">
      <alignment vertical="center" wrapText="1"/>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56" xfId="0" applyFont="1" applyBorder="1" applyAlignment="1" applyProtection="1">
      <alignment horizontal="left" vertical="center"/>
      <protection locked="0"/>
    </xf>
    <xf numFmtId="0" fontId="5" fillId="0" borderId="56" xfId="0" applyFont="1" applyBorder="1" applyAlignment="1">
      <alignment horizontal="center" vertical="center"/>
    </xf>
    <xf numFmtId="5" fontId="7" fillId="0" borderId="23" xfId="0" applyNumberFormat="1" applyFont="1" applyBorder="1" applyAlignment="1">
      <alignment horizontal="center" vertical="center"/>
    </xf>
    <xf numFmtId="5" fontId="7" fillId="0" borderId="24" xfId="0" applyNumberFormat="1" applyFont="1" applyBorder="1" applyAlignment="1">
      <alignment horizontal="center" vertical="center"/>
    </xf>
    <xf numFmtId="0" fontId="5" fillId="5" borderId="9" xfId="0" applyFont="1" applyFill="1" applyBorder="1" applyAlignment="1" applyProtection="1">
      <alignment horizontal="left" vertical="center"/>
      <protection locked="0"/>
    </xf>
    <xf numFmtId="0" fontId="5" fillId="5" borderId="10" xfId="0" applyFont="1" applyFill="1" applyBorder="1" applyAlignment="1" applyProtection="1">
      <alignment horizontal="left" vertical="center"/>
      <protection locked="0"/>
    </xf>
    <xf numFmtId="0" fontId="5" fillId="5" borderId="56" xfId="0" applyFont="1" applyFill="1" applyBorder="1" applyAlignment="1" applyProtection="1">
      <alignment horizontal="left" vertical="center"/>
      <protection locked="0"/>
    </xf>
    <xf numFmtId="5" fontId="5" fillId="0" borderId="9" xfId="0" applyNumberFormat="1" applyFont="1" applyBorder="1" applyAlignment="1">
      <alignment horizontal="right" vertical="center"/>
    </xf>
    <xf numFmtId="5" fontId="5" fillId="0" borderId="56" xfId="0" applyNumberFormat="1" applyFont="1" applyBorder="1" applyAlignment="1">
      <alignment horizontal="right" vertical="center"/>
    </xf>
    <xf numFmtId="5" fontId="5" fillId="5" borderId="9" xfId="0" applyNumberFormat="1" applyFont="1" applyFill="1" applyBorder="1" applyAlignment="1">
      <alignment horizontal="right" vertical="center"/>
    </xf>
    <xf numFmtId="5" fontId="5" fillId="5" borderId="56" xfId="0" applyNumberFormat="1" applyFont="1" applyFill="1" applyBorder="1" applyAlignment="1">
      <alignment horizontal="right" vertical="center"/>
    </xf>
    <xf numFmtId="0" fontId="5" fillId="5" borderId="9" xfId="0" applyFont="1" applyFill="1" applyBorder="1" applyAlignment="1">
      <alignment horizontal="center" vertical="center"/>
    </xf>
    <xf numFmtId="0" fontId="5" fillId="5" borderId="56" xfId="0" applyFont="1" applyFill="1" applyBorder="1" applyAlignment="1">
      <alignment horizontal="center" vertical="center"/>
    </xf>
    <xf numFmtId="5" fontId="7" fillId="5" borderId="9" xfId="0" applyNumberFormat="1" applyFont="1" applyFill="1" applyBorder="1" applyAlignment="1">
      <alignment horizontal="right" vertical="center"/>
    </xf>
    <xf numFmtId="5" fontId="7" fillId="5" borderId="10" xfId="0" applyNumberFormat="1" applyFont="1" applyFill="1" applyBorder="1" applyAlignment="1">
      <alignment horizontal="right" vertical="center"/>
    </xf>
    <xf numFmtId="5" fontId="7" fillId="5" borderId="11" xfId="0" applyNumberFormat="1" applyFont="1" applyFill="1" applyBorder="1" applyAlignment="1">
      <alignment horizontal="right" vertical="center"/>
    </xf>
    <xf numFmtId="0" fontId="6" fillId="6" borderId="37" xfId="0" applyFont="1" applyFill="1" applyBorder="1" applyAlignment="1">
      <alignment horizontal="center" vertical="center" textRotation="255" wrapText="1"/>
    </xf>
    <xf numFmtId="0" fontId="6" fillId="6" borderId="38" xfId="0" applyFont="1" applyFill="1" applyBorder="1" applyAlignment="1">
      <alignment horizontal="center" vertical="center" textRotation="255" wrapText="1"/>
    </xf>
    <xf numFmtId="0" fontId="6" fillId="6" borderId="35" xfId="0" applyFont="1" applyFill="1" applyBorder="1" applyAlignment="1">
      <alignment horizontal="center" vertical="center" textRotation="255" wrapText="1"/>
    </xf>
    <xf numFmtId="0" fontId="6" fillId="6" borderId="45" xfId="0" applyFont="1" applyFill="1" applyBorder="1" applyAlignment="1">
      <alignment horizontal="center" vertical="center" textRotation="255" wrapText="1"/>
    </xf>
    <xf numFmtId="0" fontId="6" fillId="6" borderId="70" xfId="0" applyFont="1" applyFill="1" applyBorder="1" applyAlignment="1">
      <alignment horizontal="center" vertical="center" textRotation="255" wrapText="1"/>
    </xf>
    <xf numFmtId="0" fontId="6" fillId="6" borderId="71" xfId="0" applyFont="1" applyFill="1" applyBorder="1" applyAlignment="1">
      <alignment horizontal="center" vertical="center" textRotation="255" wrapText="1"/>
    </xf>
    <xf numFmtId="0" fontId="6" fillId="6" borderId="21"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6" fillId="6" borderId="63" xfId="0" applyFont="1" applyFill="1" applyBorder="1" applyAlignment="1">
      <alignment horizontal="center" vertical="center" wrapText="1"/>
    </xf>
    <xf numFmtId="0" fontId="6" fillId="6" borderId="50" xfId="0" applyFont="1" applyFill="1" applyBorder="1" applyAlignment="1">
      <alignment horizontal="center" vertical="center" wrapText="1"/>
    </xf>
    <xf numFmtId="0" fontId="5" fillId="0" borderId="73"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6" fillId="6" borderId="17" xfId="0" applyFont="1" applyFill="1" applyBorder="1" applyAlignment="1">
      <alignment horizontal="center" vertical="center" wrapText="1"/>
    </xf>
    <xf numFmtId="0" fontId="6" fillId="6" borderId="18" xfId="0" applyFont="1" applyFill="1" applyBorder="1" applyAlignment="1">
      <alignment horizontal="center" vertical="center" wrapText="1"/>
    </xf>
    <xf numFmtId="49" fontId="5" fillId="0" borderId="18" xfId="0" applyNumberFormat="1" applyFont="1" applyFill="1" applyBorder="1" applyAlignment="1">
      <alignment vertical="center" wrapText="1"/>
    </xf>
    <xf numFmtId="49" fontId="5" fillId="0" borderId="65" xfId="0" applyNumberFormat="1" applyFont="1" applyFill="1" applyBorder="1" applyAlignment="1">
      <alignment vertical="center" wrapText="1"/>
    </xf>
    <xf numFmtId="0" fontId="6" fillId="6" borderId="48" xfId="0" applyFont="1" applyFill="1" applyBorder="1" applyAlignment="1">
      <alignment horizontal="center" vertical="center" wrapText="1"/>
    </xf>
    <xf numFmtId="0" fontId="6" fillId="6" borderId="44" xfId="0" applyFont="1" applyFill="1" applyBorder="1" applyAlignment="1">
      <alignment horizontal="center" vertical="center" wrapText="1"/>
    </xf>
    <xf numFmtId="0" fontId="6" fillId="6" borderId="15" xfId="0" applyFont="1" applyFill="1" applyBorder="1" applyAlignment="1">
      <alignment horizontal="center" vertical="center" textRotation="255" wrapText="1"/>
    </xf>
    <xf numFmtId="0" fontId="6" fillId="6" borderId="19"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66" xfId="0" applyFont="1" applyFill="1" applyBorder="1" applyAlignment="1">
      <alignment vertical="center" wrapText="1"/>
    </xf>
    <xf numFmtId="0" fontId="6" fillId="6" borderId="67" xfId="0" applyFont="1" applyFill="1" applyBorder="1" applyAlignment="1">
      <alignment horizontal="center" vertical="center" textRotation="255" wrapText="1"/>
    </xf>
    <xf numFmtId="0" fontId="6" fillId="6" borderId="68" xfId="0" applyFont="1" applyFill="1" applyBorder="1" applyAlignment="1">
      <alignment horizontal="center" vertical="center" textRotation="255" wrapText="1"/>
    </xf>
    <xf numFmtId="0" fontId="6" fillId="6" borderId="44" xfId="0" applyFont="1" applyFill="1" applyBorder="1" applyAlignment="1">
      <alignment horizontal="center" vertical="center" textRotation="255" wrapText="1"/>
    </xf>
    <xf numFmtId="0" fontId="6" fillId="6" borderId="69" xfId="0" applyFont="1" applyFill="1" applyBorder="1" applyAlignment="1" applyProtection="1">
      <alignment horizontal="center" vertical="center" wrapText="1"/>
      <protection locked="0"/>
    </xf>
    <xf numFmtId="0" fontId="6" fillId="6" borderId="49" xfId="0" applyFont="1" applyFill="1" applyBorder="1" applyAlignment="1" applyProtection="1">
      <alignment horizontal="center" vertical="center" wrapText="1"/>
      <protection locked="0"/>
    </xf>
    <xf numFmtId="0" fontId="6" fillId="6" borderId="46" xfId="0" applyFont="1" applyFill="1" applyBorder="1" applyAlignment="1" applyProtection="1">
      <alignment horizontal="center" vertical="center" wrapText="1"/>
      <protection locked="0"/>
    </xf>
    <xf numFmtId="0" fontId="5" fillId="0" borderId="21" xfId="0" applyFont="1" applyFill="1" applyBorder="1" applyAlignment="1">
      <alignment vertical="center" wrapText="1"/>
    </xf>
    <xf numFmtId="0" fontId="5" fillId="0" borderId="7" xfId="0" applyFont="1" applyFill="1" applyBorder="1" applyAlignment="1">
      <alignment vertical="center" wrapText="1"/>
    </xf>
    <xf numFmtId="0" fontId="5" fillId="0" borderId="31" xfId="0" applyFont="1" applyFill="1" applyBorder="1" applyAlignment="1">
      <alignment vertical="center" wrapText="1"/>
    </xf>
    <xf numFmtId="0" fontId="0" fillId="0" borderId="9" xfId="0" applyFont="1" applyBorder="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0" fillId="0" borderId="56" xfId="0" applyFont="1" applyBorder="1" applyAlignment="1" applyProtection="1">
      <alignment horizontal="left" vertical="center" shrinkToFit="1"/>
      <protection locked="0"/>
    </xf>
    <xf numFmtId="0" fontId="5" fillId="0" borderId="12"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57" xfId="0" applyFont="1" applyBorder="1" applyAlignment="1" applyProtection="1">
      <alignment horizontal="left"/>
      <protection locked="0"/>
    </xf>
    <xf numFmtId="0" fontId="12" fillId="0" borderId="0" xfId="0" applyFont="1" applyAlignment="1">
      <alignment horizontal="distributed" vertical="center" shrinkToFit="1"/>
    </xf>
    <xf numFmtId="0" fontId="12" fillId="0" borderId="0" xfId="0" applyFont="1" applyAlignment="1">
      <alignment shrinkToFit="1"/>
    </xf>
    <xf numFmtId="6" fontId="6" fillId="3" borderId="0" xfId="1" applyFont="1" applyFill="1" applyBorder="1" applyAlignment="1" applyProtection="1">
      <alignment horizontal="left" vertical="center" wrapText="1"/>
      <protection locked="0"/>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0"/>
  <sheetViews>
    <sheetView topLeftCell="A42" zoomScaleNormal="100" zoomScaleSheetLayoutView="90" zoomScalePageLayoutView="70" workbookViewId="0">
      <selection activeCell="C49" sqref="C49:R49"/>
    </sheetView>
  </sheetViews>
  <sheetFormatPr defaultRowHeight="12"/>
  <cols>
    <col min="1" max="1" width="3.5" style="2" customWidth="1"/>
    <col min="2" max="13" width="4.625" style="2" customWidth="1"/>
    <col min="14" max="14" width="4.625" style="3" customWidth="1"/>
    <col min="15" max="23" width="4.625" style="4" customWidth="1"/>
    <col min="24" max="24" width="2.5" style="4" customWidth="1"/>
    <col min="25" max="31" width="5.5" style="2" customWidth="1"/>
    <col min="32" max="32" width="5.5" style="4" customWidth="1"/>
    <col min="33" max="35" width="5.5" style="2" customWidth="1"/>
    <col min="36" max="16384" width="9" style="2"/>
  </cols>
  <sheetData>
    <row r="1" spans="1:41" ht="15" customHeight="1">
      <c r="T1" s="228" t="s">
        <v>42</v>
      </c>
      <c r="U1" s="228"/>
      <c r="V1" s="228"/>
      <c r="W1" s="229"/>
      <c r="AF1" s="2"/>
    </row>
    <row r="2" spans="1:41" ht="15" customHeight="1">
      <c r="T2" s="230">
        <v>42172</v>
      </c>
      <c r="U2" s="228"/>
      <c r="V2" s="228"/>
      <c r="W2" s="229"/>
      <c r="AF2" s="2"/>
    </row>
    <row r="3" spans="1:41" ht="15" customHeight="1">
      <c r="B3" s="6" t="s">
        <v>3</v>
      </c>
      <c r="C3" s="6"/>
      <c r="D3" s="6"/>
      <c r="E3" s="6"/>
      <c r="F3" s="6"/>
      <c r="G3" s="5"/>
      <c r="H3" s="5"/>
      <c r="I3" s="5"/>
      <c r="J3" s="5"/>
      <c r="K3" s="5"/>
      <c r="L3" s="5"/>
      <c r="M3" s="5"/>
      <c r="N3" s="5"/>
      <c r="O3" s="5"/>
      <c r="P3" s="5"/>
      <c r="Q3" s="5"/>
      <c r="R3" s="5"/>
      <c r="S3" s="5"/>
      <c r="T3" s="31"/>
      <c r="U3" s="31"/>
      <c r="V3" s="31"/>
      <c r="W3" s="22"/>
      <c r="AF3" s="2"/>
    </row>
    <row r="4" spans="1:41" ht="15" customHeight="1">
      <c r="S4" s="231" t="s">
        <v>43</v>
      </c>
      <c r="T4" s="231"/>
      <c r="U4" s="231"/>
      <c r="V4" s="231"/>
      <c r="W4" s="231"/>
      <c r="AF4" s="2"/>
    </row>
    <row r="5" spans="1:41" ht="15" customHeight="1">
      <c r="A5" s="9"/>
      <c r="B5" s="7"/>
      <c r="C5" s="7"/>
      <c r="D5" s="7"/>
      <c r="E5" s="7"/>
      <c r="F5" s="8"/>
      <c r="G5" s="8"/>
      <c r="H5" s="8"/>
      <c r="I5" s="8"/>
      <c r="J5" s="8"/>
      <c r="K5" s="8"/>
      <c r="L5" s="8"/>
      <c r="M5" s="8"/>
      <c r="N5" s="8"/>
      <c r="O5" s="8"/>
      <c r="P5" s="8"/>
      <c r="Q5" s="8"/>
      <c r="R5" s="8"/>
      <c r="S5" s="232" t="s">
        <v>44</v>
      </c>
      <c r="T5" s="232"/>
      <c r="U5" s="232"/>
      <c r="V5" s="232"/>
      <c r="W5" s="232"/>
      <c r="Y5" s="9"/>
      <c r="Z5" s="9"/>
      <c r="AA5" s="9"/>
      <c r="AB5" s="9"/>
      <c r="AC5" s="9"/>
      <c r="AF5" s="2"/>
    </row>
    <row r="6" spans="1:41" ht="25.5" customHeight="1">
      <c r="B6" s="233" t="s">
        <v>27</v>
      </c>
      <c r="C6" s="233"/>
      <c r="D6" s="233"/>
      <c r="E6" s="233"/>
      <c r="F6" s="233"/>
      <c r="G6" s="233"/>
      <c r="H6" s="233"/>
      <c r="I6" s="233"/>
      <c r="J6" s="233"/>
      <c r="K6" s="233"/>
      <c r="L6" s="233"/>
      <c r="M6" s="233"/>
      <c r="N6" s="233"/>
      <c r="O6" s="233"/>
      <c r="P6" s="233"/>
      <c r="Q6" s="233"/>
      <c r="R6" s="233"/>
      <c r="S6" s="233"/>
      <c r="T6" s="233"/>
      <c r="U6" s="233"/>
      <c r="V6" s="233"/>
      <c r="W6" s="233"/>
      <c r="X6" s="10"/>
      <c r="AF6" s="11"/>
      <c r="AG6" s="12"/>
      <c r="AH6" s="12"/>
      <c r="AI6" s="12"/>
    </row>
    <row r="7" spans="1:41" ht="20.100000000000001" customHeight="1">
      <c r="B7" s="13" t="s">
        <v>14</v>
      </c>
      <c r="C7" s="13"/>
      <c r="D7" s="13"/>
      <c r="E7" s="13"/>
      <c r="F7" s="8"/>
      <c r="G7" s="8"/>
      <c r="H7" s="8"/>
      <c r="I7" s="8"/>
      <c r="J7" s="8"/>
      <c r="K7" s="8"/>
      <c r="L7" s="8"/>
      <c r="M7" s="8"/>
      <c r="N7" s="8"/>
      <c r="O7" s="8"/>
      <c r="P7" s="8"/>
      <c r="Q7" s="8"/>
      <c r="R7" s="8"/>
      <c r="S7" s="8"/>
      <c r="T7" s="8"/>
      <c r="U7" s="8"/>
      <c r="V7" s="8"/>
      <c r="W7" s="13"/>
      <c r="X7" s="13"/>
    </row>
    <row r="8" spans="1:41" ht="20.100000000000001" customHeight="1" thickBot="1">
      <c r="B8" s="214" t="s">
        <v>21</v>
      </c>
      <c r="C8" s="214"/>
      <c r="D8" s="214"/>
      <c r="E8" s="214"/>
      <c r="F8" s="214"/>
      <c r="G8" s="214"/>
      <c r="H8" s="214"/>
      <c r="I8" s="214"/>
      <c r="J8" s="214"/>
      <c r="K8" s="214"/>
      <c r="L8" s="214"/>
      <c r="M8" s="214"/>
      <c r="N8" s="214"/>
      <c r="O8" s="214"/>
      <c r="P8" s="214"/>
      <c r="Q8" s="214"/>
      <c r="R8" s="214"/>
      <c r="S8" s="214"/>
      <c r="T8" s="214"/>
      <c r="U8" s="214"/>
      <c r="V8" s="214"/>
      <c r="W8" s="214"/>
      <c r="X8" s="15"/>
    </row>
    <row r="9" spans="1:41" s="6" customFormat="1" ht="31.5" customHeight="1">
      <c r="A9" s="23"/>
      <c r="B9" s="218" t="s">
        <v>17</v>
      </c>
      <c r="C9" s="219"/>
      <c r="D9" s="219"/>
      <c r="E9" s="219"/>
      <c r="F9" s="220" t="s">
        <v>37</v>
      </c>
      <c r="G9" s="221"/>
      <c r="H9" s="221"/>
      <c r="I9" s="221"/>
      <c r="J9" s="221"/>
      <c r="K9" s="221"/>
      <c r="L9" s="221"/>
      <c r="M9" s="221"/>
      <c r="N9" s="221"/>
      <c r="O9" s="221"/>
      <c r="P9" s="221"/>
      <c r="Q9" s="221"/>
      <c r="R9" s="221"/>
      <c r="S9" s="221"/>
      <c r="T9" s="221"/>
      <c r="U9" s="221"/>
      <c r="V9" s="221"/>
      <c r="W9" s="222"/>
      <c r="X9" s="14"/>
      <c r="Y9" s="23"/>
      <c r="Z9" s="23"/>
      <c r="AA9" s="23"/>
      <c r="AB9" s="23"/>
      <c r="AC9" s="23"/>
      <c r="AD9" s="23"/>
      <c r="AE9" s="23"/>
      <c r="AF9" s="23"/>
      <c r="AG9" s="23"/>
      <c r="AH9" s="23"/>
      <c r="AI9" s="23"/>
      <c r="AJ9" s="23"/>
      <c r="AK9" s="23"/>
      <c r="AL9" s="23"/>
      <c r="AM9" s="23"/>
      <c r="AN9" s="23"/>
      <c r="AO9" s="23"/>
    </row>
    <row r="10" spans="1:41" s="6" customFormat="1" ht="31.5" customHeight="1">
      <c r="A10" s="23"/>
      <c r="B10" s="223" t="s">
        <v>16</v>
      </c>
      <c r="C10" s="224"/>
      <c r="D10" s="224"/>
      <c r="E10" s="224"/>
      <c r="F10" s="225" t="s">
        <v>38</v>
      </c>
      <c r="G10" s="226"/>
      <c r="H10" s="226"/>
      <c r="I10" s="226"/>
      <c r="J10" s="226"/>
      <c r="K10" s="226"/>
      <c r="L10" s="226"/>
      <c r="M10" s="226"/>
      <c r="N10" s="226"/>
      <c r="O10" s="226"/>
      <c r="P10" s="226"/>
      <c r="Q10" s="226"/>
      <c r="R10" s="226"/>
      <c r="S10" s="226"/>
      <c r="T10" s="226"/>
      <c r="U10" s="226"/>
      <c r="V10" s="226"/>
      <c r="W10" s="227"/>
      <c r="X10" s="14"/>
      <c r="Y10" s="23"/>
      <c r="Z10" s="23"/>
      <c r="AA10" s="23"/>
      <c r="AB10" s="23"/>
      <c r="AC10" s="23"/>
      <c r="AD10" s="23"/>
      <c r="AE10" s="23"/>
      <c r="AF10" s="23"/>
      <c r="AG10" s="23"/>
      <c r="AH10" s="23"/>
      <c r="AI10" s="23"/>
      <c r="AJ10" s="23"/>
      <c r="AK10" s="23"/>
      <c r="AL10" s="23"/>
      <c r="AM10" s="23"/>
      <c r="AN10" s="23"/>
      <c r="AO10" s="23"/>
    </row>
    <row r="11" spans="1:41" s="6" customFormat="1" ht="126" customHeight="1">
      <c r="B11" s="223" t="s">
        <v>15</v>
      </c>
      <c r="C11" s="224"/>
      <c r="D11" s="224"/>
      <c r="E11" s="224"/>
      <c r="F11" s="225" t="s">
        <v>69</v>
      </c>
      <c r="G11" s="226"/>
      <c r="H11" s="226"/>
      <c r="I11" s="226"/>
      <c r="J11" s="226"/>
      <c r="K11" s="226"/>
      <c r="L11" s="226"/>
      <c r="M11" s="226"/>
      <c r="N11" s="226"/>
      <c r="O11" s="226"/>
      <c r="P11" s="226"/>
      <c r="Q11" s="226"/>
      <c r="R11" s="226"/>
      <c r="S11" s="226"/>
      <c r="T11" s="226"/>
      <c r="U11" s="226"/>
      <c r="V11" s="226"/>
      <c r="W11" s="227"/>
      <c r="X11" s="14"/>
    </row>
    <row r="12" spans="1:41" s="6" customFormat="1" ht="31.5" customHeight="1" thickBot="1">
      <c r="B12" s="200" t="s">
        <v>29</v>
      </c>
      <c r="C12" s="201"/>
      <c r="D12" s="201"/>
      <c r="E12" s="201"/>
      <c r="F12" s="202" t="s">
        <v>39</v>
      </c>
      <c r="G12" s="203"/>
      <c r="H12" s="203"/>
      <c r="I12" s="203"/>
      <c r="J12" s="203"/>
      <c r="K12" s="203"/>
      <c r="L12" s="203"/>
      <c r="M12" s="203"/>
      <c r="N12" s="203"/>
      <c r="O12" s="203"/>
      <c r="P12" s="203"/>
      <c r="Q12" s="203"/>
      <c r="R12" s="203"/>
      <c r="S12" s="203"/>
      <c r="T12" s="203"/>
      <c r="U12" s="203"/>
      <c r="V12" s="203"/>
      <c r="W12" s="204"/>
      <c r="X12" s="14"/>
    </row>
    <row r="13" spans="1:41" ht="18.75" customHeight="1" thickBot="1">
      <c r="B13" s="214" t="s">
        <v>26</v>
      </c>
      <c r="C13" s="214"/>
      <c r="D13" s="214"/>
      <c r="E13" s="214"/>
      <c r="F13" s="214"/>
      <c r="G13" s="214"/>
      <c r="H13" s="214"/>
      <c r="I13" s="214"/>
      <c r="J13" s="214"/>
      <c r="K13" s="214"/>
      <c r="L13" s="214"/>
      <c r="M13" s="214"/>
      <c r="N13" s="214"/>
      <c r="O13" s="214"/>
      <c r="P13" s="214"/>
      <c r="Q13" s="214"/>
      <c r="R13" s="214"/>
      <c r="S13" s="214"/>
      <c r="T13" s="214"/>
      <c r="U13" s="214"/>
      <c r="V13" s="214"/>
      <c r="W13" s="214"/>
      <c r="X13" s="15"/>
    </row>
    <row r="14" spans="1:41" ht="213.75" customHeight="1">
      <c r="B14" s="205" t="s">
        <v>19</v>
      </c>
      <c r="C14" s="206"/>
      <c r="D14" s="206"/>
      <c r="E14" s="206"/>
      <c r="F14" s="207" t="s">
        <v>40</v>
      </c>
      <c r="G14" s="208"/>
      <c r="H14" s="208"/>
      <c r="I14" s="208"/>
      <c r="J14" s="208"/>
      <c r="K14" s="208"/>
      <c r="L14" s="208"/>
      <c r="M14" s="208"/>
      <c r="N14" s="208"/>
      <c r="O14" s="208"/>
      <c r="P14" s="208"/>
      <c r="Q14" s="208"/>
      <c r="R14" s="208"/>
      <c r="S14" s="208"/>
      <c r="T14" s="208"/>
      <c r="U14" s="208"/>
      <c r="V14" s="208"/>
      <c r="W14" s="209"/>
      <c r="X14" s="1"/>
    </row>
    <row r="15" spans="1:41" ht="225" customHeight="1">
      <c r="B15" s="210" t="s">
        <v>20</v>
      </c>
      <c r="C15" s="211"/>
      <c r="D15" s="211"/>
      <c r="E15" s="211"/>
      <c r="F15" s="212" t="s">
        <v>41</v>
      </c>
      <c r="G15" s="212"/>
      <c r="H15" s="212"/>
      <c r="I15" s="212"/>
      <c r="J15" s="212"/>
      <c r="K15" s="212"/>
      <c r="L15" s="212"/>
      <c r="M15" s="212"/>
      <c r="N15" s="212"/>
      <c r="O15" s="212"/>
      <c r="P15" s="212"/>
      <c r="Q15" s="212"/>
      <c r="R15" s="212"/>
      <c r="S15" s="212"/>
      <c r="T15" s="212"/>
      <c r="U15" s="212"/>
      <c r="V15" s="212"/>
      <c r="W15" s="213"/>
      <c r="X15" s="1"/>
    </row>
    <row r="16" spans="1:41" ht="59.25" customHeight="1" thickBot="1">
      <c r="B16" s="215" t="s">
        <v>18</v>
      </c>
      <c r="C16" s="216"/>
      <c r="D16" s="216"/>
      <c r="E16" s="217"/>
      <c r="F16" s="198"/>
      <c r="G16" s="198"/>
      <c r="H16" s="198"/>
      <c r="I16" s="198"/>
      <c r="J16" s="198"/>
      <c r="K16" s="198"/>
      <c r="L16" s="198"/>
      <c r="M16" s="198"/>
      <c r="N16" s="198"/>
      <c r="O16" s="198"/>
      <c r="P16" s="198"/>
      <c r="Q16" s="198"/>
      <c r="R16" s="198"/>
      <c r="S16" s="198"/>
      <c r="T16" s="198"/>
      <c r="U16" s="198"/>
      <c r="V16" s="198"/>
      <c r="W16" s="199"/>
      <c r="X16" s="1"/>
    </row>
    <row r="17" spans="2:36" ht="18.75" customHeight="1">
      <c r="B17" s="25"/>
      <c r="C17" s="25"/>
      <c r="D17" s="26"/>
      <c r="E17" s="26"/>
      <c r="F17" s="24"/>
      <c r="G17" s="24"/>
      <c r="H17" s="24"/>
      <c r="I17" s="24"/>
      <c r="J17" s="24"/>
      <c r="K17" s="24"/>
      <c r="L17" s="24"/>
      <c r="M17" s="24"/>
      <c r="N17" s="24"/>
      <c r="O17" s="24"/>
      <c r="P17" s="24"/>
      <c r="Q17" s="24"/>
      <c r="R17" s="24"/>
      <c r="S17" s="24"/>
      <c r="T17" s="24"/>
      <c r="U17" s="24"/>
      <c r="V17" s="24"/>
      <c r="W17" s="24"/>
      <c r="X17" s="1"/>
    </row>
    <row r="18" spans="2:36" ht="20.100000000000001" customHeight="1" thickBot="1">
      <c r="B18" s="13" t="s">
        <v>2</v>
      </c>
      <c r="C18" s="6"/>
      <c r="D18" s="6"/>
      <c r="E18" s="6"/>
      <c r="F18" s="6"/>
      <c r="G18" s="6"/>
      <c r="H18" s="6"/>
      <c r="I18" s="6"/>
      <c r="J18" s="6"/>
      <c r="K18" s="6"/>
      <c r="L18" s="6"/>
      <c r="M18" s="6"/>
      <c r="N18" s="7"/>
      <c r="O18" s="2"/>
      <c r="P18" s="2"/>
      <c r="Q18" s="2"/>
      <c r="R18" s="2"/>
      <c r="S18" s="2"/>
      <c r="T18" s="18"/>
      <c r="U18" s="18"/>
      <c r="V18" s="18"/>
      <c r="W18" s="18"/>
      <c r="X18" s="7"/>
    </row>
    <row r="19" spans="2:36" ht="20.100000000000001" customHeight="1" thickBot="1">
      <c r="B19" s="191" t="s">
        <v>0</v>
      </c>
      <c r="C19" s="192"/>
      <c r="D19" s="192"/>
      <c r="E19" s="192"/>
      <c r="F19" s="192"/>
      <c r="G19" s="193"/>
      <c r="H19" s="194">
        <f>U79</f>
        <v>6199875</v>
      </c>
      <c r="I19" s="195"/>
      <c r="J19" s="195"/>
      <c r="K19" s="195"/>
      <c r="L19" s="195"/>
      <c r="M19" s="195"/>
      <c r="N19" s="195"/>
      <c r="O19" s="195"/>
      <c r="P19" s="21" t="s">
        <v>12</v>
      </c>
      <c r="Q19" s="2"/>
      <c r="R19" s="2"/>
      <c r="S19" s="2"/>
      <c r="T19" s="18"/>
      <c r="U19" s="18"/>
      <c r="V19" s="18"/>
      <c r="W19" s="18"/>
      <c r="X19" s="7"/>
    </row>
    <row r="20" spans="2:36" ht="20.100000000000001" customHeight="1" thickBot="1">
      <c r="B20" s="13" t="s">
        <v>1</v>
      </c>
      <c r="G20" s="16"/>
      <c r="H20" s="16"/>
      <c r="I20" s="7"/>
      <c r="J20" s="17"/>
      <c r="K20" s="17"/>
      <c r="L20" s="17"/>
      <c r="M20" s="17"/>
      <c r="N20" s="17"/>
      <c r="O20" s="17"/>
      <c r="P20" s="17"/>
      <c r="Q20" s="17"/>
      <c r="R20" s="11"/>
      <c r="S20" s="2"/>
      <c r="T20" s="18"/>
      <c r="U20" s="18"/>
      <c r="V20" s="18"/>
      <c r="W20" s="18"/>
    </row>
    <row r="21" spans="2:36" ht="15" customHeight="1" thickBot="1">
      <c r="B21" s="196" t="s">
        <v>13</v>
      </c>
      <c r="C21" s="197"/>
      <c r="D21" s="197"/>
      <c r="E21" s="197"/>
      <c r="F21" s="197"/>
      <c r="G21" s="197"/>
      <c r="H21" s="197"/>
      <c r="I21" s="197"/>
      <c r="J21" s="197"/>
      <c r="K21" s="197"/>
      <c r="L21" s="197"/>
      <c r="M21" s="33"/>
      <c r="N21" s="33"/>
      <c r="O21" s="33"/>
      <c r="P21" s="33"/>
      <c r="Q21" s="33"/>
      <c r="R21" s="33"/>
      <c r="S21" s="33"/>
      <c r="T21" s="33"/>
      <c r="U21" s="33"/>
      <c r="V21" s="33"/>
      <c r="W21" s="34"/>
      <c r="X21" s="7"/>
    </row>
    <row r="22" spans="2:36" ht="15" customHeight="1" thickBot="1">
      <c r="B22" s="156" t="s">
        <v>4</v>
      </c>
      <c r="C22" s="171" t="s">
        <v>6</v>
      </c>
      <c r="D22" s="172"/>
      <c r="E22" s="172"/>
      <c r="F22" s="173"/>
      <c r="G22" s="32" t="s">
        <v>7</v>
      </c>
      <c r="H22" s="174" t="s">
        <v>8</v>
      </c>
      <c r="I22" s="174"/>
      <c r="J22" s="174"/>
      <c r="K22" s="174"/>
      <c r="L22" s="174"/>
      <c r="M22" s="174"/>
      <c r="N22" s="174"/>
      <c r="O22" s="174"/>
      <c r="P22" s="174"/>
      <c r="Q22" s="175" t="s">
        <v>9</v>
      </c>
      <c r="R22" s="172"/>
      <c r="S22" s="175" t="s">
        <v>10</v>
      </c>
      <c r="T22" s="172"/>
      <c r="U22" s="175" t="s">
        <v>5</v>
      </c>
      <c r="V22" s="172"/>
      <c r="W22" s="176"/>
      <c r="X22" s="7"/>
    </row>
    <row r="23" spans="2:36" ht="15" customHeight="1" thickTop="1">
      <c r="B23" s="157"/>
      <c r="C23" s="177" t="s">
        <v>22</v>
      </c>
      <c r="D23" s="141"/>
      <c r="E23" s="141"/>
      <c r="F23" s="178"/>
      <c r="G23" s="28">
        <v>1</v>
      </c>
      <c r="H23" s="179" t="s">
        <v>45</v>
      </c>
      <c r="I23" s="179"/>
      <c r="J23" s="179"/>
      <c r="K23" s="179"/>
      <c r="L23" s="179"/>
      <c r="M23" s="179"/>
      <c r="N23" s="179"/>
      <c r="O23" s="179"/>
      <c r="P23" s="179"/>
      <c r="Q23" s="180">
        <v>20000</v>
      </c>
      <c r="R23" s="181"/>
      <c r="S23" s="146">
        <v>4</v>
      </c>
      <c r="T23" s="147"/>
      <c r="U23" s="180">
        <f>Q23*S23</f>
        <v>80000</v>
      </c>
      <c r="V23" s="181"/>
      <c r="W23" s="182"/>
      <c r="X23" s="7"/>
      <c r="AF23" s="2"/>
      <c r="AJ23" s="7"/>
    </row>
    <row r="24" spans="2:36" ht="15" customHeight="1">
      <c r="B24" s="157"/>
      <c r="C24" s="140"/>
      <c r="D24" s="141"/>
      <c r="E24" s="141"/>
      <c r="F24" s="178"/>
      <c r="G24" s="27">
        <v>2</v>
      </c>
      <c r="H24" s="183" t="s">
        <v>46</v>
      </c>
      <c r="I24" s="183"/>
      <c r="J24" s="183"/>
      <c r="K24" s="183"/>
      <c r="L24" s="183"/>
      <c r="M24" s="183"/>
      <c r="N24" s="183"/>
      <c r="O24" s="183"/>
      <c r="P24" s="183"/>
      <c r="Q24" s="184">
        <v>16580</v>
      </c>
      <c r="R24" s="185"/>
      <c r="S24" s="186">
        <v>60</v>
      </c>
      <c r="T24" s="187"/>
      <c r="U24" s="188">
        <f>Q24*S24</f>
        <v>994800</v>
      </c>
      <c r="V24" s="189"/>
      <c r="W24" s="190"/>
      <c r="X24" s="7"/>
      <c r="AF24" s="2"/>
      <c r="AJ24" s="7"/>
    </row>
    <row r="25" spans="2:36" ht="15" customHeight="1">
      <c r="B25" s="157"/>
      <c r="C25" s="140"/>
      <c r="D25" s="141"/>
      <c r="E25" s="141"/>
      <c r="F25" s="178"/>
      <c r="G25" s="29">
        <v>3</v>
      </c>
      <c r="H25" s="93"/>
      <c r="I25" s="93"/>
      <c r="J25" s="93"/>
      <c r="K25" s="93"/>
      <c r="L25" s="93"/>
      <c r="M25" s="93"/>
      <c r="N25" s="93"/>
      <c r="O25" s="93"/>
      <c r="P25" s="93"/>
      <c r="Q25" s="151"/>
      <c r="R25" s="154"/>
      <c r="S25" s="130"/>
      <c r="T25" s="131"/>
      <c r="U25" s="151"/>
      <c r="V25" s="154"/>
      <c r="W25" s="155"/>
      <c r="X25" s="7"/>
      <c r="AF25" s="2"/>
      <c r="AJ25" s="7"/>
    </row>
    <row r="26" spans="2:36" ht="15" customHeight="1">
      <c r="B26" s="157"/>
      <c r="C26" s="96"/>
      <c r="D26" s="97"/>
      <c r="E26" s="97"/>
      <c r="F26" s="97"/>
      <c r="G26" s="97"/>
      <c r="H26" s="97"/>
      <c r="I26" s="97"/>
      <c r="J26" s="97"/>
      <c r="K26" s="97"/>
      <c r="L26" s="97"/>
      <c r="M26" s="97"/>
      <c r="N26" s="97"/>
      <c r="O26" s="97"/>
      <c r="P26" s="97"/>
      <c r="Q26" s="63"/>
      <c r="R26" s="64"/>
      <c r="S26" s="65" t="s">
        <v>11</v>
      </c>
      <c r="T26" s="64"/>
      <c r="U26" s="74">
        <f>SUM(U23:W25)</f>
        <v>1074800</v>
      </c>
      <c r="V26" s="75"/>
      <c r="W26" s="76"/>
      <c r="X26" s="19"/>
      <c r="AF26" s="2"/>
    </row>
    <row r="27" spans="2:36" ht="15" customHeight="1">
      <c r="B27" s="157"/>
      <c r="C27" s="163" t="s">
        <v>23</v>
      </c>
      <c r="D27" s="164"/>
      <c r="E27" s="164"/>
      <c r="F27" s="164"/>
      <c r="G27" s="28">
        <v>1</v>
      </c>
      <c r="H27" s="165" t="s">
        <v>47</v>
      </c>
      <c r="I27" s="165"/>
      <c r="J27" s="165"/>
      <c r="K27" s="165"/>
      <c r="L27" s="165"/>
      <c r="M27" s="165"/>
      <c r="N27" s="165"/>
      <c r="O27" s="165"/>
      <c r="P27" s="165"/>
      <c r="Q27" s="105">
        <v>40000</v>
      </c>
      <c r="R27" s="145"/>
      <c r="S27" s="146">
        <v>3</v>
      </c>
      <c r="T27" s="147"/>
      <c r="U27" s="105">
        <f>Q27*S27</f>
        <v>120000</v>
      </c>
      <c r="V27" s="106"/>
      <c r="W27" s="107"/>
      <c r="X27" s="2"/>
      <c r="AF27" s="20"/>
    </row>
    <row r="28" spans="2:36" ht="15" customHeight="1">
      <c r="B28" s="157"/>
      <c r="C28" s="163"/>
      <c r="D28" s="164"/>
      <c r="E28" s="164"/>
      <c r="F28" s="164"/>
      <c r="G28" s="27">
        <v>2</v>
      </c>
      <c r="H28" s="58"/>
      <c r="I28" s="58"/>
      <c r="J28" s="58"/>
      <c r="K28" s="58"/>
      <c r="L28" s="58"/>
      <c r="M28" s="58"/>
      <c r="N28" s="58"/>
      <c r="O28" s="58"/>
      <c r="P28" s="58"/>
      <c r="Q28" s="90"/>
      <c r="R28" s="91"/>
      <c r="S28" s="130"/>
      <c r="T28" s="131"/>
      <c r="U28" s="90"/>
      <c r="V28" s="91"/>
      <c r="W28" s="92"/>
      <c r="X28" s="2"/>
      <c r="AF28" s="20"/>
    </row>
    <row r="29" spans="2:36" ht="15" customHeight="1">
      <c r="B29" s="157"/>
      <c r="C29" s="163"/>
      <c r="D29" s="164"/>
      <c r="E29" s="164"/>
      <c r="F29" s="164"/>
      <c r="G29" s="29">
        <v>3</v>
      </c>
      <c r="H29" s="93"/>
      <c r="I29" s="93"/>
      <c r="J29" s="93"/>
      <c r="K29" s="93"/>
      <c r="L29" s="93"/>
      <c r="M29" s="93"/>
      <c r="N29" s="93"/>
      <c r="O29" s="93"/>
      <c r="P29" s="93"/>
      <c r="Q29" s="55"/>
      <c r="R29" s="56"/>
      <c r="S29" s="132"/>
      <c r="T29" s="133"/>
      <c r="U29" s="55"/>
      <c r="V29" s="56"/>
      <c r="W29" s="57"/>
      <c r="AF29" s="2"/>
    </row>
    <row r="30" spans="2:36" ht="15" customHeight="1">
      <c r="B30" s="157"/>
      <c r="C30" s="96"/>
      <c r="D30" s="97"/>
      <c r="E30" s="97"/>
      <c r="F30" s="97"/>
      <c r="G30" s="97"/>
      <c r="H30" s="63"/>
      <c r="I30" s="63"/>
      <c r="J30" s="63"/>
      <c r="K30" s="63"/>
      <c r="L30" s="63"/>
      <c r="M30" s="63"/>
      <c r="N30" s="63"/>
      <c r="O30" s="63"/>
      <c r="P30" s="63"/>
      <c r="Q30" s="63"/>
      <c r="R30" s="64"/>
      <c r="S30" s="65" t="s">
        <v>11</v>
      </c>
      <c r="T30" s="64"/>
      <c r="U30" s="74">
        <f>SUM(U27:W29)</f>
        <v>120000</v>
      </c>
      <c r="V30" s="75"/>
      <c r="W30" s="76"/>
      <c r="AF30" s="2"/>
    </row>
    <row r="31" spans="2:36" ht="15" customHeight="1">
      <c r="B31" s="157"/>
      <c r="C31" s="138" t="s">
        <v>24</v>
      </c>
      <c r="D31" s="139"/>
      <c r="E31" s="139"/>
      <c r="F31" s="139"/>
      <c r="G31" s="30">
        <v>1</v>
      </c>
      <c r="H31" s="142" t="s">
        <v>48</v>
      </c>
      <c r="I31" s="143"/>
      <c r="J31" s="143"/>
      <c r="K31" s="143"/>
      <c r="L31" s="143"/>
      <c r="M31" s="143"/>
      <c r="N31" s="143"/>
      <c r="O31" s="143"/>
      <c r="P31" s="144"/>
      <c r="Q31" s="105">
        <v>58104</v>
      </c>
      <c r="R31" s="145"/>
      <c r="S31" s="146">
        <v>22</v>
      </c>
      <c r="T31" s="147"/>
      <c r="U31" s="105">
        <f>Q31*S31</f>
        <v>1278288</v>
      </c>
      <c r="V31" s="106"/>
      <c r="W31" s="107"/>
      <c r="AF31" s="2"/>
    </row>
    <row r="32" spans="2:36" ht="15" customHeight="1">
      <c r="B32" s="157"/>
      <c r="C32" s="140"/>
      <c r="D32" s="141"/>
      <c r="E32" s="141"/>
      <c r="F32" s="141"/>
      <c r="G32" s="30">
        <v>2</v>
      </c>
      <c r="H32" s="148" t="s">
        <v>49</v>
      </c>
      <c r="I32" s="149"/>
      <c r="J32" s="149"/>
      <c r="K32" s="149"/>
      <c r="L32" s="149"/>
      <c r="M32" s="149"/>
      <c r="N32" s="149"/>
      <c r="O32" s="149"/>
      <c r="P32" s="150"/>
      <c r="Q32" s="151">
        <v>42984</v>
      </c>
      <c r="R32" s="152"/>
      <c r="S32" s="130">
        <v>6</v>
      </c>
      <c r="T32" s="153"/>
      <c r="U32" s="151">
        <f>Q32*S32</f>
        <v>257904</v>
      </c>
      <c r="V32" s="154"/>
      <c r="W32" s="155"/>
      <c r="AF32" s="2"/>
    </row>
    <row r="33" spans="2:32" ht="15" customHeight="1">
      <c r="B33" s="157"/>
      <c r="C33" s="140"/>
      <c r="D33" s="141"/>
      <c r="E33" s="141"/>
      <c r="F33" s="141"/>
      <c r="G33" s="30">
        <v>3</v>
      </c>
      <c r="H33" s="148" t="s">
        <v>50</v>
      </c>
      <c r="I33" s="149"/>
      <c r="J33" s="149"/>
      <c r="K33" s="149"/>
      <c r="L33" s="149"/>
      <c r="M33" s="149"/>
      <c r="N33" s="149"/>
      <c r="O33" s="149"/>
      <c r="P33" s="150"/>
      <c r="Q33" s="151">
        <v>5184</v>
      </c>
      <c r="R33" s="152"/>
      <c r="S33" s="130">
        <v>6</v>
      </c>
      <c r="T33" s="153"/>
      <c r="U33" s="151">
        <f t="shared" ref="U33:U43" si="0">Q33*S33</f>
        <v>31104</v>
      </c>
      <c r="V33" s="154"/>
      <c r="W33" s="155"/>
      <c r="AF33" s="2"/>
    </row>
    <row r="34" spans="2:32" ht="15" customHeight="1">
      <c r="B34" s="157"/>
      <c r="C34" s="140"/>
      <c r="D34" s="141"/>
      <c r="E34" s="141"/>
      <c r="F34" s="141"/>
      <c r="G34" s="30">
        <v>4</v>
      </c>
      <c r="H34" s="148" t="s">
        <v>51</v>
      </c>
      <c r="I34" s="149"/>
      <c r="J34" s="149"/>
      <c r="K34" s="149"/>
      <c r="L34" s="149"/>
      <c r="M34" s="149"/>
      <c r="N34" s="149"/>
      <c r="O34" s="149"/>
      <c r="P34" s="150"/>
      <c r="Q34" s="151">
        <v>5184</v>
      </c>
      <c r="R34" s="152"/>
      <c r="S34" s="130">
        <v>2</v>
      </c>
      <c r="T34" s="153"/>
      <c r="U34" s="151">
        <f t="shared" si="0"/>
        <v>10368</v>
      </c>
      <c r="V34" s="154"/>
      <c r="W34" s="155"/>
      <c r="AF34" s="2"/>
    </row>
    <row r="35" spans="2:32" ht="15" customHeight="1">
      <c r="B35" s="157"/>
      <c r="C35" s="140"/>
      <c r="D35" s="141"/>
      <c r="E35" s="141"/>
      <c r="F35" s="141"/>
      <c r="G35" s="30">
        <v>5</v>
      </c>
      <c r="H35" s="148" t="s">
        <v>52</v>
      </c>
      <c r="I35" s="149"/>
      <c r="J35" s="149"/>
      <c r="K35" s="149"/>
      <c r="L35" s="149"/>
      <c r="M35" s="149"/>
      <c r="N35" s="149"/>
      <c r="O35" s="149"/>
      <c r="P35" s="150"/>
      <c r="Q35" s="151">
        <v>88344</v>
      </c>
      <c r="R35" s="152"/>
      <c r="S35" s="130">
        <v>1</v>
      </c>
      <c r="T35" s="153"/>
      <c r="U35" s="151">
        <f t="shared" si="0"/>
        <v>88344</v>
      </c>
      <c r="V35" s="154"/>
      <c r="W35" s="155"/>
      <c r="AF35" s="2"/>
    </row>
    <row r="36" spans="2:32" ht="15" customHeight="1">
      <c r="B36" s="157"/>
      <c r="C36" s="140"/>
      <c r="D36" s="141"/>
      <c r="E36" s="141"/>
      <c r="F36" s="141"/>
      <c r="G36" s="30">
        <v>6</v>
      </c>
      <c r="H36" s="148" t="s">
        <v>53</v>
      </c>
      <c r="I36" s="149"/>
      <c r="J36" s="149"/>
      <c r="K36" s="149"/>
      <c r="L36" s="149"/>
      <c r="M36" s="149"/>
      <c r="N36" s="149"/>
      <c r="O36" s="149"/>
      <c r="P36" s="150"/>
      <c r="Q36" s="151">
        <v>16934</v>
      </c>
      <c r="R36" s="152"/>
      <c r="S36" s="130">
        <v>1</v>
      </c>
      <c r="T36" s="153"/>
      <c r="U36" s="151">
        <f t="shared" si="0"/>
        <v>16934</v>
      </c>
      <c r="V36" s="154"/>
      <c r="W36" s="155"/>
      <c r="AF36" s="2"/>
    </row>
    <row r="37" spans="2:32" ht="15" customHeight="1">
      <c r="B37" s="157"/>
      <c r="C37" s="140"/>
      <c r="D37" s="141"/>
      <c r="E37" s="141"/>
      <c r="F37" s="141"/>
      <c r="G37" s="30">
        <v>7</v>
      </c>
      <c r="H37" s="148" t="s">
        <v>54</v>
      </c>
      <c r="I37" s="149"/>
      <c r="J37" s="149"/>
      <c r="K37" s="149"/>
      <c r="L37" s="149"/>
      <c r="M37" s="149"/>
      <c r="N37" s="149"/>
      <c r="O37" s="149"/>
      <c r="P37" s="150"/>
      <c r="Q37" s="151">
        <v>6458</v>
      </c>
      <c r="R37" s="152"/>
      <c r="S37" s="130">
        <v>1</v>
      </c>
      <c r="T37" s="153"/>
      <c r="U37" s="151">
        <f t="shared" si="0"/>
        <v>6458</v>
      </c>
      <c r="V37" s="154"/>
      <c r="W37" s="155"/>
      <c r="AF37" s="2"/>
    </row>
    <row r="38" spans="2:32" ht="15" customHeight="1">
      <c r="B38" s="157"/>
      <c r="C38" s="140"/>
      <c r="D38" s="141"/>
      <c r="E38" s="141"/>
      <c r="F38" s="141"/>
      <c r="G38" s="30">
        <v>8</v>
      </c>
      <c r="H38" s="148" t="s">
        <v>55</v>
      </c>
      <c r="I38" s="149"/>
      <c r="J38" s="149"/>
      <c r="K38" s="149"/>
      <c r="L38" s="149"/>
      <c r="M38" s="149"/>
      <c r="N38" s="149"/>
      <c r="O38" s="149"/>
      <c r="P38" s="150"/>
      <c r="Q38" s="151">
        <v>6264</v>
      </c>
      <c r="R38" s="152"/>
      <c r="S38" s="130">
        <v>4</v>
      </c>
      <c r="T38" s="153"/>
      <c r="U38" s="151">
        <f t="shared" si="0"/>
        <v>25056</v>
      </c>
      <c r="V38" s="154"/>
      <c r="W38" s="155"/>
      <c r="AF38" s="2"/>
    </row>
    <row r="39" spans="2:32" ht="15" customHeight="1">
      <c r="B39" s="157"/>
      <c r="C39" s="140"/>
      <c r="D39" s="141"/>
      <c r="E39" s="141"/>
      <c r="F39" s="141"/>
      <c r="G39" s="30">
        <v>9</v>
      </c>
      <c r="H39" s="148" t="s">
        <v>56</v>
      </c>
      <c r="I39" s="149"/>
      <c r="J39" s="149"/>
      <c r="K39" s="149"/>
      <c r="L39" s="149"/>
      <c r="M39" s="149"/>
      <c r="N39" s="149"/>
      <c r="O39" s="149"/>
      <c r="P39" s="150"/>
      <c r="Q39" s="151">
        <v>3672</v>
      </c>
      <c r="R39" s="152"/>
      <c r="S39" s="130">
        <v>1</v>
      </c>
      <c r="T39" s="153"/>
      <c r="U39" s="151">
        <f t="shared" si="0"/>
        <v>3672</v>
      </c>
      <c r="V39" s="154"/>
      <c r="W39" s="155"/>
      <c r="AF39" s="2"/>
    </row>
    <row r="40" spans="2:32" ht="15" customHeight="1">
      <c r="B40" s="157"/>
      <c r="C40" s="140"/>
      <c r="D40" s="141"/>
      <c r="E40" s="141"/>
      <c r="F40" s="141"/>
      <c r="G40" s="30">
        <v>10</v>
      </c>
      <c r="H40" s="148" t="s">
        <v>57</v>
      </c>
      <c r="I40" s="149"/>
      <c r="J40" s="149"/>
      <c r="K40" s="149"/>
      <c r="L40" s="149"/>
      <c r="M40" s="149"/>
      <c r="N40" s="149"/>
      <c r="O40" s="149"/>
      <c r="P40" s="150"/>
      <c r="Q40" s="151">
        <v>99360</v>
      </c>
      <c r="R40" s="152"/>
      <c r="S40" s="130">
        <v>2</v>
      </c>
      <c r="T40" s="153"/>
      <c r="U40" s="151">
        <f t="shared" si="0"/>
        <v>198720</v>
      </c>
      <c r="V40" s="154"/>
      <c r="W40" s="155"/>
      <c r="AF40" s="2"/>
    </row>
    <row r="41" spans="2:32" ht="15" customHeight="1">
      <c r="B41" s="157"/>
      <c r="C41" s="140"/>
      <c r="D41" s="141"/>
      <c r="E41" s="141"/>
      <c r="F41" s="141"/>
      <c r="G41" s="30">
        <v>11</v>
      </c>
      <c r="H41" s="148" t="s">
        <v>58</v>
      </c>
      <c r="I41" s="149"/>
      <c r="J41" s="149"/>
      <c r="K41" s="149"/>
      <c r="L41" s="149"/>
      <c r="M41" s="149"/>
      <c r="N41" s="149"/>
      <c r="O41" s="149"/>
      <c r="P41" s="150"/>
      <c r="Q41" s="151">
        <v>25209</v>
      </c>
      <c r="R41" s="152"/>
      <c r="S41" s="130">
        <v>5</v>
      </c>
      <c r="T41" s="153"/>
      <c r="U41" s="151">
        <f t="shared" si="0"/>
        <v>126045</v>
      </c>
      <c r="V41" s="154"/>
      <c r="W41" s="155"/>
      <c r="AF41" s="2"/>
    </row>
    <row r="42" spans="2:32" ht="15" customHeight="1">
      <c r="B42" s="157"/>
      <c r="C42" s="140"/>
      <c r="D42" s="141"/>
      <c r="E42" s="141"/>
      <c r="F42" s="141"/>
      <c r="G42" s="30">
        <v>12</v>
      </c>
      <c r="H42" s="148" t="s">
        <v>59</v>
      </c>
      <c r="I42" s="149"/>
      <c r="J42" s="149"/>
      <c r="K42" s="149"/>
      <c r="L42" s="149"/>
      <c r="M42" s="149"/>
      <c r="N42" s="149"/>
      <c r="O42" s="149"/>
      <c r="P42" s="150"/>
      <c r="Q42" s="151">
        <v>3348</v>
      </c>
      <c r="R42" s="152"/>
      <c r="S42" s="130">
        <v>5</v>
      </c>
      <c r="T42" s="153"/>
      <c r="U42" s="151">
        <f t="shared" si="0"/>
        <v>16740</v>
      </c>
      <c r="V42" s="154"/>
      <c r="W42" s="155"/>
      <c r="AF42" s="2"/>
    </row>
    <row r="43" spans="2:32" ht="15" customHeight="1">
      <c r="B43" s="157"/>
      <c r="C43" s="140"/>
      <c r="D43" s="141"/>
      <c r="E43" s="141"/>
      <c r="F43" s="141"/>
      <c r="G43" s="27">
        <v>13</v>
      </c>
      <c r="H43" s="148" t="s">
        <v>60</v>
      </c>
      <c r="I43" s="149"/>
      <c r="J43" s="149"/>
      <c r="K43" s="149"/>
      <c r="L43" s="149"/>
      <c r="M43" s="149"/>
      <c r="N43" s="149"/>
      <c r="O43" s="149"/>
      <c r="P43" s="150"/>
      <c r="Q43" s="151">
        <v>1307</v>
      </c>
      <c r="R43" s="152"/>
      <c r="S43" s="130">
        <v>6</v>
      </c>
      <c r="T43" s="131"/>
      <c r="U43" s="151">
        <f t="shared" si="0"/>
        <v>7842</v>
      </c>
      <c r="V43" s="154"/>
      <c r="W43" s="155"/>
      <c r="AF43" s="2"/>
    </row>
    <row r="44" spans="2:32" ht="15" customHeight="1">
      <c r="B44" s="157"/>
      <c r="C44" s="140"/>
      <c r="D44" s="141"/>
      <c r="E44" s="141"/>
      <c r="F44" s="141"/>
      <c r="G44" s="29"/>
      <c r="H44" s="166"/>
      <c r="I44" s="167"/>
      <c r="J44" s="167"/>
      <c r="K44" s="167"/>
      <c r="L44" s="167"/>
      <c r="M44" s="167"/>
      <c r="N44" s="167"/>
      <c r="O44" s="167"/>
      <c r="P44" s="168"/>
      <c r="Q44" s="169"/>
      <c r="R44" s="170"/>
      <c r="S44" s="132"/>
      <c r="T44" s="133"/>
      <c r="U44" s="55"/>
      <c r="V44" s="56"/>
      <c r="W44" s="57"/>
    </row>
    <row r="45" spans="2:32" ht="15" customHeight="1">
      <c r="B45" s="157"/>
      <c r="C45" s="96"/>
      <c r="D45" s="97"/>
      <c r="E45" s="97"/>
      <c r="F45" s="97"/>
      <c r="G45" s="97"/>
      <c r="H45" s="63"/>
      <c r="I45" s="63"/>
      <c r="J45" s="63"/>
      <c r="K45" s="63"/>
      <c r="L45" s="63"/>
      <c r="M45" s="63"/>
      <c r="N45" s="63"/>
      <c r="O45" s="63"/>
      <c r="P45" s="63"/>
      <c r="Q45" s="63"/>
      <c r="R45" s="64"/>
      <c r="S45" s="65" t="s">
        <v>11</v>
      </c>
      <c r="T45" s="64"/>
      <c r="U45" s="74">
        <f>SUM(U31:W44)</f>
        <v>2067475</v>
      </c>
      <c r="V45" s="75"/>
      <c r="W45" s="76"/>
    </row>
    <row r="46" spans="2:32" ht="15" customHeight="1">
      <c r="B46" s="157"/>
      <c r="C46" s="138" t="s">
        <v>25</v>
      </c>
      <c r="D46" s="139"/>
      <c r="E46" s="139"/>
      <c r="F46" s="139"/>
      <c r="G46" s="30">
        <v>1</v>
      </c>
      <c r="H46" s="58"/>
      <c r="I46" s="58"/>
      <c r="J46" s="58"/>
      <c r="K46" s="58"/>
      <c r="L46" s="58"/>
      <c r="M46" s="58"/>
      <c r="N46" s="58"/>
      <c r="O46" s="58"/>
      <c r="P46" s="58"/>
      <c r="Q46" s="245"/>
      <c r="R46" s="246"/>
      <c r="S46" s="146"/>
      <c r="T46" s="147"/>
      <c r="U46" s="71"/>
      <c r="V46" s="72"/>
      <c r="W46" s="73"/>
    </row>
    <row r="47" spans="2:32" ht="15" customHeight="1">
      <c r="B47" s="157"/>
      <c r="C47" s="140"/>
      <c r="D47" s="141"/>
      <c r="E47" s="141"/>
      <c r="F47" s="141"/>
      <c r="G47" s="27">
        <v>2</v>
      </c>
      <c r="H47" s="58"/>
      <c r="I47" s="58"/>
      <c r="J47" s="58"/>
      <c r="K47" s="58"/>
      <c r="L47" s="58"/>
      <c r="M47" s="58"/>
      <c r="N47" s="58"/>
      <c r="O47" s="58"/>
      <c r="P47" s="58"/>
      <c r="Q47" s="90"/>
      <c r="R47" s="91"/>
      <c r="S47" s="130"/>
      <c r="T47" s="131"/>
      <c r="U47" s="90"/>
      <c r="V47" s="91"/>
      <c r="W47" s="92"/>
    </row>
    <row r="48" spans="2:32" ht="15" customHeight="1">
      <c r="B48" s="157"/>
      <c r="C48" s="140"/>
      <c r="D48" s="141"/>
      <c r="E48" s="141"/>
      <c r="F48" s="141"/>
      <c r="G48" s="29">
        <v>3</v>
      </c>
      <c r="H48" s="93"/>
      <c r="I48" s="93"/>
      <c r="J48" s="93"/>
      <c r="K48" s="93"/>
      <c r="L48" s="93"/>
      <c r="M48" s="93"/>
      <c r="N48" s="93"/>
      <c r="O48" s="93"/>
      <c r="P48" s="93"/>
      <c r="Q48" s="55"/>
      <c r="R48" s="56"/>
      <c r="S48" s="132"/>
      <c r="T48" s="133"/>
      <c r="U48" s="55"/>
      <c r="V48" s="56"/>
      <c r="W48" s="57"/>
    </row>
    <row r="49" spans="2:23" ht="15" customHeight="1">
      <c r="B49" s="157"/>
      <c r="C49" s="96"/>
      <c r="D49" s="97"/>
      <c r="E49" s="97"/>
      <c r="F49" s="97"/>
      <c r="G49" s="97"/>
      <c r="H49" s="63"/>
      <c r="I49" s="63"/>
      <c r="J49" s="63"/>
      <c r="K49" s="63"/>
      <c r="L49" s="63"/>
      <c r="M49" s="63"/>
      <c r="N49" s="63"/>
      <c r="O49" s="63"/>
      <c r="P49" s="63"/>
      <c r="Q49" s="63"/>
      <c r="R49" s="64"/>
      <c r="S49" s="65" t="s">
        <v>11</v>
      </c>
      <c r="T49" s="64"/>
      <c r="U49" s="66">
        <f>SUM(U46:W48)</f>
        <v>0</v>
      </c>
      <c r="V49" s="67"/>
      <c r="W49" s="68"/>
    </row>
    <row r="50" spans="2:23" ht="15" customHeight="1">
      <c r="B50" s="157"/>
      <c r="C50" s="77" t="s">
        <v>30</v>
      </c>
      <c r="D50" s="78"/>
      <c r="E50" s="78"/>
      <c r="F50" s="108"/>
      <c r="G50" s="39">
        <v>1</v>
      </c>
      <c r="H50" s="110"/>
      <c r="I50" s="111"/>
      <c r="J50" s="111"/>
      <c r="K50" s="111"/>
      <c r="L50" s="111"/>
      <c r="M50" s="111"/>
      <c r="N50" s="111"/>
      <c r="O50" s="111"/>
      <c r="P50" s="112"/>
      <c r="Q50" s="110"/>
      <c r="R50" s="112"/>
      <c r="S50" s="110"/>
      <c r="T50" s="112"/>
      <c r="U50" s="119"/>
      <c r="V50" s="120"/>
      <c r="W50" s="121"/>
    </row>
    <row r="51" spans="2:23" ht="15" customHeight="1">
      <c r="B51" s="157"/>
      <c r="C51" s="79"/>
      <c r="D51" s="80"/>
      <c r="E51" s="80"/>
      <c r="F51" s="109"/>
      <c r="G51" s="41">
        <v>2</v>
      </c>
      <c r="H51" s="113"/>
      <c r="I51" s="114"/>
      <c r="J51" s="114"/>
      <c r="K51" s="114"/>
      <c r="L51" s="114"/>
      <c r="M51" s="114"/>
      <c r="N51" s="114"/>
      <c r="O51" s="114"/>
      <c r="P51" s="115"/>
      <c r="Q51" s="113"/>
      <c r="R51" s="115"/>
      <c r="S51" s="113"/>
      <c r="T51" s="115"/>
      <c r="U51" s="122"/>
      <c r="V51" s="123"/>
      <c r="W51" s="124"/>
    </row>
    <row r="52" spans="2:23" ht="15" customHeight="1">
      <c r="B52" s="157"/>
      <c r="C52" s="79"/>
      <c r="D52" s="80"/>
      <c r="E52" s="80"/>
      <c r="F52" s="109"/>
      <c r="G52" s="42">
        <v>3</v>
      </c>
      <c r="H52" s="116"/>
      <c r="I52" s="117"/>
      <c r="J52" s="117"/>
      <c r="K52" s="117"/>
      <c r="L52" s="117"/>
      <c r="M52" s="117"/>
      <c r="N52" s="117"/>
      <c r="O52" s="117"/>
      <c r="P52" s="118"/>
      <c r="Q52" s="116"/>
      <c r="R52" s="118"/>
      <c r="S52" s="116"/>
      <c r="T52" s="118"/>
      <c r="U52" s="125"/>
      <c r="V52" s="126"/>
      <c r="W52" s="127"/>
    </row>
    <row r="53" spans="2:23" ht="15" customHeight="1">
      <c r="B53" s="157"/>
      <c r="C53" s="96"/>
      <c r="D53" s="128"/>
      <c r="E53" s="128"/>
      <c r="F53" s="128"/>
      <c r="G53" s="128"/>
      <c r="H53" s="128"/>
      <c r="I53" s="128"/>
      <c r="J53" s="128"/>
      <c r="K53" s="128"/>
      <c r="L53" s="128"/>
      <c r="M53" s="128"/>
      <c r="N53" s="128"/>
      <c r="O53" s="128"/>
      <c r="P53" s="128"/>
      <c r="Q53" s="128"/>
      <c r="R53" s="129"/>
      <c r="S53" s="65"/>
      <c r="T53" s="134"/>
      <c r="U53" s="135"/>
      <c r="V53" s="136"/>
      <c r="W53" s="137"/>
    </row>
    <row r="54" spans="2:23" ht="15" customHeight="1">
      <c r="B54" s="157"/>
      <c r="C54" s="77" t="s">
        <v>31</v>
      </c>
      <c r="D54" s="78"/>
      <c r="E54" s="78"/>
      <c r="F54" s="78"/>
      <c r="G54" s="43">
        <v>1</v>
      </c>
      <c r="H54" s="98" t="s">
        <v>61</v>
      </c>
      <c r="I54" s="99"/>
      <c r="J54" s="99"/>
      <c r="K54" s="99"/>
      <c r="L54" s="99"/>
      <c r="M54" s="99"/>
      <c r="N54" s="99"/>
      <c r="O54" s="99"/>
      <c r="P54" s="100"/>
      <c r="Q54" s="101">
        <v>5400</v>
      </c>
      <c r="R54" s="102"/>
      <c r="S54" s="103">
        <v>6</v>
      </c>
      <c r="T54" s="104"/>
      <c r="U54" s="105">
        <f>Q54*S54</f>
        <v>32400</v>
      </c>
      <c r="V54" s="106"/>
      <c r="W54" s="107"/>
    </row>
    <row r="55" spans="2:23" ht="15" customHeight="1">
      <c r="B55" s="157"/>
      <c r="C55" s="79"/>
      <c r="D55" s="80"/>
      <c r="E55" s="80"/>
      <c r="F55" s="80"/>
      <c r="G55" s="43">
        <v>2</v>
      </c>
      <c r="H55" s="241" t="s">
        <v>62</v>
      </c>
      <c r="I55" s="242"/>
      <c r="J55" s="242"/>
      <c r="K55" s="242"/>
      <c r="L55" s="242"/>
      <c r="M55" s="242"/>
      <c r="N55" s="242"/>
      <c r="O55" s="242"/>
      <c r="P55" s="243"/>
      <c r="Q55" s="250">
        <v>5400</v>
      </c>
      <c r="R55" s="251"/>
      <c r="S55" s="88">
        <v>22</v>
      </c>
      <c r="T55" s="244"/>
      <c r="U55" s="151">
        <f>Q55*S55</f>
        <v>118800</v>
      </c>
      <c r="V55" s="154"/>
      <c r="W55" s="155"/>
    </row>
    <row r="56" spans="2:23" ht="15" customHeight="1">
      <c r="B56" s="157"/>
      <c r="C56" s="79"/>
      <c r="D56" s="80"/>
      <c r="E56" s="80"/>
      <c r="F56" s="80"/>
      <c r="G56" s="46">
        <v>3</v>
      </c>
      <c r="H56" s="247" t="s">
        <v>63</v>
      </c>
      <c r="I56" s="248"/>
      <c r="J56" s="248"/>
      <c r="K56" s="248"/>
      <c r="L56" s="248"/>
      <c r="M56" s="248"/>
      <c r="N56" s="248"/>
      <c r="O56" s="248"/>
      <c r="P56" s="249"/>
      <c r="Q56" s="252">
        <v>5400</v>
      </c>
      <c r="R56" s="253"/>
      <c r="S56" s="254">
        <v>7</v>
      </c>
      <c r="T56" s="255"/>
      <c r="U56" s="256">
        <f t="shared" ref="U56:U60" si="1">Q56*S56</f>
        <v>37800</v>
      </c>
      <c r="V56" s="257"/>
      <c r="W56" s="258"/>
    </row>
    <row r="57" spans="2:23" ht="15" customHeight="1">
      <c r="B57" s="157"/>
      <c r="C57" s="79"/>
      <c r="D57" s="80"/>
      <c r="E57" s="80"/>
      <c r="F57" s="80"/>
      <c r="G57" s="43">
        <v>4</v>
      </c>
      <c r="H57" s="241" t="s">
        <v>66</v>
      </c>
      <c r="I57" s="242"/>
      <c r="J57" s="242"/>
      <c r="K57" s="242"/>
      <c r="L57" s="242"/>
      <c r="M57" s="242"/>
      <c r="N57" s="242"/>
      <c r="O57" s="242"/>
      <c r="P57" s="243"/>
      <c r="Q57" s="250">
        <v>5400</v>
      </c>
      <c r="R57" s="251"/>
      <c r="S57" s="88">
        <v>5</v>
      </c>
      <c r="T57" s="244"/>
      <c r="U57" s="151">
        <f t="shared" si="1"/>
        <v>27000</v>
      </c>
      <c r="V57" s="154"/>
      <c r="W57" s="155"/>
    </row>
    <row r="58" spans="2:23" ht="15" customHeight="1">
      <c r="B58" s="157"/>
      <c r="C58" s="79"/>
      <c r="D58" s="80"/>
      <c r="E58" s="80"/>
      <c r="F58" s="80"/>
      <c r="G58" s="43">
        <v>5</v>
      </c>
      <c r="H58" s="241" t="s">
        <v>67</v>
      </c>
      <c r="I58" s="242"/>
      <c r="J58" s="242"/>
      <c r="K58" s="242"/>
      <c r="L58" s="242"/>
      <c r="M58" s="242"/>
      <c r="N58" s="242"/>
      <c r="O58" s="242"/>
      <c r="P58" s="243"/>
      <c r="Q58" s="250">
        <v>3240</v>
      </c>
      <c r="R58" s="251"/>
      <c r="S58" s="88">
        <v>5</v>
      </c>
      <c r="T58" s="244"/>
      <c r="U58" s="151">
        <f t="shared" si="1"/>
        <v>16200</v>
      </c>
      <c r="V58" s="154"/>
      <c r="W58" s="155"/>
    </row>
    <row r="59" spans="2:23" ht="15" customHeight="1">
      <c r="B59" s="157"/>
      <c r="C59" s="79"/>
      <c r="D59" s="80"/>
      <c r="E59" s="80"/>
      <c r="F59" s="80"/>
      <c r="G59" s="43">
        <v>6</v>
      </c>
      <c r="H59" s="241" t="s">
        <v>64</v>
      </c>
      <c r="I59" s="242"/>
      <c r="J59" s="242"/>
      <c r="K59" s="242"/>
      <c r="L59" s="242"/>
      <c r="M59" s="242"/>
      <c r="N59" s="242"/>
      <c r="O59" s="242"/>
      <c r="P59" s="243"/>
      <c r="Q59" s="250">
        <v>16200.000000000002</v>
      </c>
      <c r="R59" s="251"/>
      <c r="S59" s="88">
        <v>6</v>
      </c>
      <c r="T59" s="244"/>
      <c r="U59" s="151">
        <f t="shared" si="1"/>
        <v>97200.000000000015</v>
      </c>
      <c r="V59" s="154"/>
      <c r="W59" s="155"/>
    </row>
    <row r="60" spans="2:23" ht="15" customHeight="1">
      <c r="B60" s="157"/>
      <c r="C60" s="79"/>
      <c r="D60" s="80"/>
      <c r="E60" s="80"/>
      <c r="F60" s="80"/>
      <c r="G60" s="43">
        <v>7</v>
      </c>
      <c r="H60" s="241" t="s">
        <v>65</v>
      </c>
      <c r="I60" s="242"/>
      <c r="J60" s="242"/>
      <c r="K60" s="242"/>
      <c r="L60" s="242"/>
      <c r="M60" s="242"/>
      <c r="N60" s="242"/>
      <c r="O60" s="242"/>
      <c r="P60" s="243"/>
      <c r="Q60" s="250">
        <v>32400.000000000004</v>
      </c>
      <c r="R60" s="251"/>
      <c r="S60" s="88">
        <v>1</v>
      </c>
      <c r="T60" s="244"/>
      <c r="U60" s="151">
        <f t="shared" si="1"/>
        <v>32400.000000000004</v>
      </c>
      <c r="V60" s="154"/>
      <c r="W60" s="155"/>
    </row>
    <row r="61" spans="2:23" ht="15" customHeight="1">
      <c r="B61" s="157"/>
      <c r="C61" s="79"/>
      <c r="D61" s="80"/>
      <c r="E61" s="80"/>
      <c r="F61" s="80"/>
      <c r="G61" s="38">
        <v>8</v>
      </c>
      <c r="H61" s="93"/>
      <c r="I61" s="93"/>
      <c r="J61" s="93"/>
      <c r="K61" s="93"/>
      <c r="L61" s="93"/>
      <c r="M61" s="93"/>
      <c r="N61" s="93"/>
      <c r="O61" s="93"/>
      <c r="P61" s="93"/>
      <c r="Q61" s="94"/>
      <c r="R61" s="95"/>
      <c r="S61" s="53"/>
      <c r="T61" s="54"/>
      <c r="U61" s="55"/>
      <c r="V61" s="56"/>
      <c r="W61" s="57"/>
    </row>
    <row r="62" spans="2:23" ht="15" customHeight="1">
      <c r="B62" s="157"/>
      <c r="C62" s="96"/>
      <c r="D62" s="97"/>
      <c r="E62" s="97"/>
      <c r="F62" s="97"/>
      <c r="G62" s="97"/>
      <c r="H62" s="63"/>
      <c r="I62" s="63"/>
      <c r="J62" s="63"/>
      <c r="K62" s="63"/>
      <c r="L62" s="63"/>
      <c r="M62" s="63"/>
      <c r="N62" s="63"/>
      <c r="O62" s="63"/>
      <c r="P62" s="63"/>
      <c r="Q62" s="63"/>
      <c r="R62" s="64"/>
      <c r="S62" s="65" t="s">
        <v>11</v>
      </c>
      <c r="T62" s="64"/>
      <c r="U62" s="74">
        <f>SUM(U54:W61)</f>
        <v>361800</v>
      </c>
      <c r="V62" s="75"/>
      <c r="W62" s="76"/>
    </row>
    <row r="63" spans="2:23" ht="15" customHeight="1">
      <c r="B63" s="157"/>
      <c r="C63" s="77" t="s">
        <v>32</v>
      </c>
      <c r="D63" s="78"/>
      <c r="E63" s="78"/>
      <c r="F63" s="78"/>
      <c r="G63" s="36">
        <v>1</v>
      </c>
      <c r="H63" s="58"/>
      <c r="I63" s="58"/>
      <c r="J63" s="58"/>
      <c r="K63" s="58"/>
      <c r="L63" s="58"/>
      <c r="M63" s="58"/>
      <c r="N63" s="58"/>
      <c r="O63" s="58"/>
      <c r="P63" s="58"/>
      <c r="Q63" s="81"/>
      <c r="R63" s="82"/>
      <c r="S63" s="69"/>
      <c r="T63" s="70"/>
      <c r="U63" s="71"/>
      <c r="V63" s="72"/>
      <c r="W63" s="73"/>
    </row>
    <row r="64" spans="2:23" ht="15" customHeight="1">
      <c r="B64" s="157"/>
      <c r="C64" s="79"/>
      <c r="D64" s="80"/>
      <c r="E64" s="80"/>
      <c r="F64" s="80"/>
      <c r="G64" s="37">
        <v>2</v>
      </c>
      <c r="H64" s="58"/>
      <c r="I64" s="58"/>
      <c r="J64" s="58"/>
      <c r="K64" s="58"/>
      <c r="L64" s="58"/>
      <c r="M64" s="58"/>
      <c r="N64" s="58"/>
      <c r="O64" s="58"/>
      <c r="P64" s="58"/>
      <c r="Q64" s="59"/>
      <c r="R64" s="60"/>
      <c r="S64" s="88"/>
      <c r="T64" s="89"/>
      <c r="U64" s="90"/>
      <c r="V64" s="91"/>
      <c r="W64" s="92"/>
    </row>
    <row r="65" spans="1:41" ht="15" customHeight="1">
      <c r="B65" s="157"/>
      <c r="C65" s="79"/>
      <c r="D65" s="80"/>
      <c r="E65" s="80"/>
      <c r="F65" s="80"/>
      <c r="G65" s="38">
        <v>3</v>
      </c>
      <c r="H65" s="93"/>
      <c r="I65" s="93"/>
      <c r="J65" s="93"/>
      <c r="K65" s="93"/>
      <c r="L65" s="93"/>
      <c r="M65" s="93"/>
      <c r="N65" s="93"/>
      <c r="O65" s="93"/>
      <c r="P65" s="93"/>
      <c r="Q65" s="94"/>
      <c r="R65" s="95"/>
      <c r="S65" s="53"/>
      <c r="T65" s="54"/>
      <c r="U65" s="55"/>
      <c r="V65" s="56"/>
      <c r="W65" s="57"/>
    </row>
    <row r="66" spans="1:41" ht="15" customHeight="1">
      <c r="B66" s="157"/>
      <c r="C66" s="96"/>
      <c r="D66" s="97"/>
      <c r="E66" s="97"/>
      <c r="F66" s="97"/>
      <c r="G66" s="97"/>
      <c r="H66" s="63"/>
      <c r="I66" s="63"/>
      <c r="J66" s="63"/>
      <c r="K66" s="63"/>
      <c r="L66" s="63"/>
      <c r="M66" s="63"/>
      <c r="N66" s="63"/>
      <c r="O66" s="63"/>
      <c r="P66" s="63"/>
      <c r="Q66" s="63"/>
      <c r="R66" s="64"/>
      <c r="S66" s="65" t="s">
        <v>11</v>
      </c>
      <c r="T66" s="64"/>
      <c r="U66" s="66">
        <f>SUM(U63:W65)</f>
        <v>0</v>
      </c>
      <c r="V66" s="67"/>
      <c r="W66" s="68"/>
    </row>
    <row r="67" spans="1:41" s="4" customFormat="1" ht="15" customHeight="1">
      <c r="A67" s="2"/>
      <c r="B67" s="157"/>
      <c r="C67" s="77" t="s">
        <v>33</v>
      </c>
      <c r="D67" s="78"/>
      <c r="E67" s="78"/>
      <c r="F67" s="78"/>
      <c r="G67" s="36">
        <v>1</v>
      </c>
      <c r="H67" s="98" t="s">
        <v>68</v>
      </c>
      <c r="I67" s="99"/>
      <c r="J67" s="99"/>
      <c r="K67" s="99"/>
      <c r="L67" s="99"/>
      <c r="M67" s="99"/>
      <c r="N67" s="99"/>
      <c r="O67" s="99"/>
      <c r="P67" s="100"/>
      <c r="Q67" s="101">
        <v>286200</v>
      </c>
      <c r="R67" s="102"/>
      <c r="S67" s="69">
        <v>9</v>
      </c>
      <c r="T67" s="70"/>
      <c r="U67" s="105">
        <f>Q67*S67</f>
        <v>2575800</v>
      </c>
      <c r="V67" s="106"/>
      <c r="W67" s="107"/>
      <c r="Y67" s="2"/>
      <c r="Z67" s="2"/>
      <c r="AA67" s="2"/>
      <c r="AB67" s="2"/>
      <c r="AC67" s="2"/>
      <c r="AD67" s="2"/>
      <c r="AE67" s="2"/>
      <c r="AG67" s="2"/>
      <c r="AH67" s="2"/>
      <c r="AI67" s="2"/>
      <c r="AJ67" s="2"/>
      <c r="AK67" s="2"/>
      <c r="AL67" s="2"/>
      <c r="AM67" s="2"/>
      <c r="AN67" s="2"/>
      <c r="AO67" s="2"/>
    </row>
    <row r="68" spans="1:41" s="4" customFormat="1" ht="15" customHeight="1">
      <c r="A68" s="2"/>
      <c r="B68" s="157"/>
      <c r="C68" s="79"/>
      <c r="D68" s="80"/>
      <c r="E68" s="80"/>
      <c r="F68" s="80"/>
      <c r="G68" s="37">
        <v>2</v>
      </c>
      <c r="H68" s="58"/>
      <c r="I68" s="58"/>
      <c r="J68" s="58"/>
      <c r="K68" s="58"/>
      <c r="L68" s="58"/>
      <c r="M68" s="58"/>
      <c r="N68" s="58"/>
      <c r="O68" s="58"/>
      <c r="P68" s="58"/>
      <c r="Q68" s="59"/>
      <c r="R68" s="60"/>
      <c r="S68" s="88"/>
      <c r="T68" s="89"/>
      <c r="U68" s="90"/>
      <c r="V68" s="91"/>
      <c r="W68" s="92"/>
      <c r="Y68" s="2"/>
      <c r="Z68" s="2"/>
      <c r="AA68" s="2"/>
      <c r="AB68" s="2"/>
      <c r="AC68" s="2"/>
      <c r="AD68" s="2"/>
      <c r="AE68" s="2"/>
      <c r="AG68" s="2"/>
      <c r="AH68" s="2"/>
      <c r="AI68" s="2"/>
      <c r="AJ68" s="2"/>
      <c r="AK68" s="2"/>
      <c r="AL68" s="2"/>
      <c r="AM68" s="2"/>
      <c r="AN68" s="2"/>
      <c r="AO68" s="2"/>
    </row>
    <row r="69" spans="1:41" s="4" customFormat="1" ht="15" customHeight="1">
      <c r="A69" s="2"/>
      <c r="B69" s="157"/>
      <c r="C69" s="79"/>
      <c r="D69" s="80"/>
      <c r="E69" s="80"/>
      <c r="F69" s="80"/>
      <c r="G69" s="38">
        <v>3</v>
      </c>
      <c r="H69" s="93"/>
      <c r="I69" s="93"/>
      <c r="J69" s="93"/>
      <c r="K69" s="93"/>
      <c r="L69" s="93"/>
      <c r="M69" s="93"/>
      <c r="N69" s="93"/>
      <c r="O69" s="93"/>
      <c r="P69" s="93"/>
      <c r="Q69" s="94"/>
      <c r="R69" s="95"/>
      <c r="S69" s="53"/>
      <c r="T69" s="54"/>
      <c r="U69" s="55"/>
      <c r="V69" s="56"/>
      <c r="W69" s="57"/>
      <c r="Y69" s="2"/>
      <c r="Z69" s="2"/>
      <c r="AA69" s="2"/>
      <c r="AB69" s="2"/>
      <c r="AC69" s="2"/>
      <c r="AD69" s="2"/>
      <c r="AE69" s="2"/>
      <c r="AG69" s="2"/>
      <c r="AH69" s="2"/>
      <c r="AI69" s="2"/>
      <c r="AJ69" s="2"/>
      <c r="AK69" s="2"/>
      <c r="AL69" s="2"/>
      <c r="AM69" s="2"/>
      <c r="AN69" s="2"/>
      <c r="AO69" s="2"/>
    </row>
    <row r="70" spans="1:41" s="4" customFormat="1" ht="15" customHeight="1">
      <c r="A70" s="2"/>
      <c r="B70" s="157"/>
      <c r="C70" s="96"/>
      <c r="D70" s="97"/>
      <c r="E70" s="97"/>
      <c r="F70" s="97"/>
      <c r="G70" s="97"/>
      <c r="H70" s="63"/>
      <c r="I70" s="63"/>
      <c r="J70" s="63"/>
      <c r="K70" s="63"/>
      <c r="L70" s="63"/>
      <c r="M70" s="63"/>
      <c r="N70" s="63"/>
      <c r="O70" s="63"/>
      <c r="P70" s="63"/>
      <c r="Q70" s="63"/>
      <c r="R70" s="64"/>
      <c r="S70" s="65" t="s">
        <v>11</v>
      </c>
      <c r="T70" s="64"/>
      <c r="U70" s="74">
        <f>SUM(U67:W69)</f>
        <v>2575800</v>
      </c>
      <c r="V70" s="75"/>
      <c r="W70" s="76"/>
      <c r="Y70" s="2"/>
      <c r="Z70" s="2"/>
      <c r="AA70" s="2"/>
      <c r="AB70" s="2"/>
      <c r="AC70" s="2"/>
      <c r="AD70" s="2"/>
      <c r="AE70" s="2"/>
      <c r="AG70" s="2"/>
      <c r="AH70" s="2"/>
      <c r="AI70" s="2"/>
      <c r="AJ70" s="2"/>
      <c r="AK70" s="2"/>
      <c r="AL70" s="2"/>
      <c r="AM70" s="2"/>
      <c r="AN70" s="2"/>
      <c r="AO70" s="2"/>
    </row>
    <row r="71" spans="1:41" s="4" customFormat="1" ht="15" customHeight="1">
      <c r="A71" s="2"/>
      <c r="B71" s="157"/>
      <c r="C71" s="77" t="s">
        <v>34</v>
      </c>
      <c r="D71" s="78"/>
      <c r="E71" s="78"/>
      <c r="F71" s="78"/>
      <c r="G71" s="36">
        <v>1</v>
      </c>
      <c r="H71" s="58"/>
      <c r="I71" s="58"/>
      <c r="J71" s="58"/>
      <c r="K71" s="58"/>
      <c r="L71" s="58"/>
      <c r="M71" s="58"/>
      <c r="N71" s="58"/>
      <c r="O71" s="58"/>
      <c r="P71" s="58"/>
      <c r="Q71" s="81"/>
      <c r="R71" s="82"/>
      <c r="S71" s="69"/>
      <c r="T71" s="70"/>
      <c r="U71" s="71"/>
      <c r="V71" s="72"/>
      <c r="W71" s="73"/>
      <c r="Y71" s="2"/>
      <c r="Z71" s="2"/>
      <c r="AA71" s="2"/>
      <c r="AB71" s="2"/>
      <c r="AC71" s="2"/>
      <c r="AD71" s="2"/>
      <c r="AE71" s="2"/>
      <c r="AG71" s="2"/>
      <c r="AH71" s="2"/>
      <c r="AI71" s="2"/>
      <c r="AJ71" s="2"/>
      <c r="AK71" s="2"/>
      <c r="AL71" s="2"/>
      <c r="AM71" s="2"/>
      <c r="AN71" s="2"/>
      <c r="AO71" s="2"/>
    </row>
    <row r="72" spans="1:41" s="4" customFormat="1" ht="15" customHeight="1">
      <c r="A72" s="2"/>
      <c r="B72" s="157"/>
      <c r="C72" s="79"/>
      <c r="D72" s="80"/>
      <c r="E72" s="80"/>
      <c r="F72" s="80"/>
      <c r="G72" s="37">
        <v>2</v>
      </c>
      <c r="H72" s="58"/>
      <c r="I72" s="58"/>
      <c r="J72" s="58"/>
      <c r="K72" s="58"/>
      <c r="L72" s="58"/>
      <c r="M72" s="58"/>
      <c r="N72" s="58"/>
      <c r="O72" s="58"/>
      <c r="P72" s="58"/>
      <c r="Q72" s="59"/>
      <c r="R72" s="60"/>
      <c r="S72" s="88"/>
      <c r="T72" s="89"/>
      <c r="U72" s="90"/>
      <c r="V72" s="91"/>
      <c r="W72" s="92"/>
      <c r="Y72" s="2"/>
      <c r="Z72" s="2"/>
      <c r="AA72" s="2"/>
      <c r="AB72" s="2"/>
      <c r="AC72" s="2"/>
      <c r="AD72" s="2"/>
      <c r="AE72" s="2"/>
      <c r="AG72" s="2"/>
      <c r="AH72" s="2"/>
      <c r="AI72" s="2"/>
      <c r="AJ72" s="2"/>
      <c r="AK72" s="2"/>
      <c r="AL72" s="2"/>
      <c r="AM72" s="2"/>
      <c r="AN72" s="2"/>
      <c r="AO72" s="2"/>
    </row>
    <row r="73" spans="1:41" s="4" customFormat="1" ht="15" customHeight="1">
      <c r="A73" s="2"/>
      <c r="B73" s="157"/>
      <c r="C73" s="79"/>
      <c r="D73" s="80"/>
      <c r="E73" s="80"/>
      <c r="F73" s="80"/>
      <c r="G73" s="38">
        <v>3</v>
      </c>
      <c r="H73" s="93"/>
      <c r="I73" s="93"/>
      <c r="J73" s="93"/>
      <c r="K73" s="93"/>
      <c r="L73" s="93"/>
      <c r="M73" s="93"/>
      <c r="N73" s="93"/>
      <c r="O73" s="93"/>
      <c r="P73" s="93"/>
      <c r="Q73" s="94"/>
      <c r="R73" s="95"/>
      <c r="S73" s="53"/>
      <c r="T73" s="54"/>
      <c r="U73" s="55"/>
      <c r="V73" s="56"/>
      <c r="W73" s="57"/>
      <c r="Y73" s="2"/>
      <c r="Z73" s="2"/>
      <c r="AA73" s="2"/>
      <c r="AB73" s="2"/>
      <c r="AC73" s="2"/>
      <c r="AD73" s="2"/>
      <c r="AE73" s="2"/>
      <c r="AG73" s="2"/>
      <c r="AH73" s="2"/>
      <c r="AI73" s="2"/>
      <c r="AJ73" s="2"/>
      <c r="AK73" s="2"/>
      <c r="AL73" s="2"/>
      <c r="AM73" s="2"/>
      <c r="AN73" s="2"/>
      <c r="AO73" s="2"/>
    </row>
    <row r="74" spans="1:41" s="4" customFormat="1" ht="15" customHeight="1">
      <c r="A74" s="2"/>
      <c r="B74" s="157"/>
      <c r="C74" s="61"/>
      <c r="D74" s="62"/>
      <c r="E74" s="62"/>
      <c r="F74" s="62"/>
      <c r="G74" s="62"/>
      <c r="H74" s="63"/>
      <c r="I74" s="63"/>
      <c r="J74" s="63"/>
      <c r="K74" s="63"/>
      <c r="L74" s="63"/>
      <c r="M74" s="63"/>
      <c r="N74" s="63"/>
      <c r="O74" s="63"/>
      <c r="P74" s="63"/>
      <c r="Q74" s="63"/>
      <c r="R74" s="64"/>
      <c r="S74" s="65" t="s">
        <v>11</v>
      </c>
      <c r="T74" s="64"/>
      <c r="U74" s="66">
        <f>SUM(U71:W73)</f>
        <v>0</v>
      </c>
      <c r="V74" s="67"/>
      <c r="W74" s="68"/>
      <c r="Y74" s="2"/>
      <c r="Z74" s="2"/>
      <c r="AA74" s="2"/>
      <c r="AB74" s="2"/>
      <c r="AC74" s="2"/>
      <c r="AD74" s="2"/>
      <c r="AE74" s="2"/>
      <c r="AG74" s="2"/>
      <c r="AH74" s="2"/>
      <c r="AI74" s="2"/>
      <c r="AJ74" s="2"/>
      <c r="AK74" s="2"/>
      <c r="AL74" s="2"/>
      <c r="AM74" s="2"/>
      <c r="AN74" s="2"/>
      <c r="AO74" s="2"/>
    </row>
    <row r="75" spans="1:41" s="4" customFormat="1" ht="15" customHeight="1">
      <c r="A75" s="2"/>
      <c r="B75" s="158"/>
      <c r="C75" s="77" t="s">
        <v>35</v>
      </c>
      <c r="D75" s="78"/>
      <c r="E75" s="78"/>
      <c r="F75" s="78"/>
      <c r="G75" s="40">
        <v>1</v>
      </c>
      <c r="H75" s="58"/>
      <c r="I75" s="58"/>
      <c r="J75" s="58"/>
      <c r="K75" s="58"/>
      <c r="L75" s="58"/>
      <c r="M75" s="58"/>
      <c r="N75" s="58"/>
      <c r="O75" s="58"/>
      <c r="P75" s="58"/>
      <c r="Q75" s="81"/>
      <c r="R75" s="82"/>
      <c r="S75" s="69"/>
      <c r="T75" s="70"/>
      <c r="U75" s="71"/>
      <c r="V75" s="72"/>
      <c r="W75" s="73"/>
      <c r="Y75" s="2"/>
      <c r="Z75" s="2"/>
      <c r="AA75" s="2"/>
      <c r="AB75" s="2"/>
      <c r="AC75" s="2"/>
      <c r="AD75" s="2"/>
      <c r="AE75" s="2"/>
      <c r="AG75" s="2"/>
      <c r="AH75" s="2"/>
      <c r="AI75" s="2"/>
      <c r="AJ75" s="2"/>
      <c r="AK75" s="2"/>
      <c r="AL75" s="2"/>
      <c r="AM75" s="2"/>
      <c r="AN75" s="2"/>
      <c r="AO75" s="2"/>
    </row>
    <row r="76" spans="1:41" ht="15" customHeight="1">
      <c r="B76" s="158"/>
      <c r="C76" s="79"/>
      <c r="D76" s="80"/>
      <c r="E76" s="80"/>
      <c r="F76" s="80"/>
      <c r="G76" s="37">
        <v>2</v>
      </c>
      <c r="H76" s="58"/>
      <c r="I76" s="58"/>
      <c r="J76" s="58"/>
      <c r="K76" s="58"/>
      <c r="L76" s="58"/>
      <c r="M76" s="58"/>
      <c r="N76" s="58"/>
      <c r="O76" s="58"/>
      <c r="P76" s="58"/>
      <c r="Q76" s="59"/>
      <c r="R76" s="60"/>
      <c r="S76" s="88"/>
      <c r="T76" s="89"/>
      <c r="U76" s="90"/>
      <c r="V76" s="91"/>
      <c r="W76" s="92"/>
    </row>
    <row r="77" spans="1:41" ht="15" customHeight="1">
      <c r="B77" s="158"/>
      <c r="C77" s="79"/>
      <c r="D77" s="80"/>
      <c r="E77" s="80"/>
      <c r="F77" s="80"/>
      <c r="G77" s="38">
        <v>3</v>
      </c>
      <c r="H77" s="93"/>
      <c r="I77" s="93"/>
      <c r="J77" s="93"/>
      <c r="K77" s="93"/>
      <c r="L77" s="93"/>
      <c r="M77" s="93"/>
      <c r="N77" s="93"/>
      <c r="O77" s="93"/>
      <c r="P77" s="93"/>
      <c r="Q77" s="94"/>
      <c r="R77" s="95"/>
      <c r="S77" s="53"/>
      <c r="T77" s="54"/>
      <c r="U77" s="55"/>
      <c r="V77" s="56"/>
      <c r="W77" s="57"/>
    </row>
    <row r="78" spans="1:41" ht="15" customHeight="1" thickBot="1">
      <c r="B78" s="158"/>
      <c r="C78" s="96"/>
      <c r="D78" s="97"/>
      <c r="E78" s="97"/>
      <c r="F78" s="97"/>
      <c r="G78" s="97"/>
      <c r="H78" s="63"/>
      <c r="I78" s="63"/>
      <c r="J78" s="63"/>
      <c r="K78" s="63"/>
      <c r="L78" s="63"/>
      <c r="M78" s="63"/>
      <c r="N78" s="63"/>
      <c r="O78" s="63"/>
      <c r="P78" s="63"/>
      <c r="Q78" s="63"/>
      <c r="R78" s="64"/>
      <c r="S78" s="65" t="s">
        <v>11</v>
      </c>
      <c r="T78" s="64"/>
      <c r="U78" s="160">
        <f>SUM(U75:W77)</f>
        <v>0</v>
      </c>
      <c r="V78" s="161"/>
      <c r="W78" s="162"/>
    </row>
    <row r="79" spans="1:41" ht="15" customHeight="1" thickBot="1">
      <c r="B79" s="159"/>
      <c r="C79" s="238"/>
      <c r="D79" s="239"/>
      <c r="E79" s="239"/>
      <c r="F79" s="239"/>
      <c r="G79" s="239"/>
      <c r="H79" s="239"/>
      <c r="I79" s="239"/>
      <c r="J79" s="239"/>
      <c r="K79" s="239"/>
      <c r="L79" s="239"/>
      <c r="M79" s="239"/>
      <c r="N79" s="239"/>
      <c r="O79" s="239"/>
      <c r="P79" s="239"/>
      <c r="Q79" s="239"/>
      <c r="R79" s="240"/>
      <c r="S79" s="83" t="s">
        <v>28</v>
      </c>
      <c r="T79" s="84"/>
      <c r="U79" s="85">
        <f>SUM(U78,U74,U70,U66,U62,U45,U30,U26)</f>
        <v>6199875</v>
      </c>
      <c r="V79" s="86"/>
      <c r="W79" s="87"/>
      <c r="X79" s="44"/>
      <c r="Y79" s="45"/>
      <c r="Z79" s="45"/>
      <c r="AA79" s="7"/>
    </row>
    <row r="80" spans="1:41" ht="26.25" customHeight="1" thickBot="1">
      <c r="R80" s="234" t="s">
        <v>36</v>
      </c>
      <c r="S80" s="235"/>
      <c r="T80" s="235"/>
      <c r="U80" s="236">
        <v>109</v>
      </c>
      <c r="V80" s="237"/>
      <c r="W80" s="237"/>
      <c r="X80" s="35"/>
      <c r="Y80" s="7"/>
      <c r="Z80" s="7"/>
    </row>
  </sheetData>
  <mergeCells count="259">
    <mergeCell ref="S56:T56"/>
    <mergeCell ref="S57:T57"/>
    <mergeCell ref="S58:T58"/>
    <mergeCell ref="S59:T59"/>
    <mergeCell ref="S60:T60"/>
    <mergeCell ref="U55:W55"/>
    <mergeCell ref="U56:W56"/>
    <mergeCell ref="U57:W57"/>
    <mergeCell ref="U58:W58"/>
    <mergeCell ref="U59:W59"/>
    <mergeCell ref="U60:W60"/>
    <mergeCell ref="H56:P56"/>
    <mergeCell ref="H57:P57"/>
    <mergeCell ref="H58:P58"/>
    <mergeCell ref="H59:P59"/>
    <mergeCell ref="H60:P60"/>
    <mergeCell ref="Q55:R55"/>
    <mergeCell ref="Q56:R56"/>
    <mergeCell ref="Q57:R57"/>
    <mergeCell ref="Q58:R58"/>
    <mergeCell ref="Q59:R59"/>
    <mergeCell ref="Q60:R60"/>
    <mergeCell ref="H41:P41"/>
    <mergeCell ref="Q41:R41"/>
    <mergeCell ref="S41:T41"/>
    <mergeCell ref="U41:W41"/>
    <mergeCell ref="H42:P42"/>
    <mergeCell ref="Q42:R42"/>
    <mergeCell ref="S42:T42"/>
    <mergeCell ref="U42:W42"/>
    <mergeCell ref="H55:P55"/>
    <mergeCell ref="S55:T55"/>
    <mergeCell ref="S44:T44"/>
    <mergeCell ref="U44:W44"/>
    <mergeCell ref="C45:R45"/>
    <mergeCell ref="S45:T45"/>
    <mergeCell ref="U45:W45"/>
    <mergeCell ref="C46:F48"/>
    <mergeCell ref="H46:P46"/>
    <mergeCell ref="Q46:R46"/>
    <mergeCell ref="S46:T46"/>
    <mergeCell ref="U46:W46"/>
    <mergeCell ref="H47:P47"/>
    <mergeCell ref="Q47:R47"/>
    <mergeCell ref="S51:T51"/>
    <mergeCell ref="S52:T52"/>
    <mergeCell ref="H38:P38"/>
    <mergeCell ref="Q38:R38"/>
    <mergeCell ref="S38:T38"/>
    <mergeCell ref="U38:W38"/>
    <mergeCell ref="H39:P39"/>
    <mergeCell ref="Q39:R39"/>
    <mergeCell ref="S39:T39"/>
    <mergeCell ref="U39:W39"/>
    <mergeCell ref="H40:P40"/>
    <mergeCell ref="Q40:R40"/>
    <mergeCell ref="S40:T40"/>
    <mergeCell ref="U40:W40"/>
    <mergeCell ref="S35:T35"/>
    <mergeCell ref="U35:W35"/>
    <mergeCell ref="H36:P36"/>
    <mergeCell ref="Q36:R36"/>
    <mergeCell ref="S36:T36"/>
    <mergeCell ref="U36:W36"/>
    <mergeCell ref="H37:P37"/>
    <mergeCell ref="Q37:R37"/>
    <mergeCell ref="S37:T37"/>
    <mergeCell ref="U37:W37"/>
    <mergeCell ref="R80:T80"/>
    <mergeCell ref="U80:W80"/>
    <mergeCell ref="C79:R79"/>
    <mergeCell ref="H61:P61"/>
    <mergeCell ref="Q61:R61"/>
    <mergeCell ref="S61:T61"/>
    <mergeCell ref="U61:W61"/>
    <mergeCell ref="C62:R62"/>
    <mergeCell ref="S62:T62"/>
    <mergeCell ref="U62:W62"/>
    <mergeCell ref="C63:F65"/>
    <mergeCell ref="H63:P63"/>
    <mergeCell ref="Q63:R63"/>
    <mergeCell ref="S63:T63"/>
    <mergeCell ref="U63:W63"/>
    <mergeCell ref="H64:P64"/>
    <mergeCell ref="Q64:R64"/>
    <mergeCell ref="U66:W66"/>
    <mergeCell ref="C67:F69"/>
    <mergeCell ref="H67:P67"/>
    <mergeCell ref="Q67:R67"/>
    <mergeCell ref="S67:T67"/>
    <mergeCell ref="S64:T64"/>
    <mergeCell ref="U64:W64"/>
    <mergeCell ref="B9:E9"/>
    <mergeCell ref="F9:W9"/>
    <mergeCell ref="B10:E10"/>
    <mergeCell ref="F10:W10"/>
    <mergeCell ref="B11:E11"/>
    <mergeCell ref="F11:W11"/>
    <mergeCell ref="T1:W1"/>
    <mergeCell ref="T2:W2"/>
    <mergeCell ref="S4:W4"/>
    <mergeCell ref="S5:W5"/>
    <mergeCell ref="B6:W6"/>
    <mergeCell ref="B8:W8"/>
    <mergeCell ref="B19:G19"/>
    <mergeCell ref="H19:O19"/>
    <mergeCell ref="B21:L21"/>
    <mergeCell ref="F16:W16"/>
    <mergeCell ref="B12:E12"/>
    <mergeCell ref="F12:W12"/>
    <mergeCell ref="B14:E14"/>
    <mergeCell ref="F14:W14"/>
    <mergeCell ref="B15:E15"/>
    <mergeCell ref="F15:W15"/>
    <mergeCell ref="B13:W13"/>
    <mergeCell ref="B16:E16"/>
    <mergeCell ref="C22:F22"/>
    <mergeCell ref="H22:P22"/>
    <mergeCell ref="Q22:R22"/>
    <mergeCell ref="S22:T22"/>
    <mergeCell ref="U22:W22"/>
    <mergeCell ref="C23:F25"/>
    <mergeCell ref="H23:P23"/>
    <mergeCell ref="Q23:R23"/>
    <mergeCell ref="S23:T23"/>
    <mergeCell ref="U23:W23"/>
    <mergeCell ref="H24:P24"/>
    <mergeCell ref="Q24:R24"/>
    <mergeCell ref="S24:T24"/>
    <mergeCell ref="U24:W24"/>
    <mergeCell ref="H25:P25"/>
    <mergeCell ref="Q25:R25"/>
    <mergeCell ref="S25:T25"/>
    <mergeCell ref="U25:W25"/>
    <mergeCell ref="B22:B79"/>
    <mergeCell ref="C78:R78"/>
    <mergeCell ref="S78:T78"/>
    <mergeCell ref="U78:W78"/>
    <mergeCell ref="U29:W29"/>
    <mergeCell ref="C26:R26"/>
    <mergeCell ref="S26:T26"/>
    <mergeCell ref="U26:W26"/>
    <mergeCell ref="C27:F29"/>
    <mergeCell ref="H27:P27"/>
    <mergeCell ref="Q27:R27"/>
    <mergeCell ref="S27:T27"/>
    <mergeCell ref="U27:W27"/>
    <mergeCell ref="H28:P28"/>
    <mergeCell ref="Q28:R28"/>
    <mergeCell ref="S28:T28"/>
    <mergeCell ref="U28:W28"/>
    <mergeCell ref="H29:P29"/>
    <mergeCell ref="Q29:R29"/>
    <mergeCell ref="S29:T29"/>
    <mergeCell ref="S43:T43"/>
    <mergeCell ref="U43:W43"/>
    <mergeCell ref="H44:P44"/>
    <mergeCell ref="Q44:R44"/>
    <mergeCell ref="C30:R30"/>
    <mergeCell ref="S30:T30"/>
    <mergeCell ref="U30:W30"/>
    <mergeCell ref="C31:F44"/>
    <mergeCell ref="H31:P31"/>
    <mergeCell ref="Q31:R31"/>
    <mergeCell ref="S31:T31"/>
    <mergeCell ref="U31:W31"/>
    <mergeCell ref="H43:P43"/>
    <mergeCell ref="Q43:R43"/>
    <mergeCell ref="H32:P32"/>
    <mergeCell ref="Q32:R32"/>
    <mergeCell ref="S32:T32"/>
    <mergeCell ref="U32:W32"/>
    <mergeCell ref="H33:P33"/>
    <mergeCell ref="Q33:R33"/>
    <mergeCell ref="S33:T33"/>
    <mergeCell ref="U33:W33"/>
    <mergeCell ref="H34:P34"/>
    <mergeCell ref="Q34:R34"/>
    <mergeCell ref="S34:T34"/>
    <mergeCell ref="U34:W34"/>
    <mergeCell ref="H35:P35"/>
    <mergeCell ref="Q35:R35"/>
    <mergeCell ref="U50:W50"/>
    <mergeCell ref="U51:W51"/>
    <mergeCell ref="U52:W52"/>
    <mergeCell ref="C53:R53"/>
    <mergeCell ref="S47:T47"/>
    <mergeCell ref="U47:W47"/>
    <mergeCell ref="H48:P48"/>
    <mergeCell ref="Q48:R48"/>
    <mergeCell ref="S48:T48"/>
    <mergeCell ref="U48:W48"/>
    <mergeCell ref="S53:T53"/>
    <mergeCell ref="U53:W53"/>
    <mergeCell ref="H65:P65"/>
    <mergeCell ref="Q65:R65"/>
    <mergeCell ref="S65:T65"/>
    <mergeCell ref="U65:W65"/>
    <mergeCell ref="S68:T68"/>
    <mergeCell ref="U68:W68"/>
    <mergeCell ref="C49:R49"/>
    <mergeCell ref="S49:T49"/>
    <mergeCell ref="U49:W49"/>
    <mergeCell ref="C54:F61"/>
    <mergeCell ref="H54:P54"/>
    <mergeCell ref="Q54:R54"/>
    <mergeCell ref="S54:T54"/>
    <mergeCell ref="U54:W54"/>
    <mergeCell ref="C50:F52"/>
    <mergeCell ref="H50:P50"/>
    <mergeCell ref="H51:P51"/>
    <mergeCell ref="H52:P52"/>
    <mergeCell ref="Q50:R50"/>
    <mergeCell ref="Q51:R51"/>
    <mergeCell ref="Q52:R52"/>
    <mergeCell ref="S50:T50"/>
    <mergeCell ref="C66:R66"/>
    <mergeCell ref="U67:W67"/>
    <mergeCell ref="S66:T66"/>
    <mergeCell ref="S79:T79"/>
    <mergeCell ref="U79:W79"/>
    <mergeCell ref="C75:F77"/>
    <mergeCell ref="H75:P75"/>
    <mergeCell ref="Q75:R75"/>
    <mergeCell ref="H76:P76"/>
    <mergeCell ref="Q76:R76"/>
    <mergeCell ref="S76:T76"/>
    <mergeCell ref="U76:W76"/>
    <mergeCell ref="H77:P77"/>
    <mergeCell ref="Q77:R77"/>
    <mergeCell ref="S77:T77"/>
    <mergeCell ref="U77:W77"/>
    <mergeCell ref="H69:P69"/>
    <mergeCell ref="Q69:R69"/>
    <mergeCell ref="S72:T72"/>
    <mergeCell ref="U72:W72"/>
    <mergeCell ref="H73:P73"/>
    <mergeCell ref="Q73:R73"/>
    <mergeCell ref="S73:T73"/>
    <mergeCell ref="U73:W73"/>
    <mergeCell ref="C70:R70"/>
    <mergeCell ref="S70:T70"/>
    <mergeCell ref="S69:T69"/>
    <mergeCell ref="U69:W69"/>
    <mergeCell ref="H68:P68"/>
    <mergeCell ref="Q68:R68"/>
    <mergeCell ref="C74:R74"/>
    <mergeCell ref="S74:T74"/>
    <mergeCell ref="U74:W74"/>
    <mergeCell ref="S75:T75"/>
    <mergeCell ref="U75:W75"/>
    <mergeCell ref="U70:W70"/>
    <mergeCell ref="C71:F73"/>
    <mergeCell ref="H71:P71"/>
    <mergeCell ref="Q71:R71"/>
    <mergeCell ref="S71:T71"/>
    <mergeCell ref="U71:W71"/>
    <mergeCell ref="H72:P72"/>
    <mergeCell ref="Q72:R72"/>
  </mergeCells>
  <phoneticPr fontId="2"/>
  <dataValidations count="1">
    <dataValidation type="list" allowBlank="1" showInputMessage="1" showErrorMessage="1" sqref="Q21 V21">
      <formula1>"レ, "</formula1>
    </dataValidation>
  </dataValidations>
  <printOptions horizontalCentered="1"/>
  <pageMargins left="0.15748031496062992" right="0.15748031496062992" top="0.39370078740157483" bottom="0.15748031496062992" header="0.15748031496062992" footer="0.15748031496062992"/>
  <pageSetup paperSize="9" scale="46" orientation="portrait" r:id="rId1"/>
  <headerFooter>
    <oddHeader>&amp;L（第２号様式）</oddHeader>
    <oddFooter>&amp;C&amp;P</oddFooter>
  </headerFooter>
  <ignoredErrors>
    <ignoredError sqref="H1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2"/>
  <sheetViews>
    <sheetView tabSelected="1" view="pageBreakPreview" topLeftCell="A13" zoomScaleNormal="100" zoomScaleSheetLayoutView="100" zoomScalePageLayoutView="70" workbookViewId="0">
      <selection activeCell="F13" sqref="F13:Z13"/>
    </sheetView>
  </sheetViews>
  <sheetFormatPr defaultRowHeight="12"/>
  <cols>
    <col min="1" max="1" width="3.125" style="2" customWidth="1"/>
    <col min="2" max="13" width="4.625" style="2" customWidth="1"/>
    <col min="14" max="14" width="4.625" style="3" customWidth="1"/>
    <col min="15" max="17" width="4.625" style="4" customWidth="1"/>
    <col min="18" max="18" width="4.875" style="4" customWidth="1"/>
    <col min="19" max="23" width="4.625" style="4" customWidth="1"/>
    <col min="24" max="24" width="2.5" style="4" hidden="1" customWidth="1"/>
    <col min="25" max="25" width="11.625" style="2" hidden="1" customWidth="1"/>
    <col min="26" max="26" width="10.25" style="2" hidden="1" customWidth="1"/>
    <col min="27" max="27" width="3.125" style="2" customWidth="1"/>
    <col min="28" max="31" width="5.5" style="2" customWidth="1"/>
    <col min="32" max="32" width="5.5" style="4" customWidth="1"/>
    <col min="33" max="35" width="5.5" style="2" customWidth="1"/>
    <col min="36" max="16384" width="9" style="2"/>
  </cols>
  <sheetData>
    <row r="1" spans="1:41" ht="19.5" customHeight="1">
      <c r="T1" s="299" t="s">
        <v>85</v>
      </c>
      <c r="U1" s="299"/>
      <c r="V1" s="299"/>
      <c r="W1" s="300"/>
      <c r="AF1" s="2"/>
    </row>
    <row r="2" spans="1:41" ht="25.5" customHeight="1">
      <c r="B2" s="233" t="s">
        <v>72</v>
      </c>
      <c r="C2" s="233"/>
      <c r="D2" s="233"/>
      <c r="E2" s="233"/>
      <c r="F2" s="233"/>
      <c r="G2" s="233"/>
      <c r="H2" s="233"/>
      <c r="I2" s="233"/>
      <c r="J2" s="233"/>
      <c r="K2" s="233"/>
      <c r="L2" s="233"/>
      <c r="M2" s="233"/>
      <c r="N2" s="233"/>
      <c r="O2" s="233"/>
      <c r="P2" s="233"/>
      <c r="Q2" s="233"/>
      <c r="R2" s="233"/>
      <c r="S2" s="233"/>
      <c r="T2" s="233"/>
      <c r="U2" s="233"/>
      <c r="V2" s="233"/>
      <c r="W2" s="233"/>
      <c r="X2" s="10"/>
      <c r="AF2" s="11"/>
      <c r="AG2" s="12"/>
      <c r="AH2" s="12"/>
      <c r="AI2" s="12"/>
    </row>
    <row r="3" spans="1:41" ht="19.5" customHeight="1">
      <c r="B3" s="13" t="s">
        <v>14</v>
      </c>
      <c r="C3" s="13"/>
      <c r="D3" s="13"/>
      <c r="E3" s="13"/>
      <c r="F3" s="8"/>
      <c r="G3" s="8"/>
      <c r="H3" s="8"/>
      <c r="I3" s="8"/>
      <c r="J3" s="8"/>
      <c r="K3" s="8"/>
      <c r="L3" s="8"/>
      <c r="M3" s="8"/>
      <c r="N3" s="8"/>
      <c r="O3" s="8"/>
      <c r="P3" s="8"/>
      <c r="Q3" s="8"/>
      <c r="R3" s="8"/>
      <c r="S3" s="8"/>
      <c r="T3" s="8"/>
      <c r="U3" s="8"/>
      <c r="V3" s="8"/>
      <c r="W3" s="13"/>
      <c r="X3" s="13"/>
    </row>
    <row r="4" spans="1:41" ht="19.5" customHeight="1" thickBot="1">
      <c r="B4" s="214" t="s">
        <v>21</v>
      </c>
      <c r="C4" s="214"/>
      <c r="D4" s="214"/>
      <c r="E4" s="214"/>
      <c r="F4" s="214"/>
      <c r="G4" s="214"/>
      <c r="H4" s="214"/>
      <c r="I4" s="214"/>
      <c r="J4" s="214"/>
      <c r="K4" s="214"/>
      <c r="L4" s="214"/>
      <c r="M4" s="214"/>
      <c r="N4" s="214"/>
      <c r="O4" s="214"/>
      <c r="P4" s="214"/>
      <c r="Q4" s="214"/>
      <c r="R4" s="214"/>
      <c r="S4" s="214"/>
      <c r="T4" s="214"/>
      <c r="U4" s="214"/>
      <c r="V4" s="214"/>
      <c r="W4" s="214"/>
      <c r="X4" s="15"/>
    </row>
    <row r="5" spans="1:41" s="6" customFormat="1" ht="30" customHeight="1">
      <c r="A5" s="23"/>
      <c r="B5" s="218" t="s">
        <v>17</v>
      </c>
      <c r="C5" s="219"/>
      <c r="D5" s="219"/>
      <c r="E5" s="219"/>
      <c r="F5" s="220" t="s">
        <v>74</v>
      </c>
      <c r="G5" s="221"/>
      <c r="H5" s="221"/>
      <c r="I5" s="221"/>
      <c r="J5" s="221"/>
      <c r="K5" s="221"/>
      <c r="L5" s="221"/>
      <c r="M5" s="221"/>
      <c r="N5" s="221"/>
      <c r="O5" s="221"/>
      <c r="P5" s="221"/>
      <c r="Q5" s="221"/>
      <c r="R5" s="221"/>
      <c r="S5" s="221"/>
      <c r="T5" s="221"/>
      <c r="U5" s="221"/>
      <c r="V5" s="221"/>
      <c r="W5" s="222"/>
      <c r="X5" s="14"/>
      <c r="Y5" s="23"/>
      <c r="Z5" s="23"/>
      <c r="AA5" s="23"/>
      <c r="AB5" s="23"/>
      <c r="AC5" s="23"/>
      <c r="AD5" s="23"/>
      <c r="AE5" s="23"/>
      <c r="AF5" s="23"/>
      <c r="AG5" s="23"/>
      <c r="AH5" s="23"/>
      <c r="AI5" s="23"/>
      <c r="AJ5" s="23"/>
      <c r="AK5" s="23"/>
      <c r="AL5" s="23"/>
      <c r="AM5" s="23"/>
      <c r="AN5" s="23"/>
      <c r="AO5" s="23"/>
    </row>
    <row r="6" spans="1:41" s="6" customFormat="1" ht="30" customHeight="1">
      <c r="A6" s="23"/>
      <c r="B6" s="223" t="s">
        <v>16</v>
      </c>
      <c r="C6" s="224"/>
      <c r="D6" s="224"/>
      <c r="E6" s="224"/>
      <c r="F6" s="225" t="s">
        <v>73</v>
      </c>
      <c r="G6" s="226"/>
      <c r="H6" s="226"/>
      <c r="I6" s="226"/>
      <c r="J6" s="226"/>
      <c r="K6" s="226"/>
      <c r="L6" s="226"/>
      <c r="M6" s="226"/>
      <c r="N6" s="226"/>
      <c r="O6" s="226"/>
      <c r="P6" s="226"/>
      <c r="Q6" s="226"/>
      <c r="R6" s="226"/>
      <c r="S6" s="226"/>
      <c r="T6" s="226"/>
      <c r="U6" s="226"/>
      <c r="V6" s="226"/>
      <c r="W6" s="227"/>
      <c r="X6" s="14"/>
      <c r="Y6" s="23"/>
      <c r="Z6" s="23"/>
      <c r="AA6" s="23"/>
      <c r="AB6" s="23"/>
      <c r="AC6" s="23"/>
      <c r="AD6" s="23"/>
      <c r="AE6" s="23"/>
      <c r="AF6" s="23"/>
      <c r="AG6" s="23"/>
      <c r="AH6" s="23"/>
      <c r="AI6" s="23"/>
      <c r="AJ6" s="23"/>
      <c r="AK6" s="23"/>
      <c r="AL6" s="23"/>
      <c r="AM6" s="23"/>
      <c r="AN6" s="23"/>
      <c r="AO6" s="23"/>
    </row>
    <row r="7" spans="1:41" s="6" customFormat="1" ht="126" customHeight="1">
      <c r="B7" s="223" t="s">
        <v>15</v>
      </c>
      <c r="C7" s="224"/>
      <c r="D7" s="224"/>
      <c r="E7" s="224"/>
      <c r="F7" s="225" t="s">
        <v>86</v>
      </c>
      <c r="G7" s="226"/>
      <c r="H7" s="226"/>
      <c r="I7" s="226"/>
      <c r="J7" s="226"/>
      <c r="K7" s="226"/>
      <c r="L7" s="226"/>
      <c r="M7" s="226"/>
      <c r="N7" s="226"/>
      <c r="O7" s="226"/>
      <c r="P7" s="226"/>
      <c r="Q7" s="226"/>
      <c r="R7" s="226"/>
      <c r="S7" s="226"/>
      <c r="T7" s="226"/>
      <c r="U7" s="226"/>
      <c r="V7" s="226"/>
      <c r="W7" s="227"/>
      <c r="X7" s="14"/>
    </row>
    <row r="8" spans="1:41" s="6" customFormat="1" ht="30" customHeight="1" thickBot="1">
      <c r="B8" s="200" t="s">
        <v>29</v>
      </c>
      <c r="C8" s="201"/>
      <c r="D8" s="201"/>
      <c r="E8" s="201"/>
      <c r="F8" s="202" t="s">
        <v>39</v>
      </c>
      <c r="G8" s="203"/>
      <c r="H8" s="203"/>
      <c r="I8" s="203"/>
      <c r="J8" s="203"/>
      <c r="K8" s="203"/>
      <c r="L8" s="203"/>
      <c r="M8" s="203"/>
      <c r="N8" s="203"/>
      <c r="O8" s="203"/>
      <c r="P8" s="203"/>
      <c r="Q8" s="203"/>
      <c r="R8" s="203"/>
      <c r="S8" s="203"/>
      <c r="T8" s="203"/>
      <c r="U8" s="203"/>
      <c r="V8" s="203"/>
      <c r="W8" s="204"/>
      <c r="X8" s="14"/>
    </row>
    <row r="9" spans="1:41" ht="19.5" customHeight="1" thickBot="1">
      <c r="A9" s="50"/>
      <c r="B9" s="301" t="s">
        <v>26</v>
      </c>
      <c r="C9" s="301"/>
      <c r="D9" s="301"/>
      <c r="E9" s="301"/>
      <c r="F9" s="301"/>
      <c r="G9" s="301"/>
      <c r="H9" s="301"/>
      <c r="I9" s="301"/>
      <c r="J9" s="301"/>
      <c r="K9" s="301"/>
      <c r="L9" s="301"/>
      <c r="M9" s="301"/>
      <c r="N9" s="301"/>
      <c r="O9" s="301"/>
      <c r="P9" s="301"/>
      <c r="Q9" s="301"/>
      <c r="R9" s="301"/>
      <c r="S9" s="301"/>
      <c r="T9" s="301"/>
      <c r="U9" s="301"/>
      <c r="V9" s="301"/>
      <c r="W9" s="301"/>
      <c r="X9" s="51"/>
    </row>
    <row r="10" spans="1:41" ht="211.5" customHeight="1">
      <c r="B10" s="274" t="s">
        <v>19</v>
      </c>
      <c r="C10" s="275"/>
      <c r="D10" s="275"/>
      <c r="E10" s="275"/>
      <c r="F10" s="276" t="s">
        <v>87</v>
      </c>
      <c r="G10" s="276"/>
      <c r="H10" s="276"/>
      <c r="I10" s="276"/>
      <c r="J10" s="276"/>
      <c r="K10" s="276"/>
      <c r="L10" s="276"/>
      <c r="M10" s="276"/>
      <c r="N10" s="276"/>
      <c r="O10" s="276"/>
      <c r="P10" s="276"/>
      <c r="Q10" s="276"/>
      <c r="R10" s="276"/>
      <c r="S10" s="276"/>
      <c r="T10" s="276"/>
      <c r="U10" s="276"/>
      <c r="V10" s="276"/>
      <c r="W10" s="276"/>
      <c r="X10" s="276"/>
      <c r="Y10" s="276"/>
      <c r="Z10" s="277"/>
      <c r="AA10" s="44"/>
      <c r="AF10" s="2"/>
      <c r="AI10" s="4"/>
    </row>
    <row r="11" spans="1:41" ht="216" customHeight="1">
      <c r="B11" s="278" t="s">
        <v>20</v>
      </c>
      <c r="C11" s="279"/>
      <c r="D11" s="279"/>
      <c r="E11" s="279"/>
      <c r="F11" s="212" t="s">
        <v>107</v>
      </c>
      <c r="G11" s="212"/>
      <c r="H11" s="212"/>
      <c r="I11" s="212"/>
      <c r="J11" s="212"/>
      <c r="K11" s="212"/>
      <c r="L11" s="212"/>
      <c r="M11" s="212"/>
      <c r="N11" s="212"/>
      <c r="O11" s="212"/>
      <c r="P11" s="212"/>
      <c r="Q11" s="212"/>
      <c r="R11" s="212"/>
      <c r="S11" s="212"/>
      <c r="T11" s="212"/>
      <c r="U11" s="212"/>
      <c r="V11" s="212"/>
      <c r="W11" s="212"/>
      <c r="X11" s="212"/>
      <c r="Y11" s="212"/>
      <c r="Z11" s="213"/>
      <c r="AA11" s="44"/>
      <c r="AF11" s="2"/>
      <c r="AI11" s="4"/>
    </row>
    <row r="12" spans="1:41" ht="85.5" customHeight="1">
      <c r="B12" s="280" t="s">
        <v>75</v>
      </c>
      <c r="C12" s="281" t="s">
        <v>76</v>
      </c>
      <c r="D12" s="281"/>
      <c r="E12" s="281"/>
      <c r="F12" s="282" t="s">
        <v>88</v>
      </c>
      <c r="G12" s="282"/>
      <c r="H12" s="282"/>
      <c r="I12" s="282"/>
      <c r="J12" s="282"/>
      <c r="K12" s="282"/>
      <c r="L12" s="282"/>
      <c r="M12" s="282"/>
      <c r="N12" s="282"/>
      <c r="O12" s="282"/>
      <c r="P12" s="282"/>
      <c r="Q12" s="282"/>
      <c r="R12" s="282"/>
      <c r="S12" s="282"/>
      <c r="T12" s="282"/>
      <c r="U12" s="282"/>
      <c r="V12" s="282"/>
      <c r="W12" s="282"/>
      <c r="X12" s="282"/>
      <c r="Y12" s="282"/>
      <c r="Z12" s="283"/>
      <c r="AA12" s="44"/>
      <c r="AF12" s="2"/>
      <c r="AI12" s="4"/>
    </row>
    <row r="13" spans="1:41" ht="142.5" customHeight="1">
      <c r="B13" s="280"/>
      <c r="C13" s="284" t="s">
        <v>77</v>
      </c>
      <c r="D13" s="265" t="s">
        <v>78</v>
      </c>
      <c r="E13" s="266"/>
      <c r="F13" s="267" t="s">
        <v>108</v>
      </c>
      <c r="G13" s="268"/>
      <c r="H13" s="268"/>
      <c r="I13" s="268"/>
      <c r="J13" s="268"/>
      <c r="K13" s="268"/>
      <c r="L13" s="268"/>
      <c r="M13" s="268"/>
      <c r="N13" s="268"/>
      <c r="O13" s="268"/>
      <c r="P13" s="268"/>
      <c r="Q13" s="268"/>
      <c r="R13" s="268"/>
      <c r="S13" s="268"/>
      <c r="T13" s="268"/>
      <c r="U13" s="268"/>
      <c r="V13" s="268"/>
      <c r="W13" s="268"/>
      <c r="X13" s="268"/>
      <c r="Y13" s="268"/>
      <c r="Z13" s="269"/>
      <c r="AA13" s="44"/>
      <c r="AF13" s="2"/>
      <c r="AI13" s="4"/>
    </row>
    <row r="14" spans="1:41" ht="153.75" customHeight="1">
      <c r="B14" s="280"/>
      <c r="C14" s="285"/>
      <c r="D14" s="281" t="s">
        <v>79</v>
      </c>
      <c r="E14" s="281"/>
      <c r="F14" s="267" t="s">
        <v>89</v>
      </c>
      <c r="G14" s="268"/>
      <c r="H14" s="268"/>
      <c r="I14" s="268"/>
      <c r="J14" s="268"/>
      <c r="K14" s="268"/>
      <c r="L14" s="268"/>
      <c r="M14" s="268"/>
      <c r="N14" s="268"/>
      <c r="O14" s="268"/>
      <c r="P14" s="268"/>
      <c r="Q14" s="268"/>
      <c r="R14" s="268"/>
      <c r="S14" s="268"/>
      <c r="T14" s="268"/>
      <c r="U14" s="268"/>
      <c r="V14" s="268"/>
      <c r="W14" s="268"/>
      <c r="X14" s="268"/>
      <c r="Y14" s="268"/>
      <c r="Z14" s="269"/>
      <c r="AA14" s="44"/>
      <c r="AF14" s="2"/>
      <c r="AI14" s="4"/>
    </row>
    <row r="15" spans="1:41" ht="149.25" customHeight="1">
      <c r="B15" s="280"/>
      <c r="C15" s="285"/>
      <c r="D15" s="281" t="s">
        <v>80</v>
      </c>
      <c r="E15" s="281"/>
      <c r="F15" s="267" t="s">
        <v>90</v>
      </c>
      <c r="G15" s="268"/>
      <c r="H15" s="268"/>
      <c r="I15" s="268"/>
      <c r="J15" s="268"/>
      <c r="K15" s="268"/>
      <c r="L15" s="268"/>
      <c r="M15" s="268"/>
      <c r="N15" s="268"/>
      <c r="O15" s="268"/>
      <c r="P15" s="268"/>
      <c r="Q15" s="268"/>
      <c r="R15" s="268"/>
      <c r="S15" s="268"/>
      <c r="T15" s="268"/>
      <c r="U15" s="268"/>
      <c r="V15" s="268"/>
      <c r="W15" s="268"/>
      <c r="X15" s="268"/>
      <c r="Y15" s="268"/>
      <c r="Z15" s="269"/>
      <c r="AA15" s="44"/>
      <c r="AF15" s="2"/>
      <c r="AI15" s="4"/>
    </row>
    <row r="16" spans="1:41" ht="135" customHeight="1">
      <c r="B16" s="280"/>
      <c r="C16" s="286"/>
      <c r="D16" s="281" t="s">
        <v>81</v>
      </c>
      <c r="E16" s="281"/>
      <c r="F16" s="267" t="s">
        <v>91</v>
      </c>
      <c r="G16" s="268"/>
      <c r="H16" s="268"/>
      <c r="I16" s="268"/>
      <c r="J16" s="268"/>
      <c r="K16" s="268"/>
      <c r="L16" s="268"/>
      <c r="M16" s="268"/>
      <c r="N16" s="268"/>
      <c r="O16" s="268"/>
      <c r="P16" s="268"/>
      <c r="Q16" s="268"/>
      <c r="R16" s="268"/>
      <c r="S16" s="268"/>
      <c r="T16" s="268"/>
      <c r="U16" s="268"/>
      <c r="V16" s="268"/>
      <c r="W16" s="268"/>
      <c r="X16" s="268"/>
      <c r="Y16" s="268"/>
      <c r="Z16" s="269"/>
      <c r="AA16" s="44"/>
      <c r="AF16" s="2"/>
      <c r="AI16" s="4"/>
    </row>
    <row r="17" spans="2:36" ht="45.75" customHeight="1">
      <c r="B17" s="280"/>
      <c r="C17" s="287" t="s">
        <v>82</v>
      </c>
      <c r="D17" s="288"/>
      <c r="E17" s="289"/>
      <c r="F17" s="290" t="s">
        <v>83</v>
      </c>
      <c r="G17" s="291"/>
      <c r="H17" s="291"/>
      <c r="I17" s="291"/>
      <c r="J17" s="291"/>
      <c r="K17" s="291"/>
      <c r="L17" s="291"/>
      <c r="M17" s="291"/>
      <c r="N17" s="291"/>
      <c r="O17" s="291"/>
      <c r="P17" s="291"/>
      <c r="Q17" s="291"/>
      <c r="R17" s="291"/>
      <c r="S17" s="291"/>
      <c r="T17" s="291"/>
      <c r="U17" s="291"/>
      <c r="V17" s="291"/>
      <c r="W17" s="291"/>
      <c r="X17" s="291"/>
      <c r="Y17" s="291"/>
      <c r="Z17" s="292"/>
      <c r="AA17" s="44"/>
      <c r="AF17" s="2"/>
      <c r="AI17" s="4"/>
    </row>
    <row r="18" spans="2:36" ht="98.25" customHeight="1">
      <c r="B18" s="259" t="s">
        <v>84</v>
      </c>
      <c r="C18" s="260"/>
      <c r="D18" s="265" t="s">
        <v>79</v>
      </c>
      <c r="E18" s="266"/>
      <c r="F18" s="267" t="s">
        <v>92</v>
      </c>
      <c r="G18" s="268"/>
      <c r="H18" s="268"/>
      <c r="I18" s="268"/>
      <c r="J18" s="268"/>
      <c r="K18" s="268"/>
      <c r="L18" s="268"/>
      <c r="M18" s="268"/>
      <c r="N18" s="268"/>
      <c r="O18" s="268"/>
      <c r="P18" s="268"/>
      <c r="Q18" s="268"/>
      <c r="R18" s="268"/>
      <c r="S18" s="268"/>
      <c r="T18" s="268"/>
      <c r="U18" s="268"/>
      <c r="V18" s="268"/>
      <c r="W18" s="268"/>
      <c r="X18" s="268"/>
      <c r="Y18" s="268"/>
      <c r="Z18" s="269"/>
      <c r="AA18" s="44"/>
      <c r="AF18" s="2"/>
      <c r="AI18" s="4"/>
    </row>
    <row r="19" spans="2:36" ht="74.25" customHeight="1">
      <c r="B19" s="261"/>
      <c r="C19" s="262"/>
      <c r="D19" s="265" t="s">
        <v>80</v>
      </c>
      <c r="E19" s="266"/>
      <c r="F19" s="267" t="s">
        <v>93</v>
      </c>
      <c r="G19" s="268"/>
      <c r="H19" s="268"/>
      <c r="I19" s="268"/>
      <c r="J19" s="268"/>
      <c r="K19" s="268"/>
      <c r="L19" s="268"/>
      <c r="M19" s="268"/>
      <c r="N19" s="268"/>
      <c r="O19" s="268"/>
      <c r="P19" s="268"/>
      <c r="Q19" s="268"/>
      <c r="R19" s="268"/>
      <c r="S19" s="268"/>
      <c r="T19" s="268"/>
      <c r="U19" s="268"/>
      <c r="V19" s="268"/>
      <c r="W19" s="268"/>
      <c r="X19" s="268"/>
      <c r="Y19" s="268"/>
      <c r="Z19" s="269"/>
      <c r="AA19" s="44"/>
      <c r="AF19" s="2"/>
      <c r="AI19" s="4"/>
    </row>
    <row r="20" spans="2:36" ht="67.5" customHeight="1" thickBot="1">
      <c r="B20" s="263"/>
      <c r="C20" s="264"/>
      <c r="D20" s="270" t="s">
        <v>81</v>
      </c>
      <c r="E20" s="271"/>
      <c r="F20" s="272" t="s">
        <v>94</v>
      </c>
      <c r="G20" s="273"/>
      <c r="H20" s="273"/>
      <c r="I20" s="273"/>
      <c r="J20" s="273"/>
      <c r="K20" s="273"/>
      <c r="L20" s="273"/>
      <c r="M20" s="273"/>
      <c r="N20" s="273"/>
      <c r="O20" s="273"/>
      <c r="P20" s="273"/>
      <c r="Q20" s="273"/>
      <c r="R20" s="273"/>
      <c r="S20" s="273"/>
      <c r="T20" s="273"/>
      <c r="U20" s="273"/>
      <c r="V20" s="273"/>
      <c r="W20" s="273"/>
      <c r="X20" s="268"/>
      <c r="Y20" s="268"/>
      <c r="Z20" s="269"/>
      <c r="AA20" s="44"/>
      <c r="AF20" s="2"/>
      <c r="AI20" s="4"/>
    </row>
    <row r="21" spans="2:36" ht="18.75" customHeight="1">
      <c r="B21" s="25"/>
      <c r="C21" s="25"/>
      <c r="D21" s="26"/>
      <c r="E21" s="26"/>
      <c r="F21" s="52"/>
      <c r="G21" s="52"/>
      <c r="H21" s="52"/>
      <c r="I21" s="52"/>
      <c r="J21" s="52"/>
      <c r="K21" s="52"/>
      <c r="L21" s="52"/>
      <c r="M21" s="52"/>
      <c r="N21" s="52"/>
      <c r="O21" s="52"/>
      <c r="P21" s="52"/>
      <c r="Q21" s="52"/>
      <c r="R21" s="52"/>
      <c r="S21" s="52"/>
      <c r="T21" s="52"/>
      <c r="U21" s="52"/>
      <c r="V21" s="52"/>
      <c r="W21" s="52"/>
      <c r="X21" s="1"/>
    </row>
    <row r="22" spans="2:36" ht="19.5" customHeight="1" thickBot="1">
      <c r="B22" s="13" t="s">
        <v>2</v>
      </c>
      <c r="C22" s="6"/>
      <c r="D22" s="6"/>
      <c r="E22" s="6"/>
      <c r="F22" s="6"/>
      <c r="G22" s="6"/>
      <c r="H22" s="6"/>
      <c r="I22" s="6"/>
      <c r="J22" s="6"/>
      <c r="K22" s="6"/>
      <c r="L22" s="6"/>
      <c r="M22" s="6"/>
      <c r="N22" s="7"/>
      <c r="O22" s="2"/>
      <c r="P22" s="2"/>
      <c r="Q22" s="2"/>
      <c r="R22" s="2"/>
      <c r="S22" s="2"/>
      <c r="T22" s="18"/>
      <c r="U22" s="18"/>
      <c r="V22" s="18"/>
      <c r="W22" s="18"/>
      <c r="X22" s="7"/>
    </row>
    <row r="23" spans="2:36" ht="19.5" customHeight="1" thickBot="1">
      <c r="B23" s="191" t="s">
        <v>0</v>
      </c>
      <c r="C23" s="192"/>
      <c r="D23" s="192"/>
      <c r="E23" s="192"/>
      <c r="F23" s="192"/>
      <c r="G23" s="193"/>
      <c r="H23" s="194">
        <f>U82</f>
        <v>5320289</v>
      </c>
      <c r="I23" s="195"/>
      <c r="J23" s="195"/>
      <c r="K23" s="195"/>
      <c r="L23" s="195"/>
      <c r="M23" s="195"/>
      <c r="N23" s="195"/>
      <c r="O23" s="195"/>
      <c r="P23" s="21" t="s">
        <v>12</v>
      </c>
      <c r="Q23" s="2"/>
      <c r="R23" s="2"/>
      <c r="S23" s="2"/>
      <c r="T23" s="18"/>
      <c r="U23" s="18"/>
      <c r="V23" s="18"/>
      <c r="W23" s="18"/>
      <c r="X23" s="7"/>
    </row>
    <row r="24" spans="2:36" ht="19.5" customHeight="1" thickBot="1">
      <c r="B24" s="13" t="s">
        <v>1</v>
      </c>
      <c r="G24" s="16"/>
      <c r="H24" s="16"/>
      <c r="I24" s="7"/>
      <c r="J24" s="17"/>
      <c r="K24" s="17"/>
      <c r="L24" s="17"/>
      <c r="M24" s="17"/>
      <c r="N24" s="17"/>
      <c r="O24" s="17"/>
      <c r="P24" s="17"/>
      <c r="Q24" s="17"/>
      <c r="R24" s="11"/>
      <c r="S24" s="2"/>
      <c r="T24" s="18"/>
      <c r="U24" s="18"/>
      <c r="V24" s="18"/>
      <c r="W24" s="18"/>
    </row>
    <row r="25" spans="2:36" ht="15" customHeight="1" thickBot="1">
      <c r="B25" s="196" t="s">
        <v>13</v>
      </c>
      <c r="C25" s="197"/>
      <c r="D25" s="197"/>
      <c r="E25" s="197"/>
      <c r="F25" s="197"/>
      <c r="G25" s="197"/>
      <c r="H25" s="197"/>
      <c r="I25" s="197"/>
      <c r="J25" s="197"/>
      <c r="K25" s="197"/>
      <c r="L25" s="197"/>
      <c r="M25" s="33"/>
      <c r="N25" s="33"/>
      <c r="O25" s="33"/>
      <c r="P25" s="33"/>
      <c r="Q25" s="33"/>
      <c r="R25" s="33"/>
      <c r="S25" s="33"/>
      <c r="T25" s="33"/>
      <c r="U25" s="33"/>
      <c r="V25" s="33"/>
      <c r="W25" s="34"/>
      <c r="X25" s="7"/>
    </row>
    <row r="26" spans="2:36" ht="15" customHeight="1" thickBot="1">
      <c r="B26" s="156" t="s">
        <v>4</v>
      </c>
      <c r="C26" s="171" t="s">
        <v>6</v>
      </c>
      <c r="D26" s="172"/>
      <c r="E26" s="172"/>
      <c r="F26" s="173"/>
      <c r="G26" s="47" t="s">
        <v>7</v>
      </c>
      <c r="H26" s="174" t="s">
        <v>8</v>
      </c>
      <c r="I26" s="174"/>
      <c r="J26" s="174"/>
      <c r="K26" s="174"/>
      <c r="L26" s="174"/>
      <c r="M26" s="174"/>
      <c r="N26" s="174"/>
      <c r="O26" s="174"/>
      <c r="P26" s="174"/>
      <c r="Q26" s="175" t="s">
        <v>9</v>
      </c>
      <c r="R26" s="172"/>
      <c r="S26" s="175" t="s">
        <v>10</v>
      </c>
      <c r="T26" s="172"/>
      <c r="U26" s="175" t="s">
        <v>5</v>
      </c>
      <c r="V26" s="172"/>
      <c r="W26" s="176"/>
      <c r="X26" s="7"/>
    </row>
    <row r="27" spans="2:36" ht="15" customHeight="1" thickTop="1">
      <c r="B27" s="157"/>
      <c r="C27" s="177" t="s">
        <v>22</v>
      </c>
      <c r="D27" s="141"/>
      <c r="E27" s="141"/>
      <c r="F27" s="178"/>
      <c r="G27" s="28">
        <v>1</v>
      </c>
      <c r="H27" s="179" t="s">
        <v>45</v>
      </c>
      <c r="I27" s="179"/>
      <c r="J27" s="179"/>
      <c r="K27" s="179"/>
      <c r="L27" s="179"/>
      <c r="M27" s="179"/>
      <c r="N27" s="179"/>
      <c r="O27" s="179"/>
      <c r="P27" s="179"/>
      <c r="Q27" s="180">
        <v>40000</v>
      </c>
      <c r="R27" s="181"/>
      <c r="S27" s="146">
        <v>1</v>
      </c>
      <c r="T27" s="147"/>
      <c r="U27" s="180">
        <f>Q27*S27</f>
        <v>40000</v>
      </c>
      <c r="V27" s="181"/>
      <c r="W27" s="182"/>
      <c r="X27" s="7"/>
      <c r="AF27" s="2"/>
      <c r="AJ27" s="7"/>
    </row>
    <row r="28" spans="2:36" ht="15" customHeight="1">
      <c r="B28" s="157"/>
      <c r="C28" s="140"/>
      <c r="D28" s="141"/>
      <c r="E28" s="141"/>
      <c r="F28" s="178"/>
      <c r="G28" s="27">
        <v>2</v>
      </c>
      <c r="H28" s="183" t="s">
        <v>46</v>
      </c>
      <c r="I28" s="183"/>
      <c r="J28" s="183"/>
      <c r="K28" s="183"/>
      <c r="L28" s="183"/>
      <c r="M28" s="183"/>
      <c r="N28" s="183"/>
      <c r="O28" s="183"/>
      <c r="P28" s="183"/>
      <c r="Q28" s="184">
        <v>16580</v>
      </c>
      <c r="R28" s="185"/>
      <c r="S28" s="186">
        <v>14</v>
      </c>
      <c r="T28" s="187"/>
      <c r="U28" s="188">
        <f>Q28*S28</f>
        <v>232120</v>
      </c>
      <c r="V28" s="189"/>
      <c r="W28" s="190"/>
      <c r="X28" s="7"/>
      <c r="AF28" s="2"/>
      <c r="AJ28" s="7"/>
    </row>
    <row r="29" spans="2:36" ht="15" customHeight="1">
      <c r="B29" s="157"/>
      <c r="C29" s="140"/>
      <c r="D29" s="141"/>
      <c r="E29" s="141"/>
      <c r="F29" s="178"/>
      <c r="G29" s="29">
        <v>3</v>
      </c>
      <c r="H29" s="296"/>
      <c r="I29" s="297"/>
      <c r="J29" s="297"/>
      <c r="K29" s="297"/>
      <c r="L29" s="297"/>
      <c r="M29" s="297"/>
      <c r="N29" s="297"/>
      <c r="O29" s="297"/>
      <c r="P29" s="298"/>
      <c r="Q29" s="151"/>
      <c r="R29" s="154"/>
      <c r="S29" s="130"/>
      <c r="T29" s="131"/>
      <c r="U29" s="151"/>
      <c r="V29" s="154"/>
      <c r="W29" s="155"/>
      <c r="X29" s="7"/>
      <c r="AF29" s="2"/>
      <c r="AJ29" s="7"/>
    </row>
    <row r="30" spans="2:36" ht="15" customHeight="1">
      <c r="B30" s="157"/>
      <c r="C30" s="96"/>
      <c r="D30" s="97"/>
      <c r="E30" s="97"/>
      <c r="F30" s="97"/>
      <c r="G30" s="97"/>
      <c r="H30" s="97"/>
      <c r="I30" s="97"/>
      <c r="J30" s="97"/>
      <c r="K30" s="97"/>
      <c r="L30" s="97"/>
      <c r="M30" s="97"/>
      <c r="N30" s="97"/>
      <c r="O30" s="97"/>
      <c r="P30" s="97"/>
      <c r="Q30" s="63"/>
      <c r="R30" s="64"/>
      <c r="S30" s="65" t="s">
        <v>11</v>
      </c>
      <c r="T30" s="64"/>
      <c r="U30" s="74">
        <f>SUM(U27:W29)</f>
        <v>272120</v>
      </c>
      <c r="V30" s="75"/>
      <c r="W30" s="76"/>
      <c r="X30" s="19"/>
      <c r="AF30" s="2"/>
    </row>
    <row r="31" spans="2:36" ht="15" customHeight="1">
      <c r="B31" s="157"/>
      <c r="C31" s="163" t="s">
        <v>23</v>
      </c>
      <c r="D31" s="164"/>
      <c r="E31" s="164"/>
      <c r="F31" s="164"/>
      <c r="G31" s="28">
        <v>1</v>
      </c>
      <c r="H31" s="165" t="s">
        <v>47</v>
      </c>
      <c r="I31" s="165"/>
      <c r="J31" s="165"/>
      <c r="K31" s="165"/>
      <c r="L31" s="165"/>
      <c r="M31" s="165"/>
      <c r="N31" s="165"/>
      <c r="O31" s="165"/>
      <c r="P31" s="165"/>
      <c r="Q31" s="105">
        <v>38900</v>
      </c>
      <c r="R31" s="145"/>
      <c r="S31" s="146">
        <v>1</v>
      </c>
      <c r="T31" s="147"/>
      <c r="U31" s="105">
        <f>Q31*S31</f>
        <v>38900</v>
      </c>
      <c r="V31" s="106"/>
      <c r="W31" s="107"/>
      <c r="X31" s="2"/>
      <c r="AF31" s="20"/>
    </row>
    <row r="32" spans="2:36" ht="15" customHeight="1">
      <c r="B32" s="157"/>
      <c r="C32" s="163"/>
      <c r="D32" s="164"/>
      <c r="E32" s="164"/>
      <c r="F32" s="164"/>
      <c r="G32" s="27">
        <v>2</v>
      </c>
      <c r="H32" s="58"/>
      <c r="I32" s="58"/>
      <c r="J32" s="58"/>
      <c r="K32" s="58"/>
      <c r="L32" s="58"/>
      <c r="M32" s="58"/>
      <c r="N32" s="58"/>
      <c r="O32" s="58"/>
      <c r="P32" s="58"/>
      <c r="Q32" s="90"/>
      <c r="R32" s="91"/>
      <c r="S32" s="130"/>
      <c r="T32" s="131"/>
      <c r="U32" s="90"/>
      <c r="V32" s="91"/>
      <c r="W32" s="92"/>
      <c r="X32" s="2"/>
      <c r="AF32" s="20"/>
    </row>
    <row r="33" spans="2:32" ht="15" customHeight="1">
      <c r="B33" s="157"/>
      <c r="C33" s="163"/>
      <c r="D33" s="164"/>
      <c r="E33" s="164"/>
      <c r="F33" s="164"/>
      <c r="G33" s="29">
        <v>3</v>
      </c>
      <c r="H33" s="93"/>
      <c r="I33" s="93"/>
      <c r="J33" s="93"/>
      <c r="K33" s="93"/>
      <c r="L33" s="93"/>
      <c r="M33" s="93"/>
      <c r="N33" s="93"/>
      <c r="O33" s="93"/>
      <c r="P33" s="93"/>
      <c r="Q33" s="55"/>
      <c r="R33" s="56"/>
      <c r="S33" s="132"/>
      <c r="T33" s="133"/>
      <c r="U33" s="55"/>
      <c r="V33" s="56"/>
      <c r="W33" s="57"/>
      <c r="AF33" s="2"/>
    </row>
    <row r="34" spans="2:32" ht="15" customHeight="1">
      <c r="B34" s="157"/>
      <c r="C34" s="96"/>
      <c r="D34" s="97"/>
      <c r="E34" s="97"/>
      <c r="F34" s="97"/>
      <c r="G34" s="97"/>
      <c r="H34" s="63"/>
      <c r="I34" s="63"/>
      <c r="J34" s="63"/>
      <c r="K34" s="63"/>
      <c r="L34" s="63"/>
      <c r="M34" s="63"/>
      <c r="N34" s="63"/>
      <c r="O34" s="63"/>
      <c r="P34" s="63"/>
      <c r="Q34" s="63"/>
      <c r="R34" s="64"/>
      <c r="S34" s="65" t="s">
        <v>11</v>
      </c>
      <c r="T34" s="64"/>
      <c r="U34" s="74">
        <f>SUM(U31:W33)</f>
        <v>38900</v>
      </c>
      <c r="V34" s="75"/>
      <c r="W34" s="76"/>
      <c r="AF34" s="2"/>
    </row>
    <row r="35" spans="2:32" ht="15" customHeight="1">
      <c r="B35" s="157"/>
      <c r="C35" s="138" t="s">
        <v>24</v>
      </c>
      <c r="D35" s="139"/>
      <c r="E35" s="139"/>
      <c r="F35" s="139"/>
      <c r="G35" s="30">
        <v>1</v>
      </c>
      <c r="H35" s="142" t="s">
        <v>95</v>
      </c>
      <c r="I35" s="143"/>
      <c r="J35" s="143"/>
      <c r="K35" s="143"/>
      <c r="L35" s="143"/>
      <c r="M35" s="143"/>
      <c r="N35" s="143"/>
      <c r="O35" s="143"/>
      <c r="P35" s="144"/>
      <c r="Q35" s="105">
        <v>58104</v>
      </c>
      <c r="R35" s="145"/>
      <c r="S35" s="146">
        <v>22</v>
      </c>
      <c r="T35" s="147"/>
      <c r="U35" s="105">
        <f>Q35*S35</f>
        <v>1278288</v>
      </c>
      <c r="V35" s="106"/>
      <c r="W35" s="107"/>
      <c r="AF35" s="2"/>
    </row>
    <row r="36" spans="2:32" ht="15" customHeight="1">
      <c r="B36" s="157"/>
      <c r="C36" s="140"/>
      <c r="D36" s="141"/>
      <c r="E36" s="141"/>
      <c r="F36" s="141"/>
      <c r="G36" s="30">
        <v>2</v>
      </c>
      <c r="H36" s="148" t="s">
        <v>96</v>
      </c>
      <c r="I36" s="149"/>
      <c r="J36" s="149"/>
      <c r="K36" s="149"/>
      <c r="L36" s="149"/>
      <c r="M36" s="149"/>
      <c r="N36" s="149"/>
      <c r="O36" s="149"/>
      <c r="P36" s="150"/>
      <c r="Q36" s="151">
        <v>42984</v>
      </c>
      <c r="R36" s="152"/>
      <c r="S36" s="130">
        <v>6</v>
      </c>
      <c r="T36" s="153"/>
      <c r="U36" s="151">
        <f>Q36*S36</f>
        <v>257904</v>
      </c>
      <c r="V36" s="154"/>
      <c r="W36" s="155"/>
      <c r="AF36" s="2"/>
    </row>
    <row r="37" spans="2:32" ht="15" customHeight="1">
      <c r="B37" s="157"/>
      <c r="C37" s="140"/>
      <c r="D37" s="141"/>
      <c r="E37" s="141"/>
      <c r="F37" s="141"/>
      <c r="G37" s="30">
        <v>3</v>
      </c>
      <c r="H37" s="148" t="s">
        <v>97</v>
      </c>
      <c r="I37" s="149"/>
      <c r="J37" s="149"/>
      <c r="K37" s="149"/>
      <c r="L37" s="149"/>
      <c r="M37" s="149"/>
      <c r="N37" s="149"/>
      <c r="O37" s="149"/>
      <c r="P37" s="150"/>
      <c r="Q37" s="151">
        <v>5184</v>
      </c>
      <c r="R37" s="152"/>
      <c r="S37" s="130">
        <v>6</v>
      </c>
      <c r="T37" s="153"/>
      <c r="U37" s="151">
        <f t="shared" ref="U37:U47" si="0">Q37*S37</f>
        <v>31104</v>
      </c>
      <c r="V37" s="154"/>
      <c r="W37" s="155"/>
      <c r="AF37" s="2"/>
    </row>
    <row r="38" spans="2:32" ht="15" customHeight="1">
      <c r="B38" s="157"/>
      <c r="C38" s="140"/>
      <c r="D38" s="141"/>
      <c r="E38" s="141"/>
      <c r="F38" s="141"/>
      <c r="G38" s="30">
        <v>4</v>
      </c>
      <c r="H38" s="148" t="s">
        <v>98</v>
      </c>
      <c r="I38" s="149"/>
      <c r="J38" s="149"/>
      <c r="K38" s="149"/>
      <c r="L38" s="149"/>
      <c r="M38" s="149"/>
      <c r="N38" s="149"/>
      <c r="O38" s="149"/>
      <c r="P38" s="150"/>
      <c r="Q38" s="151">
        <v>5184</v>
      </c>
      <c r="R38" s="152"/>
      <c r="S38" s="130">
        <v>2</v>
      </c>
      <c r="T38" s="153"/>
      <c r="U38" s="151">
        <f t="shared" si="0"/>
        <v>10368</v>
      </c>
      <c r="V38" s="154"/>
      <c r="W38" s="155"/>
      <c r="AF38" s="2"/>
    </row>
    <row r="39" spans="2:32" ht="15" customHeight="1">
      <c r="B39" s="157"/>
      <c r="C39" s="140"/>
      <c r="D39" s="141"/>
      <c r="E39" s="141"/>
      <c r="F39" s="141"/>
      <c r="G39" s="30">
        <v>5</v>
      </c>
      <c r="H39" s="293" t="s">
        <v>99</v>
      </c>
      <c r="I39" s="294"/>
      <c r="J39" s="294"/>
      <c r="K39" s="294"/>
      <c r="L39" s="294"/>
      <c r="M39" s="294"/>
      <c r="N39" s="294"/>
      <c r="O39" s="294"/>
      <c r="P39" s="295"/>
      <c r="Q39" s="151">
        <v>88344</v>
      </c>
      <c r="R39" s="152"/>
      <c r="S39" s="130">
        <v>1</v>
      </c>
      <c r="T39" s="153"/>
      <c r="U39" s="151">
        <f t="shared" si="0"/>
        <v>88344</v>
      </c>
      <c r="V39" s="154"/>
      <c r="W39" s="155"/>
      <c r="AF39" s="2"/>
    </row>
    <row r="40" spans="2:32" ht="15" customHeight="1">
      <c r="B40" s="157"/>
      <c r="C40" s="140"/>
      <c r="D40" s="141"/>
      <c r="E40" s="141"/>
      <c r="F40" s="141"/>
      <c r="G40" s="30">
        <v>6</v>
      </c>
      <c r="H40" s="293" t="s">
        <v>100</v>
      </c>
      <c r="I40" s="294"/>
      <c r="J40" s="294"/>
      <c r="K40" s="294"/>
      <c r="L40" s="294"/>
      <c r="M40" s="294"/>
      <c r="N40" s="294"/>
      <c r="O40" s="294"/>
      <c r="P40" s="295"/>
      <c r="Q40" s="151">
        <v>16934</v>
      </c>
      <c r="R40" s="152"/>
      <c r="S40" s="130">
        <v>1</v>
      </c>
      <c r="T40" s="153"/>
      <c r="U40" s="151">
        <f t="shared" si="0"/>
        <v>16934</v>
      </c>
      <c r="V40" s="154"/>
      <c r="W40" s="155"/>
      <c r="AF40" s="2"/>
    </row>
    <row r="41" spans="2:32" ht="15" customHeight="1">
      <c r="B41" s="157"/>
      <c r="C41" s="140"/>
      <c r="D41" s="141"/>
      <c r="E41" s="141"/>
      <c r="F41" s="141"/>
      <c r="G41" s="30">
        <v>7</v>
      </c>
      <c r="H41" s="148" t="s">
        <v>54</v>
      </c>
      <c r="I41" s="149"/>
      <c r="J41" s="149"/>
      <c r="K41" s="149"/>
      <c r="L41" s="149"/>
      <c r="M41" s="149"/>
      <c r="N41" s="149"/>
      <c r="O41" s="149"/>
      <c r="P41" s="150"/>
      <c r="Q41" s="151">
        <v>6458</v>
      </c>
      <c r="R41" s="152"/>
      <c r="S41" s="130">
        <v>1</v>
      </c>
      <c r="T41" s="153"/>
      <c r="U41" s="151">
        <f t="shared" si="0"/>
        <v>6458</v>
      </c>
      <c r="V41" s="154"/>
      <c r="W41" s="155"/>
      <c r="AF41" s="2"/>
    </row>
    <row r="42" spans="2:32" ht="15" customHeight="1">
      <c r="B42" s="157"/>
      <c r="C42" s="140"/>
      <c r="D42" s="141"/>
      <c r="E42" s="141"/>
      <c r="F42" s="141"/>
      <c r="G42" s="30">
        <v>8</v>
      </c>
      <c r="H42" s="293" t="s">
        <v>101</v>
      </c>
      <c r="I42" s="294"/>
      <c r="J42" s="294"/>
      <c r="K42" s="294"/>
      <c r="L42" s="294"/>
      <c r="M42" s="294"/>
      <c r="N42" s="294"/>
      <c r="O42" s="294"/>
      <c r="P42" s="295"/>
      <c r="Q42" s="151">
        <v>6264</v>
      </c>
      <c r="R42" s="152"/>
      <c r="S42" s="130">
        <v>4</v>
      </c>
      <c r="T42" s="153"/>
      <c r="U42" s="151">
        <f t="shared" si="0"/>
        <v>25056</v>
      </c>
      <c r="V42" s="154"/>
      <c r="W42" s="155"/>
      <c r="AF42" s="2"/>
    </row>
    <row r="43" spans="2:32" ht="15" customHeight="1">
      <c r="B43" s="157"/>
      <c r="C43" s="140"/>
      <c r="D43" s="141"/>
      <c r="E43" s="141"/>
      <c r="F43" s="141"/>
      <c r="G43" s="30">
        <v>9</v>
      </c>
      <c r="H43" s="293" t="s">
        <v>102</v>
      </c>
      <c r="I43" s="294"/>
      <c r="J43" s="294"/>
      <c r="K43" s="294"/>
      <c r="L43" s="294"/>
      <c r="M43" s="294"/>
      <c r="N43" s="294"/>
      <c r="O43" s="294"/>
      <c r="P43" s="295"/>
      <c r="Q43" s="151">
        <v>3672</v>
      </c>
      <c r="R43" s="152"/>
      <c r="S43" s="130">
        <v>1</v>
      </c>
      <c r="T43" s="153"/>
      <c r="U43" s="151">
        <f t="shared" si="0"/>
        <v>3672</v>
      </c>
      <c r="V43" s="154"/>
      <c r="W43" s="155"/>
      <c r="AF43" s="2"/>
    </row>
    <row r="44" spans="2:32" ht="15" customHeight="1">
      <c r="B44" s="157"/>
      <c r="C44" s="140"/>
      <c r="D44" s="141"/>
      <c r="E44" s="141"/>
      <c r="F44" s="141"/>
      <c r="G44" s="30">
        <v>10</v>
      </c>
      <c r="H44" s="148" t="s">
        <v>103</v>
      </c>
      <c r="I44" s="149"/>
      <c r="J44" s="149"/>
      <c r="K44" s="149"/>
      <c r="L44" s="149"/>
      <c r="M44" s="149"/>
      <c r="N44" s="149"/>
      <c r="O44" s="149"/>
      <c r="P44" s="150"/>
      <c r="Q44" s="151">
        <v>99360</v>
      </c>
      <c r="R44" s="152"/>
      <c r="S44" s="130">
        <v>2</v>
      </c>
      <c r="T44" s="153"/>
      <c r="U44" s="151">
        <f t="shared" si="0"/>
        <v>198720</v>
      </c>
      <c r="V44" s="154"/>
      <c r="W44" s="155"/>
      <c r="AF44" s="2"/>
    </row>
    <row r="45" spans="2:32" ht="15" customHeight="1">
      <c r="B45" s="157"/>
      <c r="C45" s="140"/>
      <c r="D45" s="141"/>
      <c r="E45" s="141"/>
      <c r="F45" s="141"/>
      <c r="G45" s="30">
        <v>11</v>
      </c>
      <c r="H45" s="148" t="s">
        <v>104</v>
      </c>
      <c r="I45" s="149"/>
      <c r="J45" s="149"/>
      <c r="K45" s="149"/>
      <c r="L45" s="149"/>
      <c r="M45" s="149"/>
      <c r="N45" s="149"/>
      <c r="O45" s="149"/>
      <c r="P45" s="150"/>
      <c r="Q45" s="151">
        <v>25209</v>
      </c>
      <c r="R45" s="152"/>
      <c r="S45" s="130">
        <v>7</v>
      </c>
      <c r="T45" s="153"/>
      <c r="U45" s="151">
        <f t="shared" si="0"/>
        <v>176463</v>
      </c>
      <c r="V45" s="154"/>
      <c r="W45" s="155"/>
      <c r="AF45" s="2"/>
    </row>
    <row r="46" spans="2:32" ht="15" customHeight="1">
      <c r="B46" s="157"/>
      <c r="C46" s="140"/>
      <c r="D46" s="141"/>
      <c r="E46" s="141"/>
      <c r="F46" s="141"/>
      <c r="G46" s="30">
        <v>12</v>
      </c>
      <c r="H46" s="148" t="s">
        <v>105</v>
      </c>
      <c r="I46" s="149"/>
      <c r="J46" s="149"/>
      <c r="K46" s="149"/>
      <c r="L46" s="149"/>
      <c r="M46" s="149"/>
      <c r="N46" s="149"/>
      <c r="O46" s="149"/>
      <c r="P46" s="150"/>
      <c r="Q46" s="151">
        <v>3348</v>
      </c>
      <c r="R46" s="152"/>
      <c r="S46" s="130">
        <v>7</v>
      </c>
      <c r="T46" s="153"/>
      <c r="U46" s="151">
        <f t="shared" si="0"/>
        <v>23436</v>
      </c>
      <c r="V46" s="154"/>
      <c r="W46" s="155"/>
      <c r="AF46" s="2"/>
    </row>
    <row r="47" spans="2:32" ht="15" customHeight="1">
      <c r="B47" s="157"/>
      <c r="C47" s="140"/>
      <c r="D47" s="141"/>
      <c r="E47" s="141"/>
      <c r="F47" s="141"/>
      <c r="G47" s="27">
        <v>13</v>
      </c>
      <c r="H47" s="148" t="s">
        <v>106</v>
      </c>
      <c r="I47" s="149"/>
      <c r="J47" s="149"/>
      <c r="K47" s="149"/>
      <c r="L47" s="149"/>
      <c r="M47" s="149"/>
      <c r="N47" s="149"/>
      <c r="O47" s="149"/>
      <c r="P47" s="150"/>
      <c r="Q47" s="151">
        <v>1307</v>
      </c>
      <c r="R47" s="152"/>
      <c r="S47" s="130">
        <v>6</v>
      </c>
      <c r="T47" s="131"/>
      <c r="U47" s="151">
        <f t="shared" si="0"/>
        <v>7842</v>
      </c>
      <c r="V47" s="154"/>
      <c r="W47" s="155"/>
      <c r="AF47" s="2"/>
    </row>
    <row r="48" spans="2:32" ht="15" customHeight="1">
      <c r="B48" s="157"/>
      <c r="C48" s="140"/>
      <c r="D48" s="141"/>
      <c r="E48" s="141"/>
      <c r="F48" s="141"/>
      <c r="G48" s="29"/>
      <c r="H48" s="166"/>
      <c r="I48" s="167"/>
      <c r="J48" s="167"/>
      <c r="K48" s="167"/>
      <c r="L48" s="167"/>
      <c r="M48" s="167"/>
      <c r="N48" s="167"/>
      <c r="O48" s="167"/>
      <c r="P48" s="168"/>
      <c r="Q48" s="169"/>
      <c r="R48" s="170"/>
      <c r="S48" s="132"/>
      <c r="T48" s="133"/>
      <c r="U48" s="55"/>
      <c r="V48" s="56"/>
      <c r="W48" s="57"/>
    </row>
    <row r="49" spans="1:41" ht="15" customHeight="1">
      <c r="B49" s="157"/>
      <c r="C49" s="96"/>
      <c r="D49" s="97"/>
      <c r="E49" s="97"/>
      <c r="F49" s="97"/>
      <c r="G49" s="97"/>
      <c r="H49" s="63"/>
      <c r="I49" s="63"/>
      <c r="J49" s="63"/>
      <c r="K49" s="63"/>
      <c r="L49" s="63"/>
      <c r="M49" s="63"/>
      <c r="N49" s="63"/>
      <c r="O49" s="63"/>
      <c r="P49" s="63"/>
      <c r="Q49" s="63"/>
      <c r="R49" s="64"/>
      <c r="S49" s="65" t="s">
        <v>11</v>
      </c>
      <c r="T49" s="64"/>
      <c r="U49" s="74">
        <f>SUM(U35:W48)</f>
        <v>2124589</v>
      </c>
      <c r="V49" s="75"/>
      <c r="W49" s="76"/>
    </row>
    <row r="50" spans="1:41" ht="15" customHeight="1">
      <c r="B50" s="157"/>
      <c r="C50" s="138" t="s">
        <v>25</v>
      </c>
      <c r="D50" s="139"/>
      <c r="E50" s="139"/>
      <c r="F50" s="139"/>
      <c r="G50" s="30">
        <v>1</v>
      </c>
      <c r="H50" s="58"/>
      <c r="I50" s="58"/>
      <c r="J50" s="58"/>
      <c r="K50" s="58"/>
      <c r="L50" s="58"/>
      <c r="M50" s="58"/>
      <c r="N50" s="58"/>
      <c r="O50" s="58"/>
      <c r="P50" s="58"/>
      <c r="Q50" s="245"/>
      <c r="R50" s="246"/>
      <c r="S50" s="146"/>
      <c r="T50" s="147"/>
      <c r="U50" s="71"/>
      <c r="V50" s="72"/>
      <c r="W50" s="73"/>
    </row>
    <row r="51" spans="1:41" ht="15" customHeight="1">
      <c r="B51" s="157"/>
      <c r="C51" s="140"/>
      <c r="D51" s="141"/>
      <c r="E51" s="141"/>
      <c r="F51" s="141"/>
      <c r="G51" s="27">
        <v>2</v>
      </c>
      <c r="H51" s="58"/>
      <c r="I51" s="58"/>
      <c r="J51" s="58"/>
      <c r="K51" s="58"/>
      <c r="L51" s="58"/>
      <c r="M51" s="58"/>
      <c r="N51" s="58"/>
      <c r="O51" s="58"/>
      <c r="P51" s="58"/>
      <c r="Q51" s="90"/>
      <c r="R51" s="91"/>
      <c r="S51" s="130"/>
      <c r="T51" s="131"/>
      <c r="U51" s="90"/>
      <c r="V51" s="91"/>
      <c r="W51" s="92"/>
    </row>
    <row r="52" spans="1:41" ht="15" customHeight="1">
      <c r="B52" s="157"/>
      <c r="C52" s="140"/>
      <c r="D52" s="141"/>
      <c r="E52" s="141"/>
      <c r="F52" s="141"/>
      <c r="G52" s="29">
        <v>3</v>
      </c>
      <c r="H52" s="93"/>
      <c r="I52" s="93"/>
      <c r="J52" s="93"/>
      <c r="K52" s="93"/>
      <c r="L52" s="93"/>
      <c r="M52" s="93"/>
      <c r="N52" s="93"/>
      <c r="O52" s="93"/>
      <c r="P52" s="93"/>
      <c r="Q52" s="55"/>
      <c r="R52" s="56"/>
      <c r="S52" s="132"/>
      <c r="T52" s="133"/>
      <c r="U52" s="55"/>
      <c r="V52" s="56"/>
      <c r="W52" s="57"/>
    </row>
    <row r="53" spans="1:41" ht="15" customHeight="1">
      <c r="B53" s="157"/>
      <c r="C53" s="96"/>
      <c r="D53" s="97"/>
      <c r="E53" s="97"/>
      <c r="F53" s="97"/>
      <c r="G53" s="97"/>
      <c r="H53" s="63"/>
      <c r="I53" s="63"/>
      <c r="J53" s="63"/>
      <c r="K53" s="63"/>
      <c r="L53" s="63"/>
      <c r="M53" s="63"/>
      <c r="N53" s="63"/>
      <c r="O53" s="63"/>
      <c r="P53" s="63"/>
      <c r="Q53" s="63"/>
      <c r="R53" s="64"/>
      <c r="S53" s="65" t="s">
        <v>11</v>
      </c>
      <c r="T53" s="64"/>
      <c r="U53" s="66"/>
      <c r="V53" s="67"/>
      <c r="W53" s="68"/>
    </row>
    <row r="54" spans="1:41" ht="15" customHeight="1">
      <c r="B54" s="157"/>
      <c r="C54" s="77" t="s">
        <v>30</v>
      </c>
      <c r="D54" s="78"/>
      <c r="E54" s="78"/>
      <c r="F54" s="108"/>
      <c r="G54" s="39">
        <v>1</v>
      </c>
      <c r="H54" s="110"/>
      <c r="I54" s="111"/>
      <c r="J54" s="111"/>
      <c r="K54" s="111"/>
      <c r="L54" s="111"/>
      <c r="M54" s="111"/>
      <c r="N54" s="111"/>
      <c r="O54" s="111"/>
      <c r="P54" s="112"/>
      <c r="Q54" s="110"/>
      <c r="R54" s="112"/>
      <c r="S54" s="110"/>
      <c r="T54" s="112"/>
      <c r="U54" s="119"/>
      <c r="V54" s="120"/>
      <c r="W54" s="121"/>
    </row>
    <row r="55" spans="1:41" ht="15" customHeight="1">
      <c r="B55" s="157"/>
      <c r="C55" s="79"/>
      <c r="D55" s="80"/>
      <c r="E55" s="80"/>
      <c r="F55" s="109"/>
      <c r="G55" s="41">
        <v>2</v>
      </c>
      <c r="H55" s="113"/>
      <c r="I55" s="114"/>
      <c r="J55" s="114"/>
      <c r="K55" s="114"/>
      <c r="L55" s="114"/>
      <c r="M55" s="114"/>
      <c r="N55" s="114"/>
      <c r="O55" s="114"/>
      <c r="P55" s="115"/>
      <c r="Q55" s="113"/>
      <c r="R55" s="115"/>
      <c r="S55" s="113"/>
      <c r="T55" s="115"/>
      <c r="U55" s="122"/>
      <c r="V55" s="123"/>
      <c r="W55" s="124"/>
    </row>
    <row r="56" spans="1:41" ht="15" customHeight="1">
      <c r="B56" s="157"/>
      <c r="C56" s="79"/>
      <c r="D56" s="80"/>
      <c r="E56" s="80"/>
      <c r="F56" s="109"/>
      <c r="G56" s="42">
        <v>3</v>
      </c>
      <c r="H56" s="116"/>
      <c r="I56" s="117"/>
      <c r="J56" s="117"/>
      <c r="K56" s="117"/>
      <c r="L56" s="117"/>
      <c r="M56" s="117"/>
      <c r="N56" s="117"/>
      <c r="O56" s="117"/>
      <c r="P56" s="118"/>
      <c r="Q56" s="116"/>
      <c r="R56" s="118"/>
      <c r="S56" s="116"/>
      <c r="T56" s="118"/>
      <c r="U56" s="125"/>
      <c r="V56" s="126"/>
      <c r="W56" s="127"/>
    </row>
    <row r="57" spans="1:41" ht="15" customHeight="1">
      <c r="B57" s="157"/>
      <c r="C57" s="96"/>
      <c r="D57" s="128"/>
      <c r="E57" s="128"/>
      <c r="F57" s="128"/>
      <c r="G57" s="128"/>
      <c r="H57" s="128"/>
      <c r="I57" s="128"/>
      <c r="J57" s="128"/>
      <c r="K57" s="128"/>
      <c r="L57" s="128"/>
      <c r="M57" s="128"/>
      <c r="N57" s="128"/>
      <c r="O57" s="128"/>
      <c r="P57" s="128"/>
      <c r="Q57" s="128"/>
      <c r="R57" s="129"/>
      <c r="S57" s="65" t="s">
        <v>11</v>
      </c>
      <c r="T57" s="134"/>
      <c r="U57" s="135"/>
      <c r="V57" s="136"/>
      <c r="W57" s="137"/>
    </row>
    <row r="58" spans="1:41" ht="15" customHeight="1">
      <c r="B58" s="157"/>
      <c r="C58" s="77" t="s">
        <v>31</v>
      </c>
      <c r="D58" s="78"/>
      <c r="E58" s="78"/>
      <c r="F58" s="78"/>
      <c r="G58" s="43">
        <v>1</v>
      </c>
      <c r="H58" s="98" t="s">
        <v>61</v>
      </c>
      <c r="I58" s="99"/>
      <c r="J58" s="99"/>
      <c r="K58" s="99"/>
      <c r="L58" s="99"/>
      <c r="M58" s="99"/>
      <c r="N58" s="99"/>
      <c r="O58" s="99"/>
      <c r="P58" s="100"/>
      <c r="Q58" s="101">
        <v>5400</v>
      </c>
      <c r="R58" s="102"/>
      <c r="S58" s="103">
        <v>6</v>
      </c>
      <c r="T58" s="104"/>
      <c r="U58" s="105">
        <f>Q58*S58</f>
        <v>32400</v>
      </c>
      <c r="V58" s="106"/>
      <c r="W58" s="107"/>
    </row>
    <row r="59" spans="1:41" ht="15" customHeight="1">
      <c r="B59" s="157"/>
      <c r="C59" s="79"/>
      <c r="D59" s="80"/>
      <c r="E59" s="80"/>
      <c r="F59" s="80"/>
      <c r="G59" s="43">
        <v>2</v>
      </c>
      <c r="H59" s="241" t="s">
        <v>62</v>
      </c>
      <c r="I59" s="242"/>
      <c r="J59" s="242"/>
      <c r="K59" s="242"/>
      <c r="L59" s="242"/>
      <c r="M59" s="242"/>
      <c r="N59" s="242"/>
      <c r="O59" s="242"/>
      <c r="P59" s="243"/>
      <c r="Q59" s="250">
        <v>5400</v>
      </c>
      <c r="R59" s="251"/>
      <c r="S59" s="88">
        <v>22</v>
      </c>
      <c r="T59" s="244"/>
      <c r="U59" s="151">
        <f>Q59*S59</f>
        <v>118800</v>
      </c>
      <c r="V59" s="154"/>
      <c r="W59" s="155"/>
    </row>
    <row r="60" spans="1:41" s="4" customFormat="1" ht="15" customHeight="1">
      <c r="A60" s="2"/>
      <c r="B60" s="157"/>
      <c r="C60" s="79"/>
      <c r="D60" s="80"/>
      <c r="E60" s="80"/>
      <c r="F60" s="80"/>
      <c r="G60" s="43">
        <v>3</v>
      </c>
      <c r="H60" s="241" t="s">
        <v>70</v>
      </c>
      <c r="I60" s="242"/>
      <c r="J60" s="242"/>
      <c r="K60" s="242"/>
      <c r="L60" s="242"/>
      <c r="M60" s="242"/>
      <c r="N60" s="242"/>
      <c r="O60" s="242"/>
      <c r="P60" s="243"/>
      <c r="Q60" s="250">
        <v>5400</v>
      </c>
      <c r="R60" s="251"/>
      <c r="S60" s="88">
        <v>1</v>
      </c>
      <c r="T60" s="244"/>
      <c r="U60" s="151">
        <f t="shared" ref="U60:U63" si="1">Q60*S60</f>
        <v>5400</v>
      </c>
      <c r="V60" s="154"/>
      <c r="W60" s="155"/>
      <c r="Y60" s="2"/>
      <c r="Z60" s="2"/>
      <c r="AA60" s="2"/>
      <c r="AB60" s="2"/>
      <c r="AC60" s="2"/>
      <c r="AD60" s="2"/>
      <c r="AE60" s="2"/>
      <c r="AG60" s="2"/>
      <c r="AH60" s="2"/>
      <c r="AI60" s="2"/>
      <c r="AJ60" s="2"/>
      <c r="AK60" s="2"/>
      <c r="AL60" s="2"/>
      <c r="AM60" s="2"/>
      <c r="AN60" s="2"/>
      <c r="AO60" s="2"/>
    </row>
    <row r="61" spans="1:41" s="4" customFormat="1" ht="15" customHeight="1">
      <c r="A61" s="2"/>
      <c r="B61" s="157"/>
      <c r="C61" s="79"/>
      <c r="D61" s="80"/>
      <c r="E61" s="80"/>
      <c r="F61" s="80"/>
      <c r="G61" s="43">
        <v>4</v>
      </c>
      <c r="H61" s="241" t="s">
        <v>71</v>
      </c>
      <c r="I61" s="242"/>
      <c r="J61" s="242"/>
      <c r="K61" s="242"/>
      <c r="L61" s="242"/>
      <c r="M61" s="242"/>
      <c r="N61" s="242"/>
      <c r="O61" s="242"/>
      <c r="P61" s="243"/>
      <c r="Q61" s="250">
        <v>3240</v>
      </c>
      <c r="R61" s="251"/>
      <c r="S61" s="88">
        <v>7</v>
      </c>
      <c r="T61" s="244"/>
      <c r="U61" s="151">
        <f t="shared" si="1"/>
        <v>22680</v>
      </c>
      <c r="V61" s="154"/>
      <c r="W61" s="155"/>
      <c r="Y61" s="2"/>
      <c r="Z61" s="2"/>
      <c r="AA61" s="2"/>
      <c r="AB61" s="2"/>
      <c r="AC61" s="2"/>
      <c r="AD61" s="2"/>
      <c r="AE61" s="2"/>
      <c r="AG61" s="2"/>
      <c r="AH61" s="2"/>
      <c r="AI61" s="2"/>
      <c r="AJ61" s="2"/>
      <c r="AK61" s="2"/>
      <c r="AL61" s="2"/>
      <c r="AM61" s="2"/>
      <c r="AN61" s="2"/>
      <c r="AO61" s="2"/>
    </row>
    <row r="62" spans="1:41" s="4" customFormat="1" ht="15" customHeight="1">
      <c r="A62" s="2"/>
      <c r="B62" s="157"/>
      <c r="C62" s="79"/>
      <c r="D62" s="80"/>
      <c r="E62" s="80"/>
      <c r="F62" s="80"/>
      <c r="G62" s="43">
        <v>5</v>
      </c>
      <c r="H62" s="241" t="s">
        <v>64</v>
      </c>
      <c r="I62" s="242"/>
      <c r="J62" s="242"/>
      <c r="K62" s="242"/>
      <c r="L62" s="242"/>
      <c r="M62" s="242"/>
      <c r="N62" s="242"/>
      <c r="O62" s="242"/>
      <c r="P62" s="243"/>
      <c r="Q62" s="250">
        <v>16200.000000000002</v>
      </c>
      <c r="R62" s="251"/>
      <c r="S62" s="88">
        <v>6</v>
      </c>
      <c r="T62" s="244"/>
      <c r="U62" s="151">
        <f t="shared" si="1"/>
        <v>97200.000000000015</v>
      </c>
      <c r="V62" s="154"/>
      <c r="W62" s="155"/>
      <c r="Y62" s="2"/>
      <c r="Z62" s="2"/>
      <c r="AA62" s="2"/>
      <c r="AB62" s="2"/>
      <c r="AC62" s="2"/>
      <c r="AD62" s="2"/>
      <c r="AE62" s="2"/>
      <c r="AG62" s="2"/>
      <c r="AH62" s="2"/>
      <c r="AI62" s="2"/>
      <c r="AJ62" s="2"/>
      <c r="AK62" s="2"/>
      <c r="AL62" s="2"/>
      <c r="AM62" s="2"/>
      <c r="AN62" s="2"/>
      <c r="AO62" s="2"/>
    </row>
    <row r="63" spans="1:41" s="4" customFormat="1" ht="15" customHeight="1">
      <c r="A63" s="2"/>
      <c r="B63" s="157"/>
      <c r="C63" s="79"/>
      <c r="D63" s="80"/>
      <c r="E63" s="80"/>
      <c r="F63" s="80"/>
      <c r="G63" s="43">
        <v>6</v>
      </c>
      <c r="H63" s="241" t="s">
        <v>65</v>
      </c>
      <c r="I63" s="242"/>
      <c r="J63" s="242"/>
      <c r="K63" s="242"/>
      <c r="L63" s="242"/>
      <c r="M63" s="242"/>
      <c r="N63" s="242"/>
      <c r="O63" s="242"/>
      <c r="P63" s="243"/>
      <c r="Q63" s="250">
        <v>32400.000000000004</v>
      </c>
      <c r="R63" s="251"/>
      <c r="S63" s="88">
        <v>1</v>
      </c>
      <c r="T63" s="244"/>
      <c r="U63" s="151">
        <f t="shared" si="1"/>
        <v>32400.000000000004</v>
      </c>
      <c r="V63" s="154"/>
      <c r="W63" s="155"/>
      <c r="Y63" s="2"/>
      <c r="Z63" s="2"/>
      <c r="AA63" s="2"/>
      <c r="AB63" s="2"/>
      <c r="AC63" s="2"/>
      <c r="AD63" s="2"/>
      <c r="AE63" s="2"/>
      <c r="AG63" s="2"/>
      <c r="AH63" s="2"/>
      <c r="AI63" s="2"/>
      <c r="AJ63" s="2"/>
      <c r="AK63" s="2"/>
      <c r="AL63" s="2"/>
      <c r="AM63" s="2"/>
      <c r="AN63" s="2"/>
      <c r="AO63" s="2"/>
    </row>
    <row r="64" spans="1:41" s="4" customFormat="1" ht="15" customHeight="1">
      <c r="A64" s="2"/>
      <c r="B64" s="157"/>
      <c r="C64" s="79"/>
      <c r="D64" s="80"/>
      <c r="E64" s="80"/>
      <c r="F64" s="80"/>
      <c r="G64" s="38">
        <v>7</v>
      </c>
      <c r="H64" s="93"/>
      <c r="I64" s="93"/>
      <c r="J64" s="93"/>
      <c r="K64" s="93"/>
      <c r="L64" s="93"/>
      <c r="M64" s="93"/>
      <c r="N64" s="93"/>
      <c r="O64" s="93"/>
      <c r="P64" s="93"/>
      <c r="Q64" s="94"/>
      <c r="R64" s="95"/>
      <c r="S64" s="53"/>
      <c r="T64" s="54"/>
      <c r="U64" s="55"/>
      <c r="V64" s="56"/>
      <c r="W64" s="57"/>
      <c r="Y64" s="2"/>
      <c r="Z64" s="2"/>
      <c r="AA64" s="2"/>
      <c r="AB64" s="2"/>
      <c r="AC64" s="2"/>
      <c r="AD64" s="2"/>
      <c r="AE64" s="2"/>
      <c r="AG64" s="2"/>
      <c r="AH64" s="2"/>
      <c r="AI64" s="2"/>
      <c r="AJ64" s="2"/>
      <c r="AK64" s="2"/>
      <c r="AL64" s="2"/>
      <c r="AM64" s="2"/>
      <c r="AN64" s="2"/>
      <c r="AO64" s="2"/>
    </row>
    <row r="65" spans="1:41" s="4" customFormat="1" ht="15" customHeight="1">
      <c r="A65" s="2"/>
      <c r="B65" s="157"/>
      <c r="C65" s="96"/>
      <c r="D65" s="97"/>
      <c r="E65" s="97"/>
      <c r="F65" s="97"/>
      <c r="G65" s="97"/>
      <c r="H65" s="63"/>
      <c r="I65" s="63"/>
      <c r="J65" s="63"/>
      <c r="K65" s="63"/>
      <c r="L65" s="63"/>
      <c r="M65" s="63"/>
      <c r="N65" s="63"/>
      <c r="O65" s="63"/>
      <c r="P65" s="63"/>
      <c r="Q65" s="63"/>
      <c r="R65" s="64"/>
      <c r="S65" s="65" t="s">
        <v>11</v>
      </c>
      <c r="T65" s="64"/>
      <c r="U65" s="74">
        <f>SUM(U58:W64)</f>
        <v>308880</v>
      </c>
      <c r="V65" s="75"/>
      <c r="W65" s="76"/>
      <c r="Y65" s="2"/>
      <c r="Z65" s="2"/>
      <c r="AA65" s="2"/>
      <c r="AB65" s="2"/>
      <c r="AC65" s="2"/>
      <c r="AD65" s="2"/>
      <c r="AE65" s="2"/>
      <c r="AG65" s="2"/>
      <c r="AH65" s="2"/>
      <c r="AI65" s="2"/>
      <c r="AJ65" s="2"/>
      <c r="AK65" s="2"/>
      <c r="AL65" s="2"/>
      <c r="AM65" s="2"/>
      <c r="AN65" s="2"/>
      <c r="AO65" s="2"/>
    </row>
    <row r="66" spans="1:41" s="4" customFormat="1" ht="15" customHeight="1">
      <c r="A66" s="2"/>
      <c r="B66" s="157"/>
      <c r="C66" s="77" t="s">
        <v>32</v>
      </c>
      <c r="D66" s="78"/>
      <c r="E66" s="78"/>
      <c r="F66" s="78"/>
      <c r="G66" s="36">
        <v>1</v>
      </c>
      <c r="H66" s="58"/>
      <c r="I66" s="58"/>
      <c r="J66" s="58"/>
      <c r="K66" s="58"/>
      <c r="L66" s="58"/>
      <c r="M66" s="58"/>
      <c r="N66" s="58"/>
      <c r="O66" s="58"/>
      <c r="P66" s="58"/>
      <c r="Q66" s="81"/>
      <c r="R66" s="82"/>
      <c r="S66" s="69"/>
      <c r="T66" s="70"/>
      <c r="U66" s="71"/>
      <c r="V66" s="72"/>
      <c r="W66" s="73"/>
      <c r="Y66" s="2"/>
      <c r="Z66" s="2"/>
      <c r="AA66" s="2"/>
      <c r="AB66" s="2"/>
      <c r="AC66" s="2"/>
      <c r="AD66" s="2"/>
      <c r="AE66" s="2"/>
      <c r="AG66" s="2"/>
      <c r="AH66" s="2"/>
      <c r="AI66" s="2"/>
      <c r="AJ66" s="2"/>
      <c r="AK66" s="2"/>
      <c r="AL66" s="2"/>
      <c r="AM66" s="2"/>
      <c r="AN66" s="2"/>
      <c r="AO66" s="2"/>
    </row>
    <row r="67" spans="1:41" s="4" customFormat="1" ht="15" customHeight="1">
      <c r="A67" s="2"/>
      <c r="B67" s="157"/>
      <c r="C67" s="79"/>
      <c r="D67" s="80"/>
      <c r="E67" s="80"/>
      <c r="F67" s="80"/>
      <c r="G67" s="37">
        <v>2</v>
      </c>
      <c r="H67" s="58"/>
      <c r="I67" s="58"/>
      <c r="J67" s="58"/>
      <c r="K67" s="58"/>
      <c r="L67" s="58"/>
      <c r="M67" s="58"/>
      <c r="N67" s="58"/>
      <c r="O67" s="58"/>
      <c r="P67" s="58"/>
      <c r="Q67" s="59"/>
      <c r="R67" s="60"/>
      <c r="S67" s="88"/>
      <c r="T67" s="89"/>
      <c r="U67" s="90"/>
      <c r="V67" s="91"/>
      <c r="W67" s="92"/>
      <c r="Y67" s="2"/>
      <c r="Z67" s="2"/>
      <c r="AA67" s="2"/>
      <c r="AB67" s="2"/>
      <c r="AC67" s="2"/>
      <c r="AD67" s="2"/>
      <c r="AE67" s="2"/>
      <c r="AG67" s="2"/>
      <c r="AH67" s="2"/>
      <c r="AI67" s="2"/>
      <c r="AJ67" s="2"/>
      <c r="AK67" s="2"/>
      <c r="AL67" s="2"/>
      <c r="AM67" s="2"/>
      <c r="AN67" s="2"/>
      <c r="AO67" s="2"/>
    </row>
    <row r="68" spans="1:41" ht="15" customHeight="1">
      <c r="B68" s="157"/>
      <c r="C68" s="79"/>
      <c r="D68" s="80"/>
      <c r="E68" s="80"/>
      <c r="F68" s="80"/>
      <c r="G68" s="38">
        <v>3</v>
      </c>
      <c r="H68" s="93"/>
      <c r="I68" s="93"/>
      <c r="J68" s="93"/>
      <c r="K68" s="93"/>
      <c r="L68" s="93"/>
      <c r="M68" s="93"/>
      <c r="N68" s="93"/>
      <c r="O68" s="93"/>
      <c r="P68" s="93"/>
      <c r="Q68" s="94"/>
      <c r="R68" s="95"/>
      <c r="S68" s="53"/>
      <c r="T68" s="54"/>
      <c r="U68" s="55"/>
      <c r="V68" s="56"/>
      <c r="W68" s="57"/>
    </row>
    <row r="69" spans="1:41" ht="15" customHeight="1">
      <c r="B69" s="157"/>
      <c r="C69" s="96"/>
      <c r="D69" s="97"/>
      <c r="E69" s="97"/>
      <c r="F69" s="97"/>
      <c r="G69" s="97"/>
      <c r="H69" s="63"/>
      <c r="I69" s="63"/>
      <c r="J69" s="63"/>
      <c r="K69" s="63"/>
      <c r="L69" s="63"/>
      <c r="M69" s="63"/>
      <c r="N69" s="63"/>
      <c r="O69" s="63"/>
      <c r="P69" s="63"/>
      <c r="Q69" s="63"/>
      <c r="R69" s="64"/>
      <c r="S69" s="65" t="s">
        <v>11</v>
      </c>
      <c r="T69" s="64"/>
      <c r="U69" s="66"/>
      <c r="V69" s="67"/>
      <c r="W69" s="68"/>
    </row>
    <row r="70" spans="1:41" s="4" customFormat="1" ht="15" customHeight="1">
      <c r="A70" s="2"/>
      <c r="B70" s="157"/>
      <c r="C70" s="77" t="s">
        <v>33</v>
      </c>
      <c r="D70" s="78"/>
      <c r="E70" s="78"/>
      <c r="F70" s="78"/>
      <c r="G70" s="36">
        <v>1</v>
      </c>
      <c r="H70" s="98" t="s">
        <v>68</v>
      </c>
      <c r="I70" s="99"/>
      <c r="J70" s="99"/>
      <c r="K70" s="99"/>
      <c r="L70" s="99"/>
      <c r="M70" s="99"/>
      <c r="N70" s="99"/>
      <c r="O70" s="99"/>
      <c r="P70" s="100"/>
      <c r="Q70" s="101">
        <v>286200</v>
      </c>
      <c r="R70" s="102"/>
      <c r="S70" s="69">
        <v>9</v>
      </c>
      <c r="T70" s="70"/>
      <c r="U70" s="105">
        <f>Q70*S70</f>
        <v>2575800</v>
      </c>
      <c r="V70" s="106"/>
      <c r="W70" s="107"/>
      <c r="Y70" s="2"/>
      <c r="Z70" s="2"/>
      <c r="AA70" s="2"/>
      <c r="AB70" s="2"/>
      <c r="AC70" s="2"/>
      <c r="AD70" s="2"/>
      <c r="AE70" s="2"/>
      <c r="AG70" s="2"/>
      <c r="AH70" s="2"/>
      <c r="AI70" s="2"/>
      <c r="AJ70" s="2"/>
      <c r="AK70" s="2"/>
      <c r="AL70" s="2"/>
      <c r="AM70" s="2"/>
      <c r="AN70" s="2"/>
      <c r="AO70" s="2"/>
    </row>
    <row r="71" spans="1:41" s="4" customFormat="1" ht="15" customHeight="1">
      <c r="A71" s="2"/>
      <c r="B71" s="157"/>
      <c r="C71" s="79"/>
      <c r="D71" s="80"/>
      <c r="E71" s="80"/>
      <c r="F71" s="80"/>
      <c r="G71" s="37">
        <v>2</v>
      </c>
      <c r="H71" s="58"/>
      <c r="I71" s="58"/>
      <c r="J71" s="58"/>
      <c r="K71" s="58"/>
      <c r="L71" s="58"/>
      <c r="M71" s="58"/>
      <c r="N71" s="58"/>
      <c r="O71" s="58"/>
      <c r="P71" s="58"/>
      <c r="Q71" s="59"/>
      <c r="R71" s="60"/>
      <c r="S71" s="88"/>
      <c r="T71" s="89"/>
      <c r="U71" s="90"/>
      <c r="V71" s="91"/>
      <c r="W71" s="92"/>
      <c r="Y71" s="2"/>
      <c r="Z71" s="2"/>
      <c r="AA71" s="2"/>
      <c r="AB71" s="2"/>
      <c r="AC71" s="2"/>
      <c r="AD71" s="2"/>
      <c r="AE71" s="2"/>
      <c r="AG71" s="2"/>
      <c r="AH71" s="2"/>
      <c r="AI71" s="2"/>
      <c r="AJ71" s="2"/>
      <c r="AK71" s="2"/>
      <c r="AL71" s="2"/>
      <c r="AM71" s="2"/>
      <c r="AN71" s="2"/>
      <c r="AO71" s="2"/>
    </row>
    <row r="72" spans="1:41" s="4" customFormat="1" ht="15" customHeight="1">
      <c r="A72" s="2"/>
      <c r="B72" s="157"/>
      <c r="C72" s="79"/>
      <c r="D72" s="80"/>
      <c r="E72" s="80"/>
      <c r="F72" s="80"/>
      <c r="G72" s="38">
        <v>3</v>
      </c>
      <c r="H72" s="93"/>
      <c r="I72" s="93"/>
      <c r="J72" s="93"/>
      <c r="K72" s="93"/>
      <c r="L72" s="93"/>
      <c r="M72" s="93"/>
      <c r="N72" s="93"/>
      <c r="O72" s="93"/>
      <c r="P72" s="93"/>
      <c r="Q72" s="94"/>
      <c r="R72" s="95"/>
      <c r="S72" s="53"/>
      <c r="T72" s="54"/>
      <c r="U72" s="55"/>
      <c r="V72" s="56"/>
      <c r="W72" s="57"/>
      <c r="Y72" s="2"/>
      <c r="Z72" s="2"/>
      <c r="AA72" s="2"/>
      <c r="AB72" s="2"/>
      <c r="AC72" s="2"/>
      <c r="AD72" s="2"/>
      <c r="AE72" s="2"/>
      <c r="AG72" s="2"/>
      <c r="AH72" s="2"/>
      <c r="AI72" s="2"/>
      <c r="AJ72" s="2"/>
      <c r="AK72" s="2"/>
      <c r="AL72" s="2"/>
      <c r="AM72" s="2"/>
      <c r="AN72" s="2"/>
      <c r="AO72" s="2"/>
    </row>
    <row r="73" spans="1:41" s="4" customFormat="1" ht="15" customHeight="1">
      <c r="A73" s="2"/>
      <c r="B73" s="157"/>
      <c r="C73" s="96"/>
      <c r="D73" s="97"/>
      <c r="E73" s="97"/>
      <c r="F73" s="97"/>
      <c r="G73" s="97"/>
      <c r="H73" s="63"/>
      <c r="I73" s="63"/>
      <c r="J73" s="63"/>
      <c r="K73" s="63"/>
      <c r="L73" s="63"/>
      <c r="M73" s="63"/>
      <c r="N73" s="63"/>
      <c r="O73" s="63"/>
      <c r="P73" s="63"/>
      <c r="Q73" s="63"/>
      <c r="R73" s="64"/>
      <c r="S73" s="65" t="s">
        <v>11</v>
      </c>
      <c r="T73" s="64"/>
      <c r="U73" s="74">
        <f>SUM(U70:W72)</f>
        <v>2575800</v>
      </c>
      <c r="V73" s="75"/>
      <c r="W73" s="76"/>
      <c r="Y73" s="2"/>
      <c r="Z73" s="2"/>
      <c r="AA73" s="2"/>
      <c r="AB73" s="2"/>
      <c r="AC73" s="2"/>
      <c r="AD73" s="2"/>
      <c r="AE73" s="2"/>
      <c r="AG73" s="2"/>
      <c r="AH73" s="2"/>
      <c r="AI73" s="2"/>
      <c r="AJ73" s="2"/>
      <c r="AK73" s="2"/>
      <c r="AL73" s="2"/>
      <c r="AM73" s="2"/>
      <c r="AN73" s="2"/>
      <c r="AO73" s="2"/>
    </row>
    <row r="74" spans="1:41" s="4" customFormat="1" ht="15" customHeight="1">
      <c r="A74" s="2"/>
      <c r="B74" s="157"/>
      <c r="C74" s="77" t="s">
        <v>34</v>
      </c>
      <c r="D74" s="78"/>
      <c r="E74" s="78"/>
      <c r="F74" s="78"/>
      <c r="G74" s="36">
        <v>1</v>
      </c>
      <c r="H74" s="58"/>
      <c r="I74" s="58"/>
      <c r="J74" s="58"/>
      <c r="K74" s="58"/>
      <c r="L74" s="58"/>
      <c r="M74" s="58"/>
      <c r="N74" s="58"/>
      <c r="O74" s="58"/>
      <c r="P74" s="58"/>
      <c r="Q74" s="81"/>
      <c r="R74" s="82"/>
      <c r="S74" s="69"/>
      <c r="T74" s="70"/>
      <c r="U74" s="71"/>
      <c r="V74" s="72"/>
      <c r="W74" s="73"/>
      <c r="Y74" s="2"/>
      <c r="Z74" s="2"/>
      <c r="AA74" s="2"/>
      <c r="AB74" s="2"/>
      <c r="AC74" s="2"/>
      <c r="AD74" s="2"/>
      <c r="AE74" s="2"/>
      <c r="AG74" s="2"/>
      <c r="AH74" s="2"/>
      <c r="AI74" s="2"/>
      <c r="AJ74" s="2"/>
      <c r="AK74" s="2"/>
      <c r="AL74" s="2"/>
      <c r="AM74" s="2"/>
      <c r="AN74" s="2"/>
      <c r="AO74" s="2"/>
    </row>
    <row r="75" spans="1:41" s="4" customFormat="1" ht="15" customHeight="1">
      <c r="A75" s="2"/>
      <c r="B75" s="157"/>
      <c r="C75" s="79"/>
      <c r="D75" s="80"/>
      <c r="E75" s="80"/>
      <c r="F75" s="80"/>
      <c r="G75" s="37">
        <v>2</v>
      </c>
      <c r="H75" s="58"/>
      <c r="I75" s="58"/>
      <c r="J75" s="58"/>
      <c r="K75" s="58"/>
      <c r="L75" s="58"/>
      <c r="M75" s="58"/>
      <c r="N75" s="58"/>
      <c r="O75" s="58"/>
      <c r="P75" s="58"/>
      <c r="Q75" s="59"/>
      <c r="R75" s="60"/>
      <c r="S75" s="88"/>
      <c r="T75" s="89"/>
      <c r="U75" s="90"/>
      <c r="V75" s="91"/>
      <c r="W75" s="92"/>
      <c r="Y75" s="2"/>
      <c r="Z75" s="2"/>
      <c r="AA75" s="2"/>
      <c r="AB75" s="2"/>
      <c r="AC75" s="2"/>
      <c r="AD75" s="2"/>
      <c r="AE75" s="2"/>
      <c r="AG75" s="2"/>
      <c r="AH75" s="2"/>
      <c r="AI75" s="2"/>
      <c r="AJ75" s="2"/>
      <c r="AK75" s="2"/>
      <c r="AL75" s="2"/>
      <c r="AM75" s="2"/>
      <c r="AN75" s="2"/>
      <c r="AO75" s="2"/>
    </row>
    <row r="76" spans="1:41" s="4" customFormat="1" ht="15" customHeight="1">
      <c r="A76" s="2"/>
      <c r="B76" s="157"/>
      <c r="C76" s="79"/>
      <c r="D76" s="80"/>
      <c r="E76" s="80"/>
      <c r="F76" s="80"/>
      <c r="G76" s="38">
        <v>3</v>
      </c>
      <c r="H76" s="93"/>
      <c r="I76" s="93"/>
      <c r="J76" s="93"/>
      <c r="K76" s="93"/>
      <c r="L76" s="93"/>
      <c r="M76" s="93"/>
      <c r="N76" s="93"/>
      <c r="O76" s="93"/>
      <c r="P76" s="93"/>
      <c r="Q76" s="94"/>
      <c r="R76" s="95"/>
      <c r="S76" s="53"/>
      <c r="T76" s="54"/>
      <c r="U76" s="55"/>
      <c r="V76" s="56"/>
      <c r="W76" s="57"/>
      <c r="Y76" s="2"/>
      <c r="Z76" s="2"/>
      <c r="AA76" s="2"/>
      <c r="AB76" s="2"/>
      <c r="AC76" s="2"/>
      <c r="AD76" s="2"/>
      <c r="AE76" s="2"/>
      <c r="AG76" s="2"/>
      <c r="AH76" s="2"/>
      <c r="AI76" s="2"/>
      <c r="AJ76" s="2"/>
      <c r="AK76" s="2"/>
      <c r="AL76" s="2"/>
      <c r="AM76" s="2"/>
      <c r="AN76" s="2"/>
      <c r="AO76" s="2"/>
    </row>
    <row r="77" spans="1:41" s="4" customFormat="1" ht="15" customHeight="1">
      <c r="A77" s="2"/>
      <c r="B77" s="157"/>
      <c r="C77" s="61"/>
      <c r="D77" s="62"/>
      <c r="E77" s="62"/>
      <c r="F77" s="62"/>
      <c r="G77" s="62"/>
      <c r="H77" s="63"/>
      <c r="I77" s="63"/>
      <c r="J77" s="63"/>
      <c r="K77" s="63"/>
      <c r="L77" s="63"/>
      <c r="M77" s="63"/>
      <c r="N77" s="63"/>
      <c r="O77" s="63"/>
      <c r="P77" s="63"/>
      <c r="Q77" s="63"/>
      <c r="R77" s="64"/>
      <c r="S77" s="65" t="s">
        <v>11</v>
      </c>
      <c r="T77" s="64"/>
      <c r="U77" s="66"/>
      <c r="V77" s="67"/>
      <c r="W77" s="68"/>
      <c r="Y77" s="2"/>
      <c r="Z77" s="2"/>
      <c r="AA77" s="2"/>
      <c r="AB77" s="2"/>
      <c r="AC77" s="2"/>
      <c r="AD77" s="2"/>
      <c r="AE77" s="2"/>
      <c r="AG77" s="2"/>
      <c r="AH77" s="2"/>
      <c r="AI77" s="2"/>
      <c r="AJ77" s="2"/>
      <c r="AK77" s="2"/>
      <c r="AL77" s="2"/>
      <c r="AM77" s="2"/>
      <c r="AN77" s="2"/>
      <c r="AO77" s="2"/>
    </row>
    <row r="78" spans="1:41" s="4" customFormat="1" ht="15" customHeight="1">
      <c r="A78" s="2"/>
      <c r="B78" s="158"/>
      <c r="C78" s="77" t="s">
        <v>35</v>
      </c>
      <c r="D78" s="78"/>
      <c r="E78" s="78"/>
      <c r="F78" s="78"/>
      <c r="G78" s="40">
        <v>1</v>
      </c>
      <c r="H78" s="58"/>
      <c r="I78" s="58"/>
      <c r="J78" s="58"/>
      <c r="K78" s="58"/>
      <c r="L78" s="58"/>
      <c r="M78" s="58"/>
      <c r="N78" s="58"/>
      <c r="O78" s="58"/>
      <c r="P78" s="58"/>
      <c r="Q78" s="81"/>
      <c r="R78" s="82"/>
      <c r="S78" s="69"/>
      <c r="T78" s="70"/>
      <c r="U78" s="71"/>
      <c r="V78" s="72"/>
      <c r="W78" s="73"/>
      <c r="Y78" s="49"/>
      <c r="Z78" s="2"/>
      <c r="AA78" s="2"/>
      <c r="AB78" s="2"/>
      <c r="AC78" s="2"/>
      <c r="AD78" s="2"/>
      <c r="AE78" s="2"/>
      <c r="AG78" s="2"/>
      <c r="AH78" s="2"/>
      <c r="AI78" s="2"/>
      <c r="AJ78" s="2"/>
      <c r="AK78" s="2"/>
      <c r="AL78" s="2"/>
      <c r="AM78" s="2"/>
      <c r="AN78" s="2"/>
      <c r="AO78" s="2"/>
    </row>
    <row r="79" spans="1:41" ht="15" customHeight="1">
      <c r="B79" s="158"/>
      <c r="C79" s="79"/>
      <c r="D79" s="80"/>
      <c r="E79" s="80"/>
      <c r="F79" s="80"/>
      <c r="G79" s="37">
        <v>2</v>
      </c>
      <c r="H79" s="58"/>
      <c r="I79" s="58"/>
      <c r="J79" s="58"/>
      <c r="K79" s="58"/>
      <c r="L79" s="58"/>
      <c r="M79" s="58"/>
      <c r="N79" s="58"/>
      <c r="O79" s="58"/>
      <c r="P79" s="58"/>
      <c r="Q79" s="59"/>
      <c r="R79" s="60"/>
      <c r="S79" s="88"/>
      <c r="T79" s="89"/>
      <c r="U79" s="90"/>
      <c r="V79" s="91"/>
      <c r="W79" s="92"/>
      <c r="Y79" s="49"/>
    </row>
    <row r="80" spans="1:41" ht="15" customHeight="1">
      <c r="B80" s="158"/>
      <c r="C80" s="79"/>
      <c r="D80" s="80"/>
      <c r="E80" s="80"/>
      <c r="F80" s="80"/>
      <c r="G80" s="38">
        <v>3</v>
      </c>
      <c r="H80" s="93"/>
      <c r="I80" s="93"/>
      <c r="J80" s="93"/>
      <c r="K80" s="93"/>
      <c r="L80" s="93"/>
      <c r="M80" s="93"/>
      <c r="N80" s="93"/>
      <c r="O80" s="93"/>
      <c r="P80" s="93"/>
      <c r="Q80" s="94"/>
      <c r="R80" s="95"/>
      <c r="S80" s="53"/>
      <c r="T80" s="54"/>
      <c r="U80" s="55"/>
      <c r="V80" s="56"/>
      <c r="W80" s="57"/>
      <c r="Y80" s="49"/>
    </row>
    <row r="81" spans="2:27" ht="15" customHeight="1" thickBot="1">
      <c r="B81" s="158"/>
      <c r="C81" s="96"/>
      <c r="D81" s="97"/>
      <c r="E81" s="97"/>
      <c r="F81" s="97"/>
      <c r="G81" s="97"/>
      <c r="H81" s="63"/>
      <c r="I81" s="63"/>
      <c r="J81" s="63"/>
      <c r="K81" s="63"/>
      <c r="L81" s="63"/>
      <c r="M81" s="63"/>
      <c r="N81" s="63"/>
      <c r="O81" s="63"/>
      <c r="P81" s="63"/>
      <c r="Q81" s="63"/>
      <c r="R81" s="64"/>
      <c r="S81" s="65" t="s">
        <v>11</v>
      </c>
      <c r="T81" s="64"/>
      <c r="U81" s="160"/>
      <c r="V81" s="161"/>
      <c r="W81" s="162"/>
      <c r="Y81" s="49"/>
    </row>
    <row r="82" spans="2:27" ht="15" customHeight="1" thickBot="1">
      <c r="B82" s="159"/>
      <c r="C82" s="238"/>
      <c r="D82" s="239"/>
      <c r="E82" s="239"/>
      <c r="F82" s="239"/>
      <c r="G82" s="239"/>
      <c r="H82" s="239"/>
      <c r="I82" s="239"/>
      <c r="J82" s="239"/>
      <c r="K82" s="239"/>
      <c r="L82" s="239"/>
      <c r="M82" s="239"/>
      <c r="N82" s="239"/>
      <c r="O82" s="239"/>
      <c r="P82" s="239"/>
      <c r="Q82" s="239"/>
      <c r="R82" s="240"/>
      <c r="S82" s="83" t="s">
        <v>28</v>
      </c>
      <c r="T82" s="84"/>
      <c r="U82" s="85">
        <f>SUM(U81,U77,U73,U69,U65,U49,U34,U30)</f>
        <v>5320289</v>
      </c>
      <c r="V82" s="86"/>
      <c r="W82" s="87"/>
      <c r="X82" s="44"/>
      <c r="Y82" s="48"/>
      <c r="Z82" s="45"/>
      <c r="AA82" s="7"/>
    </row>
  </sheetData>
  <mergeCells count="269">
    <mergeCell ref="U26:W26"/>
    <mergeCell ref="C27:F29"/>
    <mergeCell ref="H27:P27"/>
    <mergeCell ref="Q27:R27"/>
    <mergeCell ref="S27:T27"/>
    <mergeCell ref="U27:W27"/>
    <mergeCell ref="H28:P28"/>
    <mergeCell ref="Q28:R28"/>
    <mergeCell ref="T1:W1"/>
    <mergeCell ref="B2:W2"/>
    <mergeCell ref="B4:W4"/>
    <mergeCell ref="B8:E8"/>
    <mergeCell ref="F8:W8"/>
    <mergeCell ref="B9:W9"/>
    <mergeCell ref="B5:E5"/>
    <mergeCell ref="F5:W5"/>
    <mergeCell ref="B6:E6"/>
    <mergeCell ref="F6:W6"/>
    <mergeCell ref="B7:E7"/>
    <mergeCell ref="F7:W7"/>
    <mergeCell ref="B23:G23"/>
    <mergeCell ref="H23:O23"/>
    <mergeCell ref="B25:L25"/>
    <mergeCell ref="B26:B82"/>
    <mergeCell ref="C26:F26"/>
    <mergeCell ref="H26:P26"/>
    <mergeCell ref="Q26:R26"/>
    <mergeCell ref="S26:T26"/>
    <mergeCell ref="Q29:R29"/>
    <mergeCell ref="S29:T29"/>
    <mergeCell ref="C30:R30"/>
    <mergeCell ref="S30:T30"/>
    <mergeCell ref="S28:T28"/>
    <mergeCell ref="U28:W28"/>
    <mergeCell ref="Q33:R33"/>
    <mergeCell ref="S33:T33"/>
    <mergeCell ref="U33:W33"/>
    <mergeCell ref="C34:R34"/>
    <mergeCell ref="S34:T34"/>
    <mergeCell ref="U34:W34"/>
    <mergeCell ref="C31:F33"/>
    <mergeCell ref="H31:P31"/>
    <mergeCell ref="Q31:R31"/>
    <mergeCell ref="S31:T31"/>
    <mergeCell ref="U31:W31"/>
    <mergeCell ref="H32:P32"/>
    <mergeCell ref="Q32:R32"/>
    <mergeCell ref="S32:T32"/>
    <mergeCell ref="U32:W32"/>
    <mergeCell ref="H33:P33"/>
    <mergeCell ref="H29:P29"/>
    <mergeCell ref="U29:W29"/>
    <mergeCell ref="U30:W30"/>
    <mergeCell ref="C35:F48"/>
    <mergeCell ref="H35:P35"/>
    <mergeCell ref="Q35:R35"/>
    <mergeCell ref="S35:T35"/>
    <mergeCell ref="U35:W35"/>
    <mergeCell ref="H36:P36"/>
    <mergeCell ref="Q36:R36"/>
    <mergeCell ref="S36:T36"/>
    <mergeCell ref="U36:W36"/>
    <mergeCell ref="H37:P37"/>
    <mergeCell ref="H39:P39"/>
    <mergeCell ref="Q39:R39"/>
    <mergeCell ref="S39:T39"/>
    <mergeCell ref="U39:W39"/>
    <mergeCell ref="H40:P40"/>
    <mergeCell ref="Q40:R40"/>
    <mergeCell ref="S40:T40"/>
    <mergeCell ref="U40:W40"/>
    <mergeCell ref="Q37:R37"/>
    <mergeCell ref="S37:T37"/>
    <mergeCell ref="U37:W37"/>
    <mergeCell ref="H38:P38"/>
    <mergeCell ref="Q38:R38"/>
    <mergeCell ref="S38:T38"/>
    <mergeCell ref="U38:W38"/>
    <mergeCell ref="H43:P43"/>
    <mergeCell ref="Q43:R43"/>
    <mergeCell ref="S43:T43"/>
    <mergeCell ref="U43:W43"/>
    <mergeCell ref="H44:P44"/>
    <mergeCell ref="Q44:R44"/>
    <mergeCell ref="S44:T44"/>
    <mergeCell ref="U44:W44"/>
    <mergeCell ref="H41:P41"/>
    <mergeCell ref="Q41:R41"/>
    <mergeCell ref="S41:T41"/>
    <mergeCell ref="U41:W41"/>
    <mergeCell ref="H42:P42"/>
    <mergeCell ref="Q42:R42"/>
    <mergeCell ref="S42:T42"/>
    <mergeCell ref="U42:W42"/>
    <mergeCell ref="H47:P47"/>
    <mergeCell ref="Q47:R47"/>
    <mergeCell ref="S47:T47"/>
    <mergeCell ref="U47:W47"/>
    <mergeCell ref="H48:P48"/>
    <mergeCell ref="Q48:R48"/>
    <mergeCell ref="S48:T48"/>
    <mergeCell ref="U48:W48"/>
    <mergeCell ref="H45:P45"/>
    <mergeCell ref="Q45:R45"/>
    <mergeCell ref="S45:T45"/>
    <mergeCell ref="U45:W45"/>
    <mergeCell ref="H46:P46"/>
    <mergeCell ref="Q46:R46"/>
    <mergeCell ref="S46:T46"/>
    <mergeCell ref="U46:W46"/>
    <mergeCell ref="S51:T51"/>
    <mergeCell ref="U51:W51"/>
    <mergeCell ref="H52:P52"/>
    <mergeCell ref="Q52:R52"/>
    <mergeCell ref="S52:T52"/>
    <mergeCell ref="U52:W52"/>
    <mergeCell ref="C49:R49"/>
    <mergeCell ref="S49:T49"/>
    <mergeCell ref="U49:W49"/>
    <mergeCell ref="C50:F52"/>
    <mergeCell ref="H50:P50"/>
    <mergeCell ref="Q50:R50"/>
    <mergeCell ref="S50:T50"/>
    <mergeCell ref="U50:W50"/>
    <mergeCell ref="H51:P51"/>
    <mergeCell ref="Q51:R51"/>
    <mergeCell ref="S55:T55"/>
    <mergeCell ref="U55:W55"/>
    <mergeCell ref="H56:P56"/>
    <mergeCell ref="Q56:R56"/>
    <mergeCell ref="S56:T56"/>
    <mergeCell ref="U56:W56"/>
    <mergeCell ref="C53:R53"/>
    <mergeCell ref="S53:T53"/>
    <mergeCell ref="U53:W53"/>
    <mergeCell ref="C54:F56"/>
    <mergeCell ref="H54:P54"/>
    <mergeCell ref="Q54:R54"/>
    <mergeCell ref="S54:T54"/>
    <mergeCell ref="U54:W54"/>
    <mergeCell ref="H55:P55"/>
    <mergeCell ref="Q55:R55"/>
    <mergeCell ref="C57:R57"/>
    <mergeCell ref="S57:T57"/>
    <mergeCell ref="U57:W57"/>
    <mergeCell ref="C58:F64"/>
    <mergeCell ref="H58:P58"/>
    <mergeCell ref="Q58:R58"/>
    <mergeCell ref="S58:T58"/>
    <mergeCell ref="U58:W58"/>
    <mergeCell ref="H59:P59"/>
    <mergeCell ref="Q59:R59"/>
    <mergeCell ref="H60:P60"/>
    <mergeCell ref="Q60:R60"/>
    <mergeCell ref="S60:T60"/>
    <mergeCell ref="U60:W60"/>
    <mergeCell ref="H61:P61"/>
    <mergeCell ref="Q61:R61"/>
    <mergeCell ref="S61:T61"/>
    <mergeCell ref="U61:W61"/>
    <mergeCell ref="S59:T59"/>
    <mergeCell ref="U59:W59"/>
    <mergeCell ref="H64:P64"/>
    <mergeCell ref="Q64:R64"/>
    <mergeCell ref="S64:T64"/>
    <mergeCell ref="U64:W64"/>
    <mergeCell ref="C65:R65"/>
    <mergeCell ref="S65:T65"/>
    <mergeCell ref="U65:W65"/>
    <mergeCell ref="H62:P62"/>
    <mergeCell ref="Q62:R62"/>
    <mergeCell ref="S62:T62"/>
    <mergeCell ref="U62:W62"/>
    <mergeCell ref="H63:P63"/>
    <mergeCell ref="Q63:R63"/>
    <mergeCell ref="S63:T63"/>
    <mergeCell ref="U63:W63"/>
    <mergeCell ref="Q68:R68"/>
    <mergeCell ref="S68:T68"/>
    <mergeCell ref="U68:W68"/>
    <mergeCell ref="C69:R69"/>
    <mergeCell ref="S69:T69"/>
    <mergeCell ref="U69:W69"/>
    <mergeCell ref="C66:F68"/>
    <mergeCell ref="H66:P66"/>
    <mergeCell ref="Q66:R66"/>
    <mergeCell ref="S66:T66"/>
    <mergeCell ref="U66:W66"/>
    <mergeCell ref="H67:P67"/>
    <mergeCell ref="Q67:R67"/>
    <mergeCell ref="S67:T67"/>
    <mergeCell ref="U67:W67"/>
    <mergeCell ref="H68:P68"/>
    <mergeCell ref="Q72:R72"/>
    <mergeCell ref="S72:T72"/>
    <mergeCell ref="U72:W72"/>
    <mergeCell ref="C73:R73"/>
    <mergeCell ref="S73:T73"/>
    <mergeCell ref="U73:W73"/>
    <mergeCell ref="C70:F72"/>
    <mergeCell ref="H70:P70"/>
    <mergeCell ref="Q70:R70"/>
    <mergeCell ref="S70:T70"/>
    <mergeCell ref="U70:W70"/>
    <mergeCell ref="H71:P71"/>
    <mergeCell ref="Q71:R71"/>
    <mergeCell ref="S71:T71"/>
    <mergeCell ref="U71:W71"/>
    <mergeCell ref="H72:P72"/>
    <mergeCell ref="S77:T77"/>
    <mergeCell ref="U77:W77"/>
    <mergeCell ref="C74:F76"/>
    <mergeCell ref="H74:P74"/>
    <mergeCell ref="Q74:R74"/>
    <mergeCell ref="S74:T74"/>
    <mergeCell ref="U74:W74"/>
    <mergeCell ref="H75:P75"/>
    <mergeCell ref="Q75:R75"/>
    <mergeCell ref="S75:T75"/>
    <mergeCell ref="U75:W75"/>
    <mergeCell ref="H76:P76"/>
    <mergeCell ref="F17:Z17"/>
    <mergeCell ref="C82:R82"/>
    <mergeCell ref="S82:T82"/>
    <mergeCell ref="U82:W82"/>
    <mergeCell ref="Q80:R80"/>
    <mergeCell ref="S80:T80"/>
    <mergeCell ref="U80:W80"/>
    <mergeCell ref="C81:R81"/>
    <mergeCell ref="S81:T81"/>
    <mergeCell ref="U81:W81"/>
    <mergeCell ref="C78:F80"/>
    <mergeCell ref="H78:P78"/>
    <mergeCell ref="Q78:R78"/>
    <mergeCell ref="S78:T78"/>
    <mergeCell ref="U78:W78"/>
    <mergeCell ref="H79:P79"/>
    <mergeCell ref="Q79:R79"/>
    <mergeCell ref="S79:T79"/>
    <mergeCell ref="U79:W79"/>
    <mergeCell ref="H80:P80"/>
    <mergeCell ref="Q76:R76"/>
    <mergeCell ref="S76:T76"/>
    <mergeCell ref="U76:W76"/>
    <mergeCell ref="C77:R77"/>
    <mergeCell ref="B18:C20"/>
    <mergeCell ref="D18:E18"/>
    <mergeCell ref="F18:Z18"/>
    <mergeCell ref="D19:E19"/>
    <mergeCell ref="F19:Z19"/>
    <mergeCell ref="D20:E20"/>
    <mergeCell ref="F20:Z20"/>
    <mergeCell ref="B10:E10"/>
    <mergeCell ref="F10:Z10"/>
    <mergeCell ref="B11:E11"/>
    <mergeCell ref="F11:Z11"/>
    <mergeCell ref="B12:B17"/>
    <mergeCell ref="C12:E12"/>
    <mergeCell ref="F12:Z12"/>
    <mergeCell ref="C13:C16"/>
    <mergeCell ref="D13:E13"/>
    <mergeCell ref="F13:Z13"/>
    <mergeCell ref="D14:E14"/>
    <mergeCell ref="F14:Z14"/>
    <mergeCell ref="D15:E15"/>
    <mergeCell ref="F15:Z15"/>
    <mergeCell ref="D16:E16"/>
    <mergeCell ref="F16:Z16"/>
    <mergeCell ref="C17:E17"/>
  </mergeCells>
  <phoneticPr fontId="2"/>
  <dataValidations count="1">
    <dataValidation type="list" allowBlank="1" showInputMessage="1" showErrorMessage="1" sqref="Q25 V25">
      <formula1>"レ, "</formula1>
    </dataValidation>
  </dataValidations>
  <printOptions horizontalCentered="1"/>
  <pageMargins left="0.15748031496062992" right="0.15748031496062992" top="0.39370078740157483" bottom="0.15748031496062992" header="0.15748031496062992" footer="0.15748031496062992"/>
  <pageSetup paperSize="9" scale="75" orientation="portrait" r:id="rId1"/>
  <rowBreaks count="1" manualBreakCount="1">
    <brk id="57"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109(桜塚）様式第２号</vt:lpstr>
      <vt:lpstr>109(桜塚）様式第２号 (27年度)</vt:lpstr>
      <vt:lpstr>'109(桜塚）様式第２号'!Print_Area</vt:lpstr>
      <vt:lpstr>'109(桜塚）様式第２号 (27年度)'!Print_Area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HOSTNAME</cp:lastModifiedBy>
  <cp:lastPrinted>2015-09-27T06:17:57Z</cp:lastPrinted>
  <dcterms:created xsi:type="dcterms:W3CDTF">2003-03-05T09:33:42Z</dcterms:created>
  <dcterms:modified xsi:type="dcterms:W3CDTF">2015-10-02T09:24:23Z</dcterms:modified>
</cp:coreProperties>
</file>