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251" windowWidth="10275" windowHeight="8220" tabRatio="875" activeTab="0"/>
  </bookViews>
  <sheets>
    <sheet name="H30～R4" sheetId="1" r:id="rId1"/>
  </sheets>
  <definedNames>
    <definedName name="_xlnm.Print_Area" localSheetId="0">'H30～R4'!$B$1:$V$43</definedName>
  </definedNames>
  <calcPr fullCalcOnLoad="1"/>
</workbook>
</file>

<file path=xl/sharedStrings.xml><?xml version="1.0" encoding="utf-8"?>
<sst xmlns="http://schemas.openxmlformats.org/spreadsheetml/2006/main" count="50" uniqueCount="46">
  <si>
    <t>項　　目</t>
  </si>
  <si>
    <t>人件費</t>
  </si>
  <si>
    <t>光熱水費</t>
  </si>
  <si>
    <t>消耗品費</t>
  </si>
  <si>
    <t>宣伝費</t>
  </si>
  <si>
    <r>
      <t>基本修繕費</t>
    </r>
    <r>
      <rPr>
        <sz val="11"/>
        <rFont val="ＭＳ Ｐゴシック"/>
        <family val="3"/>
      </rPr>
      <t>(*)</t>
    </r>
  </si>
  <si>
    <t>手数料</t>
  </si>
  <si>
    <t>委託料</t>
  </si>
  <si>
    <t>公租公課費</t>
  </si>
  <si>
    <t>賃貸料</t>
  </si>
  <si>
    <t>施設整備費</t>
  </si>
  <si>
    <t>その他</t>
  </si>
  <si>
    <t>単位：円</t>
  </si>
  <si>
    <t>計</t>
  </si>
  <si>
    <t>総収入 　　　a+b+c=d</t>
  </si>
  <si>
    <t>事業費用　　　　　e　</t>
  </si>
  <si>
    <t>事業収入      ａ</t>
  </si>
  <si>
    <t>その他収入  　C</t>
  </si>
  <si>
    <t>自主事業収入　b</t>
  </si>
  <si>
    <t>第1四半期</t>
  </si>
  <si>
    <t>損益　d－e　= f</t>
  </si>
  <si>
    <t>第2四半期</t>
  </si>
  <si>
    <t>第3四半期</t>
  </si>
  <si>
    <t>第4四半期</t>
  </si>
  <si>
    <t>体育会館</t>
  </si>
  <si>
    <t>第１
四半期</t>
  </si>
  <si>
    <t>第２
四半期</t>
  </si>
  <si>
    <t>第３
四半期</t>
  </si>
  <si>
    <t>第４
四半期</t>
  </si>
  <si>
    <t>管理業務委託契約(納付金）</t>
  </si>
  <si>
    <t>通信運搬費</t>
  </si>
  <si>
    <t>修繕費・備品費</t>
  </si>
  <si>
    <r>
      <t xml:space="preserve">当初委託（プロポ）  </t>
    </r>
    <r>
      <rPr>
        <sz val="11"/>
        <rFont val="ＭＳ 明朝"/>
        <family val="1"/>
      </rPr>
      <t>g</t>
    </r>
  </si>
  <si>
    <r>
      <t>最終決算（納付金）</t>
    </r>
    <r>
      <rPr>
        <sz val="11"/>
        <rFont val="ＭＳ 明朝"/>
        <family val="1"/>
      </rPr>
      <t xml:space="preserve"> h</t>
    </r>
  </si>
  <si>
    <r>
      <t xml:space="preserve">指定管理損益 
(四半期概算)  </t>
    </r>
    <r>
      <rPr>
        <sz val="11"/>
        <rFont val="ＭＳ 明朝"/>
        <family val="1"/>
      </rPr>
      <t>f -g</t>
    </r>
  </si>
  <si>
    <t>30年度
決算額</t>
  </si>
  <si>
    <t>R1年度
決算額</t>
  </si>
  <si>
    <t>R2年度
決算額</t>
  </si>
  <si>
    <t>R3年度
決算額</t>
  </si>
  <si>
    <t>投資額</t>
  </si>
  <si>
    <t>大阪府立体育会館決算状況（平成30年度～令和４年度）</t>
  </si>
  <si>
    <t>R4年度
予算額</t>
  </si>
  <si>
    <t>R4年度
決算額</t>
  </si>
  <si>
    <t>四半期毎の増減割合（R4／R3）</t>
  </si>
  <si>
    <t xml:space="preserve"> 利用者数</t>
  </si>
  <si>
    <t>利用者数（人）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</si>
</sst>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▲ &quot;#,##0"/>
    <numFmt numFmtId="179" formatCode="#,##0;&quot;△ &quot;#,##0"/>
    <numFmt numFmtId="180" formatCode="0.0%"/>
    <numFmt numFmtId="181" formatCode="#,##0&quot;台&quot;"/>
    <numFmt numFmtId="182" formatCode="#,##0&quot;人&quot;"/>
    <numFmt numFmtId="183" formatCode="#,##0.0;&quot;▲ &quot;#,##0.0"/>
    <numFmt numFmtId="184" formatCode="#,##0.00;&quot;▲ &quot;#,##0.00"/>
    <numFmt numFmtId="185" formatCode="#,##0.000;&quot;▲ &quot;#,##0.000"/>
    <numFmt numFmtId="186" formatCode="#,##0&quot;円&quot;"/>
    <numFmt numFmtId="187" formatCode="#,##0.0&quot;百円&quot;"/>
    <numFmt numFmtId="188" formatCode="#,##0.0\ &quot;百円&quot;"/>
    <numFmt numFmtId="189" formatCode="#,##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0_);[Red]\(0\)"/>
    <numFmt numFmtId="196" formatCode="0.0000"/>
    <numFmt numFmtId="197" formatCode="0.000"/>
    <numFmt numFmtId="198" formatCode="0.0"/>
  </numFmts>
  <fonts count="62">
    <font>
      <sz val="11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HG創英角ﾎﾟｯﾌﾟ体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sz val="12"/>
      <name val="ＭＳ Ｐゴシック"/>
      <family val="3"/>
    </font>
    <font>
      <sz val="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80" fontId="14" fillId="0" borderId="18" xfId="0" applyNumberFormat="1" applyFont="1" applyFill="1" applyBorder="1" applyAlignment="1">
      <alignment vertical="center" shrinkToFit="1"/>
    </xf>
    <xf numFmtId="180" fontId="14" fillId="0" borderId="19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180" fontId="14" fillId="0" borderId="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178" fontId="56" fillId="32" borderId="25" xfId="0" applyNumberFormat="1" applyFont="1" applyFill="1" applyBorder="1" applyAlignment="1">
      <alignment vertical="center" shrinkToFit="1"/>
    </xf>
    <xf numFmtId="178" fontId="56" fillId="0" borderId="26" xfId="0" applyNumberFormat="1" applyFont="1" applyFill="1" applyBorder="1" applyAlignment="1">
      <alignment vertical="center" shrinkToFit="1"/>
    </xf>
    <xf numFmtId="178" fontId="56" fillId="0" borderId="27" xfId="0" applyNumberFormat="1" applyFont="1" applyFill="1" applyBorder="1" applyAlignment="1">
      <alignment vertical="center" shrinkToFit="1"/>
    </xf>
    <xf numFmtId="178" fontId="56" fillId="0" borderId="28" xfId="0" applyNumberFormat="1" applyFont="1" applyFill="1" applyBorder="1" applyAlignment="1">
      <alignment vertical="center" shrinkToFit="1"/>
    </xf>
    <xf numFmtId="178" fontId="8" fillId="32" borderId="29" xfId="0" applyNumberFormat="1" applyFont="1" applyFill="1" applyBorder="1" applyAlignment="1">
      <alignment vertical="center" shrinkToFit="1"/>
    </xf>
    <xf numFmtId="178" fontId="56" fillId="0" borderId="30" xfId="0" applyNumberFormat="1" applyFont="1" applyFill="1" applyBorder="1" applyAlignment="1">
      <alignment vertical="center" shrinkToFit="1"/>
    </xf>
    <xf numFmtId="178" fontId="56" fillId="0" borderId="31" xfId="0" applyNumberFormat="1" applyFont="1" applyFill="1" applyBorder="1" applyAlignment="1">
      <alignment vertical="center" shrinkToFit="1"/>
    </xf>
    <xf numFmtId="178" fontId="56" fillId="0" borderId="16" xfId="0" applyNumberFormat="1" applyFont="1" applyFill="1" applyBorder="1" applyAlignment="1">
      <alignment vertical="center" shrinkToFit="1"/>
    </xf>
    <xf numFmtId="178" fontId="8" fillId="32" borderId="32" xfId="0" applyNumberFormat="1" applyFont="1" applyFill="1" applyBorder="1" applyAlignment="1">
      <alignment vertical="center" shrinkToFit="1"/>
    </xf>
    <xf numFmtId="178" fontId="56" fillId="0" borderId="30" xfId="0" applyNumberFormat="1" applyFont="1" applyFill="1" applyBorder="1" applyAlignment="1">
      <alignment horizontal="right" vertical="center" shrinkToFit="1"/>
    </xf>
    <xf numFmtId="178" fontId="56" fillId="0" borderId="31" xfId="0" applyNumberFormat="1" applyFont="1" applyFill="1" applyBorder="1" applyAlignment="1">
      <alignment horizontal="right" vertical="center" shrinkToFit="1"/>
    </xf>
    <xf numFmtId="178" fontId="57" fillId="32" borderId="33" xfId="0" applyNumberFormat="1" applyFont="1" applyFill="1" applyBorder="1" applyAlignment="1">
      <alignment horizontal="right" vertical="center" shrinkToFit="1"/>
    </xf>
    <xf numFmtId="178" fontId="56" fillId="0" borderId="34" xfId="0" applyNumberFormat="1" applyFont="1" applyFill="1" applyBorder="1" applyAlignment="1">
      <alignment horizontal="right" vertical="center" shrinkToFit="1"/>
    </xf>
    <xf numFmtId="178" fontId="56" fillId="0" borderId="35" xfId="0" applyNumberFormat="1" applyFont="1" applyFill="1" applyBorder="1" applyAlignment="1">
      <alignment horizontal="right" vertical="center" shrinkToFit="1"/>
    </xf>
    <xf numFmtId="178" fontId="57" fillId="32" borderId="36" xfId="0" applyNumberFormat="1" applyFont="1" applyFill="1" applyBorder="1" applyAlignment="1">
      <alignment horizontal="right" vertical="center" shrinkToFit="1"/>
    </xf>
    <xf numFmtId="178" fontId="57" fillId="32" borderId="25" xfId="0" applyNumberFormat="1" applyFont="1" applyFill="1" applyBorder="1" applyAlignment="1">
      <alignment horizontal="right" vertical="center" shrinkToFit="1"/>
    </xf>
    <xf numFmtId="178" fontId="56" fillId="0" borderId="37" xfId="0" applyNumberFormat="1" applyFont="1" applyFill="1" applyBorder="1" applyAlignment="1">
      <alignment vertical="center" shrinkToFit="1"/>
    </xf>
    <xf numFmtId="178" fontId="57" fillId="32" borderId="29" xfId="0" applyNumberFormat="1" applyFont="1" applyFill="1" applyBorder="1" applyAlignment="1">
      <alignment vertical="center" shrinkToFit="1"/>
    </xf>
    <xf numFmtId="178" fontId="56" fillId="32" borderId="38" xfId="0" applyNumberFormat="1" applyFont="1" applyFill="1" applyBorder="1" applyAlignment="1">
      <alignment horizontal="right" vertical="center" shrinkToFit="1"/>
    </xf>
    <xf numFmtId="178" fontId="56" fillId="0" borderId="16" xfId="0" applyNumberFormat="1" applyFont="1" applyFill="1" applyBorder="1" applyAlignment="1">
      <alignment horizontal="right" vertical="center" shrinkToFit="1"/>
    </xf>
    <xf numFmtId="178" fontId="56" fillId="0" borderId="39" xfId="0" applyNumberFormat="1" applyFont="1" applyFill="1" applyBorder="1" applyAlignment="1">
      <alignment vertical="center" shrinkToFit="1"/>
    </xf>
    <xf numFmtId="178" fontId="56" fillId="0" borderId="34" xfId="0" applyNumberFormat="1" applyFont="1" applyFill="1" applyBorder="1" applyAlignment="1">
      <alignment vertical="center" shrinkToFit="1"/>
    </xf>
    <xf numFmtId="178" fontId="8" fillId="32" borderId="36" xfId="0" applyNumberFormat="1" applyFont="1" applyFill="1" applyBorder="1" applyAlignment="1">
      <alignment vertical="center" shrinkToFit="1"/>
    </xf>
    <xf numFmtId="178" fontId="56" fillId="32" borderId="40" xfId="0" applyNumberFormat="1" applyFont="1" applyFill="1" applyBorder="1" applyAlignment="1">
      <alignment horizontal="right" vertical="center" shrinkToFit="1"/>
    </xf>
    <xf numFmtId="178" fontId="56" fillId="0" borderId="41" xfId="0" applyNumberFormat="1" applyFont="1" applyFill="1" applyBorder="1" applyAlignment="1">
      <alignment horizontal="right" vertical="center" shrinkToFit="1"/>
    </xf>
    <xf numFmtId="178" fontId="56" fillId="0" borderId="42" xfId="0" applyNumberFormat="1" applyFont="1" applyFill="1" applyBorder="1" applyAlignment="1">
      <alignment horizontal="right" vertical="center" shrinkToFit="1"/>
    </xf>
    <xf numFmtId="178" fontId="56" fillId="0" borderId="43" xfId="0" applyNumberFormat="1" applyFont="1" applyFill="1" applyBorder="1" applyAlignment="1">
      <alignment horizontal="right" vertical="center" shrinkToFit="1"/>
    </xf>
    <xf numFmtId="178" fontId="15" fillId="32" borderId="44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182" fontId="58" fillId="32" borderId="45" xfId="49" applyNumberFormat="1" applyFont="1" applyFill="1" applyBorder="1" applyAlignment="1">
      <alignment horizontal="right" vertical="center" shrinkToFit="1"/>
    </xf>
    <xf numFmtId="182" fontId="58" fillId="0" borderId="46" xfId="49" applyNumberFormat="1" applyFont="1" applyFill="1" applyBorder="1" applyAlignment="1">
      <alignment horizontal="right" vertical="center" shrinkToFit="1"/>
    </xf>
    <xf numFmtId="182" fontId="58" fillId="0" borderId="47" xfId="49" applyNumberFormat="1" applyFont="1" applyFill="1" applyBorder="1" applyAlignment="1">
      <alignment horizontal="right" vertical="center" shrinkToFit="1"/>
    </xf>
    <xf numFmtId="182" fontId="58" fillId="0" borderId="48" xfId="49" applyNumberFormat="1" applyFont="1" applyBorder="1" applyAlignment="1">
      <alignment horizontal="right" vertical="center" shrinkToFit="1"/>
    </xf>
    <xf numFmtId="182" fontId="13" fillId="32" borderId="49" xfId="49" applyNumberFormat="1" applyFont="1" applyFill="1" applyBorder="1" applyAlignment="1">
      <alignment horizontal="right" vertical="center" shrinkToFit="1"/>
    </xf>
    <xf numFmtId="178" fontId="56" fillId="0" borderId="25" xfId="0" applyNumberFormat="1" applyFont="1" applyFill="1" applyBorder="1" applyAlignment="1">
      <alignment vertical="center" shrinkToFit="1"/>
    </xf>
    <xf numFmtId="178" fontId="57" fillId="0" borderId="33" xfId="0" applyNumberFormat="1" applyFont="1" applyFill="1" applyBorder="1" applyAlignment="1">
      <alignment horizontal="right" vertical="center" shrinkToFit="1"/>
    </xf>
    <xf numFmtId="178" fontId="57" fillId="0" borderId="25" xfId="0" applyNumberFormat="1" applyFont="1" applyFill="1" applyBorder="1" applyAlignment="1">
      <alignment horizontal="right" vertical="center" shrinkToFit="1"/>
    </xf>
    <xf numFmtId="178" fontId="56" fillId="0" borderId="38" xfId="0" applyNumberFormat="1" applyFont="1" applyFill="1" applyBorder="1" applyAlignment="1">
      <alignment horizontal="right" vertical="center" shrinkToFit="1"/>
    </xf>
    <xf numFmtId="178" fontId="56" fillId="0" borderId="40" xfId="0" applyNumberFormat="1" applyFont="1" applyFill="1" applyBorder="1" applyAlignment="1">
      <alignment horizontal="right" vertical="center" shrinkToFit="1"/>
    </xf>
    <xf numFmtId="182" fontId="58" fillId="0" borderId="45" xfId="49" applyNumberFormat="1" applyFont="1" applyFill="1" applyBorder="1" applyAlignment="1">
      <alignment horizontal="right" vertical="center" shrinkToFit="1"/>
    </xf>
    <xf numFmtId="178" fontId="56" fillId="0" borderId="50" xfId="0" applyNumberFormat="1" applyFont="1" applyFill="1" applyBorder="1" applyAlignment="1">
      <alignment horizontal="right" vertical="center" shrinkToFit="1"/>
    </xf>
    <xf numFmtId="178" fontId="56" fillId="0" borderId="51" xfId="0" applyNumberFormat="1" applyFont="1" applyFill="1" applyBorder="1" applyAlignment="1">
      <alignment horizontal="right" vertical="center" shrinkToFit="1"/>
    </xf>
    <xf numFmtId="178" fontId="59" fillId="0" borderId="27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horizontal="center" vertical="center" shrinkToFit="1"/>
    </xf>
    <xf numFmtId="9" fontId="0" fillId="0" borderId="0" xfId="42" applyFont="1" applyFill="1" applyAlignment="1">
      <alignment vertical="center"/>
    </xf>
    <xf numFmtId="178" fontId="56" fillId="0" borderId="12" xfId="0" applyNumberFormat="1" applyFont="1" applyFill="1" applyBorder="1" applyAlignment="1">
      <alignment vertical="center" shrinkToFit="1"/>
    </xf>
    <xf numFmtId="38" fontId="8" fillId="0" borderId="52" xfId="49" applyFont="1" applyFill="1" applyBorder="1" applyAlignment="1">
      <alignment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178" fontId="56" fillId="0" borderId="54" xfId="0" applyNumberFormat="1" applyFont="1" applyFill="1" applyBorder="1" applyAlignment="1">
      <alignment vertical="center" shrinkToFit="1"/>
    </xf>
    <xf numFmtId="178" fontId="56" fillId="0" borderId="55" xfId="0" applyNumberFormat="1" applyFont="1" applyFill="1" applyBorder="1" applyAlignment="1">
      <alignment vertical="center" shrinkToFit="1"/>
    </xf>
    <xf numFmtId="178" fontId="56" fillId="0" borderId="56" xfId="0" applyNumberFormat="1" applyFont="1" applyFill="1" applyBorder="1" applyAlignment="1">
      <alignment vertical="center" shrinkToFit="1"/>
    </xf>
    <xf numFmtId="178" fontId="56" fillId="0" borderId="57" xfId="0" applyNumberFormat="1" applyFont="1" applyFill="1" applyBorder="1" applyAlignment="1">
      <alignment vertical="center" shrinkToFit="1"/>
    </xf>
    <xf numFmtId="178" fontId="56" fillId="0" borderId="32" xfId="0" applyNumberFormat="1" applyFont="1" applyFill="1" applyBorder="1" applyAlignment="1">
      <alignment vertical="center" shrinkToFit="1"/>
    </xf>
    <xf numFmtId="178" fontId="56" fillId="0" borderId="58" xfId="0" applyNumberFormat="1" applyFont="1" applyFill="1" applyBorder="1" applyAlignment="1">
      <alignment vertical="center" shrinkToFit="1"/>
    </xf>
    <xf numFmtId="178" fontId="56" fillId="32" borderId="59" xfId="0" applyNumberFormat="1" applyFont="1" applyFill="1" applyBorder="1" applyAlignment="1">
      <alignment vertical="center" shrinkToFit="1"/>
    </xf>
    <xf numFmtId="178" fontId="56" fillId="32" borderId="60" xfId="0" applyNumberFormat="1" applyFont="1" applyFill="1" applyBorder="1" applyAlignment="1">
      <alignment vertical="center" shrinkToFit="1"/>
    </xf>
    <xf numFmtId="178" fontId="56" fillId="32" borderId="61" xfId="0" applyNumberFormat="1" applyFont="1" applyFill="1" applyBorder="1" applyAlignment="1">
      <alignment vertical="center" shrinkToFit="1"/>
    </xf>
    <xf numFmtId="178" fontId="56" fillId="32" borderId="62" xfId="0" applyNumberFormat="1" applyFont="1" applyFill="1" applyBorder="1" applyAlignment="1">
      <alignment vertical="center" shrinkToFit="1"/>
    </xf>
    <xf numFmtId="178" fontId="56" fillId="32" borderId="63" xfId="0" applyNumberFormat="1" applyFont="1" applyFill="1" applyBorder="1" applyAlignment="1">
      <alignment vertical="center" shrinkToFit="1"/>
    </xf>
    <xf numFmtId="178" fontId="56" fillId="32" borderId="64" xfId="0" applyNumberFormat="1" applyFont="1" applyFill="1" applyBorder="1" applyAlignment="1">
      <alignment vertical="center" shrinkToFit="1"/>
    </xf>
    <xf numFmtId="38" fontId="56" fillId="0" borderId="65" xfId="49" applyFont="1" applyFill="1" applyBorder="1" applyAlignment="1">
      <alignment vertical="center" shrinkToFit="1"/>
    </xf>
    <xf numFmtId="0" fontId="60" fillId="0" borderId="66" xfId="0" applyFont="1" applyFill="1" applyBorder="1" applyAlignment="1">
      <alignment vertical="center" wrapText="1" shrinkToFit="1"/>
    </xf>
    <xf numFmtId="0" fontId="60" fillId="0" borderId="56" xfId="0" applyFont="1" applyFill="1" applyBorder="1" applyAlignment="1">
      <alignment vertical="center" wrapText="1" shrinkToFit="1"/>
    </xf>
    <xf numFmtId="38" fontId="56" fillId="0" borderId="52" xfId="49" applyFont="1" applyFill="1" applyBorder="1" applyAlignment="1">
      <alignment vertical="center" shrinkToFit="1"/>
    </xf>
    <xf numFmtId="38" fontId="8" fillId="0" borderId="54" xfId="49" applyFont="1" applyFill="1" applyBorder="1" applyAlignment="1">
      <alignment vertical="center" shrinkToFit="1"/>
    </xf>
    <xf numFmtId="178" fontId="61" fillId="0" borderId="12" xfId="0" applyNumberFormat="1" applyFont="1" applyFill="1" applyBorder="1" applyAlignment="1">
      <alignment vertical="center" shrinkToFit="1"/>
    </xf>
    <xf numFmtId="178" fontId="61" fillId="0" borderId="31" xfId="0" applyNumberFormat="1" applyFont="1" applyFill="1" applyBorder="1" applyAlignment="1">
      <alignment vertical="center" shrinkToFit="1"/>
    </xf>
    <xf numFmtId="38" fontId="56" fillId="0" borderId="67" xfId="49" applyFont="1" applyFill="1" applyBorder="1" applyAlignment="1">
      <alignment vertical="center" shrinkToFit="1"/>
    </xf>
    <xf numFmtId="178" fontId="61" fillId="0" borderId="68" xfId="0" applyNumberFormat="1" applyFont="1" applyFill="1" applyBorder="1" applyAlignment="1">
      <alignment vertical="center" shrinkToFit="1"/>
    </xf>
    <xf numFmtId="38" fontId="8" fillId="0" borderId="15" xfId="49" applyFont="1" applyFill="1" applyBorder="1" applyAlignment="1">
      <alignment vertical="center" shrinkToFit="1"/>
    </xf>
    <xf numFmtId="178" fontId="61" fillId="0" borderId="16" xfId="0" applyNumberFormat="1" applyFont="1" applyFill="1" applyBorder="1" applyAlignment="1">
      <alignment vertical="center" shrinkToFit="1"/>
    </xf>
    <xf numFmtId="38" fontId="8" fillId="0" borderId="67" xfId="49" applyFont="1" applyFill="1" applyBorder="1" applyAlignment="1">
      <alignment vertical="center" shrinkToFit="1"/>
    </xf>
    <xf numFmtId="178" fontId="56" fillId="0" borderId="68" xfId="0" applyNumberFormat="1" applyFont="1" applyFill="1" applyBorder="1" applyAlignment="1">
      <alignment vertical="center" shrinkToFit="1"/>
    </xf>
    <xf numFmtId="178" fontId="8" fillId="0" borderId="57" xfId="0" applyNumberFormat="1" applyFont="1" applyFill="1" applyBorder="1" applyAlignment="1">
      <alignment vertical="center" shrinkToFit="1"/>
    </xf>
    <xf numFmtId="178" fontId="56" fillId="0" borderId="62" xfId="0" applyNumberFormat="1" applyFont="1" applyFill="1" applyBorder="1" applyAlignment="1">
      <alignment vertical="center" shrinkToFit="1"/>
    </xf>
    <xf numFmtId="178" fontId="56" fillId="0" borderId="63" xfId="0" applyNumberFormat="1" applyFont="1" applyFill="1" applyBorder="1" applyAlignment="1">
      <alignment vertical="center" shrinkToFit="1"/>
    </xf>
    <xf numFmtId="178" fontId="56" fillId="0" borderId="64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6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2" borderId="7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78" fontId="0" fillId="0" borderId="78" xfId="0" applyNumberFormat="1" applyFon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 shrinkToFit="1"/>
    </xf>
    <xf numFmtId="0" fontId="0" fillId="0" borderId="0" xfId="0" applyFill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17" fillId="0" borderId="66" xfId="0" applyFont="1" applyFill="1" applyBorder="1" applyAlignment="1">
      <alignment horizontal="left" vertical="center" wrapText="1" shrinkToFit="1"/>
    </xf>
    <xf numFmtId="0" fontId="17" fillId="0" borderId="56" xfId="0" applyFont="1" applyFill="1" applyBorder="1" applyAlignment="1">
      <alignment horizontal="left" vertical="center" wrapText="1" shrinkToFit="1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tabSelected="1" view="pageLayout" zoomScale="90" zoomScaleNormal="85" zoomScaleSheetLayoutView="90" zoomScalePageLayoutView="90" workbookViewId="0" topLeftCell="A1">
      <selection activeCell="G42" sqref="G42"/>
    </sheetView>
  </sheetViews>
  <sheetFormatPr defaultColWidth="9.00390625" defaultRowHeight="13.5"/>
  <cols>
    <col min="1" max="1" width="1.37890625" style="1" customWidth="1"/>
    <col min="2" max="2" width="3.25390625" style="1" customWidth="1"/>
    <col min="3" max="3" width="18.75390625" style="1" customWidth="1"/>
    <col min="4" max="5" width="12.50390625" style="1" customWidth="1"/>
    <col min="6" max="6" width="13.375" style="1" customWidth="1"/>
    <col min="7" max="7" width="12.375" style="1" bestFit="1" customWidth="1"/>
    <col min="8" max="8" width="14.125" style="1" customWidth="1"/>
    <col min="9" max="9" width="13.25390625" style="1" customWidth="1"/>
    <col min="10" max="10" width="12.625" style="1" customWidth="1"/>
    <col min="11" max="11" width="11.75390625" style="1" bestFit="1" customWidth="1"/>
    <col min="12" max="12" width="12.25390625" style="1" customWidth="1"/>
    <col min="13" max="13" width="12.50390625" style="1" customWidth="1"/>
    <col min="14" max="14" width="14.125" style="1" customWidth="1"/>
    <col min="15" max="15" width="13.25390625" style="1" customWidth="1"/>
    <col min="16" max="16" width="12.625" style="1" customWidth="1"/>
    <col min="17" max="17" width="12.875" style="1" customWidth="1"/>
    <col min="18" max="22" width="10.625" style="1" customWidth="1"/>
    <col min="23" max="16384" width="9.00390625" style="1" customWidth="1"/>
  </cols>
  <sheetData>
    <row r="1" ht="19.5" customHeight="1" thickBot="1"/>
    <row r="2" spans="2:18" ht="27.75" customHeight="1" thickBot="1" thickTop="1">
      <c r="B2" s="2" t="s">
        <v>40</v>
      </c>
      <c r="D2" s="27"/>
      <c r="E2" s="27"/>
      <c r="F2" s="72"/>
      <c r="G2" s="72"/>
      <c r="H2" s="27"/>
      <c r="I2" s="27"/>
      <c r="J2" s="27"/>
      <c r="K2" s="27"/>
      <c r="L2" s="27"/>
      <c r="M2" s="72"/>
      <c r="N2" s="27"/>
      <c r="O2" s="27"/>
      <c r="P2" s="27"/>
      <c r="Q2" s="15" t="s">
        <v>24</v>
      </c>
      <c r="R2" s="28"/>
    </row>
    <row r="3" spans="2:18" ht="18.75" customHeight="1" thickBot="1" thickTop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12</v>
      </c>
      <c r="R3" s="16"/>
    </row>
    <row r="4" spans="2:22" ht="12" customHeight="1">
      <c r="B4" s="140" t="s">
        <v>0</v>
      </c>
      <c r="C4" s="141"/>
      <c r="D4" s="119" t="s">
        <v>35</v>
      </c>
      <c r="E4" s="119" t="s">
        <v>36</v>
      </c>
      <c r="F4" s="129" t="s">
        <v>37</v>
      </c>
      <c r="G4" s="121" t="s">
        <v>38</v>
      </c>
      <c r="H4" s="125"/>
      <c r="I4" s="125"/>
      <c r="J4" s="125"/>
      <c r="K4" s="126"/>
      <c r="L4" s="123" t="s">
        <v>41</v>
      </c>
      <c r="M4" s="121" t="s">
        <v>42</v>
      </c>
      <c r="N4" s="125"/>
      <c r="O4" s="125"/>
      <c r="P4" s="125"/>
      <c r="Q4" s="126"/>
      <c r="R4" s="144" t="s">
        <v>43</v>
      </c>
      <c r="S4" s="145"/>
      <c r="T4" s="145"/>
      <c r="U4" s="145"/>
      <c r="V4" s="127" t="s">
        <v>13</v>
      </c>
    </row>
    <row r="5" spans="2:22" ht="30" customHeight="1" thickBot="1">
      <c r="B5" s="142"/>
      <c r="C5" s="143"/>
      <c r="D5" s="120"/>
      <c r="E5" s="120"/>
      <c r="F5" s="130"/>
      <c r="G5" s="122"/>
      <c r="H5" s="21" t="s">
        <v>19</v>
      </c>
      <c r="I5" s="22" t="s">
        <v>21</v>
      </c>
      <c r="J5" s="22" t="s">
        <v>22</v>
      </c>
      <c r="K5" s="23" t="s">
        <v>23</v>
      </c>
      <c r="L5" s="124"/>
      <c r="M5" s="122"/>
      <c r="N5" s="21" t="s">
        <v>19</v>
      </c>
      <c r="O5" s="22" t="s">
        <v>21</v>
      </c>
      <c r="P5" s="22" t="s">
        <v>22</v>
      </c>
      <c r="Q5" s="23" t="s">
        <v>23</v>
      </c>
      <c r="R5" s="25" t="s">
        <v>25</v>
      </c>
      <c r="S5" s="26" t="s">
        <v>26</v>
      </c>
      <c r="T5" s="26" t="s">
        <v>27</v>
      </c>
      <c r="U5" s="26" t="s">
        <v>28</v>
      </c>
      <c r="V5" s="128"/>
    </row>
    <row r="6" spans="2:22" ht="30" customHeight="1">
      <c r="B6" s="12"/>
      <c r="C6" s="13" t="s">
        <v>16</v>
      </c>
      <c r="D6" s="63">
        <v>370086506</v>
      </c>
      <c r="E6" s="63">
        <v>401088977</v>
      </c>
      <c r="F6" s="63">
        <v>375803322</v>
      </c>
      <c r="G6" s="29">
        <v>288696560</v>
      </c>
      <c r="H6" s="30">
        <v>26641143</v>
      </c>
      <c r="I6" s="31">
        <v>64591557</v>
      </c>
      <c r="J6" s="31">
        <v>68154659</v>
      </c>
      <c r="K6" s="32">
        <v>129309201</v>
      </c>
      <c r="L6" s="33">
        <v>412000000</v>
      </c>
      <c r="M6" s="29">
        <v>360693758</v>
      </c>
      <c r="N6" s="30">
        <v>53084856</v>
      </c>
      <c r="O6" s="31">
        <v>95277323</v>
      </c>
      <c r="P6" s="31">
        <v>68315536</v>
      </c>
      <c r="Q6" s="32">
        <v>144016043</v>
      </c>
      <c r="R6" s="17">
        <f>N6/H6</f>
        <v>1.9925892819238273</v>
      </c>
      <c r="S6" s="17">
        <f>O6/I6</f>
        <v>1.4750739481322612</v>
      </c>
      <c r="T6" s="17">
        <f>P6/J6</f>
        <v>1.0023604695902006</v>
      </c>
      <c r="U6" s="17">
        <f>Q6/K6</f>
        <v>1.1137339175114074</v>
      </c>
      <c r="V6" s="17">
        <f>M6/G6</f>
        <v>1.2493871004212866</v>
      </c>
    </row>
    <row r="7" spans="2:22" ht="30" customHeight="1">
      <c r="B7" s="6"/>
      <c r="C7" s="14" t="s">
        <v>18</v>
      </c>
      <c r="D7" s="63">
        <v>6786030</v>
      </c>
      <c r="E7" s="63">
        <v>6301653</v>
      </c>
      <c r="F7" s="63">
        <v>4424760</v>
      </c>
      <c r="G7" s="29">
        <v>3956736</v>
      </c>
      <c r="H7" s="34">
        <v>423680</v>
      </c>
      <c r="I7" s="35">
        <v>1346516</v>
      </c>
      <c r="J7" s="35">
        <v>1401680</v>
      </c>
      <c r="K7" s="36">
        <v>784860</v>
      </c>
      <c r="L7" s="37">
        <v>6200000</v>
      </c>
      <c r="M7" s="29">
        <v>6701390</v>
      </c>
      <c r="N7" s="34">
        <v>1501710</v>
      </c>
      <c r="O7" s="35">
        <v>1776170</v>
      </c>
      <c r="P7" s="35">
        <v>2142720</v>
      </c>
      <c r="Q7" s="36">
        <v>1280790</v>
      </c>
      <c r="R7" s="17">
        <f aca="true" t="shared" si="0" ref="R7:U25">N7/H7</f>
        <v>3.544443919939577</v>
      </c>
      <c r="S7" s="17">
        <f t="shared" si="0"/>
        <v>1.3190856996871927</v>
      </c>
      <c r="T7" s="17">
        <f t="shared" si="0"/>
        <v>1.5286798698704411</v>
      </c>
      <c r="U7" s="17">
        <f t="shared" si="0"/>
        <v>1.6318706520908188</v>
      </c>
      <c r="V7" s="17">
        <f>M7/G7</f>
        <v>1.6936661935494306</v>
      </c>
    </row>
    <row r="8" spans="2:22" ht="30" customHeight="1">
      <c r="B8" s="6"/>
      <c r="C8" s="14" t="s">
        <v>17</v>
      </c>
      <c r="D8" s="63">
        <v>3705128</v>
      </c>
      <c r="E8" s="63">
        <v>3980913</v>
      </c>
      <c r="F8" s="63">
        <v>2319959</v>
      </c>
      <c r="G8" s="29">
        <v>100285400</v>
      </c>
      <c r="H8" s="38">
        <v>1491344</v>
      </c>
      <c r="I8" s="39">
        <v>2907072</v>
      </c>
      <c r="J8" s="39">
        <v>3799992</v>
      </c>
      <c r="K8" s="36">
        <v>92086992</v>
      </c>
      <c r="L8" s="33">
        <v>13000000</v>
      </c>
      <c r="M8" s="29">
        <v>10008233</v>
      </c>
      <c r="N8" s="38">
        <v>2020570</v>
      </c>
      <c r="O8" s="39">
        <v>4904984</v>
      </c>
      <c r="P8" s="39">
        <v>1821341</v>
      </c>
      <c r="Q8" s="36">
        <v>1261338</v>
      </c>
      <c r="R8" s="17">
        <f t="shared" si="0"/>
        <v>1.3548651417781545</v>
      </c>
      <c r="S8" s="17">
        <f t="shared" si="0"/>
        <v>1.687259207890276</v>
      </c>
      <c r="T8" s="17">
        <f t="shared" si="0"/>
        <v>0.4793012722132047</v>
      </c>
      <c r="U8" s="17">
        <f t="shared" si="0"/>
        <v>0.01369724401465953</v>
      </c>
      <c r="V8" s="17">
        <f aca="true" t="shared" si="1" ref="V8:V25">M8/G8</f>
        <v>0.09979750791241795</v>
      </c>
    </row>
    <row r="9" spans="2:22" ht="44.25" customHeight="1" thickBot="1">
      <c r="B9" s="109" t="s">
        <v>14</v>
      </c>
      <c r="C9" s="110"/>
      <c r="D9" s="64">
        <v>380577664</v>
      </c>
      <c r="E9" s="64">
        <v>411371543</v>
      </c>
      <c r="F9" s="64">
        <v>382548041</v>
      </c>
      <c r="G9" s="40">
        <v>392938696</v>
      </c>
      <c r="H9" s="69">
        <v>28556167</v>
      </c>
      <c r="I9" s="70">
        <v>68845145</v>
      </c>
      <c r="J9" s="41">
        <v>73356331</v>
      </c>
      <c r="K9" s="42">
        <v>222181053</v>
      </c>
      <c r="L9" s="43">
        <v>431200000</v>
      </c>
      <c r="M9" s="40">
        <v>377403381</v>
      </c>
      <c r="N9" s="69">
        <v>56607136</v>
      </c>
      <c r="O9" s="70">
        <v>101958477</v>
      </c>
      <c r="P9" s="41">
        <v>72279597</v>
      </c>
      <c r="Q9" s="42">
        <v>146558171</v>
      </c>
      <c r="R9" s="19">
        <f t="shared" si="0"/>
        <v>1.9823086200609485</v>
      </c>
      <c r="S9" s="20">
        <f t="shared" si="0"/>
        <v>1.4809828202119408</v>
      </c>
      <c r="T9" s="20">
        <f t="shared" si="0"/>
        <v>0.9853218667656647</v>
      </c>
      <c r="U9" s="20">
        <f t="shared" si="0"/>
        <v>0.659633974279526</v>
      </c>
      <c r="V9" s="20">
        <f t="shared" si="1"/>
        <v>0.9604637691371583</v>
      </c>
    </row>
    <row r="10" spans="2:22" ht="45" customHeight="1" thickTop="1">
      <c r="B10" s="111" t="s">
        <v>15</v>
      </c>
      <c r="C10" s="112"/>
      <c r="D10" s="65">
        <v>232723926</v>
      </c>
      <c r="E10" s="65">
        <v>241650662</v>
      </c>
      <c r="F10" s="65">
        <v>222173939</v>
      </c>
      <c r="G10" s="44">
        <v>243066449</v>
      </c>
      <c r="H10" s="30">
        <v>47674655</v>
      </c>
      <c r="I10" s="31">
        <v>56748572</v>
      </c>
      <c r="J10" s="71">
        <v>60501548</v>
      </c>
      <c r="K10" s="45">
        <v>78141674</v>
      </c>
      <c r="L10" s="46">
        <v>281200000</v>
      </c>
      <c r="M10" s="44">
        <v>260369945</v>
      </c>
      <c r="N10" s="30">
        <v>60661559</v>
      </c>
      <c r="O10" s="31">
        <v>67220851</v>
      </c>
      <c r="P10" s="71">
        <v>63149239</v>
      </c>
      <c r="Q10" s="45">
        <v>69338296</v>
      </c>
      <c r="R10" s="17">
        <f t="shared" si="0"/>
        <v>1.2724068795044243</v>
      </c>
      <c r="S10" s="17">
        <f t="shared" si="0"/>
        <v>1.1845381941945605</v>
      </c>
      <c r="T10" s="17">
        <f t="shared" si="0"/>
        <v>1.0437623678653645</v>
      </c>
      <c r="U10" s="17">
        <f t="shared" si="0"/>
        <v>0.8873408061363006</v>
      </c>
      <c r="V10" s="17">
        <f t="shared" si="1"/>
        <v>1.071188335828282</v>
      </c>
    </row>
    <row r="11" spans="2:22" ht="30" customHeight="1">
      <c r="B11" s="6"/>
      <c r="C11" s="9" t="s">
        <v>1</v>
      </c>
      <c r="D11" s="66">
        <v>80370267</v>
      </c>
      <c r="E11" s="66">
        <v>79970510</v>
      </c>
      <c r="F11" s="66">
        <v>83025908</v>
      </c>
      <c r="G11" s="47">
        <v>53873317</v>
      </c>
      <c r="H11" s="34">
        <v>9472892</v>
      </c>
      <c r="I11" s="35">
        <v>11727665</v>
      </c>
      <c r="J11" s="35">
        <v>12525068</v>
      </c>
      <c r="K11" s="48">
        <v>20147692</v>
      </c>
      <c r="L11" s="37">
        <v>67679000</v>
      </c>
      <c r="M11" s="47">
        <v>51686303</v>
      </c>
      <c r="N11" s="34">
        <v>10973309</v>
      </c>
      <c r="O11" s="35">
        <v>12317971</v>
      </c>
      <c r="P11" s="35">
        <v>13340254</v>
      </c>
      <c r="Q11" s="48">
        <v>15054769</v>
      </c>
      <c r="R11" s="17">
        <f t="shared" si="0"/>
        <v>1.1583905949735307</v>
      </c>
      <c r="S11" s="17">
        <f t="shared" si="0"/>
        <v>1.0503344868735591</v>
      </c>
      <c r="T11" s="17">
        <f t="shared" si="0"/>
        <v>1.0650843572266433</v>
      </c>
      <c r="U11" s="17">
        <f t="shared" si="0"/>
        <v>0.7472205253088046</v>
      </c>
      <c r="V11" s="17">
        <f t="shared" si="1"/>
        <v>0.9594045044599723</v>
      </c>
    </row>
    <row r="12" spans="2:22" ht="30" customHeight="1">
      <c r="B12" s="7"/>
      <c r="C12" s="9" t="s">
        <v>2</v>
      </c>
      <c r="D12" s="66">
        <v>45973510</v>
      </c>
      <c r="E12" s="66">
        <v>48235686</v>
      </c>
      <c r="F12" s="66">
        <v>35249011</v>
      </c>
      <c r="G12" s="47">
        <v>39011615</v>
      </c>
      <c r="H12" s="34">
        <v>6420803</v>
      </c>
      <c r="I12" s="35">
        <v>10883620</v>
      </c>
      <c r="J12" s="35">
        <v>9242035</v>
      </c>
      <c r="K12" s="48">
        <v>12465157</v>
      </c>
      <c r="L12" s="37">
        <v>44000000</v>
      </c>
      <c r="M12" s="47">
        <v>55421707</v>
      </c>
      <c r="N12" s="34">
        <v>9959203</v>
      </c>
      <c r="O12" s="35">
        <v>17439151</v>
      </c>
      <c r="P12" s="35">
        <v>12761154</v>
      </c>
      <c r="Q12" s="48">
        <v>15262199</v>
      </c>
      <c r="R12" s="17">
        <f t="shared" si="0"/>
        <v>1.5510837195908362</v>
      </c>
      <c r="S12" s="17">
        <f t="shared" si="0"/>
        <v>1.6023300151971496</v>
      </c>
      <c r="T12" s="17">
        <f t="shared" si="0"/>
        <v>1.380773173873503</v>
      </c>
      <c r="U12" s="17">
        <f t="shared" si="0"/>
        <v>1.224388830401414</v>
      </c>
      <c r="V12" s="17">
        <f t="shared" si="1"/>
        <v>1.4206463126430424</v>
      </c>
    </row>
    <row r="13" spans="2:22" ht="30" customHeight="1">
      <c r="B13" s="7"/>
      <c r="C13" s="9" t="s">
        <v>3</v>
      </c>
      <c r="D13" s="66">
        <v>2574092</v>
      </c>
      <c r="E13" s="66">
        <v>5114596</v>
      </c>
      <c r="F13" s="66">
        <v>1858773</v>
      </c>
      <c r="G13" s="47">
        <v>4297931</v>
      </c>
      <c r="H13" s="34">
        <v>2533404</v>
      </c>
      <c r="I13" s="35">
        <v>433604</v>
      </c>
      <c r="J13" s="35">
        <v>481926</v>
      </c>
      <c r="K13" s="48">
        <v>848997</v>
      </c>
      <c r="L13" s="37">
        <v>4120000</v>
      </c>
      <c r="M13" s="47">
        <v>2525577</v>
      </c>
      <c r="N13" s="34">
        <v>527257</v>
      </c>
      <c r="O13" s="35">
        <v>677594</v>
      </c>
      <c r="P13" s="35">
        <v>535444</v>
      </c>
      <c r="Q13" s="48">
        <v>785282</v>
      </c>
      <c r="R13" s="17">
        <f t="shared" si="0"/>
        <v>0.208121957650655</v>
      </c>
      <c r="S13" s="17">
        <f t="shared" si="0"/>
        <v>1.5627023735943395</v>
      </c>
      <c r="T13" s="17">
        <f t="shared" si="0"/>
        <v>1.111050244228367</v>
      </c>
      <c r="U13" s="17">
        <f t="shared" si="0"/>
        <v>0.9249526205628524</v>
      </c>
      <c r="V13" s="17">
        <f t="shared" si="1"/>
        <v>0.5876262322498895</v>
      </c>
    </row>
    <row r="14" spans="2:22" ht="30" customHeight="1">
      <c r="B14" s="7"/>
      <c r="C14" s="9" t="s">
        <v>4</v>
      </c>
      <c r="D14" s="66">
        <v>980560</v>
      </c>
      <c r="E14" s="66">
        <v>1129492</v>
      </c>
      <c r="F14" s="66">
        <v>902550</v>
      </c>
      <c r="G14" s="47">
        <v>2768516</v>
      </c>
      <c r="H14" s="34">
        <v>369816</v>
      </c>
      <c r="I14" s="35">
        <v>191000</v>
      </c>
      <c r="J14" s="35">
        <v>818000</v>
      </c>
      <c r="K14" s="48">
        <v>1389700</v>
      </c>
      <c r="L14" s="37">
        <v>5400000</v>
      </c>
      <c r="M14" s="47">
        <v>1874830</v>
      </c>
      <c r="N14" s="34">
        <v>345136</v>
      </c>
      <c r="O14" s="35">
        <v>909944</v>
      </c>
      <c r="P14" s="35">
        <v>44250</v>
      </c>
      <c r="Q14" s="48">
        <v>575500</v>
      </c>
      <c r="R14" s="17">
        <f t="shared" si="0"/>
        <v>0.9332641097194281</v>
      </c>
      <c r="S14" s="17">
        <f t="shared" si="0"/>
        <v>4.764104712041885</v>
      </c>
      <c r="T14" s="17">
        <f t="shared" si="0"/>
        <v>0.05409535452322738</v>
      </c>
      <c r="U14" s="17">
        <f t="shared" si="0"/>
        <v>0.41411815499748145</v>
      </c>
      <c r="V14" s="17">
        <f t="shared" si="1"/>
        <v>0.6771967364465294</v>
      </c>
    </row>
    <row r="15" spans="2:22" ht="30" customHeight="1">
      <c r="B15" s="7"/>
      <c r="C15" s="9" t="s">
        <v>30</v>
      </c>
      <c r="D15" s="66">
        <v>675223</v>
      </c>
      <c r="E15" s="66">
        <v>744725</v>
      </c>
      <c r="F15" s="66">
        <v>839837</v>
      </c>
      <c r="G15" s="47">
        <v>681848</v>
      </c>
      <c r="H15" s="34">
        <v>158274</v>
      </c>
      <c r="I15" s="35">
        <v>116789</v>
      </c>
      <c r="J15" s="35">
        <v>220053</v>
      </c>
      <c r="K15" s="48">
        <v>186732</v>
      </c>
      <c r="L15" s="37">
        <v>1512000</v>
      </c>
      <c r="M15" s="47">
        <v>1069996</v>
      </c>
      <c r="N15" s="34">
        <v>113188</v>
      </c>
      <c r="O15" s="35">
        <v>314992</v>
      </c>
      <c r="P15" s="35">
        <v>340921</v>
      </c>
      <c r="Q15" s="48">
        <v>300895</v>
      </c>
      <c r="R15" s="17">
        <f t="shared" si="0"/>
        <v>0.7151395680907793</v>
      </c>
      <c r="S15" s="17">
        <f t="shared" si="0"/>
        <v>2.6971033230869343</v>
      </c>
      <c r="T15" s="17">
        <f t="shared" si="0"/>
        <v>1.549267676423407</v>
      </c>
      <c r="U15" s="17">
        <f t="shared" si="0"/>
        <v>1.6113735192682561</v>
      </c>
      <c r="V15" s="17">
        <f t="shared" si="1"/>
        <v>1.5692588377468293</v>
      </c>
    </row>
    <row r="16" spans="2:22" ht="30" customHeight="1">
      <c r="B16" s="7"/>
      <c r="C16" s="9" t="s">
        <v>5</v>
      </c>
      <c r="D16" s="66">
        <v>8539696</v>
      </c>
      <c r="E16" s="66">
        <v>9067749</v>
      </c>
      <c r="F16" s="66">
        <v>8516183</v>
      </c>
      <c r="G16" s="47">
        <v>8125447</v>
      </c>
      <c r="H16" s="34">
        <v>545534</v>
      </c>
      <c r="I16" s="35">
        <v>751685</v>
      </c>
      <c r="J16" s="35">
        <v>1123980</v>
      </c>
      <c r="K16" s="48">
        <v>5704248</v>
      </c>
      <c r="L16" s="37">
        <v>8000000</v>
      </c>
      <c r="M16" s="47">
        <v>8857970</v>
      </c>
      <c r="N16" s="34">
        <v>3260400</v>
      </c>
      <c r="O16" s="35">
        <v>876700</v>
      </c>
      <c r="P16" s="35">
        <v>1085370</v>
      </c>
      <c r="Q16" s="48">
        <v>3635500</v>
      </c>
      <c r="R16" s="17">
        <f t="shared" si="0"/>
        <v>5.9765294188813165</v>
      </c>
      <c r="S16" s="17">
        <f t="shared" si="0"/>
        <v>1.166313016755689</v>
      </c>
      <c r="T16" s="17">
        <f t="shared" si="0"/>
        <v>0.9656488549618321</v>
      </c>
      <c r="U16" s="17">
        <f t="shared" si="0"/>
        <v>0.637332037456997</v>
      </c>
      <c r="V16" s="17">
        <f t="shared" si="1"/>
        <v>1.090151717191682</v>
      </c>
    </row>
    <row r="17" spans="2:22" ht="30" customHeight="1">
      <c r="B17" s="7"/>
      <c r="C17" s="9" t="s">
        <v>31</v>
      </c>
      <c r="D17" s="66">
        <v>1529280</v>
      </c>
      <c r="E17" s="66">
        <v>1543440</v>
      </c>
      <c r="F17" s="66">
        <v>0</v>
      </c>
      <c r="G17" s="47">
        <v>0</v>
      </c>
      <c r="H17" s="34">
        <v>0</v>
      </c>
      <c r="I17" s="35">
        <v>0</v>
      </c>
      <c r="J17" s="35">
        <v>0</v>
      </c>
      <c r="K17" s="48">
        <v>0</v>
      </c>
      <c r="L17" s="37">
        <v>2000000</v>
      </c>
      <c r="M17" s="47">
        <v>0</v>
      </c>
      <c r="N17" s="34">
        <v>0</v>
      </c>
      <c r="O17" s="35">
        <v>0</v>
      </c>
      <c r="P17" s="35">
        <v>0</v>
      </c>
      <c r="Q17" s="48">
        <v>0</v>
      </c>
      <c r="R17" s="17"/>
      <c r="S17" s="17"/>
      <c r="T17" s="17"/>
      <c r="U17" s="17"/>
      <c r="V17" s="17"/>
    </row>
    <row r="18" spans="2:22" ht="30" customHeight="1">
      <c r="B18" s="7"/>
      <c r="C18" s="9" t="s">
        <v>39</v>
      </c>
      <c r="D18" s="66">
        <v>0</v>
      </c>
      <c r="E18" s="66">
        <v>0</v>
      </c>
      <c r="F18" s="66">
        <v>0</v>
      </c>
      <c r="G18" s="47">
        <v>6498470</v>
      </c>
      <c r="H18" s="34">
        <v>1472240</v>
      </c>
      <c r="I18" s="35">
        <v>1675410</v>
      </c>
      <c r="J18" s="35">
        <v>1675410</v>
      </c>
      <c r="K18" s="48">
        <v>1675410</v>
      </c>
      <c r="L18" s="37">
        <v>9585000</v>
      </c>
      <c r="M18" s="47">
        <v>6701640</v>
      </c>
      <c r="N18" s="34">
        <v>1675410</v>
      </c>
      <c r="O18" s="35">
        <v>1675410</v>
      </c>
      <c r="P18" s="35">
        <v>1675410</v>
      </c>
      <c r="Q18" s="48">
        <v>1675410</v>
      </c>
      <c r="R18" s="17"/>
      <c r="S18" s="17"/>
      <c r="T18" s="17"/>
      <c r="U18" s="17"/>
      <c r="V18" s="17"/>
    </row>
    <row r="19" spans="2:22" ht="30" customHeight="1">
      <c r="B19" s="7"/>
      <c r="C19" s="9" t="s">
        <v>6</v>
      </c>
      <c r="D19" s="66">
        <v>864</v>
      </c>
      <c r="E19" s="66">
        <v>11624</v>
      </c>
      <c r="F19" s="66">
        <v>28651</v>
      </c>
      <c r="G19" s="47">
        <v>0</v>
      </c>
      <c r="H19" s="34">
        <v>0</v>
      </c>
      <c r="I19" s="35">
        <v>0</v>
      </c>
      <c r="J19" s="35">
        <v>0</v>
      </c>
      <c r="K19" s="48">
        <v>0</v>
      </c>
      <c r="L19" s="37">
        <v>0</v>
      </c>
      <c r="M19" s="47">
        <v>0</v>
      </c>
      <c r="N19" s="34">
        <v>0</v>
      </c>
      <c r="O19" s="35">
        <v>0</v>
      </c>
      <c r="P19" s="35">
        <v>0</v>
      </c>
      <c r="Q19" s="48">
        <v>0</v>
      </c>
      <c r="R19" s="17"/>
      <c r="S19" s="17"/>
      <c r="T19" s="17"/>
      <c r="U19" s="17"/>
      <c r="V19" s="17"/>
    </row>
    <row r="20" spans="2:22" ht="30" customHeight="1">
      <c r="B20" s="7"/>
      <c r="C20" s="9" t="s">
        <v>7</v>
      </c>
      <c r="D20" s="66">
        <v>68490147</v>
      </c>
      <c r="E20" s="66">
        <v>72623893</v>
      </c>
      <c r="F20" s="66">
        <v>68593074</v>
      </c>
      <c r="G20" s="47">
        <v>94055556</v>
      </c>
      <c r="H20" s="34">
        <v>20077732</v>
      </c>
      <c r="I20" s="35">
        <v>24049216</v>
      </c>
      <c r="J20" s="35">
        <v>27218396</v>
      </c>
      <c r="K20" s="48">
        <v>22710212</v>
      </c>
      <c r="L20" s="37">
        <v>102266000</v>
      </c>
      <c r="M20" s="47">
        <v>101427012</v>
      </c>
      <c r="N20" s="34">
        <v>25466966</v>
      </c>
      <c r="O20" s="35">
        <v>24232758</v>
      </c>
      <c r="P20" s="35">
        <v>26259937</v>
      </c>
      <c r="Q20" s="48">
        <v>25467351</v>
      </c>
      <c r="R20" s="17">
        <f t="shared" si="0"/>
        <v>1.2684184647947288</v>
      </c>
      <c r="S20" s="17">
        <f t="shared" si="0"/>
        <v>1.0076319327831726</v>
      </c>
      <c r="T20" s="17">
        <f t="shared" si="0"/>
        <v>0.9647863525830104</v>
      </c>
      <c r="U20" s="17">
        <f t="shared" si="0"/>
        <v>1.1214052515229713</v>
      </c>
      <c r="V20" s="17">
        <f t="shared" si="1"/>
        <v>1.0783734243195586</v>
      </c>
    </row>
    <row r="21" spans="2:22" ht="30" customHeight="1">
      <c r="B21" s="7"/>
      <c r="C21" s="9" t="s">
        <v>8</v>
      </c>
      <c r="D21" s="66">
        <v>9180100</v>
      </c>
      <c r="E21" s="66">
        <v>9104700</v>
      </c>
      <c r="F21" s="66">
        <v>9065400</v>
      </c>
      <c r="G21" s="47">
        <v>9029300</v>
      </c>
      <c r="H21" s="34">
        <v>2287500</v>
      </c>
      <c r="I21" s="35">
        <v>2287500</v>
      </c>
      <c r="J21" s="35">
        <v>2287500</v>
      </c>
      <c r="K21" s="48">
        <v>2166800</v>
      </c>
      <c r="L21" s="37">
        <v>9150000</v>
      </c>
      <c r="M21" s="47">
        <v>9150000</v>
      </c>
      <c r="N21" s="34">
        <v>2287500</v>
      </c>
      <c r="O21" s="35">
        <v>2287500</v>
      </c>
      <c r="P21" s="35">
        <v>2287500</v>
      </c>
      <c r="Q21" s="48">
        <v>2287500</v>
      </c>
      <c r="R21" s="17">
        <f t="shared" si="0"/>
        <v>1</v>
      </c>
      <c r="S21" s="17">
        <f t="shared" si="0"/>
        <v>1</v>
      </c>
      <c r="T21" s="17">
        <f t="shared" si="0"/>
        <v>1</v>
      </c>
      <c r="U21" s="17">
        <f t="shared" si="0"/>
        <v>1.0557042643529628</v>
      </c>
      <c r="V21" s="17">
        <f t="shared" si="1"/>
        <v>1.0133675921721506</v>
      </c>
    </row>
    <row r="22" spans="2:22" ht="30" customHeight="1">
      <c r="B22" s="7"/>
      <c r="C22" s="9" t="s">
        <v>9</v>
      </c>
      <c r="D22" s="66">
        <v>5892627</v>
      </c>
      <c r="E22" s="66">
        <v>5510752</v>
      </c>
      <c r="F22" s="66">
        <v>19760</v>
      </c>
      <c r="G22" s="47">
        <v>7569675</v>
      </c>
      <c r="H22" s="34">
        <v>1186280</v>
      </c>
      <c r="I22" s="35">
        <v>2163500</v>
      </c>
      <c r="J22" s="35">
        <v>2434300</v>
      </c>
      <c r="K22" s="48">
        <v>1785595</v>
      </c>
      <c r="L22" s="37">
        <v>17425000</v>
      </c>
      <c r="M22" s="47">
        <v>13012485</v>
      </c>
      <c r="N22" s="34">
        <v>3503202</v>
      </c>
      <c r="O22" s="35">
        <v>4373740</v>
      </c>
      <c r="P22" s="35">
        <v>2842549</v>
      </c>
      <c r="Q22" s="48">
        <v>2292994</v>
      </c>
      <c r="R22" s="17">
        <f t="shared" si="0"/>
        <v>2.953098762518124</v>
      </c>
      <c r="S22" s="17"/>
      <c r="T22" s="17"/>
      <c r="U22" s="17">
        <f t="shared" si="0"/>
        <v>1.284162422049793</v>
      </c>
      <c r="V22" s="17">
        <f t="shared" si="1"/>
        <v>1.7190282277640718</v>
      </c>
    </row>
    <row r="23" spans="2:22" ht="30" customHeight="1">
      <c r="B23" s="7"/>
      <c r="C23" s="9" t="s">
        <v>10</v>
      </c>
      <c r="D23" s="66">
        <v>0</v>
      </c>
      <c r="E23" s="66">
        <v>0</v>
      </c>
      <c r="F23" s="66">
        <v>4876100</v>
      </c>
      <c r="G23" s="47">
        <v>0</v>
      </c>
      <c r="H23" s="34">
        <v>0</v>
      </c>
      <c r="I23" s="35">
        <v>0</v>
      </c>
      <c r="J23" s="35">
        <v>0</v>
      </c>
      <c r="K23" s="48">
        <v>0</v>
      </c>
      <c r="L23" s="37">
        <v>0</v>
      </c>
      <c r="M23" s="47">
        <v>0</v>
      </c>
      <c r="N23" s="34">
        <v>0</v>
      </c>
      <c r="O23" s="35">
        <v>0</v>
      </c>
      <c r="P23" s="35">
        <v>0</v>
      </c>
      <c r="Q23" s="48">
        <v>0</v>
      </c>
      <c r="R23" s="17"/>
      <c r="S23" s="17"/>
      <c r="T23" s="17"/>
      <c r="U23" s="17"/>
      <c r="V23" s="17"/>
    </row>
    <row r="24" spans="2:22" ht="30" customHeight="1" thickBot="1">
      <c r="B24" s="7"/>
      <c r="C24" s="10" t="s">
        <v>11</v>
      </c>
      <c r="D24" s="66">
        <v>8517560</v>
      </c>
      <c r="E24" s="66">
        <v>8593495</v>
      </c>
      <c r="F24" s="66">
        <v>9198692</v>
      </c>
      <c r="G24" s="47">
        <v>17154774</v>
      </c>
      <c r="H24" s="49">
        <v>3150180</v>
      </c>
      <c r="I24" s="50">
        <v>2468583</v>
      </c>
      <c r="J24" s="50">
        <v>2474880</v>
      </c>
      <c r="K24" s="42">
        <v>9061131</v>
      </c>
      <c r="L24" s="51">
        <v>10063000</v>
      </c>
      <c r="M24" s="47">
        <v>8642425</v>
      </c>
      <c r="N24" s="49">
        <v>2549988</v>
      </c>
      <c r="O24" s="50">
        <v>2115091</v>
      </c>
      <c r="P24" s="50">
        <v>1976450</v>
      </c>
      <c r="Q24" s="42">
        <v>2000896</v>
      </c>
      <c r="R24" s="19">
        <f t="shared" si="0"/>
        <v>0.8094737443574653</v>
      </c>
      <c r="S24" s="20">
        <f t="shared" si="0"/>
        <v>0.856803680492007</v>
      </c>
      <c r="T24" s="20">
        <f t="shared" si="0"/>
        <v>0.798604376777864</v>
      </c>
      <c r="U24" s="20">
        <f t="shared" si="0"/>
        <v>0.220821881948291</v>
      </c>
      <c r="V24" s="20">
        <f t="shared" si="1"/>
        <v>0.5037912478473923</v>
      </c>
    </row>
    <row r="25" spans="2:22" ht="44.25" customHeight="1" thickBot="1" thickTop="1">
      <c r="B25" s="117" t="s">
        <v>20</v>
      </c>
      <c r="C25" s="118"/>
      <c r="D25" s="67">
        <v>147853738</v>
      </c>
      <c r="E25" s="67">
        <v>169720881</v>
      </c>
      <c r="F25" s="67">
        <v>160374102</v>
      </c>
      <c r="G25" s="52">
        <v>149872247</v>
      </c>
      <c r="H25" s="53">
        <v>-19118488</v>
      </c>
      <c r="I25" s="54">
        <v>12096573</v>
      </c>
      <c r="J25" s="54">
        <v>12854783</v>
      </c>
      <c r="K25" s="55">
        <v>144039379</v>
      </c>
      <c r="L25" s="56">
        <v>150000000</v>
      </c>
      <c r="M25" s="52">
        <v>117033436</v>
      </c>
      <c r="N25" s="53">
        <v>-4054423</v>
      </c>
      <c r="O25" s="54">
        <v>34737626</v>
      </c>
      <c r="P25" s="54">
        <v>9130358</v>
      </c>
      <c r="Q25" s="55">
        <v>77219875</v>
      </c>
      <c r="R25" s="17">
        <f t="shared" si="0"/>
        <v>0.21206818237927602</v>
      </c>
      <c r="S25" s="17">
        <f t="shared" si="0"/>
        <v>2.8716915113065493</v>
      </c>
      <c r="T25" s="17">
        <f t="shared" si="0"/>
        <v>0.7102693215435842</v>
      </c>
      <c r="U25" s="17">
        <f t="shared" si="0"/>
        <v>0.5361025265181129</v>
      </c>
      <c r="V25" s="17">
        <f t="shared" si="1"/>
        <v>0.7808879785461547</v>
      </c>
    </row>
    <row r="26" spans="2:22" ht="24.75" customHeight="1" thickBot="1">
      <c r="B26" s="8" t="s">
        <v>29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06"/>
      <c r="S26" s="106"/>
      <c r="T26" s="106"/>
      <c r="U26" s="106"/>
      <c r="V26" s="106"/>
    </row>
    <row r="27" spans="2:22" ht="30" customHeight="1">
      <c r="B27" s="107" t="s">
        <v>32</v>
      </c>
      <c r="C27" s="108"/>
      <c r="D27" s="80">
        <v>142900000</v>
      </c>
      <c r="E27" s="77">
        <v>142900000</v>
      </c>
      <c r="F27" s="103">
        <v>142900000</v>
      </c>
      <c r="G27" s="86">
        <v>150000000</v>
      </c>
      <c r="H27" s="89">
        <v>37500000</v>
      </c>
      <c r="I27" s="92">
        <v>37500000</v>
      </c>
      <c r="J27" s="93">
        <v>37500000</v>
      </c>
      <c r="K27" s="100">
        <v>37500000</v>
      </c>
      <c r="L27" s="102">
        <v>150000000</v>
      </c>
      <c r="M27" s="83">
        <v>150000000</v>
      </c>
      <c r="N27" s="89">
        <v>37500000</v>
      </c>
      <c r="O27" s="96">
        <v>37500000</v>
      </c>
      <c r="P27" s="75">
        <v>37500000</v>
      </c>
      <c r="Q27" s="98">
        <v>37500000</v>
      </c>
      <c r="R27" s="135"/>
      <c r="S27" s="136"/>
      <c r="T27" s="136"/>
      <c r="U27" s="136"/>
      <c r="V27" s="136"/>
    </row>
    <row r="28" spans="2:22" ht="30" customHeight="1">
      <c r="B28" s="113" t="s">
        <v>34</v>
      </c>
      <c r="C28" s="114"/>
      <c r="D28" s="81">
        <v>4953738</v>
      </c>
      <c r="E28" s="78">
        <v>26820881</v>
      </c>
      <c r="F28" s="104">
        <v>17474102</v>
      </c>
      <c r="G28" s="87">
        <v>-127753</v>
      </c>
      <c r="H28" s="74">
        <v>-56618488</v>
      </c>
      <c r="I28" s="35">
        <v>-25403427</v>
      </c>
      <c r="J28" s="78">
        <v>-24645217</v>
      </c>
      <c r="K28" s="101">
        <v>106539379</v>
      </c>
      <c r="L28" s="81">
        <v>0</v>
      </c>
      <c r="M28" s="84">
        <v>-32966564</v>
      </c>
      <c r="N28" s="94">
        <v>-41554423</v>
      </c>
      <c r="O28" s="97">
        <v>-2762374</v>
      </c>
      <c r="P28" s="95">
        <v>-28369642</v>
      </c>
      <c r="Q28" s="99">
        <v>39719875</v>
      </c>
      <c r="R28" s="137"/>
      <c r="S28" s="136"/>
      <c r="T28" s="136"/>
      <c r="U28" s="136"/>
      <c r="V28" s="136"/>
    </row>
    <row r="29" spans="2:22" ht="30" customHeight="1" thickBot="1">
      <c r="B29" s="115" t="s">
        <v>33</v>
      </c>
      <c r="C29" s="116"/>
      <c r="D29" s="82">
        <v>145376869</v>
      </c>
      <c r="E29" s="79">
        <v>146647234.05</v>
      </c>
      <c r="F29" s="105">
        <v>146773705</v>
      </c>
      <c r="G29" s="88">
        <v>150000000</v>
      </c>
      <c r="H29" s="90"/>
      <c r="I29" s="91"/>
      <c r="J29" s="91"/>
      <c r="K29" s="91"/>
      <c r="L29" s="82">
        <v>150000000</v>
      </c>
      <c r="M29" s="85">
        <v>150000000</v>
      </c>
      <c r="N29" s="138"/>
      <c r="O29" s="139"/>
      <c r="P29" s="139"/>
      <c r="Q29" s="76"/>
      <c r="R29" s="137"/>
      <c r="S29" s="136"/>
      <c r="T29" s="136"/>
      <c r="U29" s="136"/>
      <c r="V29" s="136"/>
    </row>
    <row r="30" spans="2:22" ht="24.75" customHeight="1" thickBot="1">
      <c r="B30" s="8" t="s">
        <v>44</v>
      </c>
      <c r="C30" s="11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7"/>
      <c r="S30" s="17"/>
      <c r="T30" s="17"/>
      <c r="U30" s="24"/>
      <c r="V30" s="17"/>
    </row>
    <row r="31" spans="2:22" ht="30" customHeight="1" thickBot="1">
      <c r="B31" s="133" t="s">
        <v>45</v>
      </c>
      <c r="C31" s="134"/>
      <c r="D31" s="68">
        <v>810640</v>
      </c>
      <c r="E31" s="68">
        <v>702168</v>
      </c>
      <c r="F31" s="68">
        <v>108453</v>
      </c>
      <c r="G31" s="58">
        <v>306884</v>
      </c>
      <c r="H31" s="59">
        <v>29623</v>
      </c>
      <c r="I31" s="60">
        <v>51001</v>
      </c>
      <c r="J31" s="60">
        <v>69809</v>
      </c>
      <c r="K31" s="61">
        <v>156451</v>
      </c>
      <c r="L31" s="62">
        <v>860000</v>
      </c>
      <c r="M31" s="58">
        <v>556216</v>
      </c>
      <c r="N31" s="59">
        <v>91174</v>
      </c>
      <c r="O31" s="60">
        <v>106654</v>
      </c>
      <c r="P31" s="60">
        <v>132078</v>
      </c>
      <c r="Q31" s="61">
        <v>226310</v>
      </c>
      <c r="R31" s="17"/>
      <c r="S31" s="17"/>
      <c r="T31" s="17"/>
      <c r="U31" s="17"/>
      <c r="V31" s="17"/>
    </row>
    <row r="32" spans="7:18" ht="13.5">
      <c r="G32" s="73">
        <v>1</v>
      </c>
      <c r="H32" s="73">
        <v>0.09652832992270695</v>
      </c>
      <c r="I32" s="73">
        <v>0.16618983068521004</v>
      </c>
      <c r="J32" s="73">
        <v>0.22747683163670965</v>
      </c>
      <c r="K32" s="73">
        <v>0.5098050077553734</v>
      </c>
      <c r="M32" s="73">
        <v>1</v>
      </c>
      <c r="N32" s="73">
        <v>0.16391833388467789</v>
      </c>
      <c r="O32" s="73">
        <v>0.19174924849339106</v>
      </c>
      <c r="P32" s="73">
        <v>0.23745810979907087</v>
      </c>
      <c r="Q32" s="73">
        <v>0.40687430782286016</v>
      </c>
      <c r="R32" s="18"/>
    </row>
    <row r="36" spans="2:22" ht="13.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8" spans="2:22" ht="13.5">
      <c r="B38" s="131">
        <v>35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</row>
    <row r="39" spans="2:22" ht="13.5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</sheetData>
  <sheetProtection/>
  <mergeCells count="23">
    <mergeCell ref="B38:V39"/>
    <mergeCell ref="B36:V36"/>
    <mergeCell ref="B31:C31"/>
    <mergeCell ref="G4:G5"/>
    <mergeCell ref="H4:K4"/>
    <mergeCell ref="R27:V29"/>
    <mergeCell ref="N29:P29"/>
    <mergeCell ref="B4:C5"/>
    <mergeCell ref="R4:U4"/>
    <mergeCell ref="E4:E5"/>
    <mergeCell ref="D4:D5"/>
    <mergeCell ref="M4:M5"/>
    <mergeCell ref="L4:L5"/>
    <mergeCell ref="N4:Q4"/>
    <mergeCell ref="V4:V5"/>
    <mergeCell ref="F4:F5"/>
    <mergeCell ref="R26:V26"/>
    <mergeCell ref="B27:C27"/>
    <mergeCell ref="B9:C9"/>
    <mergeCell ref="B10:C10"/>
    <mergeCell ref="B28:C28"/>
    <mergeCell ref="B29:C29"/>
    <mergeCell ref="B25:C25"/>
  </mergeCells>
  <printOptions horizontalCentered="1"/>
  <pageMargins left="0.6692913385826772" right="0.2362204724409449" top="0.7874015748031497" bottom="0.1968503937007874" header="0.4330708661417323" footer="0.1968503937007874"/>
  <pageSetup cellComments="asDisplayed" fitToHeight="2" fitToWidth="1" horizontalDpi="600" verticalDpi="600" orientation="landscape" paperSize="8" scale="79" r:id="rId1"/>
  <headerFooter differentOddEven="1" alignWithMargins="0">
    <oddHeader>&amp;R&amp;14資料９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2023-09-15T03:08:34Z</dcterms:created>
  <dcterms:modified xsi:type="dcterms:W3CDTF">2023-09-15T03:09:01Z</dcterms:modified>
  <cp:category/>
  <cp:version/>
  <cp:contentType/>
  <cp:contentStatus/>
</cp:coreProperties>
</file>