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10335" tabRatio="875" activeTab="0"/>
  </bookViews>
  <sheets>
    <sheet name="R04" sheetId="1" r:id="rId1"/>
  </sheets>
  <definedNames>
    <definedName name="_xlnm.Print_Area" localSheetId="0">'R04'!$B$2:$V$39</definedName>
  </definedNames>
  <calcPr fullCalcOnLoad="1"/>
</workbook>
</file>

<file path=xl/sharedStrings.xml><?xml version="1.0" encoding="utf-8"?>
<sst xmlns="http://schemas.openxmlformats.org/spreadsheetml/2006/main" count="47" uniqueCount="43">
  <si>
    <t>項　　目</t>
  </si>
  <si>
    <t>人件費</t>
  </si>
  <si>
    <t>光熱水費</t>
  </si>
  <si>
    <t>消耗品費</t>
  </si>
  <si>
    <t>宣伝費</t>
  </si>
  <si>
    <r>
      <t>基本修繕費</t>
    </r>
    <r>
      <rPr>
        <sz val="11"/>
        <rFont val="ＭＳ Ｐゴシック"/>
        <family val="3"/>
      </rPr>
      <t>(*)</t>
    </r>
  </si>
  <si>
    <t>修繕費</t>
  </si>
  <si>
    <t>手数料</t>
  </si>
  <si>
    <t>委託料</t>
  </si>
  <si>
    <t>公租公課費</t>
  </si>
  <si>
    <t>賃貸料</t>
  </si>
  <si>
    <t>施設整備費</t>
  </si>
  <si>
    <t>その他</t>
  </si>
  <si>
    <t>単位：円</t>
  </si>
  <si>
    <t>計</t>
  </si>
  <si>
    <t>第1四半期</t>
  </si>
  <si>
    <t>第3四半期</t>
  </si>
  <si>
    <t>第4四半期</t>
  </si>
  <si>
    <t>漕艇C</t>
  </si>
  <si>
    <t>第１
四半期</t>
  </si>
  <si>
    <t>第２
四半期</t>
  </si>
  <si>
    <t>第３
四半期</t>
  </si>
  <si>
    <t>第４
四半期</t>
  </si>
  <si>
    <t>第2四半期</t>
  </si>
  <si>
    <t>自主支出経費</t>
  </si>
  <si>
    <t>自主事業収入　ｂ</t>
  </si>
  <si>
    <t>その他収入  　ｃ</t>
  </si>
  <si>
    <t>総収入 a+b+c+d-e=f</t>
  </si>
  <si>
    <t>損益　f－g　= h</t>
  </si>
  <si>
    <t xml:space="preserve">
R2年度
決算額
</t>
  </si>
  <si>
    <t>自己資金      ｄ</t>
  </si>
  <si>
    <t>還付金        ｅ</t>
  </si>
  <si>
    <t>事業収入      ａ</t>
  </si>
  <si>
    <t>事業費用         ｇ　</t>
  </si>
  <si>
    <t>通信運搬費</t>
  </si>
  <si>
    <t xml:space="preserve">
R3年度
決算額
</t>
  </si>
  <si>
    <t xml:space="preserve">
30年度
決算額
</t>
  </si>
  <si>
    <t xml:space="preserve">
R1年度
決算額
</t>
  </si>
  <si>
    <t>R4年度
予算額</t>
  </si>
  <si>
    <t xml:space="preserve">
R4年度
決算額
</t>
  </si>
  <si>
    <t>来館者数（人）</t>
  </si>
  <si>
    <t xml:space="preserve"> 来館者数</t>
  </si>
  <si>
    <t>大阪府立漕艇センター決算状況（平成30年度～令和４年度）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</si>
</sst>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;&quot;▲ &quot;#,##0"/>
    <numFmt numFmtId="179" formatCode="#,##0;&quot;△ &quot;#,##0"/>
    <numFmt numFmtId="180" formatCode="0.0%"/>
    <numFmt numFmtId="181" formatCode="#,##0&quot;台&quot;"/>
    <numFmt numFmtId="182" formatCode="#,##0&quot;人&quot;"/>
    <numFmt numFmtId="183" formatCode="#,##0.0;&quot;▲ &quot;#,##0.0"/>
    <numFmt numFmtId="184" formatCode="#,##0.00;&quot;▲ &quot;#,##0.00"/>
    <numFmt numFmtId="185" formatCode="#,##0.000;&quot;▲ &quot;#,##0.000"/>
    <numFmt numFmtId="186" formatCode="0.0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  <numFmt numFmtId="190" formatCode="#,##0\ ;&quot;▲ &quot;#,##0\ "/>
  </numFmts>
  <fonts count="57">
    <font>
      <sz val="11"/>
      <name val="ＭＳ Ｐ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b/>
      <sz val="16"/>
      <name val="ＭＳ ゴシック"/>
      <family val="3"/>
    </font>
    <font>
      <sz val="10"/>
      <name val="ＭＳ Ｐゴシック"/>
      <family val="3"/>
    </font>
    <font>
      <sz val="12"/>
      <name val="HG創英角ｺﾞｼｯｸUB"/>
      <family val="3"/>
    </font>
    <font>
      <i/>
      <sz val="12"/>
      <name val="HGPｺﾞｼｯｸM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14"/>
      <name val="HG創英角ﾎﾟｯﾌﾟ体"/>
      <family val="3"/>
    </font>
    <font>
      <b/>
      <sz val="11"/>
      <name val="Arial"/>
      <family val="2"/>
    </font>
    <font>
      <b/>
      <sz val="10"/>
      <name val="Arial"/>
      <family val="2"/>
    </font>
    <font>
      <sz val="20"/>
      <name val="ＭＳ Ｐゴシック"/>
      <family val="3"/>
    </font>
    <font>
      <sz val="10"/>
      <name val="Arial"/>
      <family val="2"/>
    </font>
    <font>
      <b/>
      <sz val="10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55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ck"/>
      <right style="thick"/>
      <top style="thick"/>
      <bottom style="thick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hair"/>
      <right style="hair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medium"/>
      <right style="medium"/>
      <top style="thin"/>
      <bottom style="double"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hair"/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 style="hair"/>
      <right style="medium"/>
      <top style="thin"/>
      <bottom style="double"/>
    </border>
    <border>
      <left style="hair"/>
      <right style="medium"/>
      <top>
        <color indexed="63"/>
      </top>
      <bottom style="thin"/>
    </border>
    <border>
      <left style="hair"/>
      <right style="medium"/>
      <top style="thin"/>
      <bottom style="thin"/>
    </border>
    <border>
      <left style="hair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1" applyNumberFormat="0" applyAlignment="0" applyProtection="0"/>
    <xf numFmtId="0" fontId="43" fillId="26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4" fillId="0" borderId="3" applyNumberFormat="0" applyFill="0" applyAlignment="0" applyProtection="0"/>
    <xf numFmtId="0" fontId="45" fillId="28" borderId="0" applyNumberFormat="0" applyBorder="0" applyAlignment="0" applyProtection="0"/>
    <xf numFmtId="0" fontId="46" fillId="29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9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0" borderId="4" applyNumberFormat="0" applyAlignment="0" applyProtection="0"/>
    <xf numFmtId="0" fontId="12" fillId="0" borderId="0" applyNumberFormat="0" applyFill="0" applyBorder="0" applyAlignment="0" applyProtection="0"/>
    <xf numFmtId="0" fontId="55" fillId="31" borderId="0" applyNumberFormat="0" applyBorder="0" applyAlignment="0" applyProtection="0"/>
  </cellStyleXfs>
  <cellXfs count="114">
    <xf numFmtId="0" fontId="0" fillId="0" borderId="0" xfId="0" applyAlignment="1">
      <alignment vertical="center"/>
    </xf>
    <xf numFmtId="0" fontId="7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178" fontId="8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78" fontId="8" fillId="0" borderId="0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vertical="center"/>
    </xf>
    <xf numFmtId="0" fontId="13" fillId="0" borderId="15" xfId="0" applyFont="1" applyFill="1" applyBorder="1" applyAlignment="1">
      <alignment horizontal="center" vertical="center" shrinkToFit="1"/>
    </xf>
    <xf numFmtId="180" fontId="8" fillId="0" borderId="0" xfId="0" applyNumberFormat="1" applyFont="1" applyFill="1" applyBorder="1" applyAlignment="1">
      <alignment horizontal="center" vertical="top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182" fontId="0" fillId="0" borderId="19" xfId="49" applyNumberFormat="1" applyFont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182" fontId="0" fillId="0" borderId="20" xfId="49" applyNumberFormat="1" applyFont="1" applyFill="1" applyBorder="1" applyAlignment="1">
      <alignment horizontal="right" vertical="center"/>
    </xf>
    <xf numFmtId="182" fontId="0" fillId="0" borderId="21" xfId="49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182" fontId="14" fillId="32" borderId="22" xfId="49" applyNumberFormat="1" applyFont="1" applyFill="1" applyBorder="1" applyAlignment="1">
      <alignment horizontal="right" vertical="center"/>
    </xf>
    <xf numFmtId="178" fontId="0" fillId="0" borderId="0" xfId="0" applyNumberFormat="1" applyFont="1" applyFill="1" applyAlignment="1">
      <alignment vertical="center"/>
    </xf>
    <xf numFmtId="182" fontId="0" fillId="32" borderId="23" xfId="49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center" vertical="center" shrinkToFit="1"/>
    </xf>
    <xf numFmtId="190" fontId="8" fillId="0" borderId="24" xfId="0" applyNumberFormat="1" applyFont="1" applyFill="1" applyBorder="1" applyAlignment="1">
      <alignment vertical="center" shrinkToFit="1"/>
    </xf>
    <xf numFmtId="190" fontId="8" fillId="0" borderId="25" xfId="0" applyNumberFormat="1" applyFont="1" applyFill="1" applyBorder="1" applyAlignment="1">
      <alignment vertical="center" shrinkToFit="1"/>
    </xf>
    <xf numFmtId="190" fontId="8" fillId="0" borderId="26" xfId="0" applyNumberFormat="1" applyFont="1" applyFill="1" applyBorder="1" applyAlignment="1">
      <alignment vertical="center" shrinkToFit="1"/>
    </xf>
    <xf numFmtId="190" fontId="8" fillId="32" borderId="27" xfId="0" applyNumberFormat="1" applyFont="1" applyFill="1" applyBorder="1" applyAlignment="1">
      <alignment horizontal="right" vertical="center" shrinkToFit="1"/>
    </xf>
    <xf numFmtId="190" fontId="8" fillId="0" borderId="28" xfId="0" applyNumberFormat="1" applyFont="1" applyFill="1" applyBorder="1" applyAlignment="1">
      <alignment horizontal="right" vertical="center" shrinkToFit="1"/>
    </xf>
    <xf numFmtId="190" fontId="8" fillId="32" borderId="29" xfId="0" applyNumberFormat="1" applyFont="1" applyFill="1" applyBorder="1" applyAlignment="1">
      <alignment horizontal="right" vertical="center" shrinkToFit="1"/>
    </xf>
    <xf numFmtId="190" fontId="8" fillId="0" borderId="30" xfId="0" applyNumberFormat="1" applyFont="1" applyFill="1" applyBorder="1" applyAlignment="1">
      <alignment horizontal="right" vertical="center" shrinkToFit="1"/>
    </xf>
    <xf numFmtId="190" fontId="8" fillId="0" borderId="31" xfId="0" applyNumberFormat="1" applyFont="1" applyFill="1" applyBorder="1" applyAlignment="1">
      <alignment horizontal="right" vertical="center" shrinkToFit="1"/>
    </xf>
    <xf numFmtId="190" fontId="8" fillId="0" borderId="32" xfId="0" applyNumberFormat="1" applyFont="1" applyFill="1" applyBorder="1" applyAlignment="1">
      <alignment horizontal="right" vertical="center" shrinkToFit="1"/>
    </xf>
    <xf numFmtId="190" fontId="15" fillId="32" borderId="33" xfId="0" applyNumberFormat="1" applyFont="1" applyFill="1" applyBorder="1" applyAlignment="1">
      <alignment horizontal="right" vertical="center" shrinkToFit="1"/>
    </xf>
    <xf numFmtId="190" fontId="15" fillId="32" borderId="34" xfId="0" applyNumberFormat="1" applyFont="1" applyFill="1" applyBorder="1" applyAlignment="1">
      <alignment horizontal="right" vertical="center" shrinkToFit="1"/>
    </xf>
    <xf numFmtId="190" fontId="8" fillId="0" borderId="28" xfId="0" applyNumberFormat="1" applyFont="1" applyFill="1" applyBorder="1" applyAlignment="1">
      <alignment vertical="center" shrinkToFit="1"/>
    </xf>
    <xf numFmtId="190" fontId="8" fillId="0" borderId="35" xfId="0" applyNumberFormat="1" applyFont="1" applyFill="1" applyBorder="1" applyAlignment="1">
      <alignment vertical="center" shrinkToFit="1"/>
    </xf>
    <xf numFmtId="190" fontId="8" fillId="0" borderId="36" xfId="0" applyNumberFormat="1" applyFont="1" applyFill="1" applyBorder="1" applyAlignment="1">
      <alignment horizontal="right" vertical="center" shrinkToFit="1"/>
    </xf>
    <xf numFmtId="190" fontId="8" fillId="0" borderId="37" xfId="0" applyNumberFormat="1" applyFont="1" applyFill="1" applyBorder="1" applyAlignment="1">
      <alignment vertical="center" shrinkToFit="1"/>
    </xf>
    <xf numFmtId="190" fontId="8" fillId="0" borderId="38" xfId="0" applyNumberFormat="1" applyFont="1" applyFill="1" applyBorder="1" applyAlignment="1">
      <alignment vertical="center" shrinkToFit="1"/>
    </xf>
    <xf numFmtId="190" fontId="8" fillId="0" borderId="39" xfId="0" applyNumberFormat="1" applyFont="1" applyFill="1" applyBorder="1" applyAlignment="1">
      <alignment horizontal="right" vertical="center" shrinkToFit="1"/>
    </xf>
    <xf numFmtId="190" fontId="8" fillId="0" borderId="30" xfId="0" applyNumberFormat="1" applyFont="1" applyFill="1" applyBorder="1" applyAlignment="1">
      <alignment vertical="center" shrinkToFit="1"/>
    </xf>
    <xf numFmtId="190" fontId="8" fillId="0" borderId="31" xfId="0" applyNumberFormat="1" applyFont="1" applyFill="1" applyBorder="1" applyAlignment="1">
      <alignment vertical="center" shrinkToFit="1"/>
    </xf>
    <xf numFmtId="190" fontId="8" fillId="0" borderId="40" xfId="0" applyNumberFormat="1" applyFont="1" applyFill="1" applyBorder="1" applyAlignment="1">
      <alignment horizontal="right" vertical="center" shrinkToFit="1"/>
    </xf>
    <xf numFmtId="190" fontId="8" fillId="0" borderId="41" xfId="0" applyNumberFormat="1" applyFont="1" applyFill="1" applyBorder="1" applyAlignment="1">
      <alignment horizontal="right" vertical="center" shrinkToFit="1"/>
    </xf>
    <xf numFmtId="190" fontId="15" fillId="32" borderId="42" xfId="0" applyNumberFormat="1" applyFont="1" applyFill="1" applyBorder="1" applyAlignment="1">
      <alignment horizontal="right" vertical="center" shrinkToFit="1"/>
    </xf>
    <xf numFmtId="190" fontId="8" fillId="0" borderId="43" xfId="0" applyNumberFormat="1" applyFont="1" applyFill="1" applyBorder="1" applyAlignment="1">
      <alignment horizontal="right" vertical="center" shrinkToFit="1"/>
    </xf>
    <xf numFmtId="190" fontId="8" fillId="0" borderId="44" xfId="0" applyNumberFormat="1" applyFont="1" applyFill="1" applyBorder="1" applyAlignment="1">
      <alignment vertical="center" shrinkToFit="1"/>
    </xf>
    <xf numFmtId="190" fontId="8" fillId="0" borderId="45" xfId="0" applyNumberFormat="1" applyFont="1" applyFill="1" applyBorder="1" applyAlignment="1">
      <alignment horizontal="right" vertical="center" shrinkToFit="1"/>
    </xf>
    <xf numFmtId="180" fontId="17" fillId="0" borderId="0" xfId="0" applyNumberFormat="1" applyFont="1" applyFill="1" applyBorder="1" applyAlignment="1">
      <alignment vertical="center" shrinkToFit="1"/>
    </xf>
    <xf numFmtId="190" fontId="8" fillId="0" borderId="46" xfId="0" applyNumberFormat="1" applyFont="1" applyFill="1" applyBorder="1" applyAlignment="1">
      <alignment horizontal="right" vertical="center" shrinkToFit="1"/>
    </xf>
    <xf numFmtId="0" fontId="10" fillId="0" borderId="0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vertical="center"/>
    </xf>
    <xf numFmtId="0" fontId="2" fillId="0" borderId="47" xfId="0" applyFont="1" applyFill="1" applyBorder="1" applyAlignment="1">
      <alignment horizontal="distributed" vertical="center"/>
    </xf>
    <xf numFmtId="0" fontId="2" fillId="0" borderId="26" xfId="0" applyFont="1" applyFill="1" applyBorder="1" applyAlignment="1">
      <alignment horizontal="distributed" vertical="center"/>
    </xf>
    <xf numFmtId="0" fontId="2" fillId="0" borderId="36" xfId="0" applyFont="1" applyFill="1" applyBorder="1" applyAlignment="1">
      <alignment horizontal="distributed" vertical="center"/>
    </xf>
    <xf numFmtId="0" fontId="4" fillId="0" borderId="48" xfId="0" applyFont="1" applyFill="1" applyBorder="1" applyAlignment="1">
      <alignment horizontal="center" vertical="center" wrapText="1"/>
    </xf>
    <xf numFmtId="190" fontId="8" fillId="32" borderId="49" xfId="0" applyNumberFormat="1" applyFont="1" applyFill="1" applyBorder="1" applyAlignment="1">
      <alignment vertical="center" shrinkToFit="1"/>
    </xf>
    <xf numFmtId="190" fontId="8" fillId="32" borderId="50" xfId="0" applyNumberFormat="1" applyFont="1" applyFill="1" applyBorder="1" applyAlignment="1">
      <alignment horizontal="right" vertical="center" shrinkToFit="1"/>
    </xf>
    <xf numFmtId="190" fontId="8" fillId="32" borderId="51" xfId="0" applyNumberFormat="1" applyFont="1" applyFill="1" applyBorder="1" applyAlignment="1">
      <alignment horizontal="right" vertical="center" shrinkToFit="1"/>
    </xf>
    <xf numFmtId="190" fontId="8" fillId="32" borderId="52" xfId="0" applyNumberFormat="1" applyFont="1" applyFill="1" applyBorder="1" applyAlignment="1">
      <alignment horizontal="right" vertical="center" shrinkToFit="1"/>
    </xf>
    <xf numFmtId="190" fontId="18" fillId="32" borderId="53" xfId="0" applyNumberFormat="1" applyFont="1" applyFill="1" applyBorder="1" applyAlignment="1">
      <alignment horizontal="right" vertical="center" shrinkToFit="1"/>
    </xf>
    <xf numFmtId="190" fontId="18" fillId="32" borderId="49" xfId="0" applyNumberFormat="1" applyFont="1" applyFill="1" applyBorder="1" applyAlignment="1">
      <alignment vertical="center" shrinkToFit="1"/>
    </xf>
    <xf numFmtId="190" fontId="8" fillId="0" borderId="27" xfId="0" applyNumberFormat="1" applyFont="1" applyFill="1" applyBorder="1" applyAlignment="1">
      <alignment horizontal="right" vertical="center" shrinkToFit="1"/>
    </xf>
    <xf numFmtId="190" fontId="8" fillId="33" borderId="54" xfId="0" applyNumberFormat="1" applyFont="1" applyFill="1" applyBorder="1" applyAlignment="1">
      <alignment horizontal="right" vertical="center" shrinkToFit="1"/>
    </xf>
    <xf numFmtId="190" fontId="8" fillId="33" borderId="55" xfId="0" applyNumberFormat="1" applyFont="1" applyFill="1" applyBorder="1" applyAlignment="1">
      <alignment horizontal="right" vertical="center" shrinkToFit="1"/>
    </xf>
    <xf numFmtId="190" fontId="15" fillId="0" borderId="33" xfId="0" applyNumberFormat="1" applyFont="1" applyFill="1" applyBorder="1" applyAlignment="1">
      <alignment horizontal="right" vertical="center" shrinkToFit="1"/>
    </xf>
    <xf numFmtId="190" fontId="15" fillId="33" borderId="29" xfId="0" applyNumberFormat="1" applyFont="1" applyFill="1" applyBorder="1" applyAlignment="1">
      <alignment horizontal="right" vertical="center" shrinkToFit="1"/>
    </xf>
    <xf numFmtId="190" fontId="15" fillId="0" borderId="34" xfId="0" applyNumberFormat="1" applyFont="1" applyFill="1" applyBorder="1" applyAlignment="1">
      <alignment horizontal="right" vertical="center" shrinkToFit="1"/>
    </xf>
    <xf numFmtId="190" fontId="15" fillId="33" borderId="56" xfId="0" applyNumberFormat="1" applyFont="1" applyFill="1" applyBorder="1" applyAlignment="1">
      <alignment horizontal="right" vertical="center" shrinkToFit="1"/>
    </xf>
    <xf numFmtId="190" fontId="15" fillId="0" borderId="42" xfId="0" applyNumberFormat="1" applyFont="1" applyFill="1" applyBorder="1" applyAlignment="1">
      <alignment horizontal="right" vertical="center" shrinkToFit="1"/>
    </xf>
    <xf numFmtId="190" fontId="15" fillId="33" borderId="57" xfId="0" applyNumberFormat="1" applyFont="1" applyFill="1" applyBorder="1" applyAlignment="1">
      <alignment horizontal="right" vertical="center" shrinkToFit="1"/>
    </xf>
    <xf numFmtId="178" fontId="8" fillId="33" borderId="0" xfId="0" applyNumberFormat="1" applyFont="1" applyFill="1" applyBorder="1" applyAlignment="1">
      <alignment horizontal="right" vertical="center"/>
    </xf>
    <xf numFmtId="182" fontId="14" fillId="0" borderId="22" xfId="49" applyNumberFormat="1" applyFont="1" applyFill="1" applyBorder="1" applyAlignment="1">
      <alignment horizontal="right" vertical="center"/>
    </xf>
    <xf numFmtId="182" fontId="14" fillId="33" borderId="22" xfId="49" applyNumberFormat="1" applyFont="1" applyFill="1" applyBorder="1" applyAlignment="1">
      <alignment horizontal="right" vertical="center"/>
    </xf>
    <xf numFmtId="180" fontId="56" fillId="0" borderId="0" xfId="0" applyNumberFormat="1" applyFont="1" applyFill="1" applyBorder="1" applyAlignment="1">
      <alignment horizontal="center" vertical="top"/>
    </xf>
    <xf numFmtId="0" fontId="8" fillId="0" borderId="55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9" fontId="8" fillId="0" borderId="0" xfId="0" applyNumberFormat="1" applyFont="1" applyFill="1" applyBorder="1" applyAlignment="1">
      <alignment horizontal="right" vertical="top"/>
    </xf>
    <xf numFmtId="0" fontId="2" fillId="0" borderId="42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distributed" vertical="center"/>
    </xf>
    <xf numFmtId="0" fontId="2" fillId="0" borderId="49" xfId="0" applyFont="1" applyFill="1" applyBorder="1" applyAlignment="1">
      <alignment horizontal="distributed" vertical="center"/>
    </xf>
    <xf numFmtId="0" fontId="2" fillId="0" borderId="59" xfId="0" applyFont="1" applyFill="1" applyBorder="1" applyAlignment="1">
      <alignment horizontal="left" vertical="center"/>
    </xf>
    <xf numFmtId="0" fontId="2" fillId="0" borderId="53" xfId="0" applyFont="1" applyFill="1" applyBorder="1" applyAlignment="1">
      <alignment horizontal="left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33" borderId="60" xfId="0" applyFont="1" applyFill="1" applyBorder="1" applyAlignment="1">
      <alignment horizontal="center" vertical="center" wrapText="1"/>
    </xf>
    <xf numFmtId="0" fontId="2" fillId="33" borderId="62" xfId="0" applyFont="1" applyFill="1" applyBorder="1" applyAlignment="1">
      <alignment horizontal="center" vertical="center" wrapText="1"/>
    </xf>
    <xf numFmtId="0" fontId="4" fillId="0" borderId="63" xfId="0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center" vertical="center"/>
    </xf>
    <xf numFmtId="0" fontId="2" fillId="32" borderId="60" xfId="0" applyFont="1" applyFill="1" applyBorder="1" applyAlignment="1">
      <alignment horizontal="center" vertical="center" wrapText="1"/>
    </xf>
    <xf numFmtId="0" fontId="2" fillId="32" borderId="62" xfId="0" applyFont="1" applyFill="1" applyBorder="1" applyAlignment="1">
      <alignment horizontal="center" vertical="center" wrapText="1"/>
    </xf>
    <xf numFmtId="0" fontId="2" fillId="32" borderId="61" xfId="0" applyFont="1" applyFill="1" applyBorder="1" applyAlignment="1">
      <alignment horizontal="center" vertical="center"/>
    </xf>
    <xf numFmtId="0" fontId="2" fillId="32" borderId="65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/>
    </xf>
    <xf numFmtId="0" fontId="2" fillId="0" borderId="60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/>
    </xf>
    <xf numFmtId="0" fontId="4" fillId="34" borderId="0" xfId="0" applyFont="1" applyFill="1" applyBorder="1" applyAlignment="1">
      <alignment horizontal="center" vertical="center" wrapText="1"/>
    </xf>
    <xf numFmtId="0" fontId="4" fillId="35" borderId="49" xfId="0" applyFont="1" applyFill="1" applyBorder="1" applyAlignment="1">
      <alignment horizontal="center" vertical="center" wrapText="1"/>
    </xf>
    <xf numFmtId="0" fontId="2" fillId="32" borderId="66" xfId="0" applyFont="1" applyFill="1" applyBorder="1" applyAlignment="1">
      <alignment horizontal="center" vertical="center" wrapText="1"/>
    </xf>
    <xf numFmtId="0" fontId="2" fillId="32" borderId="67" xfId="0" applyFont="1" applyFill="1" applyBorder="1" applyAlignment="1">
      <alignment horizontal="center" vertical="center"/>
    </xf>
    <xf numFmtId="178" fontId="0" fillId="0" borderId="68" xfId="0" applyNumberFormat="1" applyFont="1" applyFill="1" applyBorder="1" applyAlignment="1">
      <alignment horizontal="center" vertical="center"/>
    </xf>
    <xf numFmtId="178" fontId="0" fillId="0" borderId="23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39"/>
  <sheetViews>
    <sheetView tabSelected="1" view="pageLayout" zoomScale="80" zoomScaleNormal="85" zoomScaleSheetLayoutView="70" zoomScalePageLayoutView="80" workbookViewId="0" topLeftCell="A1">
      <selection activeCell="B4" sqref="B4:C5"/>
    </sheetView>
  </sheetViews>
  <sheetFormatPr defaultColWidth="9.00390625" defaultRowHeight="13.5"/>
  <cols>
    <col min="1" max="1" width="1.12109375" style="22" customWidth="1"/>
    <col min="2" max="2" width="3.25390625" style="22" customWidth="1"/>
    <col min="3" max="3" width="17.50390625" style="22" customWidth="1"/>
    <col min="4" max="7" width="11.00390625" style="22" customWidth="1"/>
    <col min="8" max="10" width="10.125" style="22" customWidth="1"/>
    <col min="11" max="11" width="10.875" style="22" customWidth="1"/>
    <col min="12" max="13" width="11.00390625" style="22" customWidth="1"/>
    <col min="14" max="16" width="10.125" style="22" customWidth="1"/>
    <col min="17" max="17" width="10.875" style="22" customWidth="1"/>
    <col min="18" max="18" width="8.50390625" style="25" customWidth="1"/>
    <col min="19" max="19" width="9.125" style="22" customWidth="1"/>
    <col min="20" max="21" width="8.50390625" style="22" customWidth="1"/>
    <col min="22" max="22" width="7.875" style="22" customWidth="1"/>
    <col min="23" max="16384" width="9.00390625" style="22" customWidth="1"/>
  </cols>
  <sheetData>
    <row r="1" ht="14.25" thickBot="1">
      <c r="V1" s="25"/>
    </row>
    <row r="2" spans="2:22" ht="27.75" customHeight="1" thickBot="1" thickTop="1">
      <c r="B2" s="1" t="s">
        <v>42</v>
      </c>
      <c r="K2" s="29"/>
      <c r="Q2" s="16" t="s">
        <v>18</v>
      </c>
      <c r="R2" s="57"/>
      <c r="S2" s="25"/>
      <c r="T2" s="58"/>
      <c r="U2" s="58"/>
      <c r="V2" s="58"/>
    </row>
    <row r="3" spans="2:21" ht="18.75" customHeight="1" thickBot="1" thickTop="1">
      <c r="B3" s="2"/>
      <c r="C3" s="3"/>
      <c r="D3" s="6"/>
      <c r="E3" s="6"/>
      <c r="F3" s="6"/>
      <c r="G3" s="6"/>
      <c r="H3" s="4"/>
      <c r="I3" s="4"/>
      <c r="J3" s="5"/>
      <c r="K3" s="6"/>
      <c r="L3" s="6"/>
      <c r="M3" s="6"/>
      <c r="N3" s="4"/>
      <c r="O3" s="4"/>
      <c r="P3" s="5"/>
      <c r="Q3" s="6" t="s">
        <v>13</v>
      </c>
      <c r="T3" s="25"/>
      <c r="U3" s="25"/>
    </row>
    <row r="4" spans="2:22" ht="12" customHeight="1">
      <c r="B4" s="91" t="s">
        <v>0</v>
      </c>
      <c r="C4" s="92"/>
      <c r="D4" s="95" t="s">
        <v>36</v>
      </c>
      <c r="E4" s="104" t="s">
        <v>37</v>
      </c>
      <c r="F4" s="104" t="s">
        <v>29</v>
      </c>
      <c r="G4" s="99" t="s">
        <v>35</v>
      </c>
      <c r="H4" s="101"/>
      <c r="I4" s="101"/>
      <c r="J4" s="101"/>
      <c r="K4" s="102"/>
      <c r="L4" s="110" t="s">
        <v>38</v>
      </c>
      <c r="M4" s="99" t="s">
        <v>39</v>
      </c>
      <c r="N4" s="101"/>
      <c r="O4" s="101"/>
      <c r="P4" s="101"/>
      <c r="Q4" s="102"/>
      <c r="R4" s="97"/>
      <c r="S4" s="97"/>
      <c r="T4" s="97"/>
      <c r="U4" s="98"/>
      <c r="V4" s="108" t="s">
        <v>14</v>
      </c>
    </row>
    <row r="5" spans="2:22" ht="30" customHeight="1" thickBot="1">
      <c r="B5" s="93"/>
      <c r="C5" s="94"/>
      <c r="D5" s="96"/>
      <c r="E5" s="105"/>
      <c r="F5" s="105"/>
      <c r="G5" s="100"/>
      <c r="H5" s="18" t="s">
        <v>15</v>
      </c>
      <c r="I5" s="19" t="s">
        <v>23</v>
      </c>
      <c r="J5" s="19" t="s">
        <v>16</v>
      </c>
      <c r="K5" s="20" t="s">
        <v>17</v>
      </c>
      <c r="L5" s="111"/>
      <c r="M5" s="100"/>
      <c r="N5" s="18" t="s">
        <v>15</v>
      </c>
      <c r="O5" s="19" t="s">
        <v>23</v>
      </c>
      <c r="P5" s="19" t="s">
        <v>16</v>
      </c>
      <c r="Q5" s="20" t="s">
        <v>17</v>
      </c>
      <c r="R5" s="62" t="s">
        <v>19</v>
      </c>
      <c r="S5" s="62" t="s">
        <v>20</v>
      </c>
      <c r="T5" s="62" t="s">
        <v>21</v>
      </c>
      <c r="U5" s="62" t="s">
        <v>22</v>
      </c>
      <c r="V5" s="109"/>
    </row>
    <row r="6" spans="2:22" ht="30" customHeight="1">
      <c r="B6" s="15"/>
      <c r="C6" s="59" t="s">
        <v>32</v>
      </c>
      <c r="D6" s="70">
        <v>10513770</v>
      </c>
      <c r="E6" s="69">
        <v>10897686</v>
      </c>
      <c r="F6" s="69">
        <v>9121443</v>
      </c>
      <c r="G6" s="33">
        <v>8977760</v>
      </c>
      <c r="H6" s="30">
        <v>715130</v>
      </c>
      <c r="I6" s="31">
        <v>4031733</v>
      </c>
      <c r="J6" s="31">
        <v>1473137</v>
      </c>
      <c r="K6" s="32">
        <v>2757760</v>
      </c>
      <c r="L6" s="63">
        <v>10694000</v>
      </c>
      <c r="M6" s="33">
        <v>9335110</v>
      </c>
      <c r="N6" s="30">
        <v>926680</v>
      </c>
      <c r="O6" s="31">
        <v>6557720</v>
      </c>
      <c r="P6" s="31">
        <v>1135830</v>
      </c>
      <c r="Q6" s="32">
        <v>714880</v>
      </c>
      <c r="R6" s="55">
        <f>N6/H6</f>
        <v>1.295820340357697</v>
      </c>
      <c r="S6" s="55">
        <f aca="true" t="shared" si="0" ref="R6:U7">O6/I6</f>
        <v>1.626526359756462</v>
      </c>
      <c r="T6" s="55">
        <f t="shared" si="0"/>
        <v>0.7710280849642633</v>
      </c>
      <c r="U6" s="55">
        <f t="shared" si="0"/>
        <v>0.2592248781619865</v>
      </c>
      <c r="V6" s="55">
        <f>M6/G6</f>
        <v>1.0398039154532979</v>
      </c>
    </row>
    <row r="7" spans="2:22" ht="30" customHeight="1">
      <c r="B7" s="7"/>
      <c r="C7" s="60" t="s">
        <v>25</v>
      </c>
      <c r="D7" s="71">
        <v>28754</v>
      </c>
      <c r="E7" s="69">
        <v>14500</v>
      </c>
      <c r="F7" s="69">
        <v>1500</v>
      </c>
      <c r="G7" s="33">
        <v>14100</v>
      </c>
      <c r="H7" s="34">
        <v>0</v>
      </c>
      <c r="I7" s="31">
        <v>11100</v>
      </c>
      <c r="J7" s="31">
        <v>2100</v>
      </c>
      <c r="K7" s="32">
        <v>900</v>
      </c>
      <c r="L7" s="63">
        <v>550000</v>
      </c>
      <c r="M7" s="33">
        <v>15000</v>
      </c>
      <c r="N7" s="34">
        <v>0</v>
      </c>
      <c r="O7" s="31">
        <v>15000</v>
      </c>
      <c r="P7" s="31">
        <v>0</v>
      </c>
      <c r="Q7" s="32">
        <v>0</v>
      </c>
      <c r="R7" s="55" t="e">
        <f t="shared" si="0"/>
        <v>#DIV/0!</v>
      </c>
      <c r="S7" s="55">
        <f t="shared" si="0"/>
        <v>1.3513513513513513</v>
      </c>
      <c r="T7" s="55">
        <f t="shared" si="0"/>
        <v>0</v>
      </c>
      <c r="U7" s="55">
        <f t="shared" si="0"/>
        <v>0</v>
      </c>
      <c r="V7" s="55">
        <f>M7/G7</f>
        <v>1.0638297872340425</v>
      </c>
    </row>
    <row r="8" spans="2:22" ht="30" customHeight="1">
      <c r="B8" s="7"/>
      <c r="C8" s="61" t="s">
        <v>26</v>
      </c>
      <c r="D8" s="71">
        <v>1152061</v>
      </c>
      <c r="E8" s="69">
        <v>1368863</v>
      </c>
      <c r="F8" s="69">
        <v>842853</v>
      </c>
      <c r="G8" s="33">
        <v>5450576</v>
      </c>
      <c r="H8" s="34">
        <v>1972629</v>
      </c>
      <c r="I8" s="31">
        <v>459863</v>
      </c>
      <c r="J8" s="31">
        <v>1443255</v>
      </c>
      <c r="K8" s="32">
        <v>1574829</v>
      </c>
      <c r="L8" s="63">
        <v>1200000</v>
      </c>
      <c r="M8" s="33">
        <v>2131703</v>
      </c>
      <c r="N8" s="34">
        <v>478443</v>
      </c>
      <c r="O8" s="31">
        <v>230110</v>
      </c>
      <c r="P8" s="31">
        <v>316286</v>
      </c>
      <c r="Q8" s="32">
        <v>1106864</v>
      </c>
      <c r="R8" s="55">
        <f aca="true" t="shared" si="1" ref="R8:R13">N8/H8</f>
        <v>0.24254079200903972</v>
      </c>
      <c r="S8" s="55">
        <f>O8/I8</f>
        <v>0.5003881590821614</v>
      </c>
      <c r="T8" s="55">
        <f>P8/J8</f>
        <v>0.2191476904635702</v>
      </c>
      <c r="U8" s="55">
        <f>Q8/K8</f>
        <v>0.7028471027648081</v>
      </c>
      <c r="V8" s="55">
        <f aca="true" t="shared" si="2" ref="V8:V13">M8/G8</f>
        <v>0.39109683086704966</v>
      </c>
    </row>
    <row r="9" spans="2:22" ht="30" customHeight="1">
      <c r="B9" s="7"/>
      <c r="C9" s="61" t="s">
        <v>30</v>
      </c>
      <c r="D9" s="71">
        <v>0</v>
      </c>
      <c r="E9" s="69">
        <v>0</v>
      </c>
      <c r="F9" s="69">
        <v>2203700</v>
      </c>
      <c r="G9" s="33">
        <v>0</v>
      </c>
      <c r="H9" s="34">
        <v>0</v>
      </c>
      <c r="I9" s="31">
        <v>0</v>
      </c>
      <c r="J9" s="31">
        <v>0</v>
      </c>
      <c r="K9" s="32">
        <v>0</v>
      </c>
      <c r="L9" s="63">
        <v>0</v>
      </c>
      <c r="M9" s="33">
        <v>0</v>
      </c>
      <c r="N9" s="34">
        <v>0</v>
      </c>
      <c r="O9" s="31">
        <v>0</v>
      </c>
      <c r="P9" s="31">
        <v>0</v>
      </c>
      <c r="Q9" s="32">
        <v>0</v>
      </c>
      <c r="R9" s="55" t="e">
        <f t="shared" si="1"/>
        <v>#DIV/0!</v>
      </c>
      <c r="S9" s="55" t="e">
        <f aca="true" t="shared" si="3" ref="S9:S14">O9/I9</f>
        <v>#DIV/0!</v>
      </c>
      <c r="T9" s="55" t="e">
        <f aca="true" t="shared" si="4" ref="T9:T14">P9/J9</f>
        <v>#DIV/0!</v>
      </c>
      <c r="U9" s="55" t="e">
        <f aca="true" t="shared" si="5" ref="U9:U14">Q9/K9</f>
        <v>#DIV/0!</v>
      </c>
      <c r="V9" s="55" t="e">
        <f t="shared" si="2"/>
        <v>#DIV/0!</v>
      </c>
    </row>
    <row r="10" spans="2:22" ht="30" customHeight="1" hidden="1">
      <c r="B10" s="7"/>
      <c r="C10" s="61" t="s">
        <v>31</v>
      </c>
      <c r="D10" s="71">
        <v>0</v>
      </c>
      <c r="E10" s="69">
        <v>0</v>
      </c>
      <c r="F10" s="69">
        <v>0</v>
      </c>
      <c r="G10" s="33">
        <v>0</v>
      </c>
      <c r="H10" s="34">
        <v>0</v>
      </c>
      <c r="I10" s="31"/>
      <c r="J10" s="31"/>
      <c r="K10" s="32"/>
      <c r="L10" s="63">
        <v>0</v>
      </c>
      <c r="M10" s="33">
        <v>0</v>
      </c>
      <c r="N10" s="34">
        <v>0</v>
      </c>
      <c r="O10" s="31"/>
      <c r="P10" s="31"/>
      <c r="Q10" s="32"/>
      <c r="R10" s="55" t="e">
        <f t="shared" si="1"/>
        <v>#DIV/0!</v>
      </c>
      <c r="S10" s="55" t="e">
        <f t="shared" si="3"/>
        <v>#DIV/0!</v>
      </c>
      <c r="T10" s="55" t="e">
        <f t="shared" si="4"/>
        <v>#DIV/0!</v>
      </c>
      <c r="U10" s="55" t="e">
        <f t="shared" si="5"/>
        <v>#DIV/0!</v>
      </c>
      <c r="V10" s="55" t="e">
        <f t="shared" si="2"/>
        <v>#DIV/0!</v>
      </c>
    </row>
    <row r="11" spans="2:22" ht="45" customHeight="1" thickBot="1">
      <c r="B11" s="89" t="s">
        <v>27</v>
      </c>
      <c r="C11" s="90"/>
      <c r="D11" s="73">
        <v>11694585</v>
      </c>
      <c r="E11" s="72">
        <v>12281049</v>
      </c>
      <c r="F11" s="72">
        <v>12169496</v>
      </c>
      <c r="G11" s="39">
        <v>14442436</v>
      </c>
      <c r="H11" s="36">
        <v>2687759</v>
      </c>
      <c r="I11" s="37">
        <v>4502696</v>
      </c>
      <c r="J11" s="37">
        <v>2918492</v>
      </c>
      <c r="K11" s="52">
        <v>4333489</v>
      </c>
      <c r="L11" s="67">
        <v>12444000</v>
      </c>
      <c r="M11" s="39">
        <v>11481813</v>
      </c>
      <c r="N11" s="36">
        <v>1405123</v>
      </c>
      <c r="O11" s="37">
        <v>6802830</v>
      </c>
      <c r="P11" s="37">
        <v>1452116</v>
      </c>
      <c r="Q11" s="52">
        <v>1821744</v>
      </c>
      <c r="R11" s="55">
        <f t="shared" si="1"/>
        <v>0.5227860831272446</v>
      </c>
      <c r="S11" s="55">
        <f t="shared" si="3"/>
        <v>1.5108348420590687</v>
      </c>
      <c r="T11" s="55">
        <f t="shared" si="4"/>
        <v>0.497556957497228</v>
      </c>
      <c r="U11" s="55">
        <f t="shared" si="5"/>
        <v>0.42038735993099324</v>
      </c>
      <c r="V11" s="55">
        <f t="shared" si="2"/>
        <v>0.7950052885815108</v>
      </c>
    </row>
    <row r="12" spans="2:22" ht="43.5" customHeight="1" thickTop="1">
      <c r="B12" s="87" t="s">
        <v>33</v>
      </c>
      <c r="C12" s="88"/>
      <c r="D12" s="75">
        <v>11826765</v>
      </c>
      <c r="E12" s="74">
        <v>11561450</v>
      </c>
      <c r="F12" s="74">
        <v>11552943</v>
      </c>
      <c r="G12" s="40">
        <v>12734293</v>
      </c>
      <c r="H12" s="30">
        <v>3252075</v>
      </c>
      <c r="I12" s="31">
        <v>2813866</v>
      </c>
      <c r="J12" s="31">
        <v>2785822</v>
      </c>
      <c r="K12" s="53">
        <v>3882530</v>
      </c>
      <c r="L12" s="68">
        <v>12444000</v>
      </c>
      <c r="M12" s="40">
        <v>13187932</v>
      </c>
      <c r="N12" s="30">
        <v>3005194</v>
      </c>
      <c r="O12" s="31">
        <v>3099687</v>
      </c>
      <c r="P12" s="31">
        <v>3890230</v>
      </c>
      <c r="Q12" s="53">
        <v>3192821</v>
      </c>
      <c r="R12" s="55">
        <f t="shared" si="1"/>
        <v>0.9240850841385885</v>
      </c>
      <c r="S12" s="55">
        <f t="shared" si="3"/>
        <v>1.101575910153504</v>
      </c>
      <c r="T12" s="55">
        <f t="shared" si="4"/>
        <v>1.3964388248782587</v>
      </c>
      <c r="U12" s="55">
        <f t="shared" si="5"/>
        <v>0.8223557834710872</v>
      </c>
      <c r="V12" s="55">
        <f t="shared" si="2"/>
        <v>1.0356234146646381</v>
      </c>
    </row>
    <row r="13" spans="2:22" ht="25.5" customHeight="1">
      <c r="B13" s="7"/>
      <c r="C13" s="10" t="s">
        <v>1</v>
      </c>
      <c r="D13" s="71">
        <v>3375638</v>
      </c>
      <c r="E13" s="69">
        <v>3509879</v>
      </c>
      <c r="F13" s="69">
        <v>3416434</v>
      </c>
      <c r="G13" s="33">
        <v>3527165</v>
      </c>
      <c r="H13" s="41">
        <v>884702</v>
      </c>
      <c r="I13" s="42">
        <v>905963</v>
      </c>
      <c r="J13" s="42">
        <v>881475</v>
      </c>
      <c r="K13" s="54">
        <v>855025</v>
      </c>
      <c r="L13" s="64">
        <v>3143000</v>
      </c>
      <c r="M13" s="33">
        <v>3591113</v>
      </c>
      <c r="N13" s="41">
        <v>996366</v>
      </c>
      <c r="O13" s="42">
        <v>873601</v>
      </c>
      <c r="P13" s="42">
        <v>888308</v>
      </c>
      <c r="Q13" s="54">
        <v>832838</v>
      </c>
      <c r="R13" s="55">
        <f t="shared" si="1"/>
        <v>1.1262165113224567</v>
      </c>
      <c r="S13" s="55">
        <f t="shared" si="3"/>
        <v>0.9642788943919344</v>
      </c>
      <c r="T13" s="55">
        <f t="shared" si="4"/>
        <v>1.0077517796874558</v>
      </c>
      <c r="U13" s="55">
        <f t="shared" si="5"/>
        <v>0.9740510511388556</v>
      </c>
      <c r="V13" s="55">
        <f t="shared" si="2"/>
        <v>1.0181301413458117</v>
      </c>
    </row>
    <row r="14" spans="2:22" ht="25.5" customHeight="1">
      <c r="B14" s="8"/>
      <c r="C14" s="10" t="s">
        <v>2</v>
      </c>
      <c r="D14" s="71">
        <v>3174367</v>
      </c>
      <c r="E14" s="69">
        <v>3412647</v>
      </c>
      <c r="F14" s="69">
        <v>2738428</v>
      </c>
      <c r="G14" s="33">
        <v>2601653</v>
      </c>
      <c r="H14" s="41">
        <v>573739</v>
      </c>
      <c r="I14" s="42">
        <v>839147</v>
      </c>
      <c r="J14" s="42">
        <v>602672</v>
      </c>
      <c r="K14" s="54">
        <v>586095</v>
      </c>
      <c r="L14" s="64">
        <v>3130000</v>
      </c>
      <c r="M14" s="33">
        <v>4144100</v>
      </c>
      <c r="N14" s="41">
        <v>524677</v>
      </c>
      <c r="O14" s="42">
        <v>1140792</v>
      </c>
      <c r="P14" s="42">
        <v>1213269</v>
      </c>
      <c r="Q14" s="54">
        <v>1265362</v>
      </c>
      <c r="R14" s="55">
        <f aca="true" t="shared" si="6" ref="R14:R27">N14/H14</f>
        <v>0.9144872494287473</v>
      </c>
      <c r="S14" s="55">
        <f t="shared" si="3"/>
        <v>1.3594662198637426</v>
      </c>
      <c r="T14" s="55">
        <f t="shared" si="4"/>
        <v>2.0131497730108583</v>
      </c>
      <c r="U14" s="55">
        <f t="shared" si="5"/>
        <v>2.158970815311511</v>
      </c>
      <c r="V14" s="55">
        <f aca="true" t="shared" si="7" ref="V14:V27">M14/G14</f>
        <v>1.5928719164315917</v>
      </c>
    </row>
    <row r="15" spans="2:22" ht="25.5" customHeight="1">
      <c r="B15" s="8"/>
      <c r="C15" s="10" t="s">
        <v>3</v>
      </c>
      <c r="D15" s="71">
        <v>212952</v>
      </c>
      <c r="E15" s="69">
        <v>178381</v>
      </c>
      <c r="F15" s="69">
        <v>226186</v>
      </c>
      <c r="G15" s="33">
        <v>164429</v>
      </c>
      <c r="H15" s="41">
        <v>50806</v>
      </c>
      <c r="I15" s="42">
        <v>33081</v>
      </c>
      <c r="J15" s="42">
        <v>45327</v>
      </c>
      <c r="K15" s="43">
        <v>35215</v>
      </c>
      <c r="L15" s="64">
        <v>200000</v>
      </c>
      <c r="M15" s="33">
        <v>238276</v>
      </c>
      <c r="N15" s="41">
        <v>29228</v>
      </c>
      <c r="O15" s="42">
        <v>46670</v>
      </c>
      <c r="P15" s="42">
        <v>125858</v>
      </c>
      <c r="Q15" s="43">
        <v>36520</v>
      </c>
      <c r="R15" s="55">
        <f t="shared" si="6"/>
        <v>0.5752863834980121</v>
      </c>
      <c r="S15" s="55">
        <f aca="true" t="shared" si="8" ref="S15:S27">O15/I15</f>
        <v>1.4107796015839908</v>
      </c>
      <c r="T15" s="55">
        <f aca="true" t="shared" si="9" ref="T15:T27">P15/J15</f>
        <v>2.7766673285238377</v>
      </c>
      <c r="U15" s="55">
        <f aca="true" t="shared" si="10" ref="U15:U27">Q15/K15</f>
        <v>1.0370580718443845</v>
      </c>
      <c r="V15" s="55">
        <f t="shared" si="7"/>
        <v>1.4491117746869469</v>
      </c>
    </row>
    <row r="16" spans="2:22" ht="25.5" customHeight="1">
      <c r="B16" s="8"/>
      <c r="C16" s="10" t="s">
        <v>4</v>
      </c>
      <c r="D16" s="71">
        <v>0</v>
      </c>
      <c r="E16" s="69">
        <v>0</v>
      </c>
      <c r="F16" s="69">
        <v>0</v>
      </c>
      <c r="G16" s="33">
        <v>0</v>
      </c>
      <c r="H16" s="41">
        <v>0</v>
      </c>
      <c r="I16" s="42">
        <v>0</v>
      </c>
      <c r="J16" s="42">
        <v>0</v>
      </c>
      <c r="K16" s="43">
        <v>0</v>
      </c>
      <c r="L16" s="64">
        <v>30000</v>
      </c>
      <c r="M16" s="33">
        <v>0</v>
      </c>
      <c r="N16" s="41">
        <v>0</v>
      </c>
      <c r="O16" s="42">
        <v>0</v>
      </c>
      <c r="P16" s="42">
        <v>0</v>
      </c>
      <c r="Q16" s="43">
        <v>0</v>
      </c>
      <c r="R16" s="55" t="e">
        <f t="shared" si="6"/>
        <v>#DIV/0!</v>
      </c>
      <c r="S16" s="55" t="e">
        <f t="shared" si="8"/>
        <v>#DIV/0!</v>
      </c>
      <c r="T16" s="55" t="e">
        <f t="shared" si="9"/>
        <v>#DIV/0!</v>
      </c>
      <c r="U16" s="55" t="e">
        <f t="shared" si="10"/>
        <v>#DIV/0!</v>
      </c>
      <c r="V16" s="55" t="e">
        <f t="shared" si="7"/>
        <v>#DIV/0!</v>
      </c>
    </row>
    <row r="17" spans="2:22" ht="25.5" customHeight="1">
      <c r="B17" s="8"/>
      <c r="C17" s="10" t="s">
        <v>34</v>
      </c>
      <c r="D17" s="82">
        <v>0</v>
      </c>
      <c r="E17" s="82">
        <v>0</v>
      </c>
      <c r="F17" s="83">
        <v>0</v>
      </c>
      <c r="G17" s="33">
        <v>112276</v>
      </c>
      <c r="H17" s="41">
        <v>608</v>
      </c>
      <c r="I17" s="42">
        <v>530</v>
      </c>
      <c r="J17" s="42">
        <v>448</v>
      </c>
      <c r="K17" s="43">
        <v>110690</v>
      </c>
      <c r="L17" s="64">
        <v>200000</v>
      </c>
      <c r="M17" s="33">
        <v>206334</v>
      </c>
      <c r="N17" s="41">
        <v>50093</v>
      </c>
      <c r="O17" s="42">
        <v>46126</v>
      </c>
      <c r="P17" s="42">
        <v>47651</v>
      </c>
      <c r="Q17" s="43">
        <v>62464</v>
      </c>
      <c r="R17" s="55">
        <f t="shared" si="6"/>
        <v>82.38980263157895</v>
      </c>
      <c r="S17" s="55">
        <f t="shared" si="8"/>
        <v>87.03018867924528</v>
      </c>
      <c r="T17" s="55">
        <f t="shared" si="9"/>
        <v>106.36383928571429</v>
      </c>
      <c r="U17" s="55">
        <f t="shared" si="10"/>
        <v>0.5643147529135423</v>
      </c>
      <c r="V17" s="55">
        <f t="shared" si="7"/>
        <v>1.8377391428266059</v>
      </c>
    </row>
    <row r="18" spans="2:22" ht="25.5" customHeight="1">
      <c r="B18" s="8"/>
      <c r="C18" s="10" t="s">
        <v>5</v>
      </c>
      <c r="D18" s="71">
        <v>285263</v>
      </c>
      <c r="E18" s="69">
        <v>588492</v>
      </c>
      <c r="F18" s="69">
        <v>1471388</v>
      </c>
      <c r="G18" s="33">
        <v>1139480</v>
      </c>
      <c r="H18" s="41">
        <v>521840</v>
      </c>
      <c r="I18" s="42">
        <v>163350</v>
      </c>
      <c r="J18" s="42">
        <v>306890</v>
      </c>
      <c r="K18" s="43">
        <v>147400</v>
      </c>
      <c r="L18" s="64">
        <v>600000</v>
      </c>
      <c r="M18" s="33">
        <v>767800</v>
      </c>
      <c r="N18" s="41">
        <v>0</v>
      </c>
      <c r="O18" s="42">
        <v>0</v>
      </c>
      <c r="P18" s="42">
        <v>595100</v>
      </c>
      <c r="Q18" s="43">
        <v>172700</v>
      </c>
      <c r="R18" s="55">
        <f t="shared" si="6"/>
        <v>0</v>
      </c>
      <c r="S18" s="55">
        <f t="shared" si="8"/>
        <v>0</v>
      </c>
      <c r="T18" s="55">
        <f t="shared" si="9"/>
        <v>1.9391312848251816</v>
      </c>
      <c r="U18" s="55">
        <f t="shared" si="10"/>
        <v>1.171641791044776</v>
      </c>
      <c r="V18" s="55">
        <f t="shared" si="7"/>
        <v>0.6738161266542634</v>
      </c>
    </row>
    <row r="19" spans="2:22" ht="25.5" customHeight="1">
      <c r="B19" s="8"/>
      <c r="C19" s="10" t="s">
        <v>6</v>
      </c>
      <c r="D19" s="71">
        <v>879552</v>
      </c>
      <c r="E19" s="69">
        <v>6414</v>
      </c>
      <c r="F19" s="69">
        <v>135000</v>
      </c>
      <c r="G19" s="33">
        <v>951635</v>
      </c>
      <c r="H19" s="41">
        <v>0</v>
      </c>
      <c r="I19" s="42">
        <v>7150</v>
      </c>
      <c r="J19" s="42">
        <v>0</v>
      </c>
      <c r="K19" s="43">
        <v>944485</v>
      </c>
      <c r="L19" s="64">
        <v>1444000</v>
      </c>
      <c r="M19" s="33">
        <v>101832</v>
      </c>
      <c r="N19" s="41">
        <v>0</v>
      </c>
      <c r="O19" s="42">
        <v>98758</v>
      </c>
      <c r="P19" s="42">
        <v>1774</v>
      </c>
      <c r="Q19" s="43">
        <v>1300</v>
      </c>
      <c r="R19" s="55" t="e">
        <f t="shared" si="6"/>
        <v>#DIV/0!</v>
      </c>
      <c r="S19" s="55">
        <f t="shared" si="8"/>
        <v>13.812307692307693</v>
      </c>
      <c r="T19" s="55" t="e">
        <f t="shared" si="9"/>
        <v>#DIV/0!</v>
      </c>
      <c r="U19" s="55">
        <f t="shared" si="10"/>
        <v>0.0013764114835068846</v>
      </c>
      <c r="V19" s="55">
        <f t="shared" si="7"/>
        <v>0.10700741355666826</v>
      </c>
    </row>
    <row r="20" spans="2:22" ht="25.5" customHeight="1">
      <c r="B20" s="8"/>
      <c r="C20" s="10" t="s">
        <v>7</v>
      </c>
      <c r="D20" s="71">
        <v>280156</v>
      </c>
      <c r="E20" s="69">
        <v>378288</v>
      </c>
      <c r="F20" s="69">
        <v>346765</v>
      </c>
      <c r="G20" s="33">
        <v>476385</v>
      </c>
      <c r="H20" s="41">
        <v>127270</v>
      </c>
      <c r="I20" s="42">
        <v>105285</v>
      </c>
      <c r="J20" s="42">
        <v>137350</v>
      </c>
      <c r="K20" s="43">
        <v>106480</v>
      </c>
      <c r="L20" s="64">
        <v>300000</v>
      </c>
      <c r="M20" s="33">
        <v>395230</v>
      </c>
      <c r="N20" s="41">
        <v>182270</v>
      </c>
      <c r="O20" s="42">
        <v>73480</v>
      </c>
      <c r="P20" s="42">
        <v>70510</v>
      </c>
      <c r="Q20" s="43">
        <v>68970</v>
      </c>
      <c r="R20" s="55">
        <f t="shared" si="6"/>
        <v>1.432152117545376</v>
      </c>
      <c r="S20" s="55">
        <f t="shared" si="8"/>
        <v>0.6979151825996106</v>
      </c>
      <c r="T20" s="55">
        <f t="shared" si="9"/>
        <v>0.5133600291226793</v>
      </c>
      <c r="U20" s="55">
        <f t="shared" si="10"/>
        <v>0.6477272727272727</v>
      </c>
      <c r="V20" s="55">
        <f t="shared" si="7"/>
        <v>0.829644090389076</v>
      </c>
    </row>
    <row r="21" spans="2:22" ht="25.5" customHeight="1">
      <c r="B21" s="8"/>
      <c r="C21" s="10" t="s">
        <v>8</v>
      </c>
      <c r="D21" s="71">
        <v>2581632</v>
      </c>
      <c r="E21" s="69">
        <v>2637936</v>
      </c>
      <c r="F21" s="69">
        <v>2629440</v>
      </c>
      <c r="G21" s="33">
        <v>2629440</v>
      </c>
      <c r="H21" s="41">
        <v>657360</v>
      </c>
      <c r="I21" s="42">
        <v>657360</v>
      </c>
      <c r="J21" s="42">
        <v>657360</v>
      </c>
      <c r="K21" s="43">
        <v>657360</v>
      </c>
      <c r="L21" s="64">
        <v>2648000</v>
      </c>
      <c r="M21" s="33">
        <v>2665740</v>
      </c>
      <c r="N21" s="41">
        <v>663960</v>
      </c>
      <c r="O21" s="42">
        <v>667260</v>
      </c>
      <c r="P21" s="42">
        <v>667260</v>
      </c>
      <c r="Q21" s="43">
        <v>667260</v>
      </c>
      <c r="R21" s="55">
        <f t="shared" si="6"/>
        <v>1.0100401606425702</v>
      </c>
      <c r="S21" s="55">
        <f t="shared" si="8"/>
        <v>1.0150602409638554</v>
      </c>
      <c r="T21" s="55">
        <f t="shared" si="9"/>
        <v>1.0150602409638554</v>
      </c>
      <c r="U21" s="55">
        <f t="shared" si="10"/>
        <v>1.0150602409638554</v>
      </c>
      <c r="V21" s="55">
        <f t="shared" si="7"/>
        <v>1.0138052208835342</v>
      </c>
    </row>
    <row r="22" spans="2:22" ht="25.5" customHeight="1">
      <c r="B22" s="8"/>
      <c r="C22" s="10" t="s">
        <v>9</v>
      </c>
      <c r="D22" s="71">
        <v>310045</v>
      </c>
      <c r="E22" s="69">
        <v>0</v>
      </c>
      <c r="F22" s="69">
        <v>0</v>
      </c>
      <c r="G22" s="33">
        <v>0</v>
      </c>
      <c r="H22" s="41">
        <v>0</v>
      </c>
      <c r="I22" s="42">
        <v>0</v>
      </c>
      <c r="J22" s="42">
        <v>0</v>
      </c>
      <c r="K22" s="43">
        <v>0</v>
      </c>
      <c r="L22" s="64">
        <v>310000</v>
      </c>
      <c r="M22" s="33">
        <v>385600</v>
      </c>
      <c r="N22" s="41">
        <v>385600</v>
      </c>
      <c r="O22" s="42">
        <v>0</v>
      </c>
      <c r="P22" s="42">
        <v>0</v>
      </c>
      <c r="Q22" s="43">
        <v>0</v>
      </c>
      <c r="R22" s="55" t="e">
        <f t="shared" si="6"/>
        <v>#DIV/0!</v>
      </c>
      <c r="S22" s="55" t="e">
        <f t="shared" si="8"/>
        <v>#DIV/0!</v>
      </c>
      <c r="T22" s="55" t="e">
        <f t="shared" si="9"/>
        <v>#DIV/0!</v>
      </c>
      <c r="U22" s="55" t="e">
        <f t="shared" si="10"/>
        <v>#DIV/0!</v>
      </c>
      <c r="V22" s="55" t="e">
        <f t="shared" si="7"/>
        <v>#DIV/0!</v>
      </c>
    </row>
    <row r="23" spans="2:22" ht="25.5" customHeight="1">
      <c r="B23" s="8"/>
      <c r="C23" s="10" t="s">
        <v>10</v>
      </c>
      <c r="D23" s="71">
        <v>0</v>
      </c>
      <c r="E23" s="69">
        <v>0</v>
      </c>
      <c r="F23" s="69">
        <v>0</v>
      </c>
      <c r="G23" s="33">
        <v>0</v>
      </c>
      <c r="H23" s="41">
        <v>0</v>
      </c>
      <c r="I23" s="42">
        <v>0</v>
      </c>
      <c r="J23" s="42">
        <v>0</v>
      </c>
      <c r="K23" s="43">
        <v>0</v>
      </c>
      <c r="L23" s="64">
        <v>0</v>
      </c>
      <c r="M23" s="33">
        <v>85407</v>
      </c>
      <c r="N23" s="41">
        <v>0</v>
      </c>
      <c r="O23" s="42">
        <v>0</v>
      </c>
      <c r="P23" s="42">
        <v>0</v>
      </c>
      <c r="Q23" s="43">
        <v>85407</v>
      </c>
      <c r="R23" s="55" t="e">
        <f t="shared" si="6"/>
        <v>#DIV/0!</v>
      </c>
      <c r="S23" s="55" t="e">
        <f t="shared" si="8"/>
        <v>#DIV/0!</v>
      </c>
      <c r="T23" s="55" t="e">
        <f t="shared" si="9"/>
        <v>#DIV/0!</v>
      </c>
      <c r="U23" s="55" t="e">
        <f t="shared" si="10"/>
        <v>#DIV/0!</v>
      </c>
      <c r="V23" s="55" t="e">
        <f t="shared" si="7"/>
        <v>#DIV/0!</v>
      </c>
    </row>
    <row r="24" spans="2:22" ht="25.5" customHeight="1">
      <c r="B24" s="8"/>
      <c r="C24" s="10" t="s">
        <v>11</v>
      </c>
      <c r="D24" s="71">
        <v>83160</v>
      </c>
      <c r="E24" s="69">
        <v>138240</v>
      </c>
      <c r="F24" s="69">
        <v>155600</v>
      </c>
      <c r="G24" s="33">
        <v>404800</v>
      </c>
      <c r="H24" s="41">
        <v>330000</v>
      </c>
      <c r="I24" s="42">
        <v>0</v>
      </c>
      <c r="J24" s="42">
        <v>0</v>
      </c>
      <c r="K24" s="43">
        <v>74800</v>
      </c>
      <c r="L24" s="64">
        <v>100000</v>
      </c>
      <c r="M24" s="33">
        <v>0</v>
      </c>
      <c r="N24" s="41">
        <v>0</v>
      </c>
      <c r="O24" s="42">
        <v>0</v>
      </c>
      <c r="P24" s="42">
        <v>0</v>
      </c>
      <c r="Q24" s="43">
        <v>0</v>
      </c>
      <c r="R24" s="55">
        <f t="shared" si="6"/>
        <v>0</v>
      </c>
      <c r="S24" s="55" t="e">
        <f t="shared" si="8"/>
        <v>#DIV/0!</v>
      </c>
      <c r="T24" s="55" t="e">
        <f t="shared" si="9"/>
        <v>#DIV/0!</v>
      </c>
      <c r="U24" s="55">
        <f t="shared" si="10"/>
        <v>0</v>
      </c>
      <c r="V24" s="55">
        <f t="shared" si="7"/>
        <v>0</v>
      </c>
    </row>
    <row r="25" spans="2:22" ht="25.5" customHeight="1">
      <c r="B25" s="8"/>
      <c r="C25" s="11" t="s">
        <v>24</v>
      </c>
      <c r="D25" s="71">
        <v>0</v>
      </c>
      <c r="E25" s="69">
        <v>20000</v>
      </c>
      <c r="F25" s="69">
        <v>20000</v>
      </c>
      <c r="G25" s="33">
        <v>20000</v>
      </c>
      <c r="H25" s="44">
        <v>20000</v>
      </c>
      <c r="I25" s="45">
        <v>0</v>
      </c>
      <c r="J25" s="45">
        <v>0</v>
      </c>
      <c r="K25" s="46">
        <v>0</v>
      </c>
      <c r="L25" s="65">
        <v>0</v>
      </c>
      <c r="M25" s="33">
        <v>20000</v>
      </c>
      <c r="N25" s="44">
        <v>20000</v>
      </c>
      <c r="O25" s="45">
        <v>0</v>
      </c>
      <c r="P25" s="45">
        <v>0</v>
      </c>
      <c r="Q25" s="46">
        <v>0</v>
      </c>
      <c r="R25" s="55">
        <f t="shared" si="6"/>
        <v>1</v>
      </c>
      <c r="S25" s="55" t="e">
        <f t="shared" si="8"/>
        <v>#DIV/0!</v>
      </c>
      <c r="T25" s="55" t="e">
        <f t="shared" si="9"/>
        <v>#DIV/0!</v>
      </c>
      <c r="U25" s="55" t="e">
        <f t="shared" si="10"/>
        <v>#DIV/0!</v>
      </c>
      <c r="V25" s="55">
        <f t="shared" si="7"/>
        <v>1</v>
      </c>
    </row>
    <row r="26" spans="2:22" ht="25.5" customHeight="1" thickBot="1">
      <c r="B26" s="8"/>
      <c r="C26" s="11" t="s">
        <v>12</v>
      </c>
      <c r="D26" s="71">
        <v>644000</v>
      </c>
      <c r="E26" s="69">
        <v>691173</v>
      </c>
      <c r="F26" s="69">
        <v>413702</v>
      </c>
      <c r="G26" s="33">
        <v>707030</v>
      </c>
      <c r="H26" s="47">
        <v>85750</v>
      </c>
      <c r="I26" s="48">
        <v>102000</v>
      </c>
      <c r="J26" s="48">
        <v>154300</v>
      </c>
      <c r="K26" s="38">
        <v>364980</v>
      </c>
      <c r="L26" s="35">
        <v>339000</v>
      </c>
      <c r="M26" s="33">
        <v>586500</v>
      </c>
      <c r="N26" s="47">
        <v>153000</v>
      </c>
      <c r="O26" s="48">
        <v>153000</v>
      </c>
      <c r="P26" s="48">
        <v>280500</v>
      </c>
      <c r="Q26" s="38">
        <v>0</v>
      </c>
      <c r="R26" s="55">
        <f t="shared" si="6"/>
        <v>1.784256559766764</v>
      </c>
      <c r="S26" s="55">
        <f t="shared" si="8"/>
        <v>1.5</v>
      </c>
      <c r="T26" s="55">
        <f t="shared" si="9"/>
        <v>1.8178872326636422</v>
      </c>
      <c r="U26" s="55">
        <f t="shared" si="10"/>
        <v>0</v>
      </c>
      <c r="V26" s="55">
        <f t="shared" si="7"/>
        <v>0.8295263284443376</v>
      </c>
    </row>
    <row r="27" spans="2:22" ht="48.75" customHeight="1" thickBot="1" thickTop="1">
      <c r="B27" s="85" t="s">
        <v>28</v>
      </c>
      <c r="C27" s="86"/>
      <c r="D27" s="77">
        <v>-132180</v>
      </c>
      <c r="E27" s="76">
        <v>719599</v>
      </c>
      <c r="F27" s="76">
        <v>616553</v>
      </c>
      <c r="G27" s="51">
        <v>1708143</v>
      </c>
      <c r="H27" s="49">
        <v>-564316</v>
      </c>
      <c r="I27" s="50">
        <v>1688830</v>
      </c>
      <c r="J27" s="50">
        <v>132670</v>
      </c>
      <c r="K27" s="56">
        <v>450959</v>
      </c>
      <c r="L27" s="66">
        <v>0</v>
      </c>
      <c r="M27" s="51">
        <v>-1706119</v>
      </c>
      <c r="N27" s="49">
        <v>153000</v>
      </c>
      <c r="O27" s="50">
        <v>3703143</v>
      </c>
      <c r="P27" s="50">
        <v>-2438114</v>
      </c>
      <c r="Q27" s="56">
        <v>-1371077</v>
      </c>
      <c r="R27" s="55">
        <f t="shared" si="6"/>
        <v>-0.2711246890040332</v>
      </c>
      <c r="S27" s="55">
        <f t="shared" si="8"/>
        <v>2.192726917451727</v>
      </c>
      <c r="T27" s="55">
        <f t="shared" si="9"/>
        <v>-18.377281977839754</v>
      </c>
      <c r="U27" s="55">
        <f t="shared" si="10"/>
        <v>-3.0403584361327747</v>
      </c>
      <c r="V27" s="55">
        <f t="shared" si="7"/>
        <v>-0.998815087495602</v>
      </c>
    </row>
    <row r="28" spans="2:22" ht="27" customHeight="1" thickBot="1">
      <c r="B28" s="9" t="s">
        <v>41</v>
      </c>
      <c r="C28" s="13"/>
      <c r="D28" s="78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55"/>
      <c r="S28" s="55"/>
      <c r="T28" s="55"/>
      <c r="U28" s="55"/>
      <c r="V28" s="55"/>
    </row>
    <row r="29" spans="2:22" ht="24.75" customHeight="1" thickBot="1">
      <c r="B29" s="112" t="s">
        <v>40</v>
      </c>
      <c r="C29" s="113"/>
      <c r="D29" s="80">
        <v>43099</v>
      </c>
      <c r="E29" s="79">
        <v>51092</v>
      </c>
      <c r="F29" s="79">
        <v>30011</v>
      </c>
      <c r="G29" s="26">
        <v>28103</v>
      </c>
      <c r="H29" s="23">
        <v>4260</v>
      </c>
      <c r="I29" s="24">
        <v>8345</v>
      </c>
      <c r="J29" s="24">
        <v>9052</v>
      </c>
      <c r="K29" s="21">
        <v>6446</v>
      </c>
      <c r="L29" s="28">
        <v>45000</v>
      </c>
      <c r="M29" s="26">
        <v>36338</v>
      </c>
      <c r="N29" s="23">
        <v>9796</v>
      </c>
      <c r="O29" s="24">
        <v>10839</v>
      </c>
      <c r="P29" s="24">
        <v>7547</v>
      </c>
      <c r="Q29" s="21">
        <v>8156</v>
      </c>
      <c r="R29" s="55"/>
      <c r="S29" s="55"/>
      <c r="T29" s="55"/>
      <c r="U29" s="55"/>
      <c r="V29" s="55"/>
    </row>
    <row r="30" spans="2:21" ht="18" customHeight="1">
      <c r="B30" s="13"/>
      <c r="C30" s="13"/>
      <c r="D30" s="81">
        <v>1</v>
      </c>
      <c r="E30" s="17"/>
      <c r="F30" s="17"/>
      <c r="G30" s="84">
        <v>1</v>
      </c>
      <c r="H30" s="84">
        <v>0.15158524000996335</v>
      </c>
      <c r="I30" s="84">
        <v>0.29694338682702914</v>
      </c>
      <c r="J30" s="84">
        <v>0.32210084332633526</v>
      </c>
      <c r="K30" s="84">
        <v>0.22937052983667225</v>
      </c>
      <c r="L30" s="84"/>
      <c r="M30" s="84">
        <v>1</v>
      </c>
      <c r="N30" s="84">
        <v>0.2695800539380263</v>
      </c>
      <c r="O30" s="84">
        <v>0.2982827893665034</v>
      </c>
      <c r="P30" s="84">
        <v>0.20768892068908582</v>
      </c>
      <c r="Q30" s="84">
        <v>0.2244482360063845</v>
      </c>
      <c r="R30" s="12"/>
      <c r="S30" s="12"/>
      <c r="T30" s="12"/>
      <c r="U30" s="12"/>
    </row>
    <row r="31" spans="2:22" ht="18" customHeight="1"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</row>
    <row r="32" spans="2:22" ht="13.5"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</row>
    <row r="33" spans="2:22" ht="13.5"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</row>
    <row r="36" spans="4:5" ht="13.5">
      <c r="D36" s="27"/>
      <c r="E36" s="27"/>
    </row>
    <row r="37" spans="2:22" ht="13.5">
      <c r="B37" s="103">
        <v>29</v>
      </c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</row>
    <row r="38" spans="2:22" ht="13.5"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</row>
    <row r="39" ht="13.5">
      <c r="L39" s="27"/>
    </row>
  </sheetData>
  <sheetProtection/>
  <mergeCells count="18">
    <mergeCell ref="B37:V38"/>
    <mergeCell ref="E4:E5"/>
    <mergeCell ref="F4:F5"/>
    <mergeCell ref="B31:V31"/>
    <mergeCell ref="B32:V33"/>
    <mergeCell ref="G4:G5"/>
    <mergeCell ref="V4:V5"/>
    <mergeCell ref="L4:L5"/>
    <mergeCell ref="H4:K4"/>
    <mergeCell ref="B29:C29"/>
    <mergeCell ref="B27:C27"/>
    <mergeCell ref="B12:C12"/>
    <mergeCell ref="B11:C11"/>
    <mergeCell ref="B4:C5"/>
    <mergeCell ref="D4:D5"/>
    <mergeCell ref="R4:U4"/>
    <mergeCell ref="M4:M5"/>
    <mergeCell ref="N4:Q4"/>
  </mergeCells>
  <printOptions horizontalCentered="1"/>
  <pageMargins left="0.7086614173228347" right="0.31496062992125984" top="0.9448818897637796" bottom="0" header="0.4330708661417323" footer="0.1968503937007874"/>
  <pageSetup cellComments="asDisplayed" fitToHeight="2" horizontalDpi="600" verticalDpi="600" orientation="landscape" paperSize="8" scale="91" r:id="rId1"/>
  <headerFooter differentOddEven="1" alignWithMargins="0">
    <oddHeader>&amp;R&amp;12資料９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2023-09-15T06:38:05Z</dcterms:created>
  <dcterms:modified xsi:type="dcterms:W3CDTF">2023-09-21T04:44:13Z</dcterms:modified>
  <cp:category/>
  <cp:version/>
  <cp:contentType/>
  <cp:contentStatus/>
</cp:coreProperties>
</file>