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62F3FBE-BE39-4768-A282-792D14B87231}" xr6:coauthVersionLast="47" xr6:coauthVersionMax="47" xr10:uidLastSave="{00000000-0000-0000-0000-000000000000}"/>
  <bookViews>
    <workbookView xWindow="-110" yWindow="-110" windowWidth="19420" windowHeight="10560" tabRatio="781" xr2:uid="{00000000-000D-0000-FFFF-FFFF00000000}"/>
  </bookViews>
  <sheets>
    <sheet name="教育職" sheetId="12" r:id="rId1"/>
  </sheets>
  <definedNames>
    <definedName name="_xlnm.Print_Area" localSheetId="0">教育職!$A$1:$J$87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2" l="1"/>
  <c r="I5" i="12"/>
  <c r="H13" i="12"/>
  <c r="H5" i="12"/>
  <c r="D54" i="12" l="1"/>
  <c r="I57" i="12"/>
  <c r="H57" i="12"/>
  <c r="H54" i="12"/>
  <c r="C54" i="12"/>
  <c r="G56" i="12" l="1"/>
  <c r="G12" i="12" l="1"/>
  <c r="G66" i="12"/>
  <c r="G71" i="12"/>
  <c r="G78" i="12"/>
  <c r="G84" i="12"/>
  <c r="H67" i="12" l="1"/>
  <c r="G44" i="12"/>
  <c r="H37" i="12" s="1"/>
  <c r="G36" i="12"/>
  <c r="H31" i="12" s="1"/>
  <c r="G30" i="12"/>
  <c r="C26" i="12" s="1"/>
  <c r="C5" i="12"/>
  <c r="G25" i="12"/>
  <c r="H79" i="12"/>
  <c r="C72" i="12"/>
  <c r="C79" i="12" l="1"/>
  <c r="C67" i="12"/>
  <c r="C37" i="12"/>
  <c r="C57" i="12"/>
  <c r="C31" i="12"/>
  <c r="C13" i="12"/>
  <c r="C45" i="12"/>
  <c r="D5" i="12" s="1"/>
  <c r="H26" i="12"/>
  <c r="H72" i="12"/>
  <c r="C85" i="12" l="1"/>
  <c r="D79" i="12" s="1"/>
  <c r="I79" i="12" s="1"/>
  <c r="D31" i="12"/>
  <c r="I31" i="12" s="1"/>
  <c r="D13" i="12"/>
  <c r="D37" i="12"/>
  <c r="I37" i="12" s="1"/>
  <c r="D26" i="12"/>
  <c r="I26" i="12" s="1"/>
  <c r="D67" i="12" l="1"/>
  <c r="I67" i="12" s="1"/>
  <c r="D57" i="12"/>
  <c r="I54" i="12"/>
  <c r="D72" i="12"/>
  <c r="I72" i="12" s="1"/>
  <c r="D45" i="12"/>
  <c r="D85" i="12" l="1"/>
</calcChain>
</file>

<file path=xl/sharedStrings.xml><?xml version="1.0" encoding="utf-8"?>
<sst xmlns="http://schemas.openxmlformats.org/spreadsheetml/2006/main" count="148" uniqueCount="77">
  <si>
    <t>等級</t>
    <rPh sb="0" eb="2">
      <t>トウキュウ</t>
    </rPh>
    <phoneticPr fontId="1"/>
  </si>
  <si>
    <t>等級別基準職務表に規定する
基準となる職務</t>
    <rPh sb="0" eb="2">
      <t>トウキュウ</t>
    </rPh>
    <rPh sb="2" eb="3">
      <t>ベツ</t>
    </rPh>
    <rPh sb="3" eb="5">
      <t>キジュン</t>
    </rPh>
    <rPh sb="5" eb="7">
      <t>ショクム</t>
    </rPh>
    <rPh sb="7" eb="8">
      <t>ヒョウ</t>
    </rPh>
    <rPh sb="9" eb="11">
      <t>キテイ</t>
    </rPh>
    <rPh sb="14" eb="16">
      <t>キジュン</t>
    </rPh>
    <rPh sb="19" eb="21">
      <t>ショクム</t>
    </rPh>
    <phoneticPr fontId="1"/>
  </si>
  <si>
    <t>合計</t>
    <rPh sb="0" eb="2">
      <t>ゴウケイ</t>
    </rPh>
    <phoneticPr fontId="1"/>
  </si>
  <si>
    <t>（人）</t>
    <rPh sb="1" eb="2">
      <t>ヒト</t>
    </rPh>
    <phoneticPr fontId="1"/>
  </si>
  <si>
    <t>（％）</t>
    <phoneticPr fontId="1"/>
  </si>
  <si>
    <t>職名</t>
    <rPh sb="0" eb="2">
      <t>ショクメイ</t>
    </rPh>
    <phoneticPr fontId="1"/>
  </si>
  <si>
    <t>（人）</t>
    <rPh sb="1" eb="2">
      <t>ニン</t>
    </rPh>
    <phoneticPr fontId="1"/>
  </si>
  <si>
    <t>内訳</t>
    <rPh sb="0" eb="2">
      <t>ウチワケ</t>
    </rPh>
    <phoneticPr fontId="1"/>
  </si>
  <si>
    <t>（人））</t>
    <rPh sb="1" eb="2">
      <t>ニン</t>
    </rPh>
    <phoneticPr fontId="1"/>
  </si>
  <si>
    <t>段階</t>
    <rPh sb="0" eb="2">
      <t>ダンカイ</t>
    </rPh>
    <phoneticPr fontId="1"/>
  </si>
  <si>
    <t>職制上の段階</t>
    <rPh sb="0" eb="2">
      <t>ショクセイ</t>
    </rPh>
    <rPh sb="2" eb="3">
      <t>ジョウ</t>
    </rPh>
    <rPh sb="4" eb="6">
      <t>ダンカイ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</si>
  <si>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</si>
  <si>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</si>
  <si>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</si>
  <si>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</si>
  <si>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計</t>
    <rPh sb="0" eb="1">
      <t>ケイ</t>
    </rPh>
    <phoneticPr fontId="1"/>
  </si>
  <si>
    <t>任命権者</t>
    <rPh sb="0" eb="4">
      <t>ニンメイケンジャ</t>
    </rPh>
    <phoneticPr fontId="1"/>
  </si>
  <si>
    <t>学校</t>
    <rPh sb="0" eb="2">
      <t>ガッコウ</t>
    </rPh>
    <phoneticPr fontId="1"/>
  </si>
  <si>
    <t>教委事務局</t>
    <rPh sb="0" eb="5">
      <t>キョウイジムキョク</t>
    </rPh>
    <phoneticPr fontId="1"/>
  </si>
  <si>
    <t>高等学校等教育職給料表</t>
    <rPh sb="0" eb="2">
      <t>コウトウ</t>
    </rPh>
    <rPh sb="2" eb="4">
      <t>ガッコウ</t>
    </rPh>
    <rPh sb="4" eb="5">
      <t>トウ</t>
    </rPh>
    <rPh sb="5" eb="7">
      <t>キョウイク</t>
    </rPh>
    <rPh sb="7" eb="8">
      <t>ショク</t>
    </rPh>
    <rPh sb="8" eb="10">
      <t>キュウリョウ</t>
    </rPh>
    <rPh sb="10" eb="11">
      <t>ヒョウ</t>
    </rPh>
    <phoneticPr fontId="1"/>
  </si>
  <si>
    <t>１　高等学校又は特別支援学校の講師(人事委員会規則で定める職を除く。)、助教諭若しくは養護助教諭の職務又は実習助手の職務(他の職務の級に定めのあるものを除く。)
２　特別支援学校の寄宿舎指導員の職務(他の職務の級に定めのあるものを除く。)</t>
    <phoneticPr fontId="1"/>
  </si>
  <si>
    <t>講師</t>
    <rPh sb="0" eb="2">
      <t>コウシ</t>
    </rPh>
    <phoneticPr fontId="1"/>
  </si>
  <si>
    <t>講師級</t>
    <rPh sb="0" eb="2">
      <t>コウシ</t>
    </rPh>
    <rPh sb="2" eb="3">
      <t>キュウ</t>
    </rPh>
    <phoneticPr fontId="1"/>
  </si>
  <si>
    <t>養護助教諭</t>
    <rPh sb="0" eb="2">
      <t>ヨウゴ</t>
    </rPh>
    <rPh sb="2" eb="5">
      <t>ジョキョウユ</t>
    </rPh>
    <phoneticPr fontId="1"/>
  </si>
  <si>
    <t>実習助手</t>
    <rPh sb="0" eb="2">
      <t>ジッシュウ</t>
    </rPh>
    <rPh sb="2" eb="4">
      <t>ジョシュ</t>
    </rPh>
    <phoneticPr fontId="1"/>
  </si>
  <si>
    <t>実習助手(臨時的任用職員)</t>
    <rPh sb="0" eb="2">
      <t>ジッシュウ</t>
    </rPh>
    <rPh sb="2" eb="4">
      <t>ジョシュ</t>
    </rPh>
    <rPh sb="5" eb="8">
      <t>リンジテキ</t>
    </rPh>
    <rPh sb="8" eb="10">
      <t>ニンヨウ</t>
    </rPh>
    <rPh sb="10" eb="12">
      <t>ショクイン</t>
    </rPh>
    <phoneticPr fontId="1"/>
  </si>
  <si>
    <t>実習助手(再任用)</t>
    <rPh sb="0" eb="2">
      <t>ジッシュウ</t>
    </rPh>
    <rPh sb="2" eb="4">
      <t>ジョシュ</t>
    </rPh>
    <rPh sb="5" eb="8">
      <t>サイニンヨウ</t>
    </rPh>
    <phoneticPr fontId="1"/>
  </si>
  <si>
    <t>寄宿舎指導員</t>
    <rPh sb="0" eb="3">
      <t>キシュクシャ</t>
    </rPh>
    <rPh sb="3" eb="6">
      <t>シドウイン</t>
    </rPh>
    <phoneticPr fontId="1"/>
  </si>
  <si>
    <t>寄宿舎指導員（臨時的任用職員）</t>
    <rPh sb="0" eb="3">
      <t>キシュクシャ</t>
    </rPh>
    <rPh sb="3" eb="6">
      <t>シドウイン</t>
    </rPh>
    <rPh sb="7" eb="10">
      <t>リンジテキ</t>
    </rPh>
    <rPh sb="10" eb="12">
      <t>ニンヨウ</t>
    </rPh>
    <rPh sb="12" eb="14">
      <t>ショクイン</t>
    </rPh>
    <phoneticPr fontId="1"/>
  </si>
  <si>
    <t>１　高等学校又は特別支援学校の教諭の職務又は養護教諭若しくは栄養教諭の職務(他の職務の級に定めのあるものを除く。)
２　高等学校又は特別支援学校の実習助手(担任する事務を総括する実習助手に限る。)の職務
３　特別支援学校の寄宿舎指導員(担任する事務を総括する寄宿舎指導員に限る。)の職務
４　指導主事又は社会教育主事の職務(他の職務の級に定めのあるものを除く。)
５　1の職務とその複雑及び困難の度が同程度の職務で人事委員会規則で定めるもの</t>
  </si>
  <si>
    <t>指導主事</t>
    <rPh sb="0" eb="2">
      <t>シドウ</t>
    </rPh>
    <rPh sb="2" eb="4">
      <t>シュジ</t>
    </rPh>
    <phoneticPr fontId="1"/>
  </si>
  <si>
    <t>教諭級</t>
    <rPh sb="0" eb="2">
      <t>キョウユ</t>
    </rPh>
    <rPh sb="2" eb="3">
      <t>キュウ</t>
    </rPh>
    <phoneticPr fontId="1"/>
  </si>
  <si>
    <t>教諭</t>
    <rPh sb="0" eb="2">
      <t>キョウユ</t>
    </rPh>
    <phoneticPr fontId="1"/>
  </si>
  <si>
    <t>教諭（再任用）</t>
    <rPh sb="0" eb="2">
      <t>キョウユ</t>
    </rPh>
    <rPh sb="3" eb="6">
      <t>サイニンヨウ</t>
    </rPh>
    <phoneticPr fontId="1"/>
  </si>
  <si>
    <t>養護教諭</t>
    <rPh sb="0" eb="2">
      <t>ヨウゴ</t>
    </rPh>
    <rPh sb="2" eb="4">
      <t>キョウユ</t>
    </rPh>
    <phoneticPr fontId="1"/>
  </si>
  <si>
    <t>養護教諭（再任用）</t>
    <rPh sb="0" eb="2">
      <t>ヨウゴ</t>
    </rPh>
    <rPh sb="2" eb="4">
      <t>キョウユ</t>
    </rPh>
    <rPh sb="5" eb="8">
      <t>サイニンヨウ</t>
    </rPh>
    <phoneticPr fontId="1"/>
  </si>
  <si>
    <t>栄養教諭</t>
    <rPh sb="0" eb="2">
      <t>エイヨウ</t>
    </rPh>
    <rPh sb="2" eb="4">
      <t>キョウユ</t>
    </rPh>
    <phoneticPr fontId="1"/>
  </si>
  <si>
    <t>栄養教諭（再任用）</t>
    <rPh sb="0" eb="2">
      <t>エイヨウ</t>
    </rPh>
    <rPh sb="2" eb="4">
      <t>キョウユ</t>
    </rPh>
    <rPh sb="5" eb="8">
      <t>サイニンヨウ</t>
    </rPh>
    <phoneticPr fontId="1"/>
  </si>
  <si>
    <t>総括実習助手</t>
    <rPh sb="0" eb="2">
      <t>ソウカツ</t>
    </rPh>
    <rPh sb="2" eb="4">
      <t>ジッシュウ</t>
    </rPh>
    <rPh sb="4" eb="6">
      <t>ジョシュ</t>
    </rPh>
    <phoneticPr fontId="1"/>
  </si>
  <si>
    <t>総括寄宿舎指導員</t>
    <rPh sb="0" eb="2">
      <t>ソウカツ</t>
    </rPh>
    <rPh sb="2" eb="5">
      <t>キシュクシャ</t>
    </rPh>
    <rPh sb="5" eb="8">
      <t>シドウイン</t>
    </rPh>
    <phoneticPr fontId="1"/>
  </si>
  <si>
    <t>教諭（指導専任）</t>
    <rPh sb="0" eb="2">
      <t>キョウユ</t>
    </rPh>
    <rPh sb="3" eb="5">
      <t>シドウ</t>
    </rPh>
    <rPh sb="5" eb="7">
      <t>センニン</t>
    </rPh>
    <phoneticPr fontId="1"/>
  </si>
  <si>
    <t>特２級</t>
    <rPh sb="0" eb="1">
      <t>トク</t>
    </rPh>
    <rPh sb="2" eb="3">
      <t>キュウ</t>
    </rPh>
    <phoneticPr fontId="1"/>
  </si>
  <si>
    <t>１　高等学校又は特別支援学校の主幹教諭の職務
２　高等学校又は特別支援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</si>
  <si>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首席</t>
    <rPh sb="0" eb="2">
      <t>シュセキ</t>
    </rPh>
    <phoneticPr fontId="1"/>
  </si>
  <si>
    <t>首席・指導教諭級</t>
    <rPh sb="0" eb="2">
      <t>シュセキ</t>
    </rPh>
    <rPh sb="3" eb="5">
      <t>シドウ</t>
    </rPh>
    <rPh sb="5" eb="7">
      <t>キョウユ</t>
    </rPh>
    <rPh sb="7" eb="8">
      <t>キュウ</t>
    </rPh>
    <phoneticPr fontId="1"/>
  </si>
  <si>
    <t>指導教諭</t>
    <rPh sb="0" eb="2">
      <t>シドウ</t>
    </rPh>
    <rPh sb="2" eb="4">
      <t>キョウユ</t>
    </rPh>
    <phoneticPr fontId="1"/>
  </si>
  <si>
    <t>指導養護教諭</t>
    <rPh sb="0" eb="2">
      <t>シドウ</t>
    </rPh>
    <rPh sb="2" eb="4">
      <t>ヨウゴ</t>
    </rPh>
    <rPh sb="4" eb="6">
      <t>キョウユ</t>
    </rPh>
    <phoneticPr fontId="1"/>
  </si>
  <si>
    <t>指導栄養教諭</t>
    <rPh sb="0" eb="2">
      <t>シドウ</t>
    </rPh>
    <rPh sb="2" eb="4">
      <t>エイヨウ</t>
    </rPh>
    <rPh sb="4" eb="6">
      <t>キョウユ</t>
    </rPh>
    <phoneticPr fontId="1"/>
  </si>
  <si>
    <t>１　高等学校又は特別支援学校の教頭の職務
２　相当高度の知識又は経験を必要とする指導主事又は社会教育主事</t>
  </si>
  <si>
    <t>主任指導主事</t>
    <rPh sb="0" eb="2">
      <t>シュニン</t>
    </rPh>
    <rPh sb="2" eb="4">
      <t>シドウ</t>
    </rPh>
    <rPh sb="4" eb="6">
      <t>シュジ</t>
    </rPh>
    <phoneticPr fontId="1"/>
  </si>
  <si>
    <t>教頭級</t>
    <rPh sb="0" eb="2">
      <t>キョウトウ</t>
    </rPh>
    <rPh sb="2" eb="3">
      <t>キュウ</t>
    </rPh>
    <phoneticPr fontId="1"/>
  </si>
  <si>
    <t>主任社会教育主事</t>
    <rPh sb="0" eb="2">
      <t>シュニン</t>
    </rPh>
    <rPh sb="2" eb="4">
      <t>シャカイ</t>
    </rPh>
    <rPh sb="4" eb="6">
      <t>キョウイク</t>
    </rPh>
    <rPh sb="6" eb="8">
      <t>シュジ</t>
    </rPh>
    <phoneticPr fontId="1"/>
  </si>
  <si>
    <t>管理主事</t>
    <rPh sb="0" eb="2">
      <t>カンリ</t>
    </rPh>
    <rPh sb="2" eb="4">
      <t>シュジ</t>
    </rPh>
    <phoneticPr fontId="1"/>
  </si>
  <si>
    <t>教頭</t>
    <rPh sb="0" eb="2">
      <t>キョウトウ</t>
    </rPh>
    <phoneticPr fontId="1"/>
  </si>
  <si>
    <t>教頭（再任用）</t>
    <rPh sb="0" eb="2">
      <t>キョウトウ</t>
    </rPh>
    <rPh sb="3" eb="6">
      <t>サイニンヨウ</t>
    </rPh>
    <phoneticPr fontId="1"/>
  </si>
  <si>
    <t>１　高等学校又は特別支援学校の校長の職務
２　高度の知識又は経験を必要とする指導主事又は社会教育主事</t>
  </si>
  <si>
    <t>首席指導主事</t>
    <rPh sb="0" eb="2">
      <t>シュセキ</t>
    </rPh>
    <rPh sb="2" eb="4">
      <t>シドウ</t>
    </rPh>
    <rPh sb="4" eb="6">
      <t>シュジ</t>
    </rPh>
    <phoneticPr fontId="1"/>
  </si>
  <si>
    <t>校長級</t>
    <rPh sb="0" eb="2">
      <t>コウチョウ</t>
    </rPh>
    <rPh sb="2" eb="3">
      <t>キュウ</t>
    </rPh>
    <phoneticPr fontId="1"/>
  </si>
  <si>
    <t>校長</t>
    <rPh sb="0" eb="2">
      <t>コウチョウ</t>
    </rPh>
    <phoneticPr fontId="1"/>
  </si>
  <si>
    <t>准校長</t>
    <rPh sb="0" eb="1">
      <t>ジュン</t>
    </rPh>
    <rPh sb="1" eb="3">
      <t>コウチョウ</t>
    </rPh>
    <phoneticPr fontId="1"/>
  </si>
  <si>
    <t>校長（再任用）</t>
    <rPh sb="0" eb="2">
      <t>コウチョウ</t>
    </rPh>
    <rPh sb="3" eb="5">
      <t>サイニン</t>
    </rPh>
    <rPh sb="5" eb="6">
      <t>ヨウ</t>
    </rPh>
    <phoneticPr fontId="1"/>
  </si>
  <si>
    <t>校長（任期付職員）</t>
    <rPh sb="0" eb="2">
      <t>コウチョウ</t>
    </rPh>
    <rPh sb="3" eb="5">
      <t>ニンキ</t>
    </rPh>
    <rPh sb="5" eb="6">
      <t>ツキ</t>
    </rPh>
    <rPh sb="6" eb="8">
      <t>ショクイン</t>
    </rPh>
    <phoneticPr fontId="1"/>
  </si>
  <si>
    <t>准校長（任期付職員）</t>
    <rPh sb="0" eb="1">
      <t>ジュン</t>
    </rPh>
    <rPh sb="1" eb="3">
      <t>コウチョウ</t>
    </rPh>
    <rPh sb="4" eb="6">
      <t>ニンキ</t>
    </rPh>
    <rPh sb="6" eb="7">
      <t>ツキ</t>
    </rPh>
    <rPh sb="7" eb="9">
      <t>ショクイン</t>
    </rPh>
    <phoneticPr fontId="1"/>
  </si>
  <si>
    <t>小学校・中学校教育職給料表</t>
    <rPh sb="0" eb="3">
      <t>ショウガッコウ</t>
    </rPh>
    <rPh sb="4" eb="7">
      <t>チュウガッコウ</t>
    </rPh>
    <rPh sb="7" eb="9">
      <t>キョウイク</t>
    </rPh>
    <rPh sb="9" eb="10">
      <t>ショク</t>
    </rPh>
    <rPh sb="10" eb="12">
      <t>キュウリョウ</t>
    </rPh>
    <rPh sb="12" eb="13">
      <t>ヒョウ</t>
    </rPh>
    <phoneticPr fontId="1"/>
  </si>
  <si>
    <t>小学校、中学校又は義務教育学校の講師(人事委員会規則で定める職を除く。)、助教諭又は養護助教諭の職務</t>
    <rPh sb="0" eb="3">
      <t>ショウガッコウ</t>
    </rPh>
    <rPh sb="4" eb="7">
      <t>チュウガッコウ</t>
    </rPh>
    <rPh sb="7" eb="8">
      <t>マタ</t>
    </rPh>
    <rPh sb="9" eb="11">
      <t>ギム</t>
    </rPh>
    <rPh sb="11" eb="13">
      <t>キョウイク</t>
    </rPh>
    <rPh sb="13" eb="15">
      <t>ガッコウ</t>
    </rPh>
    <rPh sb="16" eb="18">
      <t>コウシ</t>
    </rPh>
    <rPh sb="19" eb="21">
      <t>ジンジ</t>
    </rPh>
    <rPh sb="21" eb="24">
      <t>イインカイ</t>
    </rPh>
    <rPh sb="24" eb="26">
      <t>キソク</t>
    </rPh>
    <rPh sb="27" eb="28">
      <t>サダ</t>
    </rPh>
    <rPh sb="30" eb="31">
      <t>ショク</t>
    </rPh>
    <rPh sb="32" eb="33">
      <t>ノゾ</t>
    </rPh>
    <rPh sb="37" eb="40">
      <t>ジョキョウユ</t>
    </rPh>
    <rPh sb="40" eb="41">
      <t>マタ</t>
    </rPh>
    <rPh sb="42" eb="44">
      <t>ヨウゴ</t>
    </rPh>
    <rPh sb="44" eb="47">
      <t>ジョキョウユ</t>
    </rPh>
    <rPh sb="48" eb="50">
      <t>ショクム</t>
    </rPh>
    <phoneticPr fontId="1"/>
  </si>
  <si>
    <t>１　小学校、中学校又は義務教育学校の教諭の職務又は養護教諭若しくは栄養教諭の職務(他の職務の級に定めのあるものを除く。)
２　指導主事又は社会教育主事の職務(他の職務の級に定めのあるものを除く。)
３　1の職務とその複雑及び困難の度が同程度の職務で人事委員会規則で定めるもの</t>
    <phoneticPr fontId="1"/>
  </si>
  <si>
    <t>１　小学校、中学校又は義務教育学校の主幹教諭の職務
２　小学校、中学校又は義務教育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</si>
  <si>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１　小学校、中学校又は義務教育学校の副校長又は教頭の職務
２　相当高度の知識又は経験を必要とする指導主事又は社会教育主事</t>
    <phoneticPr fontId="1"/>
  </si>
  <si>
    <t>主任指導主事（再任用）</t>
    <rPh sb="0" eb="2">
      <t>シュニン</t>
    </rPh>
    <rPh sb="2" eb="4">
      <t>シドウ</t>
    </rPh>
    <rPh sb="4" eb="6">
      <t>シュジ</t>
    </rPh>
    <rPh sb="7" eb="10">
      <t>サイニンヨウ</t>
    </rPh>
    <phoneticPr fontId="1"/>
  </si>
  <si>
    <t>副校長</t>
    <rPh sb="0" eb="1">
      <t>フク</t>
    </rPh>
    <rPh sb="1" eb="3">
      <t>コウチョウ</t>
    </rPh>
    <phoneticPr fontId="1"/>
  </si>
  <si>
    <t>１　小学校、中学校又は義務教育学校の校長の職務
２　高度の知識又は経験を必要とする指導主事又は社会教育主事</t>
    <phoneticPr fontId="1"/>
  </si>
  <si>
    <t>校長（再任用）</t>
    <rPh sb="0" eb="2">
      <t>コウチョウ</t>
    </rPh>
    <rPh sb="3" eb="6">
      <t>サイニンヨウ</t>
    </rPh>
    <phoneticPr fontId="1"/>
  </si>
  <si>
    <t>社会教育主事</t>
    <rPh sb="0" eb="6">
      <t>シャカイキョウイクシュジ</t>
    </rPh>
    <phoneticPr fontId="1"/>
  </si>
  <si>
    <t>教諭（指導専任）（再任用）</t>
    <rPh sb="0" eb="2">
      <t>キョウユ</t>
    </rPh>
    <rPh sb="3" eb="5">
      <t>シドウ</t>
    </rPh>
    <rPh sb="5" eb="7">
      <t>センニン</t>
    </rPh>
    <rPh sb="9" eb="12">
      <t>サイニンヨウ</t>
    </rPh>
    <phoneticPr fontId="1"/>
  </si>
  <si>
    <t>准校長（再任用）</t>
    <rPh sb="0" eb="1">
      <t>ジュン</t>
    </rPh>
    <rPh sb="1" eb="3">
      <t>コウチョウ</t>
    </rPh>
    <rPh sb="4" eb="7">
      <t>サイニンヨウ</t>
    </rPh>
    <phoneticPr fontId="1"/>
  </si>
  <si>
    <t>首席社会教育指導主事</t>
    <rPh sb="0" eb="2">
      <t>シュセキ</t>
    </rPh>
    <rPh sb="2" eb="4">
      <t>シャカイ</t>
    </rPh>
    <rPh sb="4" eb="10">
      <t>キョウイクシドウシュジ</t>
    </rPh>
    <phoneticPr fontId="1"/>
  </si>
  <si>
    <t>令和5年4月1日時点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</si>
</sst>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_ "/>
    <numFmt numFmtId="179" formatCode="0_ "/>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60">
    <xf numFmtId="0" fontId="0" fillId="0" borderId="0" xfId="0"/>
    <xf numFmtId="0" fontId="0" fillId="0" borderId="0" xfId="0" applyFill="1" applyAlignment="1">
      <alignment vertical="center"/>
    </xf>
    <xf numFmtId="0" fontId="4" fillId="0" borderId="0" xfId="0" applyFont="1" applyFill="1" applyAlignment="1">
      <alignment vertical="center"/>
    </xf>
    <xf numFmtId="0" fontId="4" fillId="0" borderId="4"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4" xfId="0" applyFont="1" applyFill="1" applyBorder="1" applyAlignment="1">
      <alignment horizontal="right"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38" fontId="0" fillId="0" borderId="18" xfId="2" applyFont="1" applyFill="1" applyBorder="1" applyAlignment="1">
      <alignment horizontal="center" vertical="center"/>
    </xf>
    <xf numFmtId="0" fontId="3" fillId="0" borderId="0" xfId="0" applyFont="1" applyFill="1" applyAlignment="1">
      <alignment vertical="center"/>
    </xf>
    <xf numFmtId="0" fontId="0" fillId="0" borderId="16" xfId="0" applyFill="1" applyBorder="1" applyAlignment="1">
      <alignment horizontal="center" vertical="center"/>
    </xf>
    <xf numFmtId="0" fontId="3" fillId="0" borderId="4" xfId="0" applyFont="1" applyFill="1" applyBorder="1" applyAlignment="1">
      <alignment horizontal="center" vertical="center"/>
    </xf>
    <xf numFmtId="0" fontId="0" fillId="0" borderId="17" xfId="0" applyFill="1" applyBorder="1" applyAlignment="1">
      <alignment horizontal="center" vertical="center"/>
    </xf>
    <xf numFmtId="0" fontId="4" fillId="0" borderId="0" xfId="0" applyFont="1" applyFill="1" applyBorder="1" applyAlignment="1">
      <alignment vertical="center"/>
    </xf>
    <xf numFmtId="38" fontId="4" fillId="0" borderId="0" xfId="2" applyFont="1" applyFill="1" applyAlignment="1">
      <alignment vertical="center"/>
    </xf>
    <xf numFmtId="38" fontId="4" fillId="0" borderId="4" xfId="2" applyFont="1" applyFill="1" applyBorder="1" applyAlignment="1">
      <alignment horizontal="center" vertical="center"/>
    </xf>
    <xf numFmtId="0" fontId="3" fillId="0" borderId="5"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12" xfId="2" applyFont="1" applyFill="1" applyBorder="1" applyAlignment="1">
      <alignment vertical="center"/>
    </xf>
    <xf numFmtId="0" fontId="4" fillId="0" borderId="13" xfId="0" applyFont="1" applyFill="1" applyBorder="1" applyAlignment="1">
      <alignment horizontal="center" vertical="center"/>
    </xf>
    <xf numFmtId="38" fontId="4" fillId="0" borderId="13" xfId="2" applyFont="1" applyFill="1" applyBorder="1" applyAlignment="1">
      <alignment vertical="center"/>
    </xf>
    <xf numFmtId="0" fontId="4" fillId="0" borderId="14" xfId="0" applyFont="1" applyFill="1" applyBorder="1" applyAlignment="1">
      <alignment horizontal="center" vertical="center"/>
    </xf>
    <xf numFmtId="38" fontId="4" fillId="0" borderId="4" xfId="2" applyFont="1" applyFill="1" applyBorder="1" applyAlignment="1">
      <alignment vertical="center"/>
    </xf>
    <xf numFmtId="179" fontId="0" fillId="0" borderId="17" xfId="0" applyNumberFormat="1" applyFill="1" applyBorder="1" applyAlignment="1">
      <alignment horizontal="center" vertical="center"/>
    </xf>
    <xf numFmtId="0" fontId="5" fillId="0" borderId="0" xfId="0" applyFont="1" applyAlignment="1">
      <alignment horizontal="right" vertical="center"/>
    </xf>
    <xf numFmtId="38" fontId="0" fillId="0" borderId="9" xfId="2" applyFont="1" applyFill="1" applyBorder="1" applyAlignment="1">
      <alignment horizontal="center" vertical="center"/>
    </xf>
    <xf numFmtId="38" fontId="0" fillId="0" borderId="10" xfId="2" applyFont="1" applyFill="1" applyBorder="1" applyAlignment="1">
      <alignment horizontal="center" vertical="center"/>
    </xf>
    <xf numFmtId="38" fontId="0" fillId="0" borderId="11" xfId="2"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177" fontId="0" fillId="0" borderId="12" xfId="0" applyNumberFormat="1" applyFill="1" applyBorder="1" applyAlignment="1">
      <alignment horizontal="center" vertical="center"/>
    </xf>
    <xf numFmtId="177" fontId="0" fillId="0" borderId="14" xfId="0" applyNumberFormat="1" applyFill="1" applyBorder="1" applyAlignment="1">
      <alignment horizontal="center" vertical="center"/>
    </xf>
    <xf numFmtId="177" fontId="0" fillId="0" borderId="13" xfId="0" applyNumberForma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38" fontId="0" fillId="0" borderId="12" xfId="2" applyFont="1" applyFill="1" applyBorder="1" applyAlignment="1">
      <alignment horizontal="center" vertical="center"/>
    </xf>
    <xf numFmtId="38" fontId="0" fillId="0" borderId="13" xfId="2" applyFont="1" applyFill="1" applyBorder="1" applyAlignment="1">
      <alignment horizontal="center" vertical="center"/>
    </xf>
    <xf numFmtId="38" fontId="0" fillId="0" borderId="14" xfId="2"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J85"/>
  <sheetViews>
    <sheetView tabSelected="1" view="pageBreakPreview" zoomScale="80" zoomScaleNormal="90" zoomScaleSheetLayoutView="80" workbookViewId="0">
      <selection activeCell="M18" sqref="M18"/>
    </sheetView>
  </sheetViews>
  <sheetFormatPr defaultColWidth="9" defaultRowHeight="13" x14ac:dyDescent="0.2"/>
  <cols>
    <col min="1" max="1" width="9" style="1"/>
    <col min="2" max="2" width="44" style="1" customWidth="1"/>
    <col min="3" max="4" width="9" style="1"/>
    <col min="5" max="5" width="21.36328125" style="10" customWidth="1"/>
    <col min="6" max="6" width="37" style="2" bestFit="1" customWidth="1"/>
    <col min="7" max="7" width="9" style="15"/>
    <col min="8" max="9" width="9" style="1"/>
    <col min="10" max="10" width="18.90625" style="10" bestFit="1" customWidth="1"/>
    <col min="11" max="16384" width="9" style="1"/>
  </cols>
  <sheetData>
    <row r="1" spans="1:10" ht="21" customHeight="1" x14ac:dyDescent="0.2">
      <c r="A1" s="1" t="s">
        <v>19</v>
      </c>
    </row>
    <row r="2" spans="1:10" ht="13.5" thickBot="1" x14ac:dyDescent="0.25">
      <c r="J2" s="25" t="s">
        <v>76</v>
      </c>
    </row>
    <row r="3" spans="1:10" ht="14.25" customHeight="1" x14ac:dyDescent="0.2">
      <c r="A3" s="29" t="s">
        <v>0</v>
      </c>
      <c r="B3" s="31" t="s">
        <v>1</v>
      </c>
      <c r="C3" s="33" t="s">
        <v>2</v>
      </c>
      <c r="D3" s="35"/>
      <c r="E3" s="34" t="s">
        <v>7</v>
      </c>
      <c r="F3" s="45"/>
      <c r="G3" s="33"/>
      <c r="H3" s="35" t="s">
        <v>10</v>
      </c>
      <c r="I3" s="35"/>
      <c r="J3" s="36"/>
    </row>
    <row r="4" spans="1:10" ht="14.25" customHeight="1" thickBot="1" x14ac:dyDescent="0.25">
      <c r="A4" s="30"/>
      <c r="B4" s="32"/>
      <c r="C4" s="11" t="s">
        <v>3</v>
      </c>
      <c r="D4" s="8" t="s">
        <v>4</v>
      </c>
      <c r="E4" s="12" t="s">
        <v>16</v>
      </c>
      <c r="F4" s="3" t="s">
        <v>5</v>
      </c>
      <c r="G4" s="16" t="s">
        <v>6</v>
      </c>
      <c r="H4" s="8" t="s">
        <v>8</v>
      </c>
      <c r="I4" s="8" t="s">
        <v>4</v>
      </c>
      <c r="J4" s="17" t="s">
        <v>9</v>
      </c>
    </row>
    <row r="5" spans="1:10" ht="14.25" customHeight="1" thickBot="1" x14ac:dyDescent="0.25">
      <c r="A5" s="37" t="s">
        <v>11</v>
      </c>
      <c r="B5" s="38" t="s">
        <v>20</v>
      </c>
      <c r="C5" s="26">
        <f>+G12</f>
        <v>2057</v>
      </c>
      <c r="D5" s="46">
        <f>+C5/C$45*100</f>
        <v>14.058228540185894</v>
      </c>
      <c r="E5" s="18" t="s">
        <v>17</v>
      </c>
      <c r="F5" s="4" t="s">
        <v>21</v>
      </c>
      <c r="G5" s="19">
        <v>1444</v>
      </c>
      <c r="H5" s="57">
        <f>+G12</f>
        <v>2057</v>
      </c>
      <c r="I5" s="46">
        <f>+D5</f>
        <v>14.058228540185894</v>
      </c>
      <c r="J5" s="54" t="s">
        <v>22</v>
      </c>
    </row>
    <row r="6" spans="1:10" ht="14.25" customHeight="1" thickBot="1" x14ac:dyDescent="0.25">
      <c r="A6" s="37"/>
      <c r="B6" s="39"/>
      <c r="C6" s="27"/>
      <c r="D6" s="48"/>
      <c r="E6" s="20"/>
      <c r="F6" s="5" t="s">
        <v>23</v>
      </c>
      <c r="G6" s="21">
        <v>72</v>
      </c>
      <c r="H6" s="58"/>
      <c r="I6" s="48"/>
      <c r="J6" s="55"/>
    </row>
    <row r="7" spans="1:10" ht="14.25" customHeight="1" thickBot="1" x14ac:dyDescent="0.25">
      <c r="A7" s="37"/>
      <c r="B7" s="39"/>
      <c r="C7" s="27"/>
      <c r="D7" s="48"/>
      <c r="E7" s="20"/>
      <c r="F7" s="5" t="s">
        <v>24</v>
      </c>
      <c r="G7" s="21">
        <v>371</v>
      </c>
      <c r="H7" s="58"/>
      <c r="I7" s="48"/>
      <c r="J7" s="55"/>
    </row>
    <row r="8" spans="1:10" ht="14.25" customHeight="1" thickBot="1" x14ac:dyDescent="0.25">
      <c r="A8" s="37"/>
      <c r="B8" s="39"/>
      <c r="C8" s="27"/>
      <c r="D8" s="48"/>
      <c r="E8" s="20"/>
      <c r="F8" s="5" t="s">
        <v>25</v>
      </c>
      <c r="G8" s="21">
        <v>68</v>
      </c>
      <c r="H8" s="58"/>
      <c r="I8" s="48"/>
      <c r="J8" s="55"/>
    </row>
    <row r="9" spans="1:10" ht="14.25" customHeight="1" thickBot="1" x14ac:dyDescent="0.25">
      <c r="A9" s="37"/>
      <c r="B9" s="39"/>
      <c r="C9" s="27"/>
      <c r="D9" s="48"/>
      <c r="E9" s="20"/>
      <c r="F9" s="5" t="s">
        <v>26</v>
      </c>
      <c r="G9" s="21">
        <v>68</v>
      </c>
      <c r="H9" s="58"/>
      <c r="I9" s="48"/>
      <c r="J9" s="55"/>
    </row>
    <row r="10" spans="1:10" ht="14.25" customHeight="1" thickBot="1" x14ac:dyDescent="0.25">
      <c r="A10" s="37"/>
      <c r="B10" s="39"/>
      <c r="C10" s="27"/>
      <c r="D10" s="48"/>
      <c r="E10" s="20"/>
      <c r="F10" s="5" t="s">
        <v>27</v>
      </c>
      <c r="G10" s="21">
        <v>17</v>
      </c>
      <c r="H10" s="58"/>
      <c r="I10" s="48"/>
      <c r="J10" s="55"/>
    </row>
    <row r="11" spans="1:10" ht="14.25" customHeight="1" thickBot="1" x14ac:dyDescent="0.25">
      <c r="A11" s="37"/>
      <c r="B11" s="39"/>
      <c r="C11" s="27"/>
      <c r="D11" s="48"/>
      <c r="E11" s="20"/>
      <c r="F11" s="5" t="s">
        <v>28</v>
      </c>
      <c r="G11" s="21">
        <v>17</v>
      </c>
      <c r="H11" s="58"/>
      <c r="I11" s="48"/>
      <c r="J11" s="55"/>
    </row>
    <row r="12" spans="1:10" ht="14.25" customHeight="1" thickBot="1" x14ac:dyDescent="0.25">
      <c r="A12" s="37"/>
      <c r="B12" s="42"/>
      <c r="C12" s="28"/>
      <c r="D12" s="47"/>
      <c r="E12" s="22"/>
      <c r="F12" s="6" t="s">
        <v>15</v>
      </c>
      <c r="G12" s="23">
        <f>SUM(G5:G11)</f>
        <v>2057</v>
      </c>
      <c r="H12" s="59"/>
      <c r="I12" s="44"/>
      <c r="J12" s="56"/>
    </row>
    <row r="13" spans="1:10" ht="14.25" customHeight="1" thickBot="1" x14ac:dyDescent="0.25">
      <c r="A13" s="37" t="s">
        <v>12</v>
      </c>
      <c r="B13" s="38" t="s">
        <v>29</v>
      </c>
      <c r="C13" s="26">
        <f>+G25</f>
        <v>11471</v>
      </c>
      <c r="D13" s="46">
        <f>+C13/C$45*100</f>
        <v>78.396664844177138</v>
      </c>
      <c r="E13" s="52" t="s">
        <v>18</v>
      </c>
      <c r="F13" s="4" t="s">
        <v>30</v>
      </c>
      <c r="G13" s="19">
        <v>105</v>
      </c>
      <c r="H13" s="57">
        <f>+G25</f>
        <v>11471</v>
      </c>
      <c r="I13" s="46">
        <f>+D13</f>
        <v>78.396664844177138</v>
      </c>
      <c r="J13" s="54" t="s">
        <v>31</v>
      </c>
    </row>
    <row r="14" spans="1:10" ht="14.25" customHeight="1" thickBot="1" x14ac:dyDescent="0.25">
      <c r="A14" s="37"/>
      <c r="B14" s="39"/>
      <c r="C14" s="27"/>
      <c r="D14" s="48"/>
      <c r="E14" s="53"/>
      <c r="F14" s="5" t="s">
        <v>72</v>
      </c>
      <c r="G14" s="21">
        <v>1</v>
      </c>
      <c r="H14" s="58"/>
      <c r="I14" s="48"/>
      <c r="J14" s="55"/>
    </row>
    <row r="15" spans="1:10" ht="14.25" customHeight="1" thickBot="1" x14ac:dyDescent="0.25">
      <c r="A15" s="37"/>
      <c r="B15" s="39"/>
      <c r="C15" s="27"/>
      <c r="D15" s="48"/>
      <c r="E15" s="53" t="s">
        <v>17</v>
      </c>
      <c r="F15" s="5" t="s">
        <v>32</v>
      </c>
      <c r="G15" s="21">
        <v>9708</v>
      </c>
      <c r="H15" s="58"/>
      <c r="I15" s="48"/>
      <c r="J15" s="55"/>
    </row>
    <row r="16" spans="1:10" ht="14.25" customHeight="1" thickBot="1" x14ac:dyDescent="0.25">
      <c r="A16" s="37"/>
      <c r="B16" s="39"/>
      <c r="C16" s="27"/>
      <c r="D16" s="48"/>
      <c r="E16" s="53"/>
      <c r="F16" s="5" t="s">
        <v>33</v>
      </c>
      <c r="G16" s="21">
        <v>1203</v>
      </c>
      <c r="H16" s="58"/>
      <c r="I16" s="48"/>
      <c r="J16" s="55"/>
    </row>
    <row r="17" spans="1:10" ht="14.25" customHeight="1" thickBot="1" x14ac:dyDescent="0.25">
      <c r="A17" s="37"/>
      <c r="B17" s="39"/>
      <c r="C17" s="27"/>
      <c r="D17" s="48"/>
      <c r="E17" s="53"/>
      <c r="F17" s="5" t="s">
        <v>34</v>
      </c>
      <c r="G17" s="21">
        <v>242</v>
      </c>
      <c r="H17" s="58"/>
      <c r="I17" s="48"/>
      <c r="J17" s="55"/>
    </row>
    <row r="18" spans="1:10" ht="14.25" customHeight="1" thickBot="1" x14ac:dyDescent="0.25">
      <c r="A18" s="37"/>
      <c r="B18" s="39"/>
      <c r="C18" s="27"/>
      <c r="D18" s="48"/>
      <c r="E18" s="53"/>
      <c r="F18" s="5" t="s">
        <v>35</v>
      </c>
      <c r="G18" s="21">
        <v>28</v>
      </c>
      <c r="H18" s="58"/>
      <c r="I18" s="48"/>
      <c r="J18" s="55"/>
    </row>
    <row r="19" spans="1:10" ht="14.25" customHeight="1" thickBot="1" x14ac:dyDescent="0.25">
      <c r="A19" s="37"/>
      <c r="B19" s="39"/>
      <c r="C19" s="27"/>
      <c r="D19" s="48"/>
      <c r="E19" s="53"/>
      <c r="F19" s="5" t="s">
        <v>36</v>
      </c>
      <c r="G19" s="21">
        <v>32</v>
      </c>
      <c r="H19" s="58"/>
      <c r="I19" s="48"/>
      <c r="J19" s="55"/>
    </row>
    <row r="20" spans="1:10" ht="14.25" customHeight="1" thickBot="1" x14ac:dyDescent="0.25">
      <c r="A20" s="37"/>
      <c r="B20" s="39"/>
      <c r="C20" s="27"/>
      <c r="D20" s="48"/>
      <c r="E20" s="53"/>
      <c r="F20" s="5" t="s">
        <v>37</v>
      </c>
      <c r="G20" s="21">
        <v>1</v>
      </c>
      <c r="H20" s="58"/>
      <c r="I20" s="48"/>
      <c r="J20" s="55"/>
    </row>
    <row r="21" spans="1:10" ht="14.25" customHeight="1" thickBot="1" x14ac:dyDescent="0.25">
      <c r="A21" s="37"/>
      <c r="B21" s="39"/>
      <c r="C21" s="27"/>
      <c r="D21" s="48"/>
      <c r="E21" s="53"/>
      <c r="F21" s="5" t="s">
        <v>38</v>
      </c>
      <c r="G21" s="21">
        <v>85</v>
      </c>
      <c r="H21" s="58"/>
      <c r="I21" s="48"/>
      <c r="J21" s="55"/>
    </row>
    <row r="22" spans="1:10" ht="14.25" customHeight="1" thickBot="1" x14ac:dyDescent="0.25">
      <c r="A22" s="37"/>
      <c r="B22" s="39"/>
      <c r="C22" s="27"/>
      <c r="D22" s="48"/>
      <c r="E22" s="53"/>
      <c r="F22" s="5" t="s">
        <v>39</v>
      </c>
      <c r="G22" s="21">
        <v>8</v>
      </c>
      <c r="H22" s="58"/>
      <c r="I22" s="48"/>
      <c r="J22" s="55"/>
    </row>
    <row r="23" spans="1:10" ht="14.25" customHeight="1" thickBot="1" x14ac:dyDescent="0.25">
      <c r="A23" s="37"/>
      <c r="B23" s="39"/>
      <c r="C23" s="27"/>
      <c r="D23" s="48"/>
      <c r="E23" s="53"/>
      <c r="F23" s="5" t="s">
        <v>40</v>
      </c>
      <c r="G23" s="21">
        <v>58</v>
      </c>
      <c r="H23" s="58"/>
      <c r="I23" s="48"/>
      <c r="J23" s="55"/>
    </row>
    <row r="24" spans="1:10" ht="14.25" customHeight="1" thickBot="1" x14ac:dyDescent="0.25">
      <c r="A24" s="37"/>
      <c r="B24" s="39"/>
      <c r="C24" s="27"/>
      <c r="D24" s="48"/>
      <c r="E24" s="53"/>
      <c r="F24" s="5" t="s">
        <v>73</v>
      </c>
      <c r="G24" s="21">
        <v>0</v>
      </c>
      <c r="H24" s="58"/>
      <c r="I24" s="48"/>
      <c r="J24" s="55"/>
    </row>
    <row r="25" spans="1:10" ht="16" customHeight="1" thickBot="1" x14ac:dyDescent="0.25">
      <c r="A25" s="37"/>
      <c r="B25" s="42"/>
      <c r="C25" s="28"/>
      <c r="D25" s="47"/>
      <c r="E25" s="22"/>
      <c r="F25" s="6" t="s">
        <v>15</v>
      </c>
      <c r="G25" s="23">
        <f>SUM(G13:G24)</f>
        <v>11471</v>
      </c>
      <c r="H25" s="59"/>
      <c r="I25" s="44"/>
      <c r="J25" s="56"/>
    </row>
    <row r="26" spans="1:10" ht="23" customHeight="1" thickBot="1" x14ac:dyDescent="0.25">
      <c r="A26" s="37" t="s">
        <v>41</v>
      </c>
      <c r="B26" s="38" t="s">
        <v>42</v>
      </c>
      <c r="C26" s="26">
        <f>+G30</f>
        <v>538</v>
      </c>
      <c r="D26" s="46">
        <f>+C26/C$45*100</f>
        <v>3.6768726079825043</v>
      </c>
      <c r="E26" s="18" t="s">
        <v>17</v>
      </c>
      <c r="F26" s="4" t="s">
        <v>43</v>
      </c>
      <c r="G26" s="19">
        <v>454</v>
      </c>
      <c r="H26" s="57">
        <f>+G30</f>
        <v>538</v>
      </c>
      <c r="I26" s="46">
        <f>+D26</f>
        <v>3.6768726079825043</v>
      </c>
      <c r="J26" s="54" t="s">
        <v>44</v>
      </c>
    </row>
    <row r="27" spans="1:10" ht="23" customHeight="1" thickBot="1" x14ac:dyDescent="0.25">
      <c r="A27" s="37"/>
      <c r="B27" s="39"/>
      <c r="C27" s="27"/>
      <c r="D27" s="48"/>
      <c r="E27" s="20"/>
      <c r="F27" s="5" t="s">
        <v>45</v>
      </c>
      <c r="G27" s="21">
        <v>75</v>
      </c>
      <c r="H27" s="58"/>
      <c r="I27" s="43"/>
      <c r="J27" s="55"/>
    </row>
    <row r="28" spans="1:10" ht="23" customHeight="1" thickBot="1" x14ac:dyDescent="0.25">
      <c r="A28" s="37"/>
      <c r="B28" s="39"/>
      <c r="C28" s="27"/>
      <c r="D28" s="48"/>
      <c r="E28" s="20"/>
      <c r="F28" s="5" t="s">
        <v>46</v>
      </c>
      <c r="G28" s="21">
        <v>7</v>
      </c>
      <c r="H28" s="58"/>
      <c r="I28" s="43"/>
      <c r="J28" s="55"/>
    </row>
    <row r="29" spans="1:10" ht="23" customHeight="1" thickBot="1" x14ac:dyDescent="0.25">
      <c r="A29" s="37"/>
      <c r="B29" s="39"/>
      <c r="C29" s="27"/>
      <c r="D29" s="48"/>
      <c r="E29" s="20"/>
      <c r="F29" s="5" t="s">
        <v>47</v>
      </c>
      <c r="G29" s="21">
        <v>2</v>
      </c>
      <c r="H29" s="58"/>
      <c r="I29" s="43"/>
      <c r="J29" s="55"/>
    </row>
    <row r="30" spans="1:10" ht="29" customHeight="1" thickBot="1" x14ac:dyDescent="0.25">
      <c r="A30" s="37"/>
      <c r="B30" s="40"/>
      <c r="C30" s="28"/>
      <c r="D30" s="47"/>
      <c r="E30" s="22"/>
      <c r="F30" s="6" t="s">
        <v>15</v>
      </c>
      <c r="G30" s="23">
        <f>SUM(G26:G29)</f>
        <v>538</v>
      </c>
      <c r="H30" s="59"/>
      <c r="I30" s="44"/>
      <c r="J30" s="56"/>
    </row>
    <row r="31" spans="1:10" ht="14.25" customHeight="1" thickBot="1" x14ac:dyDescent="0.25">
      <c r="A31" s="37" t="s">
        <v>13</v>
      </c>
      <c r="B31" s="38" t="s">
        <v>48</v>
      </c>
      <c r="C31" s="26">
        <f>+G36</f>
        <v>325</v>
      </c>
      <c r="D31" s="46">
        <f>+C31/C$45*100</f>
        <v>2.2211591033351556</v>
      </c>
      <c r="E31" s="18" t="s">
        <v>18</v>
      </c>
      <c r="F31" s="4" t="s">
        <v>49</v>
      </c>
      <c r="G31" s="19">
        <v>44</v>
      </c>
      <c r="H31" s="57">
        <f>+G36</f>
        <v>325</v>
      </c>
      <c r="I31" s="46">
        <f>+D31</f>
        <v>2.2211591033351556</v>
      </c>
      <c r="J31" s="49" t="s">
        <v>50</v>
      </c>
    </row>
    <row r="32" spans="1:10" ht="14.25" customHeight="1" thickBot="1" x14ac:dyDescent="0.25">
      <c r="A32" s="37"/>
      <c r="B32" s="39"/>
      <c r="C32" s="27"/>
      <c r="D32" s="48"/>
      <c r="E32" s="20"/>
      <c r="F32" s="5" t="s">
        <v>51</v>
      </c>
      <c r="G32" s="21">
        <v>1</v>
      </c>
      <c r="H32" s="58"/>
      <c r="I32" s="48"/>
      <c r="J32" s="50"/>
    </row>
    <row r="33" spans="1:10" ht="14.25" customHeight="1" thickBot="1" x14ac:dyDescent="0.25">
      <c r="A33" s="37"/>
      <c r="B33" s="39"/>
      <c r="C33" s="27"/>
      <c r="D33" s="48"/>
      <c r="E33" s="20"/>
      <c r="F33" s="5" t="s">
        <v>52</v>
      </c>
      <c r="G33" s="21">
        <v>11</v>
      </c>
      <c r="H33" s="58"/>
      <c r="I33" s="43"/>
      <c r="J33" s="50"/>
    </row>
    <row r="34" spans="1:10" ht="14.25" customHeight="1" thickBot="1" x14ac:dyDescent="0.25">
      <c r="A34" s="37"/>
      <c r="B34" s="39"/>
      <c r="C34" s="27"/>
      <c r="D34" s="48"/>
      <c r="E34" s="20" t="s">
        <v>17</v>
      </c>
      <c r="F34" s="5" t="s">
        <v>53</v>
      </c>
      <c r="G34" s="21">
        <v>222</v>
      </c>
      <c r="H34" s="58"/>
      <c r="I34" s="43"/>
      <c r="J34" s="50"/>
    </row>
    <row r="35" spans="1:10" ht="14.25" customHeight="1" thickBot="1" x14ac:dyDescent="0.25">
      <c r="A35" s="37"/>
      <c r="B35" s="41"/>
      <c r="C35" s="27"/>
      <c r="D35" s="48"/>
      <c r="E35" s="20"/>
      <c r="F35" s="5" t="s">
        <v>54</v>
      </c>
      <c r="G35" s="21">
        <v>47</v>
      </c>
      <c r="H35" s="58"/>
      <c r="I35" s="43"/>
      <c r="J35" s="50"/>
    </row>
    <row r="36" spans="1:10" ht="14.25" customHeight="1" thickBot="1" x14ac:dyDescent="0.25">
      <c r="A36" s="37"/>
      <c r="B36" s="42"/>
      <c r="C36" s="28"/>
      <c r="D36" s="47"/>
      <c r="E36" s="22"/>
      <c r="F36" s="6" t="s">
        <v>15</v>
      </c>
      <c r="G36" s="23">
        <f>SUM(G31:G35)</f>
        <v>325</v>
      </c>
      <c r="H36" s="59"/>
      <c r="I36" s="44"/>
      <c r="J36" s="51"/>
    </row>
    <row r="37" spans="1:10" ht="14.25" customHeight="1" thickBot="1" x14ac:dyDescent="0.25">
      <c r="A37" s="37" t="s">
        <v>14</v>
      </c>
      <c r="B37" s="38" t="s">
        <v>55</v>
      </c>
      <c r="C37" s="26">
        <f>+G44</f>
        <v>241</v>
      </c>
      <c r="D37" s="46">
        <f>+C37/C$45*100</f>
        <v>1.6470749043193</v>
      </c>
      <c r="E37" s="18" t="s">
        <v>18</v>
      </c>
      <c r="F37" s="4" t="s">
        <v>56</v>
      </c>
      <c r="G37" s="19">
        <v>21</v>
      </c>
      <c r="H37" s="57">
        <f>+G44</f>
        <v>241</v>
      </c>
      <c r="I37" s="46">
        <f>+D37</f>
        <v>1.6470749043193</v>
      </c>
      <c r="J37" s="49" t="s">
        <v>57</v>
      </c>
    </row>
    <row r="38" spans="1:10" ht="14.25" customHeight="1" thickBot="1" x14ac:dyDescent="0.25">
      <c r="A38" s="37"/>
      <c r="B38" s="39"/>
      <c r="C38" s="27"/>
      <c r="D38" s="48"/>
      <c r="E38" s="53" t="s">
        <v>17</v>
      </c>
      <c r="F38" s="5" t="s">
        <v>58</v>
      </c>
      <c r="G38" s="21">
        <v>113</v>
      </c>
      <c r="H38" s="58"/>
      <c r="I38" s="48"/>
      <c r="J38" s="50"/>
    </row>
    <row r="39" spans="1:10" ht="14.25" customHeight="1" thickBot="1" x14ac:dyDescent="0.25">
      <c r="A39" s="37"/>
      <c r="B39" s="39"/>
      <c r="C39" s="27"/>
      <c r="D39" s="48"/>
      <c r="E39" s="53"/>
      <c r="F39" s="5" t="s">
        <v>59</v>
      </c>
      <c r="G39" s="21">
        <v>26</v>
      </c>
      <c r="H39" s="58"/>
      <c r="I39" s="48"/>
      <c r="J39" s="50"/>
    </row>
    <row r="40" spans="1:10" ht="14.25" customHeight="1" thickBot="1" x14ac:dyDescent="0.25">
      <c r="A40" s="37"/>
      <c r="B40" s="41"/>
      <c r="C40" s="27"/>
      <c r="D40" s="48"/>
      <c r="E40" s="53"/>
      <c r="F40" s="5" t="s">
        <v>60</v>
      </c>
      <c r="G40" s="21">
        <v>72</v>
      </c>
      <c r="H40" s="58"/>
      <c r="I40" s="43"/>
      <c r="J40" s="50"/>
    </row>
    <row r="41" spans="1:10" ht="14.25" customHeight="1" thickBot="1" x14ac:dyDescent="0.25">
      <c r="A41" s="37"/>
      <c r="B41" s="41"/>
      <c r="C41" s="27"/>
      <c r="D41" s="48"/>
      <c r="E41" s="53"/>
      <c r="F41" s="5" t="s">
        <v>74</v>
      </c>
      <c r="G41" s="21">
        <v>0</v>
      </c>
      <c r="H41" s="58"/>
      <c r="I41" s="43"/>
      <c r="J41" s="50"/>
    </row>
    <row r="42" spans="1:10" ht="14.25" customHeight="1" thickBot="1" x14ac:dyDescent="0.25">
      <c r="A42" s="37"/>
      <c r="B42" s="41"/>
      <c r="C42" s="27"/>
      <c r="D42" s="48"/>
      <c r="E42" s="53"/>
      <c r="F42" s="5" t="s">
        <v>61</v>
      </c>
      <c r="G42" s="21">
        <v>8</v>
      </c>
      <c r="H42" s="58"/>
      <c r="I42" s="43"/>
      <c r="J42" s="50"/>
    </row>
    <row r="43" spans="1:10" ht="14.25" customHeight="1" thickBot="1" x14ac:dyDescent="0.25">
      <c r="A43" s="37"/>
      <c r="B43" s="41"/>
      <c r="C43" s="27"/>
      <c r="D43" s="48"/>
      <c r="E43" s="53"/>
      <c r="F43" s="5" t="s">
        <v>62</v>
      </c>
      <c r="G43" s="21">
        <v>1</v>
      </c>
      <c r="H43" s="58"/>
      <c r="I43" s="43"/>
      <c r="J43" s="50"/>
    </row>
    <row r="44" spans="1:10" ht="14.25" customHeight="1" thickBot="1" x14ac:dyDescent="0.25">
      <c r="A44" s="37"/>
      <c r="B44" s="42"/>
      <c r="C44" s="28"/>
      <c r="D44" s="47"/>
      <c r="E44" s="22"/>
      <c r="F44" s="6" t="s">
        <v>15</v>
      </c>
      <c r="G44" s="23">
        <f>SUM(G37:G43)</f>
        <v>241</v>
      </c>
      <c r="H44" s="59"/>
      <c r="I44" s="44"/>
      <c r="J44" s="51"/>
    </row>
    <row r="45" spans="1:10" ht="14.25" customHeight="1" thickBot="1" x14ac:dyDescent="0.25">
      <c r="B45" s="7" t="s">
        <v>2</v>
      </c>
      <c r="C45" s="9">
        <f>+G12+G25+G30+G36+G44</f>
        <v>14632</v>
      </c>
      <c r="D45" s="13">
        <f>SUM(D5:D44)</f>
        <v>99.999999999999986</v>
      </c>
      <c r="E45" s="14"/>
    </row>
    <row r="50" spans="1:10" ht="21" customHeight="1" x14ac:dyDescent="0.2">
      <c r="A50" s="1" t="s">
        <v>63</v>
      </c>
    </row>
    <row r="51" spans="1:10" ht="13.5" thickBot="1" x14ac:dyDescent="0.25"/>
    <row r="52" spans="1:10" ht="14.25" customHeight="1" x14ac:dyDescent="0.2">
      <c r="A52" s="29" t="s">
        <v>0</v>
      </c>
      <c r="B52" s="31" t="s">
        <v>1</v>
      </c>
      <c r="C52" s="33" t="s">
        <v>2</v>
      </c>
      <c r="D52" s="35"/>
      <c r="E52" s="34" t="s">
        <v>7</v>
      </c>
      <c r="F52" s="45"/>
      <c r="G52" s="33"/>
      <c r="H52" s="35" t="s">
        <v>10</v>
      </c>
      <c r="I52" s="35"/>
      <c r="J52" s="36"/>
    </row>
    <row r="53" spans="1:10" ht="14.25" customHeight="1" thickBot="1" x14ac:dyDescent="0.25">
      <c r="A53" s="30"/>
      <c r="B53" s="32"/>
      <c r="C53" s="11" t="s">
        <v>3</v>
      </c>
      <c r="D53" s="8" t="s">
        <v>4</v>
      </c>
      <c r="E53" s="12" t="s">
        <v>16</v>
      </c>
      <c r="F53" s="3" t="s">
        <v>5</v>
      </c>
      <c r="G53" s="16" t="s">
        <v>6</v>
      </c>
      <c r="H53" s="8" t="s">
        <v>8</v>
      </c>
      <c r="I53" s="8" t="s">
        <v>4</v>
      </c>
      <c r="J53" s="17" t="s">
        <v>9</v>
      </c>
    </row>
    <row r="54" spans="1:10" ht="14.25" customHeight="1" thickBot="1" x14ac:dyDescent="0.25">
      <c r="A54" s="37" t="s">
        <v>11</v>
      </c>
      <c r="B54" s="38" t="s">
        <v>64</v>
      </c>
      <c r="C54" s="26">
        <f>+G56</f>
        <v>4281</v>
      </c>
      <c r="D54" s="46">
        <f>+C54/C$85*100</f>
        <v>15.307326491936927</v>
      </c>
      <c r="E54" s="18" t="s">
        <v>17</v>
      </c>
      <c r="F54" s="4" t="s">
        <v>21</v>
      </c>
      <c r="G54" s="19">
        <v>4150</v>
      </c>
      <c r="H54" s="57">
        <f>+G56</f>
        <v>4281</v>
      </c>
      <c r="I54" s="46">
        <f>+D54</f>
        <v>15.307326491936927</v>
      </c>
      <c r="J54" s="54" t="s">
        <v>22</v>
      </c>
    </row>
    <row r="55" spans="1:10" ht="14.25" customHeight="1" thickBot="1" x14ac:dyDescent="0.25">
      <c r="A55" s="37"/>
      <c r="B55" s="41"/>
      <c r="C55" s="27"/>
      <c r="D55" s="48"/>
      <c r="E55" s="20"/>
      <c r="F55" s="5" t="s">
        <v>23</v>
      </c>
      <c r="G55" s="21">
        <v>131</v>
      </c>
      <c r="H55" s="58"/>
      <c r="I55" s="43"/>
      <c r="J55" s="55"/>
    </row>
    <row r="56" spans="1:10" ht="14.25" customHeight="1" thickBot="1" x14ac:dyDescent="0.25">
      <c r="A56" s="37"/>
      <c r="B56" s="42"/>
      <c r="C56" s="28"/>
      <c r="D56" s="47"/>
      <c r="E56" s="22"/>
      <c r="F56" s="6" t="s">
        <v>15</v>
      </c>
      <c r="G56" s="23">
        <f>SUM(G54:G55)</f>
        <v>4281</v>
      </c>
      <c r="H56" s="59"/>
      <c r="I56" s="44"/>
      <c r="J56" s="56"/>
    </row>
    <row r="57" spans="1:10" ht="14.25" customHeight="1" thickBot="1" x14ac:dyDescent="0.25">
      <c r="A57" s="37" t="s">
        <v>12</v>
      </c>
      <c r="B57" s="38" t="s">
        <v>65</v>
      </c>
      <c r="C57" s="26">
        <f>+G66</f>
        <v>20733</v>
      </c>
      <c r="D57" s="46">
        <f>+C57/C$85*100</f>
        <v>74.133800550648971</v>
      </c>
      <c r="E57" s="18" t="s">
        <v>18</v>
      </c>
      <c r="F57" s="4" t="s">
        <v>30</v>
      </c>
      <c r="G57" s="19">
        <v>45</v>
      </c>
      <c r="H57" s="57">
        <f>+G66</f>
        <v>20733</v>
      </c>
      <c r="I57" s="46">
        <f>+D57</f>
        <v>74.133800550648971</v>
      </c>
      <c r="J57" s="54" t="s">
        <v>31</v>
      </c>
    </row>
    <row r="58" spans="1:10" ht="14.25" customHeight="1" thickBot="1" x14ac:dyDescent="0.25">
      <c r="A58" s="37"/>
      <c r="B58" s="39"/>
      <c r="C58" s="27"/>
      <c r="D58" s="48"/>
      <c r="E58" s="53" t="s">
        <v>17</v>
      </c>
      <c r="F58" s="5" t="s">
        <v>32</v>
      </c>
      <c r="G58" s="21">
        <v>19096</v>
      </c>
      <c r="H58" s="58"/>
      <c r="I58" s="48"/>
      <c r="J58" s="55"/>
    </row>
    <row r="59" spans="1:10" ht="14.25" customHeight="1" thickBot="1" x14ac:dyDescent="0.25">
      <c r="A59" s="37"/>
      <c r="B59" s="39"/>
      <c r="C59" s="27"/>
      <c r="D59" s="48"/>
      <c r="E59" s="53"/>
      <c r="F59" s="5" t="s">
        <v>33</v>
      </c>
      <c r="G59" s="21">
        <v>524</v>
      </c>
      <c r="H59" s="58"/>
      <c r="I59" s="48"/>
      <c r="J59" s="55"/>
    </row>
    <row r="60" spans="1:10" ht="14.25" customHeight="1" thickBot="1" x14ac:dyDescent="0.25">
      <c r="A60" s="37"/>
      <c r="B60" s="39"/>
      <c r="C60" s="27"/>
      <c r="D60" s="48"/>
      <c r="E60" s="53"/>
      <c r="F60" s="5" t="s">
        <v>34</v>
      </c>
      <c r="G60" s="21">
        <v>736</v>
      </c>
      <c r="H60" s="58"/>
      <c r="I60" s="48"/>
      <c r="J60" s="55"/>
    </row>
    <row r="61" spans="1:10" ht="14.25" customHeight="1" thickBot="1" x14ac:dyDescent="0.25">
      <c r="A61" s="37"/>
      <c r="B61" s="39"/>
      <c r="C61" s="27"/>
      <c r="D61" s="48"/>
      <c r="E61" s="53"/>
      <c r="F61" s="5" t="s">
        <v>35</v>
      </c>
      <c r="G61" s="21">
        <v>41</v>
      </c>
      <c r="H61" s="58"/>
      <c r="I61" s="48"/>
      <c r="J61" s="55"/>
    </row>
    <row r="62" spans="1:10" ht="14.25" customHeight="1" thickBot="1" x14ac:dyDescent="0.25">
      <c r="A62" s="37"/>
      <c r="B62" s="39"/>
      <c r="C62" s="27"/>
      <c r="D62" s="48"/>
      <c r="E62" s="53"/>
      <c r="F62" s="5" t="s">
        <v>36</v>
      </c>
      <c r="G62" s="21">
        <v>212</v>
      </c>
      <c r="H62" s="58"/>
      <c r="I62" s="48"/>
      <c r="J62" s="55"/>
    </row>
    <row r="63" spans="1:10" ht="14.25" customHeight="1" thickBot="1" x14ac:dyDescent="0.25">
      <c r="A63" s="37"/>
      <c r="B63" s="39"/>
      <c r="C63" s="27"/>
      <c r="D63" s="48"/>
      <c r="E63" s="53"/>
      <c r="F63" s="5" t="s">
        <v>37</v>
      </c>
      <c r="G63" s="21">
        <v>16</v>
      </c>
      <c r="H63" s="58"/>
      <c r="I63" s="48"/>
      <c r="J63" s="55"/>
    </row>
    <row r="64" spans="1:10" ht="14.25" customHeight="1" thickBot="1" x14ac:dyDescent="0.25">
      <c r="A64" s="37"/>
      <c r="B64" s="39"/>
      <c r="C64" s="27"/>
      <c r="D64" s="48"/>
      <c r="E64" s="53"/>
      <c r="F64" s="5" t="s">
        <v>40</v>
      </c>
      <c r="G64" s="21">
        <v>63</v>
      </c>
      <c r="H64" s="58"/>
      <c r="I64" s="48"/>
      <c r="J64" s="55"/>
    </row>
    <row r="65" spans="1:10" ht="14.25" customHeight="1" thickBot="1" x14ac:dyDescent="0.25">
      <c r="A65" s="37"/>
      <c r="B65" s="39"/>
      <c r="C65" s="27"/>
      <c r="D65" s="48"/>
      <c r="E65" s="53"/>
      <c r="F65" s="5" t="s">
        <v>73</v>
      </c>
      <c r="G65" s="21">
        <v>0</v>
      </c>
      <c r="H65" s="58"/>
      <c r="I65" s="48"/>
      <c r="J65" s="55"/>
    </row>
    <row r="66" spans="1:10" ht="14.25" customHeight="1" thickBot="1" x14ac:dyDescent="0.25">
      <c r="A66" s="37"/>
      <c r="B66" s="42"/>
      <c r="C66" s="28"/>
      <c r="D66" s="47"/>
      <c r="E66" s="22"/>
      <c r="F66" s="6" t="s">
        <v>15</v>
      </c>
      <c r="G66" s="23">
        <f>SUM(G57:G65)</f>
        <v>20733</v>
      </c>
      <c r="H66" s="59"/>
      <c r="I66" s="44"/>
      <c r="J66" s="56"/>
    </row>
    <row r="67" spans="1:10" ht="27" customHeight="1" thickBot="1" x14ac:dyDescent="0.25">
      <c r="A67" s="37" t="s">
        <v>41</v>
      </c>
      <c r="B67" s="38" t="s">
        <v>66</v>
      </c>
      <c r="C67" s="26">
        <f>+G71</f>
        <v>1148</v>
      </c>
      <c r="D67" s="46">
        <f>+C67/C$85*100</f>
        <v>4.1048378446025673</v>
      </c>
      <c r="E67" s="18" t="s">
        <v>17</v>
      </c>
      <c r="F67" s="4" t="s">
        <v>43</v>
      </c>
      <c r="G67" s="19">
        <v>727</v>
      </c>
      <c r="H67" s="57">
        <f>+G71</f>
        <v>1148</v>
      </c>
      <c r="I67" s="46">
        <f>+D67</f>
        <v>4.1048378446025673</v>
      </c>
      <c r="J67" s="54" t="s">
        <v>44</v>
      </c>
    </row>
    <row r="68" spans="1:10" ht="27" customHeight="1" thickBot="1" x14ac:dyDescent="0.25">
      <c r="A68" s="37"/>
      <c r="B68" s="39"/>
      <c r="C68" s="27"/>
      <c r="D68" s="48"/>
      <c r="E68" s="20"/>
      <c r="F68" s="5" t="s">
        <v>45</v>
      </c>
      <c r="G68" s="21">
        <v>381</v>
      </c>
      <c r="H68" s="58"/>
      <c r="I68" s="48"/>
      <c r="J68" s="55"/>
    </row>
    <row r="69" spans="1:10" ht="27" customHeight="1" thickBot="1" x14ac:dyDescent="0.25">
      <c r="A69" s="37"/>
      <c r="B69" s="39"/>
      <c r="C69" s="27"/>
      <c r="D69" s="48"/>
      <c r="E69" s="20"/>
      <c r="F69" s="5" t="s">
        <v>46</v>
      </c>
      <c r="G69" s="21">
        <v>29</v>
      </c>
      <c r="H69" s="58"/>
      <c r="I69" s="48"/>
      <c r="J69" s="55"/>
    </row>
    <row r="70" spans="1:10" ht="27" customHeight="1" thickBot="1" x14ac:dyDescent="0.25">
      <c r="A70" s="37"/>
      <c r="B70" s="39"/>
      <c r="C70" s="27"/>
      <c r="D70" s="48"/>
      <c r="E70" s="20"/>
      <c r="F70" s="5" t="s">
        <v>47</v>
      </c>
      <c r="G70" s="21">
        <v>11</v>
      </c>
      <c r="H70" s="58"/>
      <c r="I70" s="48"/>
      <c r="J70" s="55"/>
    </row>
    <row r="71" spans="1:10" ht="27" customHeight="1" thickBot="1" x14ac:dyDescent="0.25">
      <c r="A71" s="37"/>
      <c r="B71" s="42"/>
      <c r="C71" s="28"/>
      <c r="D71" s="47"/>
      <c r="E71" s="22"/>
      <c r="F71" s="6" t="s">
        <v>15</v>
      </c>
      <c r="G71" s="23">
        <f>SUM(G67:G70)</f>
        <v>1148</v>
      </c>
      <c r="H71" s="59"/>
      <c r="I71" s="44"/>
      <c r="J71" s="56"/>
    </row>
    <row r="72" spans="1:10" ht="14.25" customHeight="1" thickBot="1" x14ac:dyDescent="0.25">
      <c r="A72" s="37" t="s">
        <v>13</v>
      </c>
      <c r="B72" s="38" t="s">
        <v>67</v>
      </c>
      <c r="C72" s="26">
        <f>+G78</f>
        <v>927</v>
      </c>
      <c r="D72" s="46">
        <f>+C72/C$85*100</f>
        <v>3.3146208030893556</v>
      </c>
      <c r="E72" s="18" t="s">
        <v>18</v>
      </c>
      <c r="F72" s="4" t="s">
        <v>49</v>
      </c>
      <c r="G72" s="19">
        <v>24</v>
      </c>
      <c r="H72" s="57">
        <f>+G78</f>
        <v>927</v>
      </c>
      <c r="I72" s="46">
        <f>+D72</f>
        <v>3.3146208030893556</v>
      </c>
      <c r="J72" s="49" t="s">
        <v>50</v>
      </c>
    </row>
    <row r="73" spans="1:10" ht="14.25" customHeight="1" thickBot="1" x14ac:dyDescent="0.25">
      <c r="A73" s="37"/>
      <c r="B73" s="39"/>
      <c r="C73" s="27"/>
      <c r="D73" s="48"/>
      <c r="E73" s="20"/>
      <c r="F73" s="5" t="s">
        <v>52</v>
      </c>
      <c r="G73" s="21">
        <v>6</v>
      </c>
      <c r="H73" s="58"/>
      <c r="I73" s="48"/>
      <c r="J73" s="50"/>
    </row>
    <row r="74" spans="1:10" ht="14.25" customHeight="1" thickBot="1" x14ac:dyDescent="0.25">
      <c r="A74" s="37"/>
      <c r="B74" s="39"/>
      <c r="C74" s="27"/>
      <c r="D74" s="48"/>
      <c r="E74" s="20"/>
      <c r="F74" s="5" t="s">
        <v>68</v>
      </c>
      <c r="G74" s="21">
        <v>1</v>
      </c>
      <c r="H74" s="58"/>
      <c r="I74" s="48"/>
      <c r="J74" s="50"/>
    </row>
    <row r="75" spans="1:10" ht="14.25" customHeight="1" thickBot="1" x14ac:dyDescent="0.25">
      <c r="A75" s="37"/>
      <c r="B75" s="39"/>
      <c r="C75" s="27"/>
      <c r="D75" s="48"/>
      <c r="E75" s="53" t="s">
        <v>17</v>
      </c>
      <c r="F75" s="5" t="s">
        <v>69</v>
      </c>
      <c r="G75" s="21">
        <v>10</v>
      </c>
      <c r="H75" s="58"/>
      <c r="I75" s="48"/>
      <c r="J75" s="50"/>
    </row>
    <row r="76" spans="1:10" ht="14.25" customHeight="1" thickBot="1" x14ac:dyDescent="0.25">
      <c r="A76" s="37"/>
      <c r="B76" s="39"/>
      <c r="C76" s="27"/>
      <c r="D76" s="48"/>
      <c r="E76" s="53"/>
      <c r="F76" s="5" t="s">
        <v>53</v>
      </c>
      <c r="G76" s="21">
        <v>873</v>
      </c>
      <c r="H76" s="58"/>
      <c r="I76" s="48"/>
      <c r="J76" s="50"/>
    </row>
    <row r="77" spans="1:10" ht="14.25" customHeight="1" thickBot="1" x14ac:dyDescent="0.25">
      <c r="A77" s="37"/>
      <c r="B77" s="39"/>
      <c r="C77" s="27"/>
      <c r="D77" s="48"/>
      <c r="E77" s="53"/>
      <c r="F77" s="5" t="s">
        <v>54</v>
      </c>
      <c r="G77" s="21">
        <v>13</v>
      </c>
      <c r="H77" s="58"/>
      <c r="I77" s="48"/>
      <c r="J77" s="50"/>
    </row>
    <row r="78" spans="1:10" ht="14.25" customHeight="1" thickBot="1" x14ac:dyDescent="0.25">
      <c r="A78" s="37"/>
      <c r="B78" s="42"/>
      <c r="C78" s="28"/>
      <c r="D78" s="47"/>
      <c r="E78" s="22"/>
      <c r="F78" s="6" t="s">
        <v>15</v>
      </c>
      <c r="G78" s="23">
        <f>SUM(G72:G77)</f>
        <v>927</v>
      </c>
      <c r="H78" s="59"/>
      <c r="I78" s="44"/>
      <c r="J78" s="51"/>
    </row>
    <row r="79" spans="1:10" ht="14.25" customHeight="1" thickBot="1" x14ac:dyDescent="0.25">
      <c r="A79" s="37" t="s">
        <v>14</v>
      </c>
      <c r="B79" s="38" t="s">
        <v>70</v>
      </c>
      <c r="C79" s="26">
        <f>+G84</f>
        <v>878</v>
      </c>
      <c r="D79" s="46">
        <f>+C79/C$85*100</f>
        <v>3.1394143097221723</v>
      </c>
      <c r="E79" s="18" t="s">
        <v>18</v>
      </c>
      <c r="F79" s="4" t="s">
        <v>56</v>
      </c>
      <c r="G79" s="19">
        <v>10</v>
      </c>
      <c r="H79" s="57">
        <f>+G84</f>
        <v>878</v>
      </c>
      <c r="I79" s="46">
        <f>+D79</f>
        <v>3.1394143097221723</v>
      </c>
      <c r="J79" s="49" t="s">
        <v>57</v>
      </c>
    </row>
    <row r="80" spans="1:10" ht="14.25" customHeight="1" thickBot="1" x14ac:dyDescent="0.25">
      <c r="A80" s="37"/>
      <c r="B80" s="39"/>
      <c r="C80" s="27"/>
      <c r="D80" s="48"/>
      <c r="E80" s="20"/>
      <c r="F80" s="5" t="s">
        <v>75</v>
      </c>
      <c r="G80" s="21">
        <v>1</v>
      </c>
      <c r="H80" s="58"/>
      <c r="I80" s="48"/>
      <c r="J80" s="50"/>
    </row>
    <row r="81" spans="1:10" ht="14.25" customHeight="1" thickBot="1" x14ac:dyDescent="0.25">
      <c r="A81" s="37"/>
      <c r="B81" s="39"/>
      <c r="C81" s="27"/>
      <c r="D81" s="48"/>
      <c r="E81" s="20" t="s">
        <v>17</v>
      </c>
      <c r="F81" s="5" t="s">
        <v>58</v>
      </c>
      <c r="G81" s="21">
        <v>684</v>
      </c>
      <c r="H81" s="58"/>
      <c r="I81" s="48"/>
      <c r="J81" s="50"/>
    </row>
    <row r="82" spans="1:10" ht="14.25" customHeight="1" thickBot="1" x14ac:dyDescent="0.25">
      <c r="A82" s="37"/>
      <c r="B82" s="39"/>
      <c r="C82" s="27"/>
      <c r="D82" s="48"/>
      <c r="E82" s="20"/>
      <c r="F82" s="5" t="s">
        <v>71</v>
      </c>
      <c r="G82" s="21">
        <v>176</v>
      </c>
      <c r="H82" s="58"/>
      <c r="I82" s="48"/>
      <c r="J82" s="50"/>
    </row>
    <row r="83" spans="1:10" ht="14.25" customHeight="1" thickBot="1" x14ac:dyDescent="0.25">
      <c r="A83" s="37"/>
      <c r="B83" s="39"/>
      <c r="C83" s="27"/>
      <c r="D83" s="48"/>
      <c r="E83" s="20"/>
      <c r="F83" s="5" t="s">
        <v>61</v>
      </c>
      <c r="G83" s="21">
        <v>7</v>
      </c>
      <c r="H83" s="58"/>
      <c r="I83" s="48"/>
      <c r="J83" s="50"/>
    </row>
    <row r="84" spans="1:10" ht="14.25" customHeight="1" thickBot="1" x14ac:dyDescent="0.25">
      <c r="A84" s="37"/>
      <c r="B84" s="42"/>
      <c r="C84" s="28"/>
      <c r="D84" s="47"/>
      <c r="E84" s="22"/>
      <c r="F84" s="6" t="s">
        <v>15</v>
      </c>
      <c r="G84" s="23">
        <f>SUM(G79:G83)</f>
        <v>878</v>
      </c>
      <c r="H84" s="59"/>
      <c r="I84" s="44"/>
      <c r="J84" s="51"/>
    </row>
    <row r="85" spans="1:10" ht="14.25" customHeight="1" thickBot="1" x14ac:dyDescent="0.25">
      <c r="B85" s="7" t="s">
        <v>2</v>
      </c>
      <c r="C85" s="9">
        <f>SUM(C54:C84)</f>
        <v>27967</v>
      </c>
      <c r="D85" s="24">
        <f>SUM(D54:D84)</f>
        <v>99.999999999999986</v>
      </c>
      <c r="E85" s="14"/>
    </row>
  </sheetData>
  <mergeCells count="85">
    <mergeCell ref="A3:A4"/>
    <mergeCell ref="B3:B4"/>
    <mergeCell ref="C3:D3"/>
    <mergeCell ref="E3:G3"/>
    <mergeCell ref="H3:J3"/>
    <mergeCell ref="I5:I12"/>
    <mergeCell ref="J5:J12"/>
    <mergeCell ref="A13:A25"/>
    <mergeCell ref="B13:B25"/>
    <mergeCell ref="C13:C25"/>
    <mergeCell ref="D13:D25"/>
    <mergeCell ref="H13:H25"/>
    <mergeCell ref="I13:I25"/>
    <mergeCell ref="J13:J25"/>
    <mergeCell ref="A5:A12"/>
    <mergeCell ref="B5:B12"/>
    <mergeCell ref="C5:C12"/>
    <mergeCell ref="D5:D12"/>
    <mergeCell ref="H5:H12"/>
    <mergeCell ref="J26:J30"/>
    <mergeCell ref="A31:A36"/>
    <mergeCell ref="B31:B36"/>
    <mergeCell ref="C31:C36"/>
    <mergeCell ref="D31:D36"/>
    <mergeCell ref="H31:H36"/>
    <mergeCell ref="I31:I36"/>
    <mergeCell ref="J31:J36"/>
    <mergeCell ref="A26:A30"/>
    <mergeCell ref="B26:B30"/>
    <mergeCell ref="C26:C30"/>
    <mergeCell ref="D26:D30"/>
    <mergeCell ref="H26:H30"/>
    <mergeCell ref="I26:I30"/>
    <mergeCell ref="B37:B44"/>
    <mergeCell ref="C37:C44"/>
    <mergeCell ref="D37:D44"/>
    <mergeCell ref="H37:H44"/>
    <mergeCell ref="A52:A53"/>
    <mergeCell ref="B52:B53"/>
    <mergeCell ref="C52:D52"/>
    <mergeCell ref="E52:G52"/>
    <mergeCell ref="H52:J52"/>
    <mergeCell ref="I37:I44"/>
    <mergeCell ref="A37:A44"/>
    <mergeCell ref="A54:A56"/>
    <mergeCell ref="B54:B56"/>
    <mergeCell ref="C54:C56"/>
    <mergeCell ref="D54:D56"/>
    <mergeCell ref="H54:H56"/>
    <mergeCell ref="A57:A66"/>
    <mergeCell ref="B57:B66"/>
    <mergeCell ref="C57:C66"/>
    <mergeCell ref="D57:D66"/>
    <mergeCell ref="H57:H66"/>
    <mergeCell ref="A67:A71"/>
    <mergeCell ref="B67:B71"/>
    <mergeCell ref="C67:C71"/>
    <mergeCell ref="D67:D71"/>
    <mergeCell ref="H67:H71"/>
    <mergeCell ref="A72:A78"/>
    <mergeCell ref="B72:B78"/>
    <mergeCell ref="C72:C78"/>
    <mergeCell ref="D72:D78"/>
    <mergeCell ref="H72:H78"/>
    <mergeCell ref="A79:A84"/>
    <mergeCell ref="B79:B84"/>
    <mergeCell ref="C79:C84"/>
    <mergeCell ref="D79:D84"/>
    <mergeCell ref="H79:H84"/>
    <mergeCell ref="J79:J84"/>
    <mergeCell ref="E13:E14"/>
    <mergeCell ref="E15:E24"/>
    <mergeCell ref="E38:E43"/>
    <mergeCell ref="E58:E65"/>
    <mergeCell ref="E75:E77"/>
    <mergeCell ref="I79:I84"/>
    <mergeCell ref="J67:J71"/>
    <mergeCell ref="I72:I78"/>
    <mergeCell ref="J72:J78"/>
    <mergeCell ref="I67:I71"/>
    <mergeCell ref="J54:J56"/>
    <mergeCell ref="I57:I66"/>
    <mergeCell ref="J57:J66"/>
    <mergeCell ref="I54:I56"/>
    <mergeCell ref="J37:J44"/>
  </mergeCells>
  <phoneticPr fontId="1"/>
  <pageMargins left="0.25" right="0.25" top="0.75" bottom="0.75" header="0.3" footer="0.3"/>
  <pageSetup paperSize="9" scale="71" fitToHeight="2" orientation="landscape" r:id="rId1"/>
  <rowBreaks count="1" manualBreakCount="1">
    <brk id="4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教育職</vt:lpstr>
      <vt:lpstr>教育職!Print_Area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2024-03-15T11:27:28Z</dcterms:modified>
</cp:coreProperties>
</file>