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7680" windowHeight="9135" tabRatio="831" activeTab="0"/>
  </bookViews>
  <sheets>
    <sheet name="産業分類別" sheetId="1" r:id="rId1"/>
  </sheets>
  <definedNames>
    <definedName name="_xlnm.Print_Area" localSheetId="0">'産業分類別'!$B$2:$N$97</definedName>
  </definedNames>
  <calcPr fullCalcOnLoad="1" refMode="R1C1"/>
</workbook>
</file>

<file path=xl/sharedStrings.xml><?xml version="1.0" encoding="utf-8"?>
<sst xmlns="http://schemas.openxmlformats.org/spreadsheetml/2006/main" count="198" uniqueCount="194">
  <si>
    <t>構成比</t>
  </si>
  <si>
    <t>％</t>
  </si>
  <si>
    <t>産  業  分  類</t>
  </si>
  <si>
    <t>組合数</t>
  </si>
  <si>
    <t>組合員計</t>
  </si>
  <si>
    <t>男子計</t>
  </si>
  <si>
    <t>女子計</t>
  </si>
  <si>
    <t>構成比</t>
  </si>
  <si>
    <t>増減</t>
  </si>
  <si>
    <t>通信　　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</si>
  <si>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</si>
  <si>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</si>
  <si>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</si>
  <si>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</si>
  <si>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</si>
  <si>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</si>
  <si>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</si>
  <si>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</si>
  <si>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</si>
  <si>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</si>
  <si>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</si>
  <si>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宿泊業</t>
  </si>
  <si>
    <t>医療業</t>
  </si>
  <si>
    <t>保険衛生</t>
  </si>
  <si>
    <t>学校教育</t>
  </si>
  <si>
    <t>郵便局</t>
  </si>
  <si>
    <t>協同組合</t>
  </si>
  <si>
    <t>事業関連等サービス業</t>
  </si>
  <si>
    <t>生活関連サービス業</t>
  </si>
  <si>
    <t>娯楽業</t>
  </si>
  <si>
    <t>廃棄物処理業</t>
  </si>
  <si>
    <t>外国公務</t>
  </si>
  <si>
    <t>情報通　信　業</t>
  </si>
  <si>
    <t>社会保険・社会福祉・介護事業</t>
  </si>
  <si>
    <t>［注］　構成比は、小数点第２位を四捨五入しているため、合計と一致しない場合がある。（以下各表とも同じ）</t>
  </si>
  <si>
    <t>人</t>
  </si>
  <si>
    <t>組合</t>
  </si>
  <si>
    <t>［注］　増減の欄は、組合数及び組合員数について、前年結果と比較した場合の増減を示す。</t>
  </si>
  <si>
    <t>Ａ</t>
  </si>
  <si>
    <t>Ｂ</t>
  </si>
  <si>
    <t>Ｃ</t>
  </si>
  <si>
    <t>Ｄ</t>
  </si>
  <si>
    <t>製　　造　　業</t>
  </si>
  <si>
    <t>０９</t>
  </si>
  <si>
    <t>食　料　品　製　造　業</t>
  </si>
  <si>
    <t>１０</t>
  </si>
  <si>
    <t>飲料・たばこ・飼料製造業</t>
  </si>
  <si>
    <t>１１</t>
  </si>
  <si>
    <t>繊　維　工　業</t>
  </si>
  <si>
    <t>１２</t>
  </si>
  <si>
    <t>１３</t>
  </si>
  <si>
    <t>１４</t>
  </si>
  <si>
    <t>１５</t>
  </si>
  <si>
    <t>パルプ・紙・紙加工品製造業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</si>
  <si>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</si>
  <si>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</si>
  <si>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</si>
  <si>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</si>
  <si>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</si>
  <si>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</si>
  <si>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</si>
  <si>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</si>
  <si>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</si>
  <si>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</si>
  <si>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</si>
  <si>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</si>
  <si>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</si>
  <si>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</si>
  <si>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</si>
  <si>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</si>
  <si>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</si>
  <si>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その他の製造業</t>
  </si>
  <si>
    <t>電気・ガス・熱供給・水道業</t>
  </si>
  <si>
    <t>３３</t>
  </si>
  <si>
    <t>電　　気　　業</t>
  </si>
  <si>
    <t>３４</t>
  </si>
  <si>
    <t>ガ　　ス　　業</t>
  </si>
  <si>
    <t>３５</t>
  </si>
  <si>
    <t>熱　供　給　業</t>
  </si>
  <si>
    <t>３６</t>
  </si>
  <si>
    <t>水　　道　　業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</si>
  <si>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</si>
  <si>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</si>
  <si>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</si>
  <si>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</si>
  <si>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</si>
  <si>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</si>
  <si>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</si>
  <si>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</si>
  <si>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</si>
  <si>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</si>
  <si>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</si>
  <si>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</si>
  <si>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卸　　売　　業</t>
  </si>
  <si>
    <t>小　　売　　業</t>
  </si>
  <si>
    <t>金　　融　　業</t>
  </si>
  <si>
    <t>６５</t>
  </si>
  <si>
    <t>６７</t>
  </si>
  <si>
    <t>保　　険　　業</t>
  </si>
  <si>
    <t>分類不能の産業</t>
  </si>
  <si>
    <t>合                     計</t>
  </si>
  <si>
    <t>％</t>
  </si>
  <si>
    <t>人</t>
  </si>
  <si>
    <t>漁業</t>
  </si>
  <si>
    <t>建設業</t>
  </si>
  <si>
    <t>Ｅ</t>
  </si>
  <si>
    <t>木材・木製品製造業</t>
  </si>
  <si>
    <t>家具・装飾品製造業</t>
  </si>
  <si>
    <t>印刷・同関連事業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</si>
  <si>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</si>
  <si>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</si>
  <si>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</si>
  <si>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</si>
  <si>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</si>
  <si>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</si>
  <si>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</si>
  <si>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</si>
  <si>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</si>
  <si>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</si>
  <si>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</si>
  <si>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</si>
  <si>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</si>
  <si>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</si>
  <si>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</si>
  <si>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</si>
  <si>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Ｆ</t>
  </si>
  <si>
    <t>Ｇ</t>
  </si>
  <si>
    <t>Ｈ</t>
  </si>
  <si>
    <t>４９</t>
  </si>
  <si>
    <t>Ｉ</t>
  </si>
  <si>
    <t>５０～５５</t>
  </si>
  <si>
    <t>５６～６１</t>
  </si>
  <si>
    <t>Ｊ</t>
  </si>
  <si>
    <t>62～64,66</t>
  </si>
  <si>
    <t>金融商品取引、商品先物取引業</t>
  </si>
  <si>
    <t>Ｋ</t>
  </si>
  <si>
    <t>不動産業</t>
  </si>
  <si>
    <t>物品賃貸業</t>
  </si>
  <si>
    <t>Ｌ</t>
  </si>
  <si>
    <t>７１</t>
  </si>
  <si>
    <t>学術・開発研究機関</t>
  </si>
  <si>
    <t>72～74</t>
  </si>
  <si>
    <t>専門・技術サービス業</t>
  </si>
  <si>
    <t>Ｍ</t>
  </si>
  <si>
    <t>７５</t>
  </si>
  <si>
    <t>７６，７７</t>
  </si>
  <si>
    <t>飲食サービス業</t>
  </si>
  <si>
    <t>Ｎ</t>
  </si>
  <si>
    <t>７８，７９</t>
  </si>
  <si>
    <t>８０</t>
  </si>
  <si>
    <t>Ｏ</t>
  </si>
  <si>
    <t>８１</t>
  </si>
  <si>
    <t>８２</t>
  </si>
  <si>
    <t>その他の教育・学習支援業</t>
  </si>
  <si>
    <t>Ｐ</t>
  </si>
  <si>
    <t>８３</t>
  </si>
  <si>
    <t>８４</t>
  </si>
  <si>
    <t>８５</t>
  </si>
  <si>
    <t>Ｑ</t>
  </si>
  <si>
    <t>８６</t>
  </si>
  <si>
    <t>８７</t>
  </si>
  <si>
    <t>Ｒ</t>
  </si>
  <si>
    <t>８８</t>
  </si>
  <si>
    <t>８９，９０</t>
  </si>
  <si>
    <t>自動車整備・機械等修理業</t>
  </si>
  <si>
    <t>９１</t>
  </si>
  <si>
    <t>職業紹介・労働者派遣業</t>
  </si>
  <si>
    <t>92～95</t>
  </si>
  <si>
    <t>９６</t>
  </si>
  <si>
    <t>Ｓ</t>
  </si>
  <si>
    <t>公務</t>
  </si>
  <si>
    <t>９７</t>
  </si>
  <si>
    <t>国家公務</t>
  </si>
  <si>
    <t>９８</t>
  </si>
  <si>
    <t>地方公務</t>
  </si>
  <si>
    <t>Ｔ</t>
  </si>
  <si>
    <t>６８，６９</t>
  </si>
  <si>
    <t>７０</t>
  </si>
  <si>
    <t>複合サービス事業</t>
  </si>
  <si>
    <t>サービス業</t>
  </si>
  <si>
    <t>卸売業、小売業</t>
  </si>
  <si>
    <t xml:space="preserve"> </t>
  </si>
  <si>
    <t xml:space="preserve"> </t>
  </si>
  <si>
    <t>農業、林業</t>
  </si>
  <si>
    <t>鉱業、採石業、砂利採取業</t>
  </si>
  <si>
    <t>運輸業、郵便業</t>
  </si>
  <si>
    <t>郵便業（信書便事業を含む）</t>
  </si>
  <si>
    <t>金　融　業　、　保　険　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</si>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</sst>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#,##0;&quot;△ &quot;#,##0"/>
    <numFmt numFmtId="188" formatCode="&quot;△&quot;\ #,##0;&quot;▲&quot;\ #,##0"/>
    <numFmt numFmtId="189" formatCode="\+#;&quot;△&quot;#;0"/>
    <numFmt numFmtId="190" formatCode="#,##0;[Red]#,##0"/>
    <numFmt numFmtId="191" formatCode="\+#;&quot;△&quot;#;#,000"/>
    <numFmt numFmtId="192" formatCode="\+#;0,00&quot;△&quot;#;#,000"/>
    <numFmt numFmtId="193" formatCode="\+#;&quot;△&quot;#0"/>
    <numFmt numFmtId="194" formatCode="\+#;#,#&quot;△&quot;##"/>
    <numFmt numFmtId="195" formatCode="\+#;#&quot;△&quot;#;0"/>
    <numFmt numFmtId="196" formatCode="\+#;##&quot;△&quot;#0"/>
    <numFmt numFmtId="197" formatCode="\+#,###;&quot;△&quot;#"/>
    <numFmt numFmtId="198" formatCode="#,###;&quot;△&quot;#"/>
    <numFmt numFmtId="199" formatCode="#;&quot;△&quot;#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"/>
      <name val="HGS創英角ｺﾞｼｯｸUB"/>
      <family val="3"/>
    </font>
    <font>
      <sz val="10"/>
      <name val="HGS創英角ｺﾞｼｯｸUB"/>
      <family val="3"/>
    </font>
    <font>
      <sz val="10.5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189" fontId="2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/>
    </xf>
    <xf numFmtId="189" fontId="5" fillId="33" borderId="11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9" fontId="5" fillId="33" borderId="0" xfId="0" applyNumberFormat="1" applyFont="1" applyFill="1" applyBorder="1" applyAlignment="1">
      <alignment horizontal="center" vertical="center"/>
    </xf>
    <xf numFmtId="189" fontId="5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9" fontId="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Alignment="1">
      <alignment/>
    </xf>
    <xf numFmtId="193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93" fontId="0" fillId="33" borderId="11" xfId="0" applyNumberFormat="1" applyFont="1" applyFill="1" applyBorder="1" applyAlignment="1">
      <alignment/>
    </xf>
    <xf numFmtId="181" fontId="9" fillId="33" borderId="17" xfId="42" applyNumberFormat="1" applyFont="1" applyFill="1" applyBorder="1" applyAlignment="1">
      <alignment/>
    </xf>
    <xf numFmtId="199" fontId="9" fillId="33" borderId="18" xfId="42" applyNumberFormat="1" applyFont="1" applyFill="1" applyBorder="1" applyAlignment="1">
      <alignment horizontal="right"/>
    </xf>
    <xf numFmtId="198" fontId="9" fillId="33" borderId="18" xfId="42" applyNumberFormat="1" applyFont="1" applyFill="1" applyBorder="1" applyAlignment="1">
      <alignment horizontal="right"/>
    </xf>
    <xf numFmtId="176" fontId="9" fillId="33" borderId="19" xfId="0" applyNumberFormat="1" applyFont="1" applyFill="1" applyBorder="1" applyAlignment="1">
      <alignment/>
    </xf>
    <xf numFmtId="181" fontId="9" fillId="33" borderId="20" xfId="42" applyNumberFormat="1" applyFont="1" applyFill="1" applyBorder="1" applyAlignment="1">
      <alignment/>
    </xf>
    <xf numFmtId="176" fontId="9" fillId="33" borderId="21" xfId="0" applyNumberFormat="1" applyFont="1" applyFill="1" applyBorder="1" applyAlignment="1">
      <alignment/>
    </xf>
    <xf numFmtId="176" fontId="9" fillId="33" borderId="22" xfId="0" applyNumberFormat="1" applyFont="1" applyFill="1" applyBorder="1" applyAlignment="1">
      <alignment/>
    </xf>
    <xf numFmtId="176" fontId="9" fillId="33" borderId="23" xfId="0" applyNumberFormat="1" applyFont="1" applyFill="1" applyBorder="1" applyAlignment="1">
      <alignment/>
    </xf>
    <xf numFmtId="181" fontId="9" fillId="33" borderId="17" xfId="42" applyNumberFormat="1" applyFont="1" applyFill="1" applyBorder="1" applyAlignment="1" quotePrefix="1">
      <alignment horizontal="right"/>
    </xf>
    <xf numFmtId="176" fontId="10" fillId="33" borderId="24" xfId="0" applyNumberFormat="1" applyFont="1" applyFill="1" applyBorder="1" applyAlignment="1">
      <alignment/>
    </xf>
    <xf numFmtId="181" fontId="9" fillId="33" borderId="25" xfId="42" applyNumberFormat="1" applyFont="1" applyFill="1" applyBorder="1" applyAlignment="1">
      <alignment/>
    </xf>
    <xf numFmtId="199" fontId="9" fillId="33" borderId="26" xfId="42" applyNumberFormat="1" applyFont="1" applyFill="1" applyBorder="1" applyAlignment="1">
      <alignment horizontal="right"/>
    </xf>
    <xf numFmtId="176" fontId="10" fillId="33" borderId="27" xfId="0" applyNumberFormat="1" applyFont="1" applyFill="1" applyBorder="1" applyAlignment="1">
      <alignment/>
    </xf>
    <xf numFmtId="176" fontId="10" fillId="33" borderId="28" xfId="0" applyNumberFormat="1" applyFont="1" applyFill="1" applyBorder="1" applyAlignment="1">
      <alignment/>
    </xf>
    <xf numFmtId="176" fontId="10" fillId="33" borderId="29" xfId="0" applyNumberFormat="1" applyFont="1" applyFill="1" applyBorder="1" applyAlignment="1">
      <alignment/>
    </xf>
    <xf numFmtId="181" fontId="10" fillId="33" borderId="30" xfId="42" applyNumberFormat="1" applyFont="1" applyFill="1" applyBorder="1" applyAlignment="1">
      <alignment/>
    </xf>
    <xf numFmtId="198" fontId="9" fillId="33" borderId="26" xfId="42" applyNumberFormat="1" applyFont="1" applyFill="1" applyBorder="1" applyAlignment="1">
      <alignment horizontal="right"/>
    </xf>
    <xf numFmtId="176" fontId="10" fillId="33" borderId="31" xfId="0" applyNumberFormat="1" applyFont="1" applyFill="1" applyBorder="1" applyAlignment="1">
      <alignment/>
    </xf>
    <xf numFmtId="181" fontId="9" fillId="33" borderId="32" xfId="42" applyNumberFormat="1" applyFont="1" applyFill="1" applyBorder="1" applyAlignment="1">
      <alignment/>
    </xf>
    <xf numFmtId="199" fontId="9" fillId="33" borderId="33" xfId="42" applyNumberFormat="1" applyFont="1" applyFill="1" applyBorder="1" applyAlignment="1">
      <alignment horizontal="right"/>
    </xf>
    <xf numFmtId="176" fontId="10" fillId="33" borderId="34" xfId="0" applyNumberFormat="1" applyFont="1" applyFill="1" applyBorder="1" applyAlignment="1">
      <alignment/>
    </xf>
    <xf numFmtId="176" fontId="10" fillId="33" borderId="35" xfId="0" applyNumberFormat="1" applyFont="1" applyFill="1" applyBorder="1" applyAlignment="1">
      <alignment/>
    </xf>
    <xf numFmtId="176" fontId="10" fillId="33" borderId="36" xfId="0" applyNumberFormat="1" applyFont="1" applyFill="1" applyBorder="1" applyAlignment="1">
      <alignment/>
    </xf>
    <xf numFmtId="181" fontId="10" fillId="33" borderId="37" xfId="42" applyNumberFormat="1" applyFont="1" applyFill="1" applyBorder="1" applyAlignment="1">
      <alignment/>
    </xf>
    <xf numFmtId="198" fontId="9" fillId="33" borderId="33" xfId="42" applyNumberFormat="1" applyFont="1" applyFill="1" applyBorder="1" applyAlignment="1">
      <alignment horizontal="right"/>
    </xf>
    <xf numFmtId="181" fontId="9" fillId="33" borderId="37" xfId="42" applyNumberFormat="1" applyFont="1" applyFill="1" applyBorder="1" applyAlignment="1">
      <alignment/>
    </xf>
    <xf numFmtId="181" fontId="9" fillId="33" borderId="38" xfId="42" applyNumberFormat="1" applyFont="1" applyFill="1" applyBorder="1" applyAlignment="1">
      <alignment/>
    </xf>
    <xf numFmtId="199" fontId="9" fillId="33" borderId="39" xfId="42" applyNumberFormat="1" applyFont="1" applyFill="1" applyBorder="1" applyAlignment="1">
      <alignment horizontal="right"/>
    </xf>
    <xf numFmtId="181" fontId="10" fillId="33" borderId="40" xfId="42" applyNumberFormat="1" applyFont="1" applyFill="1" applyBorder="1" applyAlignment="1">
      <alignment/>
    </xf>
    <xf numFmtId="198" fontId="9" fillId="33" borderId="39" xfId="42" applyNumberFormat="1" applyFont="1" applyFill="1" applyBorder="1" applyAlignment="1">
      <alignment horizontal="right"/>
    </xf>
    <xf numFmtId="176" fontId="10" fillId="33" borderId="41" xfId="0" applyNumberFormat="1" applyFont="1" applyFill="1" applyBorder="1" applyAlignment="1">
      <alignment/>
    </xf>
    <xf numFmtId="176" fontId="10" fillId="33" borderId="42" xfId="0" applyNumberFormat="1" applyFont="1" applyFill="1" applyBorder="1" applyAlignment="1">
      <alignment/>
    </xf>
    <xf numFmtId="176" fontId="10" fillId="33" borderId="43" xfId="0" applyNumberFormat="1" applyFont="1" applyFill="1" applyBorder="1" applyAlignment="1">
      <alignment/>
    </xf>
    <xf numFmtId="181" fontId="9" fillId="33" borderId="40" xfId="42" applyNumberFormat="1" applyFont="1" applyFill="1" applyBorder="1" applyAlignment="1">
      <alignment/>
    </xf>
    <xf numFmtId="176" fontId="10" fillId="33" borderId="44" xfId="0" applyNumberFormat="1" applyFont="1" applyFill="1" applyBorder="1" applyAlignment="1">
      <alignment/>
    </xf>
    <xf numFmtId="176" fontId="10" fillId="33" borderId="45" xfId="0" applyNumberFormat="1" applyFont="1" applyFill="1" applyBorder="1" applyAlignment="1">
      <alignment/>
    </xf>
    <xf numFmtId="176" fontId="10" fillId="33" borderId="46" xfId="0" applyNumberFormat="1" applyFont="1" applyFill="1" applyBorder="1" applyAlignment="1">
      <alignment/>
    </xf>
    <xf numFmtId="181" fontId="9" fillId="33" borderId="30" xfId="42" applyNumberFormat="1" applyFont="1" applyFill="1" applyBorder="1" applyAlignment="1">
      <alignment/>
    </xf>
    <xf numFmtId="176" fontId="10" fillId="33" borderId="47" xfId="0" applyNumberFormat="1" applyFont="1" applyFill="1" applyBorder="1" applyAlignment="1">
      <alignment/>
    </xf>
    <xf numFmtId="176" fontId="10" fillId="33" borderId="48" xfId="0" applyNumberFormat="1" applyFont="1" applyFill="1" applyBorder="1" applyAlignment="1">
      <alignment/>
    </xf>
    <xf numFmtId="176" fontId="10" fillId="33" borderId="49" xfId="0" applyNumberFormat="1" applyFont="1" applyFill="1" applyBorder="1" applyAlignment="1">
      <alignment/>
    </xf>
    <xf numFmtId="176" fontId="10" fillId="33" borderId="50" xfId="0" applyNumberFormat="1" applyFont="1" applyFill="1" applyBorder="1" applyAlignment="1">
      <alignment/>
    </xf>
    <xf numFmtId="198" fontId="9" fillId="33" borderId="33" xfId="42" applyNumberFormat="1" applyFont="1" applyFill="1" applyBorder="1" applyAlignment="1" applyProtection="1">
      <alignment horizontal="right"/>
      <protection locked="0"/>
    </xf>
    <xf numFmtId="176" fontId="10" fillId="33" borderId="51" xfId="0" applyNumberFormat="1" applyFont="1" applyFill="1" applyBorder="1" applyAlignment="1">
      <alignment/>
    </xf>
    <xf numFmtId="176" fontId="10" fillId="33" borderId="52" xfId="0" applyNumberFormat="1" applyFont="1" applyFill="1" applyBorder="1" applyAlignment="1">
      <alignment/>
    </xf>
    <xf numFmtId="176" fontId="10" fillId="33" borderId="53" xfId="0" applyNumberFormat="1" applyFont="1" applyFill="1" applyBorder="1" applyAlignment="1">
      <alignment/>
    </xf>
    <xf numFmtId="176" fontId="10" fillId="33" borderId="54" xfId="0" applyNumberFormat="1" applyFont="1" applyFill="1" applyBorder="1" applyAlignment="1">
      <alignment/>
    </xf>
    <xf numFmtId="181" fontId="9" fillId="33" borderId="55" xfId="42" applyNumberFormat="1" applyFont="1" applyFill="1" applyBorder="1" applyAlignment="1">
      <alignment/>
    </xf>
    <xf numFmtId="199" fontId="9" fillId="33" borderId="56" xfId="42" applyNumberFormat="1" applyFont="1" applyFill="1" applyBorder="1" applyAlignment="1">
      <alignment horizontal="right"/>
    </xf>
    <xf numFmtId="176" fontId="10" fillId="33" borderId="57" xfId="0" applyNumberFormat="1" applyFont="1" applyFill="1" applyBorder="1" applyAlignment="1">
      <alignment/>
    </xf>
    <xf numFmtId="176" fontId="10" fillId="33" borderId="58" xfId="0" applyNumberFormat="1" applyFont="1" applyFill="1" applyBorder="1" applyAlignment="1">
      <alignment/>
    </xf>
    <xf numFmtId="176" fontId="10" fillId="33" borderId="59" xfId="0" applyNumberFormat="1" applyFont="1" applyFill="1" applyBorder="1" applyAlignment="1">
      <alignment/>
    </xf>
    <xf numFmtId="176" fontId="10" fillId="33" borderId="60" xfId="0" applyNumberFormat="1" applyFont="1" applyFill="1" applyBorder="1" applyAlignment="1">
      <alignment/>
    </xf>
    <xf numFmtId="176" fontId="10" fillId="33" borderId="61" xfId="0" applyNumberFormat="1" applyFont="1" applyFill="1" applyBorder="1" applyAlignment="1">
      <alignment/>
    </xf>
    <xf numFmtId="176" fontId="10" fillId="33" borderId="62" xfId="0" applyNumberFormat="1" applyFont="1" applyFill="1" applyBorder="1" applyAlignment="1">
      <alignment/>
    </xf>
    <xf numFmtId="176" fontId="10" fillId="33" borderId="63" xfId="0" applyNumberFormat="1" applyFont="1" applyFill="1" applyBorder="1" applyAlignment="1">
      <alignment/>
    </xf>
    <xf numFmtId="181" fontId="10" fillId="33" borderId="32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9" fontId="0" fillId="33" borderId="0" xfId="0" applyNumberFormat="1" applyFont="1" applyFill="1" applyAlignment="1">
      <alignment/>
    </xf>
    <xf numFmtId="49" fontId="3" fillId="33" borderId="64" xfId="0" applyNumberFormat="1" applyFont="1" applyFill="1" applyBorder="1" applyAlignment="1">
      <alignment horizontal="distributed" vertical="center"/>
    </xf>
    <xf numFmtId="49" fontId="3" fillId="33" borderId="65" xfId="0" applyNumberFormat="1" applyFont="1" applyFill="1" applyBorder="1" applyAlignment="1">
      <alignment horizontal="distributed" vertical="center"/>
    </xf>
    <xf numFmtId="49" fontId="3" fillId="33" borderId="66" xfId="0" applyNumberFormat="1" applyFont="1" applyFill="1" applyBorder="1" applyAlignment="1">
      <alignment horizontal="distributed" vertical="center"/>
    </xf>
    <xf numFmtId="49" fontId="3" fillId="33" borderId="67" xfId="0" applyNumberFormat="1" applyFont="1" applyFill="1" applyBorder="1" applyAlignment="1">
      <alignment horizontal="distributed" vertical="center"/>
    </xf>
    <xf numFmtId="49" fontId="3" fillId="33" borderId="68" xfId="0" applyNumberFormat="1" applyFont="1" applyFill="1" applyBorder="1" applyAlignment="1">
      <alignment/>
    </xf>
    <xf numFmtId="49" fontId="3" fillId="33" borderId="69" xfId="0" applyNumberFormat="1" applyFont="1" applyFill="1" applyBorder="1" applyAlignment="1">
      <alignment horizontal="distributed" vertical="center"/>
    </xf>
    <xf numFmtId="0" fontId="3" fillId="33" borderId="69" xfId="0" applyFont="1" applyFill="1" applyBorder="1" applyAlignment="1">
      <alignment horizontal="distributed" vertical="center"/>
    </xf>
    <xf numFmtId="49" fontId="3" fillId="33" borderId="70" xfId="0" applyNumberFormat="1" applyFont="1" applyFill="1" applyBorder="1" applyAlignment="1">
      <alignment/>
    </xf>
    <xf numFmtId="49" fontId="3" fillId="33" borderId="70" xfId="0" applyNumberFormat="1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left" vertical="center"/>
    </xf>
    <xf numFmtId="0" fontId="3" fillId="33" borderId="71" xfId="0" applyFont="1" applyFill="1" applyBorder="1" applyAlignment="1">
      <alignment horizontal="left" vertical="center"/>
    </xf>
    <xf numFmtId="49" fontId="12" fillId="33" borderId="13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distributed"/>
    </xf>
    <xf numFmtId="49" fontId="12" fillId="33" borderId="72" xfId="0" applyNumberFormat="1" applyFont="1" applyFill="1" applyBorder="1" applyAlignment="1">
      <alignment horizontal="left" vertical="center"/>
    </xf>
    <xf numFmtId="49" fontId="12" fillId="33" borderId="73" xfId="0" applyNumberFormat="1" applyFont="1" applyFill="1" applyBorder="1" applyAlignment="1">
      <alignment horizontal="distributed"/>
    </xf>
    <xf numFmtId="49" fontId="12" fillId="33" borderId="74" xfId="0" applyNumberFormat="1" applyFont="1" applyFill="1" applyBorder="1" applyAlignment="1">
      <alignment horizontal="left" vertical="center"/>
    </xf>
    <xf numFmtId="49" fontId="12" fillId="33" borderId="73" xfId="0" applyNumberFormat="1" applyFont="1" applyFill="1" applyBorder="1" applyAlignment="1">
      <alignment/>
    </xf>
    <xf numFmtId="49" fontId="12" fillId="33" borderId="74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33" borderId="70" xfId="0" applyNumberFormat="1" applyFont="1" applyFill="1" applyBorder="1" applyAlignment="1">
      <alignment/>
    </xf>
    <xf numFmtId="49" fontId="12" fillId="33" borderId="75" xfId="0" applyNumberFormat="1" applyFont="1" applyFill="1" applyBorder="1" applyAlignment="1">
      <alignment/>
    </xf>
    <xf numFmtId="49" fontId="12" fillId="33" borderId="76" xfId="0" applyNumberFormat="1" applyFont="1" applyFill="1" applyBorder="1" applyAlignment="1">
      <alignment/>
    </xf>
    <xf numFmtId="0" fontId="12" fillId="33" borderId="77" xfId="0" applyFont="1" applyFill="1" applyBorder="1" applyAlignment="1">
      <alignment horizontal="right" vertical="top"/>
    </xf>
    <xf numFmtId="0" fontId="12" fillId="33" borderId="78" xfId="0" applyFont="1" applyFill="1" applyBorder="1" applyAlignment="1">
      <alignment horizontal="right" vertical="top"/>
    </xf>
    <xf numFmtId="189" fontId="12" fillId="33" borderId="79" xfId="0" applyNumberFormat="1" applyFont="1" applyFill="1" applyBorder="1" applyAlignment="1">
      <alignment horizontal="right" vertical="top"/>
    </xf>
    <xf numFmtId="0" fontId="12" fillId="33" borderId="80" xfId="0" applyFont="1" applyFill="1" applyBorder="1" applyAlignment="1">
      <alignment horizontal="right" vertical="top"/>
    </xf>
    <xf numFmtId="0" fontId="12" fillId="33" borderId="81" xfId="0" applyFont="1" applyFill="1" applyBorder="1" applyAlignment="1">
      <alignment horizontal="right" vertical="top"/>
    </xf>
    <xf numFmtId="0" fontId="12" fillId="33" borderId="82" xfId="0" applyFont="1" applyFill="1" applyBorder="1" applyAlignment="1">
      <alignment horizontal="right" vertical="top"/>
    </xf>
    <xf numFmtId="181" fontId="12" fillId="33" borderId="78" xfId="0" applyNumberFormat="1" applyFont="1" applyFill="1" applyBorder="1" applyAlignment="1">
      <alignment horizontal="right" vertical="top"/>
    </xf>
    <xf numFmtId="193" fontId="12" fillId="33" borderId="83" xfId="0" applyNumberFormat="1" applyFont="1" applyFill="1" applyBorder="1" applyAlignment="1">
      <alignment horizontal="right" vertical="top"/>
    </xf>
    <xf numFmtId="176" fontId="13" fillId="33" borderId="84" xfId="0" applyNumberFormat="1" applyFont="1" applyFill="1" applyBorder="1" applyAlignment="1">
      <alignment/>
    </xf>
    <xf numFmtId="181" fontId="13" fillId="33" borderId="17" xfId="42" applyNumberFormat="1" applyFont="1" applyFill="1" applyBorder="1" applyAlignment="1">
      <alignment/>
    </xf>
    <xf numFmtId="199" fontId="13" fillId="33" borderId="18" xfId="42" applyNumberFormat="1" applyFont="1" applyFill="1" applyBorder="1" applyAlignment="1">
      <alignment horizontal="right"/>
    </xf>
    <xf numFmtId="176" fontId="13" fillId="33" borderId="16" xfId="0" applyNumberFormat="1" applyFont="1" applyFill="1" applyBorder="1" applyAlignment="1">
      <alignment/>
    </xf>
    <xf numFmtId="176" fontId="13" fillId="33" borderId="85" xfId="0" applyNumberFormat="1" applyFont="1" applyFill="1" applyBorder="1" applyAlignment="1">
      <alignment/>
    </xf>
    <xf numFmtId="176" fontId="13" fillId="33" borderId="86" xfId="0" applyNumberFormat="1" applyFont="1" applyFill="1" applyBorder="1" applyAlignment="1">
      <alignment/>
    </xf>
    <xf numFmtId="198" fontId="13" fillId="33" borderId="18" xfId="42" applyNumberFormat="1" applyFont="1" applyFill="1" applyBorder="1" applyAlignment="1">
      <alignment horizontal="right"/>
    </xf>
    <xf numFmtId="176" fontId="13" fillId="33" borderId="19" xfId="0" applyNumberFormat="1" applyFont="1" applyFill="1" applyBorder="1" applyAlignment="1">
      <alignment/>
    </xf>
    <xf numFmtId="181" fontId="13" fillId="33" borderId="20" xfId="42" applyNumberFormat="1" applyFont="1" applyFill="1" applyBorder="1" applyAlignment="1">
      <alignment/>
    </xf>
    <xf numFmtId="176" fontId="13" fillId="33" borderId="21" xfId="0" applyNumberFormat="1" applyFont="1" applyFill="1" applyBorder="1" applyAlignment="1">
      <alignment/>
    </xf>
    <xf numFmtId="176" fontId="13" fillId="33" borderId="22" xfId="0" applyNumberFormat="1" applyFont="1" applyFill="1" applyBorder="1" applyAlignment="1">
      <alignment/>
    </xf>
    <xf numFmtId="176" fontId="13" fillId="33" borderId="23" xfId="0" applyNumberFormat="1" applyFont="1" applyFill="1" applyBorder="1" applyAlignment="1">
      <alignment/>
    </xf>
    <xf numFmtId="181" fontId="13" fillId="33" borderId="17" xfId="42" applyNumberFormat="1" applyFont="1" applyFill="1" applyBorder="1" applyAlignment="1">
      <alignment horizontal="right"/>
    </xf>
    <xf numFmtId="181" fontId="13" fillId="33" borderId="20" xfId="42" applyNumberFormat="1" applyFont="1" applyFill="1" applyBorder="1" applyAlignment="1">
      <alignment horizontal="right"/>
    </xf>
    <xf numFmtId="176" fontId="13" fillId="33" borderId="87" xfId="0" applyNumberFormat="1" applyFont="1" applyFill="1" applyBorder="1" applyAlignment="1">
      <alignment/>
    </xf>
    <xf numFmtId="181" fontId="13" fillId="33" borderId="88" xfId="42" applyNumberFormat="1" applyFont="1" applyFill="1" applyBorder="1" applyAlignment="1">
      <alignment/>
    </xf>
    <xf numFmtId="199" fontId="13" fillId="33" borderId="89" xfId="42" applyNumberFormat="1" applyFont="1" applyFill="1" applyBorder="1" applyAlignment="1">
      <alignment horizontal="right"/>
    </xf>
    <xf numFmtId="176" fontId="13" fillId="33" borderId="90" xfId="0" applyNumberFormat="1" applyFont="1" applyFill="1" applyBorder="1" applyAlignment="1">
      <alignment/>
    </xf>
    <xf numFmtId="176" fontId="13" fillId="33" borderId="91" xfId="0" applyNumberFormat="1" applyFont="1" applyFill="1" applyBorder="1" applyAlignment="1">
      <alignment/>
    </xf>
    <xf numFmtId="176" fontId="13" fillId="33" borderId="92" xfId="0" applyNumberFormat="1" applyFont="1" applyFill="1" applyBorder="1" applyAlignment="1">
      <alignment/>
    </xf>
    <xf numFmtId="181" fontId="13" fillId="33" borderId="88" xfId="42" applyNumberFormat="1" applyFont="1" applyFill="1" applyBorder="1" applyAlignment="1">
      <alignment horizontal="right"/>
    </xf>
    <xf numFmtId="198" fontId="13" fillId="33" borderId="89" xfId="42" applyNumberFormat="1" applyFont="1" applyFill="1" applyBorder="1" applyAlignment="1">
      <alignment horizontal="right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71" xfId="0" applyNumberFormat="1" applyFont="1" applyFill="1" applyBorder="1" applyAlignment="1">
      <alignment horizontal="left" vertical="center"/>
    </xf>
    <xf numFmtId="49" fontId="12" fillId="33" borderId="73" xfId="0" applyNumberFormat="1" applyFont="1" applyFill="1" applyBorder="1" applyAlignment="1">
      <alignment horizontal="distributed"/>
    </xf>
    <xf numFmtId="0" fontId="12" fillId="33" borderId="73" xfId="0" applyFont="1" applyFill="1" applyBorder="1" applyAlignment="1">
      <alignment horizontal="distributed"/>
    </xf>
    <xf numFmtId="0" fontId="3" fillId="33" borderId="71" xfId="0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3" fillId="33" borderId="93" xfId="0" applyNumberFormat="1" applyFont="1" applyFill="1" applyBorder="1" applyAlignment="1">
      <alignment horizontal="left" vertical="center"/>
    </xf>
    <xf numFmtId="181" fontId="5" fillId="33" borderId="25" xfId="0" applyNumberFormat="1" applyFont="1" applyFill="1" applyBorder="1" applyAlignment="1">
      <alignment horizontal="center" vertical="center"/>
    </xf>
    <xf numFmtId="181" fontId="5" fillId="33" borderId="94" xfId="0" applyNumberFormat="1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distributed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distributed" vertical="center"/>
    </xf>
    <xf numFmtId="0" fontId="12" fillId="33" borderId="73" xfId="0" applyFont="1" applyFill="1" applyBorder="1" applyAlignment="1">
      <alignment horizontal="distributed" vertical="center"/>
    </xf>
    <xf numFmtId="0" fontId="3" fillId="33" borderId="93" xfId="0" applyFont="1" applyFill="1" applyBorder="1" applyAlignment="1">
      <alignment horizontal="left" vertical="center"/>
    </xf>
    <xf numFmtId="49" fontId="3" fillId="33" borderId="45" xfId="0" applyNumberFormat="1" applyFont="1" applyFill="1" applyBorder="1" applyAlignment="1">
      <alignment horizontal="left" vertical="center"/>
    </xf>
    <xf numFmtId="0" fontId="3" fillId="33" borderId="105" xfId="0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49" fontId="3" fillId="33" borderId="49" xfId="0" applyNumberFormat="1" applyFont="1" applyFill="1" applyBorder="1" applyAlignment="1">
      <alignment horizontal="left" vertical="center"/>
    </xf>
    <xf numFmtId="0" fontId="3" fillId="33" borderId="106" xfId="0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/>
    </xf>
    <xf numFmtId="0" fontId="3" fillId="33" borderId="93" xfId="0" applyFont="1" applyFill="1" applyBorder="1" applyAlignment="1">
      <alignment/>
    </xf>
    <xf numFmtId="49" fontId="3" fillId="33" borderId="35" xfId="0" applyNumberFormat="1" applyFont="1" applyFill="1" applyBorder="1" applyAlignment="1">
      <alignment/>
    </xf>
    <xf numFmtId="0" fontId="3" fillId="33" borderId="71" xfId="0" applyFont="1" applyFill="1" applyBorder="1" applyAlignment="1">
      <alignment/>
    </xf>
    <xf numFmtId="49" fontId="3" fillId="33" borderId="45" xfId="0" applyNumberFormat="1" applyFont="1" applyFill="1" applyBorder="1" applyAlignment="1">
      <alignment/>
    </xf>
    <xf numFmtId="0" fontId="3" fillId="33" borderId="105" xfId="0" applyFont="1" applyFill="1" applyBorder="1" applyAlignment="1">
      <alignment/>
    </xf>
    <xf numFmtId="49" fontId="12" fillId="33" borderId="76" xfId="0" applyNumberFormat="1" applyFont="1" applyFill="1" applyBorder="1" applyAlignment="1">
      <alignment horizontal="distributed" vertical="center"/>
    </xf>
    <xf numFmtId="0" fontId="12" fillId="33" borderId="76" xfId="0" applyFont="1" applyFill="1" applyBorder="1" applyAlignment="1">
      <alignment horizontal="distributed" vertical="center"/>
    </xf>
    <xf numFmtId="193" fontId="5" fillId="33" borderId="107" xfId="0" applyNumberFormat="1" applyFont="1" applyFill="1" applyBorder="1" applyAlignment="1">
      <alignment horizontal="center" vertical="center"/>
    </xf>
    <xf numFmtId="193" fontId="5" fillId="33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O97"/>
  <sheetViews>
    <sheetView tabSelected="1" zoomScalePageLayoutView="0" workbookViewId="0" topLeftCell="A1">
      <selection activeCell="P19" sqref="P19"/>
    </sheetView>
  </sheetViews>
  <sheetFormatPr defaultColWidth="9.00390625" defaultRowHeight="13.5"/>
  <cols>
    <col min="1" max="1" width="1.12109375" style="17" customWidth="1"/>
    <col min="2" max="2" width="2.875" style="17" customWidth="1"/>
    <col min="3" max="3" width="3.00390625" style="17" customWidth="1"/>
    <col min="4" max="4" width="6.00390625" style="17" customWidth="1"/>
    <col min="5" max="5" width="29.00390625" style="17" customWidth="1"/>
    <col min="6" max="6" width="12.75390625" style="17" customWidth="1"/>
    <col min="7" max="7" width="8.75390625" style="17" customWidth="1"/>
    <col min="8" max="8" width="10.50390625" style="80" customWidth="1"/>
    <col min="9" max="9" width="12.625" style="17" customWidth="1"/>
    <col min="10" max="11" width="11.375" style="17" customWidth="1"/>
    <col min="12" max="12" width="8.75390625" style="18" customWidth="1"/>
    <col min="13" max="13" width="10.50390625" style="19" customWidth="1"/>
    <col min="14" max="14" width="1.25" style="17" customWidth="1"/>
    <col min="15" max="15" width="9.00390625" style="17" customWidth="1"/>
    <col min="16" max="16" width="7.50390625" style="17" bestFit="1" customWidth="1"/>
    <col min="17" max="17" width="9.00390625" style="20" customWidth="1"/>
    <col min="18" max="16384" width="9.00390625" style="17" customWidth="1"/>
  </cols>
  <sheetData>
    <row r="1" spans="4:8" ht="11.25" customHeight="1" thickBot="1">
      <c r="D1" s="1"/>
      <c r="G1" s="2"/>
      <c r="H1" s="3"/>
    </row>
    <row r="2" spans="2:13" ht="10.5" customHeight="1">
      <c r="B2" s="143" t="s">
        <v>2</v>
      </c>
      <c r="C2" s="144"/>
      <c r="D2" s="144"/>
      <c r="E2" s="144"/>
      <c r="F2" s="159" t="s">
        <v>3</v>
      </c>
      <c r="G2" s="4"/>
      <c r="H2" s="5"/>
      <c r="I2" s="162" t="s">
        <v>4</v>
      </c>
      <c r="J2" s="4"/>
      <c r="K2" s="4"/>
      <c r="L2" s="6"/>
      <c r="M2" s="21"/>
    </row>
    <row r="3" spans="2:13" ht="20.25" customHeight="1" thickBot="1">
      <c r="B3" s="145"/>
      <c r="C3" s="146"/>
      <c r="D3" s="146"/>
      <c r="E3" s="146"/>
      <c r="F3" s="160"/>
      <c r="G3" s="165" t="s">
        <v>0</v>
      </c>
      <c r="H3" s="7" t="s">
        <v>8</v>
      </c>
      <c r="I3" s="163"/>
      <c r="J3" s="155" t="s">
        <v>5</v>
      </c>
      <c r="K3" s="157" t="s">
        <v>6</v>
      </c>
      <c r="L3" s="141" t="s">
        <v>7</v>
      </c>
      <c r="M3" s="184" t="s">
        <v>8</v>
      </c>
    </row>
    <row r="4" spans="2:13" ht="2.25" customHeight="1" hidden="1" thickBot="1">
      <c r="B4" s="147"/>
      <c r="C4" s="148"/>
      <c r="D4" s="148"/>
      <c r="E4" s="148"/>
      <c r="F4" s="161"/>
      <c r="G4" s="166"/>
      <c r="H4" s="8"/>
      <c r="I4" s="164"/>
      <c r="J4" s="156"/>
      <c r="K4" s="158"/>
      <c r="L4" s="142"/>
      <c r="M4" s="185"/>
    </row>
    <row r="5" spans="2:13" ht="14.25" customHeight="1" thickTop="1">
      <c r="B5" s="149" t="s">
        <v>100</v>
      </c>
      <c r="C5" s="150"/>
      <c r="D5" s="150"/>
      <c r="E5" s="150"/>
      <c r="F5" s="104" t="s">
        <v>36</v>
      </c>
      <c r="G5" s="105" t="s">
        <v>101</v>
      </c>
      <c r="H5" s="106" t="s">
        <v>36</v>
      </c>
      <c r="I5" s="107" t="s">
        <v>102</v>
      </c>
      <c r="J5" s="108" t="s">
        <v>102</v>
      </c>
      <c r="K5" s="109" t="s">
        <v>102</v>
      </c>
      <c r="L5" s="110" t="s">
        <v>1</v>
      </c>
      <c r="M5" s="111" t="s">
        <v>35</v>
      </c>
    </row>
    <row r="6" spans="2:14" ht="20.25" customHeight="1">
      <c r="B6" s="151"/>
      <c r="C6" s="152"/>
      <c r="D6" s="152"/>
      <c r="E6" s="152"/>
      <c r="F6" s="112">
        <v>4542</v>
      </c>
      <c r="G6" s="113">
        <v>1</v>
      </c>
      <c r="H6" s="114">
        <v>-66</v>
      </c>
      <c r="I6" s="115">
        <v>748596</v>
      </c>
      <c r="J6" s="116">
        <v>502765</v>
      </c>
      <c r="K6" s="117">
        <v>245831</v>
      </c>
      <c r="L6" s="113">
        <v>1</v>
      </c>
      <c r="M6" s="118">
        <v>4315</v>
      </c>
      <c r="N6" s="9"/>
    </row>
    <row r="7" spans="2:14" ht="15" customHeight="1">
      <c r="B7" s="93" t="s">
        <v>38</v>
      </c>
      <c r="C7" s="94"/>
      <c r="D7" s="153" t="s">
        <v>183</v>
      </c>
      <c r="E7" s="154"/>
      <c r="F7" s="25"/>
      <c r="G7" s="26"/>
      <c r="H7" s="23"/>
      <c r="I7" s="27"/>
      <c r="J7" s="28"/>
      <c r="K7" s="29"/>
      <c r="L7" s="26"/>
      <c r="M7" s="24">
        <v>0</v>
      </c>
      <c r="N7" s="9"/>
    </row>
    <row r="8" spans="2:14" ht="15" customHeight="1">
      <c r="B8" s="95" t="s">
        <v>39</v>
      </c>
      <c r="C8" s="96"/>
      <c r="D8" s="136" t="s">
        <v>103</v>
      </c>
      <c r="E8" s="137"/>
      <c r="F8" s="25"/>
      <c r="G8" s="30"/>
      <c r="H8" s="23"/>
      <c r="I8" s="27"/>
      <c r="J8" s="28"/>
      <c r="K8" s="29"/>
      <c r="L8" s="30"/>
      <c r="M8" s="24">
        <v>0</v>
      </c>
      <c r="N8" s="9"/>
    </row>
    <row r="9" spans="2:14" ht="15" customHeight="1">
      <c r="B9" s="95" t="s">
        <v>40</v>
      </c>
      <c r="C9" s="96"/>
      <c r="D9" s="136" t="s">
        <v>184</v>
      </c>
      <c r="E9" s="137"/>
      <c r="F9" s="119">
        <v>1</v>
      </c>
      <c r="G9" s="120">
        <f>ROUND(F9/4542,3)</f>
        <v>0</v>
      </c>
      <c r="H9" s="114">
        <v>0</v>
      </c>
      <c r="I9" s="121">
        <v>21</v>
      </c>
      <c r="J9" s="122">
        <v>11</v>
      </c>
      <c r="K9" s="123">
        <v>10</v>
      </c>
      <c r="L9" s="124">
        <f aca="true" t="shared" si="0" ref="L9:L22">ROUND(I9/748596,3)</f>
        <v>0</v>
      </c>
      <c r="M9" s="118">
        <v>-1</v>
      </c>
      <c r="N9" s="9"/>
    </row>
    <row r="10" spans="2:14" ht="15" customHeight="1">
      <c r="B10" s="95" t="s">
        <v>41</v>
      </c>
      <c r="C10" s="96"/>
      <c r="D10" s="136" t="s">
        <v>104</v>
      </c>
      <c r="E10" s="137"/>
      <c r="F10" s="119">
        <v>175</v>
      </c>
      <c r="G10" s="120">
        <f aca="true" t="shared" si="1" ref="G10:G22">ROUND(F10/4542,3)</f>
        <v>0.039</v>
      </c>
      <c r="H10" s="114">
        <v>-4</v>
      </c>
      <c r="I10" s="121">
        <v>39375</v>
      </c>
      <c r="J10" s="122">
        <v>36069</v>
      </c>
      <c r="K10" s="123">
        <v>3306</v>
      </c>
      <c r="L10" s="124">
        <f t="shared" si="0"/>
        <v>0.053</v>
      </c>
      <c r="M10" s="118">
        <v>432</v>
      </c>
      <c r="N10" s="9"/>
    </row>
    <row r="11" spans="2:14" ht="15" customHeight="1">
      <c r="B11" s="97" t="s">
        <v>105</v>
      </c>
      <c r="C11" s="96"/>
      <c r="D11" s="136" t="s">
        <v>42</v>
      </c>
      <c r="E11" s="137"/>
      <c r="F11" s="119">
        <v>1244</v>
      </c>
      <c r="G11" s="120">
        <f t="shared" si="1"/>
        <v>0.274</v>
      </c>
      <c r="H11" s="114">
        <v>-44</v>
      </c>
      <c r="I11" s="121">
        <v>191100</v>
      </c>
      <c r="J11" s="122">
        <v>151817</v>
      </c>
      <c r="K11" s="123">
        <v>39283</v>
      </c>
      <c r="L11" s="124">
        <f t="shared" si="0"/>
        <v>0.255</v>
      </c>
      <c r="M11" s="118">
        <v>57</v>
      </c>
      <c r="N11" s="9"/>
    </row>
    <row r="12" spans="2:14" ht="13.5" customHeight="1">
      <c r="B12" s="10"/>
      <c r="C12" s="139" t="s">
        <v>43</v>
      </c>
      <c r="D12" s="140"/>
      <c r="E12" s="81" t="s">
        <v>44</v>
      </c>
      <c r="F12" s="31">
        <v>87</v>
      </c>
      <c r="G12" s="32">
        <f t="shared" si="1"/>
        <v>0.019</v>
      </c>
      <c r="H12" s="33">
        <v>-3</v>
      </c>
      <c r="I12" s="34">
        <v>14539</v>
      </c>
      <c r="J12" s="35">
        <v>10088</v>
      </c>
      <c r="K12" s="36">
        <v>4451</v>
      </c>
      <c r="L12" s="37">
        <f t="shared" si="0"/>
        <v>0.019</v>
      </c>
      <c r="M12" s="38">
        <v>-150</v>
      </c>
      <c r="N12" s="9"/>
    </row>
    <row r="13" spans="2:14" ht="13.5" customHeight="1">
      <c r="B13" s="10"/>
      <c r="C13" s="134" t="s">
        <v>45</v>
      </c>
      <c r="D13" s="135"/>
      <c r="E13" s="82" t="s">
        <v>46</v>
      </c>
      <c r="F13" s="39">
        <v>24</v>
      </c>
      <c r="G13" s="40">
        <f t="shared" si="1"/>
        <v>0.005</v>
      </c>
      <c r="H13" s="41">
        <v>-3</v>
      </c>
      <c r="I13" s="42">
        <v>4055</v>
      </c>
      <c r="J13" s="43">
        <v>3089</v>
      </c>
      <c r="K13" s="44">
        <v>966</v>
      </c>
      <c r="L13" s="45">
        <f t="shared" si="0"/>
        <v>0.005</v>
      </c>
      <c r="M13" s="46">
        <v>-209</v>
      </c>
      <c r="N13" s="9"/>
    </row>
    <row r="14" spans="2:14" ht="13.5" customHeight="1">
      <c r="B14" s="10"/>
      <c r="C14" s="134" t="s">
        <v>47</v>
      </c>
      <c r="D14" s="135"/>
      <c r="E14" s="82" t="s">
        <v>48</v>
      </c>
      <c r="F14" s="39">
        <v>98</v>
      </c>
      <c r="G14" s="40">
        <f t="shared" si="1"/>
        <v>0.022</v>
      </c>
      <c r="H14" s="41">
        <v>-5</v>
      </c>
      <c r="I14" s="42">
        <v>7777</v>
      </c>
      <c r="J14" s="43">
        <v>4799</v>
      </c>
      <c r="K14" s="44">
        <v>2978</v>
      </c>
      <c r="L14" s="45">
        <f t="shared" si="0"/>
        <v>0.01</v>
      </c>
      <c r="M14" s="46">
        <v>79</v>
      </c>
      <c r="N14" s="9"/>
    </row>
    <row r="15" spans="2:14" ht="13.5" customHeight="1">
      <c r="B15" s="10"/>
      <c r="C15" s="134" t="s">
        <v>49</v>
      </c>
      <c r="D15" s="135"/>
      <c r="E15" s="82" t="s">
        <v>106</v>
      </c>
      <c r="F15" s="39">
        <v>10</v>
      </c>
      <c r="G15" s="47">
        <f t="shared" si="1"/>
        <v>0.002</v>
      </c>
      <c r="H15" s="41">
        <v>-1</v>
      </c>
      <c r="I15" s="42">
        <v>1142</v>
      </c>
      <c r="J15" s="43">
        <v>1040</v>
      </c>
      <c r="K15" s="44">
        <v>102</v>
      </c>
      <c r="L15" s="45">
        <f t="shared" si="0"/>
        <v>0.002</v>
      </c>
      <c r="M15" s="46">
        <v>5</v>
      </c>
      <c r="N15" s="9"/>
    </row>
    <row r="16" spans="2:14" ht="13.5" customHeight="1">
      <c r="B16" s="10"/>
      <c r="C16" s="134" t="s">
        <v>50</v>
      </c>
      <c r="D16" s="135"/>
      <c r="E16" s="82" t="s">
        <v>107</v>
      </c>
      <c r="F16" s="39">
        <v>9</v>
      </c>
      <c r="G16" s="48">
        <f t="shared" si="1"/>
        <v>0.002</v>
      </c>
      <c r="H16" s="41">
        <v>0</v>
      </c>
      <c r="I16" s="42">
        <v>727</v>
      </c>
      <c r="J16" s="43">
        <v>611</v>
      </c>
      <c r="K16" s="44">
        <v>116</v>
      </c>
      <c r="L16" s="45">
        <f t="shared" si="0"/>
        <v>0.001</v>
      </c>
      <c r="M16" s="46">
        <v>14</v>
      </c>
      <c r="N16" s="9"/>
    </row>
    <row r="17" spans="2:14" ht="13.5" customHeight="1">
      <c r="B17" s="11"/>
      <c r="C17" s="134" t="s">
        <v>51</v>
      </c>
      <c r="D17" s="135"/>
      <c r="E17" s="82" t="s">
        <v>53</v>
      </c>
      <c r="F17" s="39">
        <v>50</v>
      </c>
      <c r="G17" s="40">
        <f t="shared" si="1"/>
        <v>0.011</v>
      </c>
      <c r="H17" s="41">
        <v>-2</v>
      </c>
      <c r="I17" s="42">
        <v>3738</v>
      </c>
      <c r="J17" s="43">
        <v>2974</v>
      </c>
      <c r="K17" s="44">
        <v>764</v>
      </c>
      <c r="L17" s="45">
        <f t="shared" si="0"/>
        <v>0.005</v>
      </c>
      <c r="M17" s="46">
        <v>39</v>
      </c>
      <c r="N17" s="9"/>
    </row>
    <row r="18" spans="2:14" ht="13.5" customHeight="1">
      <c r="B18" s="11"/>
      <c r="C18" s="134" t="s">
        <v>52</v>
      </c>
      <c r="D18" s="135"/>
      <c r="E18" s="82" t="s">
        <v>108</v>
      </c>
      <c r="F18" s="39">
        <v>54</v>
      </c>
      <c r="G18" s="40">
        <f t="shared" si="1"/>
        <v>0.012</v>
      </c>
      <c r="H18" s="41">
        <v>-6</v>
      </c>
      <c r="I18" s="42">
        <v>4651</v>
      </c>
      <c r="J18" s="43">
        <v>4034</v>
      </c>
      <c r="K18" s="44">
        <v>617</v>
      </c>
      <c r="L18" s="45">
        <f t="shared" si="0"/>
        <v>0.006</v>
      </c>
      <c r="M18" s="46">
        <v>-193</v>
      </c>
      <c r="N18" s="9"/>
    </row>
    <row r="19" spans="2:14" ht="13.5" customHeight="1">
      <c r="B19" s="11"/>
      <c r="C19" s="134" t="s">
        <v>54</v>
      </c>
      <c r="D19" s="135"/>
      <c r="E19" s="82" t="s">
        <v>109</v>
      </c>
      <c r="F19" s="39">
        <v>226</v>
      </c>
      <c r="G19" s="40">
        <f t="shared" si="1"/>
        <v>0.05</v>
      </c>
      <c r="H19" s="41">
        <v>-4</v>
      </c>
      <c r="I19" s="42">
        <v>33882</v>
      </c>
      <c r="J19" s="43">
        <v>23165</v>
      </c>
      <c r="K19" s="44">
        <v>10717</v>
      </c>
      <c r="L19" s="45">
        <f t="shared" si="0"/>
        <v>0.045</v>
      </c>
      <c r="M19" s="46">
        <v>-94</v>
      </c>
      <c r="N19" s="9"/>
    </row>
    <row r="20" spans="2:14" ht="13.5" customHeight="1">
      <c r="B20" s="11"/>
      <c r="C20" s="134" t="s">
        <v>55</v>
      </c>
      <c r="D20" s="135"/>
      <c r="E20" s="82" t="s">
        <v>110</v>
      </c>
      <c r="F20" s="39">
        <v>16</v>
      </c>
      <c r="G20" s="47">
        <f t="shared" si="1"/>
        <v>0.004</v>
      </c>
      <c r="H20" s="41">
        <v>0</v>
      </c>
      <c r="I20" s="42">
        <v>1264</v>
      </c>
      <c r="J20" s="43">
        <v>1177</v>
      </c>
      <c r="K20" s="44">
        <v>87</v>
      </c>
      <c r="L20" s="45">
        <f t="shared" si="0"/>
        <v>0.002</v>
      </c>
      <c r="M20" s="46">
        <v>-31</v>
      </c>
      <c r="N20" s="9"/>
    </row>
    <row r="21" spans="2:14" ht="13.5" customHeight="1">
      <c r="B21" s="11"/>
      <c r="C21" s="134" t="s">
        <v>56</v>
      </c>
      <c r="D21" s="135"/>
      <c r="E21" s="82" t="s">
        <v>111</v>
      </c>
      <c r="F21" s="39">
        <v>20</v>
      </c>
      <c r="G21" s="48">
        <f t="shared" si="1"/>
        <v>0.004</v>
      </c>
      <c r="H21" s="41">
        <v>1</v>
      </c>
      <c r="I21" s="42">
        <v>1752</v>
      </c>
      <c r="J21" s="43">
        <v>1498</v>
      </c>
      <c r="K21" s="44">
        <v>254</v>
      </c>
      <c r="L21" s="45">
        <f t="shared" si="0"/>
        <v>0.002</v>
      </c>
      <c r="M21" s="46">
        <v>-14</v>
      </c>
      <c r="N21" s="9"/>
    </row>
    <row r="22" spans="2:14" ht="13.5" customHeight="1">
      <c r="B22" s="11"/>
      <c r="C22" s="134" t="s">
        <v>57</v>
      </c>
      <c r="D22" s="135"/>
      <c r="E22" s="82" t="s">
        <v>112</v>
      </c>
      <c r="F22" s="39">
        <v>18</v>
      </c>
      <c r="G22" s="40">
        <f t="shared" si="1"/>
        <v>0.004</v>
      </c>
      <c r="H22" s="41">
        <v>0</v>
      </c>
      <c r="I22" s="42">
        <v>2283</v>
      </c>
      <c r="J22" s="43">
        <v>1902</v>
      </c>
      <c r="K22" s="44">
        <v>381</v>
      </c>
      <c r="L22" s="45">
        <f t="shared" si="0"/>
        <v>0.003</v>
      </c>
      <c r="M22" s="46">
        <v>-9</v>
      </c>
      <c r="N22" s="9"/>
    </row>
    <row r="23" spans="2:14" ht="13.5" customHeight="1">
      <c r="B23" s="11"/>
      <c r="C23" s="134" t="s">
        <v>58</v>
      </c>
      <c r="D23" s="135"/>
      <c r="E23" s="82" t="s">
        <v>113</v>
      </c>
      <c r="F23" s="39"/>
      <c r="G23" s="47"/>
      <c r="H23" s="41"/>
      <c r="I23" s="42"/>
      <c r="J23" s="43"/>
      <c r="K23" s="44"/>
      <c r="L23" s="45"/>
      <c r="M23" s="46">
        <v>0</v>
      </c>
      <c r="N23" s="9"/>
    </row>
    <row r="24" spans="2:14" ht="13.5" customHeight="1">
      <c r="B24" s="11"/>
      <c r="C24" s="134" t="s">
        <v>59</v>
      </c>
      <c r="D24" s="135"/>
      <c r="E24" s="82" t="s">
        <v>114</v>
      </c>
      <c r="F24" s="39">
        <v>44</v>
      </c>
      <c r="G24" s="48">
        <f aca="true" t="shared" si="2" ref="G24:G38">ROUND(F24/4542,3)</f>
        <v>0.01</v>
      </c>
      <c r="H24" s="41">
        <v>-5</v>
      </c>
      <c r="I24" s="42">
        <v>1128</v>
      </c>
      <c r="J24" s="43">
        <v>965</v>
      </c>
      <c r="K24" s="44">
        <v>163</v>
      </c>
      <c r="L24" s="45">
        <f aca="true" t="shared" si="3" ref="L24:L38">ROUND(I24/748596,3)</f>
        <v>0.002</v>
      </c>
      <c r="M24" s="46">
        <v>-32</v>
      </c>
      <c r="N24" s="9"/>
    </row>
    <row r="25" spans="2:14" ht="13.5" customHeight="1">
      <c r="B25" s="11"/>
      <c r="C25" s="134" t="s">
        <v>60</v>
      </c>
      <c r="D25" s="135"/>
      <c r="E25" s="82" t="s">
        <v>115</v>
      </c>
      <c r="F25" s="39">
        <v>70</v>
      </c>
      <c r="G25" s="40">
        <f t="shared" si="2"/>
        <v>0.015</v>
      </c>
      <c r="H25" s="41">
        <v>-2</v>
      </c>
      <c r="I25" s="42">
        <v>10227</v>
      </c>
      <c r="J25" s="43">
        <v>9388</v>
      </c>
      <c r="K25" s="44">
        <v>839</v>
      </c>
      <c r="L25" s="45">
        <f t="shared" si="3"/>
        <v>0.014</v>
      </c>
      <c r="M25" s="46">
        <v>-72</v>
      </c>
      <c r="N25" s="9"/>
    </row>
    <row r="26" spans="2:14" ht="13.5" customHeight="1">
      <c r="B26" s="11"/>
      <c r="C26" s="134" t="s">
        <v>61</v>
      </c>
      <c r="D26" s="135"/>
      <c r="E26" s="82" t="s">
        <v>116</v>
      </c>
      <c r="F26" s="39">
        <v>41</v>
      </c>
      <c r="G26" s="40">
        <f t="shared" si="2"/>
        <v>0.009</v>
      </c>
      <c r="H26" s="41">
        <v>-2</v>
      </c>
      <c r="I26" s="42">
        <v>6896</v>
      </c>
      <c r="J26" s="43">
        <v>5833</v>
      </c>
      <c r="K26" s="44">
        <v>1063</v>
      </c>
      <c r="L26" s="45">
        <f t="shared" si="3"/>
        <v>0.009</v>
      </c>
      <c r="M26" s="46">
        <v>-370</v>
      </c>
      <c r="N26" s="9"/>
    </row>
    <row r="27" spans="2:14" ht="13.5" customHeight="1">
      <c r="B27" s="11"/>
      <c r="C27" s="134" t="s">
        <v>62</v>
      </c>
      <c r="D27" s="135"/>
      <c r="E27" s="82" t="s">
        <v>117</v>
      </c>
      <c r="F27" s="39">
        <v>140</v>
      </c>
      <c r="G27" s="40">
        <f t="shared" si="2"/>
        <v>0.031</v>
      </c>
      <c r="H27" s="41">
        <v>0</v>
      </c>
      <c r="I27" s="42">
        <v>9005</v>
      </c>
      <c r="J27" s="43">
        <v>7759</v>
      </c>
      <c r="K27" s="44">
        <v>1246</v>
      </c>
      <c r="L27" s="45">
        <f t="shared" si="3"/>
        <v>0.012</v>
      </c>
      <c r="M27" s="46">
        <v>-108</v>
      </c>
      <c r="N27" s="9"/>
    </row>
    <row r="28" spans="2:14" ht="13.5" customHeight="1">
      <c r="B28" s="11"/>
      <c r="C28" s="134" t="s">
        <v>63</v>
      </c>
      <c r="D28" s="135"/>
      <c r="E28" s="82" t="s">
        <v>118</v>
      </c>
      <c r="F28" s="39">
        <v>90</v>
      </c>
      <c r="G28" s="40">
        <f t="shared" si="2"/>
        <v>0.02</v>
      </c>
      <c r="H28" s="41">
        <v>-1</v>
      </c>
      <c r="I28" s="42">
        <v>16581</v>
      </c>
      <c r="J28" s="43">
        <v>14446</v>
      </c>
      <c r="K28" s="44">
        <v>2135</v>
      </c>
      <c r="L28" s="45">
        <f t="shared" si="3"/>
        <v>0.022</v>
      </c>
      <c r="M28" s="46">
        <v>124</v>
      </c>
      <c r="N28" s="9"/>
    </row>
    <row r="29" spans="2:14" ht="13.5" customHeight="1">
      <c r="B29" s="11"/>
      <c r="C29" s="134" t="s">
        <v>64</v>
      </c>
      <c r="D29" s="135"/>
      <c r="E29" s="82" t="s">
        <v>119</v>
      </c>
      <c r="F29" s="39">
        <v>48</v>
      </c>
      <c r="G29" s="40">
        <f t="shared" si="2"/>
        <v>0.011</v>
      </c>
      <c r="H29" s="41">
        <v>0</v>
      </c>
      <c r="I29" s="42">
        <v>8577</v>
      </c>
      <c r="J29" s="43">
        <v>7777</v>
      </c>
      <c r="K29" s="44">
        <v>800</v>
      </c>
      <c r="L29" s="45">
        <f t="shared" si="3"/>
        <v>0.011</v>
      </c>
      <c r="M29" s="46">
        <v>-342</v>
      </c>
      <c r="N29" s="9"/>
    </row>
    <row r="30" spans="2:14" ht="13.5" customHeight="1">
      <c r="B30" s="11"/>
      <c r="C30" s="134" t="s">
        <v>65</v>
      </c>
      <c r="D30" s="135"/>
      <c r="E30" s="82" t="s">
        <v>120</v>
      </c>
      <c r="F30" s="39">
        <v>22</v>
      </c>
      <c r="G30" s="40">
        <f t="shared" si="2"/>
        <v>0.005</v>
      </c>
      <c r="H30" s="41">
        <v>0</v>
      </c>
      <c r="I30" s="42">
        <v>3245</v>
      </c>
      <c r="J30" s="43">
        <v>2787</v>
      </c>
      <c r="K30" s="44">
        <v>458</v>
      </c>
      <c r="L30" s="45">
        <f t="shared" si="3"/>
        <v>0.004</v>
      </c>
      <c r="M30" s="46">
        <v>-68</v>
      </c>
      <c r="N30" s="9"/>
    </row>
    <row r="31" spans="2:14" ht="13.5" customHeight="1">
      <c r="B31" s="11"/>
      <c r="C31" s="134" t="s">
        <v>66</v>
      </c>
      <c r="D31" s="135"/>
      <c r="E31" s="82" t="s">
        <v>121</v>
      </c>
      <c r="F31" s="39">
        <v>19</v>
      </c>
      <c r="G31" s="40">
        <f t="shared" si="2"/>
        <v>0.004</v>
      </c>
      <c r="H31" s="41">
        <v>-2</v>
      </c>
      <c r="I31" s="42">
        <v>5165</v>
      </c>
      <c r="J31" s="43">
        <v>4328</v>
      </c>
      <c r="K31" s="44">
        <v>837</v>
      </c>
      <c r="L31" s="45">
        <f t="shared" si="3"/>
        <v>0.007</v>
      </c>
      <c r="M31" s="46">
        <v>-251</v>
      </c>
      <c r="N31" s="9"/>
    </row>
    <row r="32" spans="2:14" ht="13.5" customHeight="1">
      <c r="B32" s="11"/>
      <c r="C32" s="134" t="s">
        <v>67</v>
      </c>
      <c r="D32" s="135"/>
      <c r="E32" s="82" t="s">
        <v>122</v>
      </c>
      <c r="F32" s="39">
        <v>75</v>
      </c>
      <c r="G32" s="40">
        <f t="shared" si="2"/>
        <v>0.017</v>
      </c>
      <c r="H32" s="41">
        <v>-3</v>
      </c>
      <c r="I32" s="42">
        <v>26027</v>
      </c>
      <c r="J32" s="43">
        <v>20595</v>
      </c>
      <c r="K32" s="44">
        <v>5432</v>
      </c>
      <c r="L32" s="45">
        <f t="shared" si="3"/>
        <v>0.035</v>
      </c>
      <c r="M32" s="46">
        <v>-499</v>
      </c>
      <c r="N32" s="9"/>
    </row>
    <row r="33" spans="2:14" ht="13.5" customHeight="1">
      <c r="B33" s="11"/>
      <c r="C33" s="134" t="s">
        <v>68</v>
      </c>
      <c r="D33" s="135"/>
      <c r="E33" s="82" t="s">
        <v>123</v>
      </c>
      <c r="F33" s="39">
        <v>8</v>
      </c>
      <c r="G33" s="40">
        <f t="shared" si="2"/>
        <v>0.002</v>
      </c>
      <c r="H33" s="41">
        <v>0</v>
      </c>
      <c r="I33" s="42">
        <v>4913</v>
      </c>
      <c r="J33" s="43">
        <v>4122</v>
      </c>
      <c r="K33" s="44">
        <v>791</v>
      </c>
      <c r="L33" s="45">
        <f t="shared" si="3"/>
        <v>0.007</v>
      </c>
      <c r="M33" s="46">
        <v>101</v>
      </c>
      <c r="N33" s="9"/>
    </row>
    <row r="34" spans="2:14" ht="13.5" customHeight="1">
      <c r="B34" s="11"/>
      <c r="C34" s="134" t="s">
        <v>69</v>
      </c>
      <c r="D34" s="135"/>
      <c r="E34" s="82" t="s">
        <v>124</v>
      </c>
      <c r="F34" s="39">
        <v>44</v>
      </c>
      <c r="G34" s="47">
        <f t="shared" si="2"/>
        <v>0.01</v>
      </c>
      <c r="H34" s="41">
        <v>-3</v>
      </c>
      <c r="I34" s="42">
        <v>16031</v>
      </c>
      <c r="J34" s="43">
        <v>14044</v>
      </c>
      <c r="K34" s="44">
        <v>1987</v>
      </c>
      <c r="L34" s="45">
        <f t="shared" si="3"/>
        <v>0.021</v>
      </c>
      <c r="M34" s="46">
        <v>2233</v>
      </c>
      <c r="N34" s="9"/>
    </row>
    <row r="35" spans="2:14" ht="13.5" customHeight="1">
      <c r="B35" s="11"/>
      <c r="C35" s="134" t="s">
        <v>70</v>
      </c>
      <c r="D35" s="135"/>
      <c r="E35" s="82" t="s">
        <v>71</v>
      </c>
      <c r="F35" s="39">
        <v>31</v>
      </c>
      <c r="G35" s="22">
        <f t="shared" si="2"/>
        <v>0.007</v>
      </c>
      <c r="H35" s="49">
        <v>-3</v>
      </c>
      <c r="I35" s="42">
        <v>7495</v>
      </c>
      <c r="J35" s="43">
        <v>5396</v>
      </c>
      <c r="K35" s="44">
        <v>2099</v>
      </c>
      <c r="L35" s="50">
        <f t="shared" si="3"/>
        <v>0.01</v>
      </c>
      <c r="M35" s="51">
        <v>-96</v>
      </c>
      <c r="N35" s="9"/>
    </row>
    <row r="36" spans="2:14" ht="15" customHeight="1">
      <c r="B36" s="99" t="s">
        <v>125</v>
      </c>
      <c r="C36" s="98"/>
      <c r="D36" s="167" t="s">
        <v>72</v>
      </c>
      <c r="E36" s="168"/>
      <c r="F36" s="119">
        <v>55</v>
      </c>
      <c r="G36" s="120">
        <f t="shared" si="2"/>
        <v>0.012</v>
      </c>
      <c r="H36" s="114">
        <v>-2</v>
      </c>
      <c r="I36" s="121">
        <v>15581</v>
      </c>
      <c r="J36" s="122">
        <v>13761</v>
      </c>
      <c r="K36" s="123">
        <v>1820</v>
      </c>
      <c r="L36" s="124">
        <f t="shared" si="3"/>
        <v>0.021</v>
      </c>
      <c r="M36" s="118">
        <v>-429</v>
      </c>
      <c r="N36" s="9"/>
    </row>
    <row r="37" spans="2:14" ht="13.5" customHeight="1">
      <c r="B37" s="11"/>
      <c r="C37" s="139" t="s">
        <v>73</v>
      </c>
      <c r="D37" s="169"/>
      <c r="E37" s="81" t="s">
        <v>74</v>
      </c>
      <c r="F37" s="31">
        <v>21</v>
      </c>
      <c r="G37" s="32">
        <f t="shared" si="2"/>
        <v>0.005</v>
      </c>
      <c r="H37" s="33">
        <v>0</v>
      </c>
      <c r="I37" s="52">
        <v>7214</v>
      </c>
      <c r="J37" s="35">
        <v>6347</v>
      </c>
      <c r="K37" s="36">
        <v>867</v>
      </c>
      <c r="L37" s="37">
        <f t="shared" si="3"/>
        <v>0.01</v>
      </c>
      <c r="M37" s="38">
        <v>30</v>
      </c>
      <c r="N37" s="9"/>
    </row>
    <row r="38" spans="2:14" ht="13.5" customHeight="1">
      <c r="B38" s="11"/>
      <c r="C38" s="134" t="s">
        <v>75</v>
      </c>
      <c r="D38" s="138"/>
      <c r="E38" s="82" t="s">
        <v>76</v>
      </c>
      <c r="F38" s="39">
        <v>15</v>
      </c>
      <c r="G38" s="40">
        <f t="shared" si="2"/>
        <v>0.003</v>
      </c>
      <c r="H38" s="41">
        <v>0</v>
      </c>
      <c r="I38" s="53">
        <v>3944</v>
      </c>
      <c r="J38" s="43">
        <v>3220</v>
      </c>
      <c r="K38" s="44">
        <v>724</v>
      </c>
      <c r="L38" s="45">
        <f t="shared" si="3"/>
        <v>0.005</v>
      </c>
      <c r="M38" s="46">
        <v>-147</v>
      </c>
      <c r="N38" s="9"/>
    </row>
    <row r="39" spans="2:14" ht="13.5" customHeight="1">
      <c r="B39" s="11"/>
      <c r="C39" s="134" t="s">
        <v>77</v>
      </c>
      <c r="D39" s="138"/>
      <c r="E39" s="82" t="s">
        <v>78</v>
      </c>
      <c r="F39" s="39"/>
      <c r="G39" s="40"/>
      <c r="H39" s="41"/>
      <c r="I39" s="53"/>
      <c r="J39" s="43"/>
      <c r="K39" s="44"/>
      <c r="L39" s="45"/>
      <c r="M39" s="46">
        <v>0</v>
      </c>
      <c r="N39" s="9"/>
    </row>
    <row r="40" spans="2:14" ht="13.5" customHeight="1">
      <c r="B40" s="12"/>
      <c r="C40" s="170" t="s">
        <v>79</v>
      </c>
      <c r="D40" s="171"/>
      <c r="E40" s="83" t="s">
        <v>80</v>
      </c>
      <c r="F40" s="54">
        <v>19</v>
      </c>
      <c r="G40" s="55">
        <f>ROUND(F40/4542,3)</f>
        <v>0.004</v>
      </c>
      <c r="H40" s="49">
        <v>-2</v>
      </c>
      <c r="I40" s="56">
        <v>4423</v>
      </c>
      <c r="J40" s="57">
        <v>4194</v>
      </c>
      <c r="K40" s="58">
        <v>229</v>
      </c>
      <c r="L40" s="50">
        <f>ROUND(I40/748596,3)</f>
        <v>0.006</v>
      </c>
      <c r="M40" s="51">
        <v>-312</v>
      </c>
      <c r="N40" s="9"/>
    </row>
    <row r="41" spans="2:14" ht="15" customHeight="1">
      <c r="B41" s="99" t="s">
        <v>126</v>
      </c>
      <c r="C41" s="98"/>
      <c r="D41" s="167" t="s">
        <v>32</v>
      </c>
      <c r="E41" s="168"/>
      <c r="F41" s="119">
        <v>137</v>
      </c>
      <c r="G41" s="120">
        <f>ROUND(F41/4542,3)</f>
        <v>0.03</v>
      </c>
      <c r="H41" s="114">
        <v>-5</v>
      </c>
      <c r="I41" s="121">
        <v>42245</v>
      </c>
      <c r="J41" s="122">
        <v>32944</v>
      </c>
      <c r="K41" s="123">
        <v>9301</v>
      </c>
      <c r="L41" s="124">
        <f>ROUND(I41/748596,3)</f>
        <v>0.056</v>
      </c>
      <c r="M41" s="118">
        <v>-1296</v>
      </c>
      <c r="N41" s="9"/>
    </row>
    <row r="42" spans="2:14" ht="13.5" customHeight="1">
      <c r="B42" s="11"/>
      <c r="C42" s="139" t="s">
        <v>81</v>
      </c>
      <c r="D42" s="169"/>
      <c r="E42" s="81" t="s">
        <v>9</v>
      </c>
      <c r="F42" s="31">
        <v>30</v>
      </c>
      <c r="G42" s="59">
        <f>ROUND(F42/4542,3)</f>
        <v>0.007</v>
      </c>
      <c r="H42" s="33">
        <v>-1</v>
      </c>
      <c r="I42" s="52">
        <v>22949</v>
      </c>
      <c r="J42" s="35">
        <v>17663</v>
      </c>
      <c r="K42" s="36">
        <v>5286</v>
      </c>
      <c r="L42" s="37">
        <f>ROUND(I42/748596,3)</f>
        <v>0.031</v>
      </c>
      <c r="M42" s="38">
        <v>-142</v>
      </c>
      <c r="N42" s="9"/>
    </row>
    <row r="43" spans="2:14" ht="13.5" customHeight="1">
      <c r="B43" s="11"/>
      <c r="C43" s="134" t="s">
        <v>82</v>
      </c>
      <c r="D43" s="138"/>
      <c r="E43" s="82" t="s">
        <v>10</v>
      </c>
      <c r="F43" s="39">
        <v>15</v>
      </c>
      <c r="G43" s="47">
        <f>ROUND(F43/4542,3)</f>
        <v>0.003</v>
      </c>
      <c r="H43" s="41">
        <v>0</v>
      </c>
      <c r="I43" s="53">
        <v>1709</v>
      </c>
      <c r="J43" s="43">
        <v>1337</v>
      </c>
      <c r="K43" s="44">
        <v>372</v>
      </c>
      <c r="L43" s="45">
        <f>ROUND(I43/748596,3)</f>
        <v>0.002</v>
      </c>
      <c r="M43" s="46">
        <v>-88</v>
      </c>
      <c r="N43" s="9"/>
    </row>
    <row r="44" spans="2:14" ht="13.5" customHeight="1">
      <c r="B44" s="11"/>
      <c r="C44" s="134" t="s">
        <v>83</v>
      </c>
      <c r="D44" s="138"/>
      <c r="E44" s="82" t="s">
        <v>11</v>
      </c>
      <c r="F44" s="60">
        <v>48</v>
      </c>
      <c r="G44" s="48">
        <f>ROUND(F44/4542,3)</f>
        <v>0.011</v>
      </c>
      <c r="H44" s="41">
        <v>0</v>
      </c>
      <c r="I44" s="61">
        <v>13975</v>
      </c>
      <c r="J44" s="62">
        <v>10950</v>
      </c>
      <c r="K44" s="63">
        <v>3025</v>
      </c>
      <c r="L44" s="45">
        <f>ROUND(I44/748596,3)</f>
        <v>0.019</v>
      </c>
      <c r="M44" s="64">
        <v>-737</v>
      </c>
      <c r="N44" s="9"/>
    </row>
    <row r="45" spans="2:14" ht="13.5" customHeight="1">
      <c r="B45" s="11"/>
      <c r="C45" s="134" t="s">
        <v>84</v>
      </c>
      <c r="D45" s="138"/>
      <c r="E45" s="82" t="s">
        <v>12</v>
      </c>
      <c r="F45" s="39"/>
      <c r="G45" s="47"/>
      <c r="H45" s="41">
        <v>-1</v>
      </c>
      <c r="I45" s="53"/>
      <c r="J45" s="43"/>
      <c r="K45" s="44"/>
      <c r="L45" s="45"/>
      <c r="M45" s="46">
        <v>-1</v>
      </c>
      <c r="N45" s="9"/>
    </row>
    <row r="46" spans="2:14" ht="13.5" customHeight="1">
      <c r="B46" s="11"/>
      <c r="C46" s="134" t="s">
        <v>85</v>
      </c>
      <c r="D46" s="138"/>
      <c r="E46" s="82" t="s">
        <v>13</v>
      </c>
      <c r="F46" s="65">
        <v>44</v>
      </c>
      <c r="G46" s="22">
        <f aca="true" t="shared" si="4" ref="G46:G77">ROUND(F46/4542,3)</f>
        <v>0.01</v>
      </c>
      <c r="H46" s="49">
        <v>-3</v>
      </c>
      <c r="I46" s="66">
        <v>3612</v>
      </c>
      <c r="J46" s="67">
        <v>2994</v>
      </c>
      <c r="K46" s="68">
        <v>618</v>
      </c>
      <c r="L46" s="50">
        <f aca="true" t="shared" si="5" ref="L46:L75">ROUND(I46/748596,3)</f>
        <v>0.005</v>
      </c>
      <c r="M46" s="51">
        <v>-328</v>
      </c>
      <c r="N46" s="9"/>
    </row>
    <row r="47" spans="2:14" ht="15" customHeight="1">
      <c r="B47" s="99" t="s">
        <v>127</v>
      </c>
      <c r="C47" s="98"/>
      <c r="D47" s="167" t="s">
        <v>185</v>
      </c>
      <c r="E47" s="168"/>
      <c r="F47" s="119">
        <v>921</v>
      </c>
      <c r="G47" s="120">
        <f t="shared" si="4"/>
        <v>0.203</v>
      </c>
      <c r="H47" s="114">
        <v>-26</v>
      </c>
      <c r="I47" s="121">
        <v>97247</v>
      </c>
      <c r="J47" s="122">
        <v>85236</v>
      </c>
      <c r="K47" s="123">
        <v>12011</v>
      </c>
      <c r="L47" s="124">
        <f t="shared" si="5"/>
        <v>0.13</v>
      </c>
      <c r="M47" s="118">
        <v>189</v>
      </c>
      <c r="N47" s="9"/>
    </row>
    <row r="48" spans="2:14" ht="13.5" customHeight="1">
      <c r="B48" s="11"/>
      <c r="C48" s="139" t="s">
        <v>86</v>
      </c>
      <c r="D48" s="169"/>
      <c r="E48" s="81" t="s">
        <v>14</v>
      </c>
      <c r="F48" s="31">
        <v>143</v>
      </c>
      <c r="G48" s="32">
        <f t="shared" si="4"/>
        <v>0.031</v>
      </c>
      <c r="H48" s="33">
        <v>-2</v>
      </c>
      <c r="I48" s="52">
        <v>28178</v>
      </c>
      <c r="J48" s="35">
        <v>26356</v>
      </c>
      <c r="K48" s="36">
        <v>1822</v>
      </c>
      <c r="L48" s="37">
        <f t="shared" si="5"/>
        <v>0.038</v>
      </c>
      <c r="M48" s="38">
        <v>-606</v>
      </c>
      <c r="N48" s="9"/>
    </row>
    <row r="49" spans="2:14" ht="13.5" customHeight="1">
      <c r="B49" s="11"/>
      <c r="C49" s="134" t="s">
        <v>87</v>
      </c>
      <c r="D49" s="138"/>
      <c r="E49" s="82" t="s">
        <v>15</v>
      </c>
      <c r="F49" s="39">
        <v>157</v>
      </c>
      <c r="G49" s="40">
        <f t="shared" si="4"/>
        <v>0.035</v>
      </c>
      <c r="H49" s="41">
        <v>-1</v>
      </c>
      <c r="I49" s="53">
        <v>15531</v>
      </c>
      <c r="J49" s="43">
        <v>15158</v>
      </c>
      <c r="K49" s="44">
        <v>373</v>
      </c>
      <c r="L49" s="45">
        <f t="shared" si="5"/>
        <v>0.021</v>
      </c>
      <c r="M49" s="46">
        <v>486</v>
      </c>
      <c r="N49" s="9"/>
    </row>
    <row r="50" spans="2:14" ht="13.5" customHeight="1">
      <c r="B50" s="11"/>
      <c r="C50" s="134" t="s">
        <v>88</v>
      </c>
      <c r="D50" s="138"/>
      <c r="E50" s="82" t="s">
        <v>16</v>
      </c>
      <c r="F50" s="39">
        <v>382</v>
      </c>
      <c r="G50" s="40">
        <f t="shared" si="4"/>
        <v>0.084</v>
      </c>
      <c r="H50" s="41">
        <v>-21</v>
      </c>
      <c r="I50" s="53">
        <v>22235</v>
      </c>
      <c r="J50" s="43">
        <v>20349</v>
      </c>
      <c r="K50" s="44">
        <v>1886</v>
      </c>
      <c r="L50" s="45">
        <f t="shared" si="5"/>
        <v>0.03</v>
      </c>
      <c r="M50" s="46">
        <v>-341</v>
      </c>
      <c r="N50" s="9"/>
    </row>
    <row r="51" spans="2:14" ht="13.5" customHeight="1">
      <c r="B51" s="11"/>
      <c r="C51" s="134" t="s">
        <v>89</v>
      </c>
      <c r="D51" s="138"/>
      <c r="E51" s="82" t="s">
        <v>17</v>
      </c>
      <c r="F51" s="39">
        <v>10</v>
      </c>
      <c r="G51" s="47">
        <f t="shared" si="4"/>
        <v>0.002</v>
      </c>
      <c r="H51" s="41">
        <v>0</v>
      </c>
      <c r="I51" s="53">
        <v>854</v>
      </c>
      <c r="J51" s="43">
        <v>698</v>
      </c>
      <c r="K51" s="44">
        <v>156</v>
      </c>
      <c r="L51" s="45">
        <f t="shared" si="5"/>
        <v>0.001</v>
      </c>
      <c r="M51" s="46">
        <v>29</v>
      </c>
      <c r="N51" s="9"/>
    </row>
    <row r="52" spans="2:14" ht="13.5" customHeight="1">
      <c r="B52" s="11"/>
      <c r="C52" s="134" t="s">
        <v>90</v>
      </c>
      <c r="D52" s="138"/>
      <c r="E52" s="82" t="s">
        <v>18</v>
      </c>
      <c r="F52" s="39">
        <v>38</v>
      </c>
      <c r="G52" s="47">
        <f t="shared" si="4"/>
        <v>0.008</v>
      </c>
      <c r="H52" s="41">
        <v>1</v>
      </c>
      <c r="I52" s="53">
        <v>3820</v>
      </c>
      <c r="J52" s="43">
        <v>2148</v>
      </c>
      <c r="K52" s="44">
        <v>1672</v>
      </c>
      <c r="L52" s="45">
        <f t="shared" si="5"/>
        <v>0.005</v>
      </c>
      <c r="M52" s="46">
        <v>51</v>
      </c>
      <c r="N52" s="9"/>
    </row>
    <row r="53" spans="2:14" ht="13.5" customHeight="1">
      <c r="B53" s="11"/>
      <c r="C53" s="134" t="s">
        <v>91</v>
      </c>
      <c r="D53" s="138"/>
      <c r="E53" s="82" t="s">
        <v>19</v>
      </c>
      <c r="F53" s="39">
        <v>32</v>
      </c>
      <c r="G53" s="69">
        <f t="shared" si="4"/>
        <v>0.007</v>
      </c>
      <c r="H53" s="70">
        <v>-3</v>
      </c>
      <c r="I53" s="53">
        <v>1307</v>
      </c>
      <c r="J53" s="43">
        <v>1050</v>
      </c>
      <c r="K53" s="44">
        <v>257</v>
      </c>
      <c r="L53" s="45">
        <f t="shared" si="5"/>
        <v>0.002</v>
      </c>
      <c r="M53" s="46">
        <v>-147</v>
      </c>
      <c r="N53" s="9"/>
    </row>
    <row r="54" spans="2:14" ht="13.5" customHeight="1">
      <c r="B54" s="11"/>
      <c r="C54" s="134" t="s">
        <v>92</v>
      </c>
      <c r="D54" s="138"/>
      <c r="E54" s="84" t="s">
        <v>20</v>
      </c>
      <c r="F54" s="39">
        <v>122</v>
      </c>
      <c r="G54" s="48">
        <f t="shared" si="4"/>
        <v>0.027</v>
      </c>
      <c r="H54" s="41">
        <v>-1</v>
      </c>
      <c r="I54" s="53">
        <v>8963</v>
      </c>
      <c r="J54" s="43">
        <v>7432</v>
      </c>
      <c r="K54" s="44">
        <v>1531</v>
      </c>
      <c r="L54" s="45">
        <f t="shared" si="5"/>
        <v>0.012</v>
      </c>
      <c r="M54" s="46">
        <v>494</v>
      </c>
      <c r="N54" s="9"/>
    </row>
    <row r="55" spans="2:14" ht="13.5" customHeight="1">
      <c r="B55" s="11"/>
      <c r="C55" s="134" t="s">
        <v>128</v>
      </c>
      <c r="D55" s="138"/>
      <c r="E55" s="84" t="s">
        <v>186</v>
      </c>
      <c r="F55" s="71">
        <v>37</v>
      </c>
      <c r="G55" s="55">
        <f t="shared" si="4"/>
        <v>0.008</v>
      </c>
      <c r="H55" s="49">
        <v>1</v>
      </c>
      <c r="I55" s="72">
        <v>16359</v>
      </c>
      <c r="J55" s="73">
        <v>12045</v>
      </c>
      <c r="K55" s="74">
        <v>4314</v>
      </c>
      <c r="L55" s="50">
        <f t="shared" si="5"/>
        <v>0.022</v>
      </c>
      <c r="M55" s="51">
        <v>223</v>
      </c>
      <c r="N55" s="9"/>
    </row>
    <row r="56" spans="2:14" ht="15" customHeight="1">
      <c r="B56" s="99" t="s">
        <v>129</v>
      </c>
      <c r="C56" s="98"/>
      <c r="D56" s="167" t="s">
        <v>180</v>
      </c>
      <c r="E56" s="168"/>
      <c r="F56" s="119">
        <v>527</v>
      </c>
      <c r="G56" s="120">
        <f t="shared" si="4"/>
        <v>0.116</v>
      </c>
      <c r="H56" s="114">
        <v>14</v>
      </c>
      <c r="I56" s="121">
        <v>129327</v>
      </c>
      <c r="J56" s="122">
        <v>65099</v>
      </c>
      <c r="K56" s="123">
        <v>64228</v>
      </c>
      <c r="L56" s="124">
        <f t="shared" si="5"/>
        <v>0.173</v>
      </c>
      <c r="M56" s="118">
        <v>7634</v>
      </c>
      <c r="N56" s="9"/>
    </row>
    <row r="57" spans="2:14" ht="13.5" customHeight="1">
      <c r="B57" s="11"/>
      <c r="C57" s="172" t="s">
        <v>130</v>
      </c>
      <c r="D57" s="173"/>
      <c r="E57" s="81" t="s">
        <v>93</v>
      </c>
      <c r="F57" s="31">
        <v>187</v>
      </c>
      <c r="G57" s="59">
        <f t="shared" si="4"/>
        <v>0.041</v>
      </c>
      <c r="H57" s="33">
        <v>-3</v>
      </c>
      <c r="I57" s="52">
        <v>23089</v>
      </c>
      <c r="J57" s="35">
        <v>14780</v>
      </c>
      <c r="K57" s="36">
        <v>8309</v>
      </c>
      <c r="L57" s="37">
        <f t="shared" si="5"/>
        <v>0.031</v>
      </c>
      <c r="M57" s="38">
        <v>105</v>
      </c>
      <c r="N57" s="9"/>
    </row>
    <row r="58" spans="2:14" ht="13.5" customHeight="1">
      <c r="B58" s="11"/>
      <c r="C58" s="174" t="s">
        <v>131</v>
      </c>
      <c r="D58" s="175"/>
      <c r="E58" s="84" t="s">
        <v>94</v>
      </c>
      <c r="F58" s="39">
        <v>340</v>
      </c>
      <c r="G58" s="22">
        <f t="shared" si="4"/>
        <v>0.075</v>
      </c>
      <c r="H58" s="49">
        <v>17</v>
      </c>
      <c r="I58" s="53">
        <v>106238</v>
      </c>
      <c r="J58" s="43">
        <v>50319</v>
      </c>
      <c r="K58" s="44">
        <v>55919</v>
      </c>
      <c r="L58" s="50">
        <f t="shared" si="5"/>
        <v>0.142</v>
      </c>
      <c r="M58" s="51">
        <v>7529</v>
      </c>
      <c r="N58" s="9"/>
    </row>
    <row r="59" spans="2:14" ht="15" customHeight="1">
      <c r="B59" s="99" t="s">
        <v>132</v>
      </c>
      <c r="C59" s="98"/>
      <c r="D59" s="167" t="s">
        <v>187</v>
      </c>
      <c r="E59" s="168"/>
      <c r="F59" s="119">
        <v>274</v>
      </c>
      <c r="G59" s="120">
        <f t="shared" si="4"/>
        <v>0.06</v>
      </c>
      <c r="H59" s="114">
        <v>13</v>
      </c>
      <c r="I59" s="121">
        <v>48560</v>
      </c>
      <c r="J59" s="122">
        <v>20259</v>
      </c>
      <c r="K59" s="123">
        <v>28301</v>
      </c>
      <c r="L59" s="124">
        <f t="shared" si="5"/>
        <v>0.065</v>
      </c>
      <c r="M59" s="118">
        <v>-847</v>
      </c>
      <c r="N59" s="9"/>
    </row>
    <row r="60" spans="2:14" ht="13.5" customHeight="1">
      <c r="B60" s="13"/>
      <c r="C60" s="176" t="s">
        <v>133</v>
      </c>
      <c r="D60" s="177"/>
      <c r="E60" s="81" t="s">
        <v>95</v>
      </c>
      <c r="F60" s="31">
        <v>167</v>
      </c>
      <c r="G60" s="32">
        <f t="shared" si="4"/>
        <v>0.037</v>
      </c>
      <c r="H60" s="33">
        <v>17</v>
      </c>
      <c r="I60" s="52">
        <v>17423</v>
      </c>
      <c r="J60" s="35">
        <v>9452</v>
      </c>
      <c r="K60" s="36">
        <v>7971</v>
      </c>
      <c r="L60" s="37">
        <f t="shared" si="5"/>
        <v>0.023</v>
      </c>
      <c r="M60" s="38">
        <v>-381</v>
      </c>
      <c r="N60" s="9"/>
    </row>
    <row r="61" spans="2:14" ht="13.5" customHeight="1">
      <c r="B61" s="13"/>
      <c r="C61" s="178" t="s">
        <v>96</v>
      </c>
      <c r="D61" s="179"/>
      <c r="E61" s="82" t="s">
        <v>134</v>
      </c>
      <c r="F61" s="39">
        <v>11</v>
      </c>
      <c r="G61" s="40">
        <f t="shared" si="4"/>
        <v>0.002</v>
      </c>
      <c r="H61" s="41">
        <v>-1</v>
      </c>
      <c r="I61" s="53">
        <v>844</v>
      </c>
      <c r="J61" s="43">
        <v>473</v>
      </c>
      <c r="K61" s="44">
        <v>371</v>
      </c>
      <c r="L61" s="45">
        <f t="shared" si="5"/>
        <v>0.001</v>
      </c>
      <c r="M61" s="46">
        <v>-65</v>
      </c>
      <c r="N61" s="9"/>
    </row>
    <row r="62" spans="2:14" ht="13.5" customHeight="1">
      <c r="B62" s="14"/>
      <c r="C62" s="180" t="s">
        <v>97</v>
      </c>
      <c r="D62" s="181"/>
      <c r="E62" s="83" t="s">
        <v>98</v>
      </c>
      <c r="F62" s="54">
        <v>96</v>
      </c>
      <c r="G62" s="55">
        <f t="shared" si="4"/>
        <v>0.021</v>
      </c>
      <c r="H62" s="49">
        <v>-3</v>
      </c>
      <c r="I62" s="56">
        <v>30293</v>
      </c>
      <c r="J62" s="57">
        <v>10334</v>
      </c>
      <c r="K62" s="58">
        <v>19959</v>
      </c>
      <c r="L62" s="50">
        <f t="shared" si="5"/>
        <v>0.04</v>
      </c>
      <c r="M62" s="51">
        <v>-401</v>
      </c>
      <c r="N62" s="9"/>
    </row>
    <row r="63" spans="2:14" ht="15" customHeight="1">
      <c r="B63" s="99" t="s">
        <v>135</v>
      </c>
      <c r="C63" s="98"/>
      <c r="D63" s="167" t="s">
        <v>188</v>
      </c>
      <c r="E63" s="168"/>
      <c r="F63" s="119">
        <v>30</v>
      </c>
      <c r="G63" s="120">
        <f t="shared" si="4"/>
        <v>0.007</v>
      </c>
      <c r="H63" s="114">
        <v>1</v>
      </c>
      <c r="I63" s="121">
        <v>6036</v>
      </c>
      <c r="J63" s="122">
        <v>5275</v>
      </c>
      <c r="K63" s="123">
        <v>761</v>
      </c>
      <c r="L63" s="124">
        <f t="shared" si="5"/>
        <v>0.008</v>
      </c>
      <c r="M63" s="118">
        <v>495</v>
      </c>
      <c r="N63" s="9"/>
    </row>
    <row r="64" spans="2:14" ht="13.5" customHeight="1">
      <c r="B64" s="13"/>
      <c r="C64" s="85" t="s">
        <v>176</v>
      </c>
      <c r="D64" s="86"/>
      <c r="E64" s="87" t="s">
        <v>136</v>
      </c>
      <c r="F64" s="75">
        <v>25</v>
      </c>
      <c r="G64" s="59">
        <f t="shared" si="4"/>
        <v>0.006</v>
      </c>
      <c r="H64" s="33">
        <v>1</v>
      </c>
      <c r="I64" s="76">
        <v>5820</v>
      </c>
      <c r="J64" s="77">
        <v>5107</v>
      </c>
      <c r="K64" s="76">
        <v>713</v>
      </c>
      <c r="L64" s="37">
        <f t="shared" si="5"/>
        <v>0.008</v>
      </c>
      <c r="M64" s="38">
        <v>500</v>
      </c>
      <c r="N64" s="9"/>
    </row>
    <row r="65" spans="2:14" ht="13.5" customHeight="1">
      <c r="B65" s="14"/>
      <c r="C65" s="88" t="s">
        <v>177</v>
      </c>
      <c r="D65" s="89"/>
      <c r="E65" s="90" t="s">
        <v>137</v>
      </c>
      <c r="F65" s="54">
        <v>5</v>
      </c>
      <c r="G65" s="22">
        <f t="shared" si="4"/>
        <v>0.001</v>
      </c>
      <c r="H65" s="49">
        <v>0</v>
      </c>
      <c r="I65" s="56">
        <v>216</v>
      </c>
      <c r="J65" s="57">
        <v>168</v>
      </c>
      <c r="K65" s="58">
        <v>48</v>
      </c>
      <c r="L65" s="50">
        <f t="shared" si="5"/>
        <v>0</v>
      </c>
      <c r="M65" s="51">
        <v>-5</v>
      </c>
      <c r="N65" s="9"/>
    </row>
    <row r="66" spans="2:14" ht="15" customHeight="1">
      <c r="B66" s="100" t="s">
        <v>138</v>
      </c>
      <c r="C66" s="101"/>
      <c r="D66" s="167" t="s">
        <v>189</v>
      </c>
      <c r="E66" s="168"/>
      <c r="F66" s="119">
        <v>112</v>
      </c>
      <c r="G66" s="120">
        <f t="shared" si="4"/>
        <v>0.025</v>
      </c>
      <c r="H66" s="114">
        <v>-1</v>
      </c>
      <c r="I66" s="121">
        <v>15022</v>
      </c>
      <c r="J66" s="122">
        <v>11342</v>
      </c>
      <c r="K66" s="123">
        <v>3680</v>
      </c>
      <c r="L66" s="124">
        <f t="shared" si="5"/>
        <v>0.02</v>
      </c>
      <c r="M66" s="118">
        <v>-1724</v>
      </c>
      <c r="N66" s="9"/>
    </row>
    <row r="67" spans="2:14" ht="13.5" customHeight="1">
      <c r="B67" s="11"/>
      <c r="C67" s="139" t="s">
        <v>139</v>
      </c>
      <c r="D67" s="169"/>
      <c r="E67" s="81" t="s">
        <v>140</v>
      </c>
      <c r="F67" s="31">
        <v>20</v>
      </c>
      <c r="G67" s="59">
        <f t="shared" si="4"/>
        <v>0.004</v>
      </c>
      <c r="H67" s="33">
        <v>-1</v>
      </c>
      <c r="I67" s="52">
        <v>3125</v>
      </c>
      <c r="J67" s="35">
        <v>2379</v>
      </c>
      <c r="K67" s="36">
        <v>746</v>
      </c>
      <c r="L67" s="37">
        <f t="shared" si="5"/>
        <v>0.004</v>
      </c>
      <c r="M67" s="38">
        <v>873</v>
      </c>
      <c r="N67" s="9"/>
    </row>
    <row r="68" spans="2:14" ht="13.5" customHeight="1">
      <c r="B68" s="11"/>
      <c r="C68" s="134" t="s">
        <v>141</v>
      </c>
      <c r="D68" s="138"/>
      <c r="E68" s="82" t="s">
        <v>142</v>
      </c>
      <c r="F68" s="39">
        <v>92</v>
      </c>
      <c r="G68" s="22">
        <f t="shared" si="4"/>
        <v>0.02</v>
      </c>
      <c r="H68" s="49">
        <v>0</v>
      </c>
      <c r="I68" s="53">
        <v>11897</v>
      </c>
      <c r="J68" s="43">
        <v>8963</v>
      </c>
      <c r="K68" s="44">
        <v>2934</v>
      </c>
      <c r="L68" s="50">
        <f t="shared" si="5"/>
        <v>0.016</v>
      </c>
      <c r="M68" s="51">
        <v>-2597</v>
      </c>
      <c r="N68" s="9"/>
    </row>
    <row r="69" spans="2:14" ht="15" customHeight="1">
      <c r="B69" s="99" t="s">
        <v>143</v>
      </c>
      <c r="C69" s="98"/>
      <c r="D69" s="167" t="s">
        <v>190</v>
      </c>
      <c r="E69" s="168"/>
      <c r="F69" s="119">
        <v>57</v>
      </c>
      <c r="G69" s="120">
        <f t="shared" si="4"/>
        <v>0.013</v>
      </c>
      <c r="H69" s="114">
        <v>2</v>
      </c>
      <c r="I69" s="121">
        <v>14280</v>
      </c>
      <c r="J69" s="122">
        <v>7645</v>
      </c>
      <c r="K69" s="123">
        <v>6635</v>
      </c>
      <c r="L69" s="124">
        <f t="shared" si="5"/>
        <v>0.019</v>
      </c>
      <c r="M69" s="118">
        <v>2534</v>
      </c>
      <c r="N69" s="9"/>
    </row>
    <row r="70" spans="2:14" ht="13.5" customHeight="1">
      <c r="B70" s="11"/>
      <c r="C70" s="134" t="s">
        <v>144</v>
      </c>
      <c r="D70" s="138"/>
      <c r="E70" s="82" t="s">
        <v>21</v>
      </c>
      <c r="F70" s="39">
        <v>22</v>
      </c>
      <c r="G70" s="59">
        <f t="shared" si="4"/>
        <v>0.005</v>
      </c>
      <c r="H70" s="33">
        <v>1</v>
      </c>
      <c r="I70" s="53">
        <v>3320</v>
      </c>
      <c r="J70" s="43">
        <v>2062</v>
      </c>
      <c r="K70" s="44">
        <v>1258</v>
      </c>
      <c r="L70" s="37">
        <f t="shared" si="5"/>
        <v>0.004</v>
      </c>
      <c r="M70" s="38">
        <v>71</v>
      </c>
      <c r="N70" s="9"/>
    </row>
    <row r="71" spans="2:14" ht="13.5" customHeight="1">
      <c r="B71" s="11"/>
      <c r="C71" s="91" t="s">
        <v>145</v>
      </c>
      <c r="D71" s="92"/>
      <c r="E71" s="82" t="s">
        <v>146</v>
      </c>
      <c r="F71" s="54">
        <v>35</v>
      </c>
      <c r="G71" s="22">
        <f t="shared" si="4"/>
        <v>0.008</v>
      </c>
      <c r="H71" s="49">
        <v>1</v>
      </c>
      <c r="I71" s="56">
        <v>10960</v>
      </c>
      <c r="J71" s="57">
        <v>5583</v>
      </c>
      <c r="K71" s="58">
        <v>5377</v>
      </c>
      <c r="L71" s="50">
        <f t="shared" si="5"/>
        <v>0.015</v>
      </c>
      <c r="M71" s="51">
        <v>2463</v>
      </c>
      <c r="N71" s="9"/>
    </row>
    <row r="72" spans="2:14" ht="15" customHeight="1">
      <c r="B72" s="99" t="s">
        <v>147</v>
      </c>
      <c r="C72" s="98"/>
      <c r="D72" s="167" t="s">
        <v>191</v>
      </c>
      <c r="E72" s="168"/>
      <c r="F72" s="112">
        <v>61</v>
      </c>
      <c r="G72" s="120">
        <f t="shared" si="4"/>
        <v>0.013</v>
      </c>
      <c r="H72" s="114">
        <v>-2</v>
      </c>
      <c r="I72" s="115">
        <v>12278</v>
      </c>
      <c r="J72" s="116">
        <v>5600</v>
      </c>
      <c r="K72" s="117">
        <v>6678</v>
      </c>
      <c r="L72" s="124">
        <f t="shared" si="5"/>
        <v>0.016</v>
      </c>
      <c r="M72" s="118">
        <v>649</v>
      </c>
      <c r="N72" s="9"/>
    </row>
    <row r="73" spans="2:14" ht="13.5" customHeight="1">
      <c r="B73" s="11"/>
      <c r="C73" s="134" t="s">
        <v>148</v>
      </c>
      <c r="D73" s="138"/>
      <c r="E73" s="82" t="s">
        <v>28</v>
      </c>
      <c r="F73" s="39">
        <v>31</v>
      </c>
      <c r="G73" s="59">
        <f t="shared" si="4"/>
        <v>0.007</v>
      </c>
      <c r="H73" s="33">
        <v>0</v>
      </c>
      <c r="I73" s="53">
        <v>6489</v>
      </c>
      <c r="J73" s="43">
        <v>3259</v>
      </c>
      <c r="K73" s="44">
        <v>3230</v>
      </c>
      <c r="L73" s="37">
        <f t="shared" si="5"/>
        <v>0.009</v>
      </c>
      <c r="M73" s="38">
        <v>391</v>
      </c>
      <c r="N73" s="9"/>
    </row>
    <row r="74" spans="2:14" ht="13.5" customHeight="1">
      <c r="B74" s="11"/>
      <c r="C74" s="134" t="s">
        <v>149</v>
      </c>
      <c r="D74" s="138"/>
      <c r="E74" s="82" t="s">
        <v>29</v>
      </c>
      <c r="F74" s="39">
        <v>30</v>
      </c>
      <c r="G74" s="22">
        <f t="shared" si="4"/>
        <v>0.007</v>
      </c>
      <c r="H74" s="49">
        <v>-2</v>
      </c>
      <c r="I74" s="53">
        <v>5789</v>
      </c>
      <c r="J74" s="43">
        <v>2341</v>
      </c>
      <c r="K74" s="44">
        <v>3448</v>
      </c>
      <c r="L74" s="50">
        <f t="shared" si="5"/>
        <v>0.008</v>
      </c>
      <c r="M74" s="51">
        <v>258</v>
      </c>
      <c r="N74" s="9"/>
    </row>
    <row r="75" spans="2:14" ht="15" customHeight="1">
      <c r="B75" s="99" t="s">
        <v>150</v>
      </c>
      <c r="C75" s="98"/>
      <c r="D75" s="167" t="s">
        <v>192</v>
      </c>
      <c r="E75" s="168"/>
      <c r="F75" s="119">
        <v>248</v>
      </c>
      <c r="G75" s="120">
        <f t="shared" si="4"/>
        <v>0.055</v>
      </c>
      <c r="H75" s="114">
        <v>-2</v>
      </c>
      <c r="I75" s="121">
        <v>30688</v>
      </c>
      <c r="J75" s="122">
        <v>14074</v>
      </c>
      <c r="K75" s="123">
        <v>16614</v>
      </c>
      <c r="L75" s="124">
        <f t="shared" si="5"/>
        <v>0.041</v>
      </c>
      <c r="M75" s="118">
        <v>-1160</v>
      </c>
      <c r="N75" s="9"/>
    </row>
    <row r="76" spans="2:14" ht="13.5" customHeight="1">
      <c r="B76" s="11"/>
      <c r="C76" s="134" t="s">
        <v>151</v>
      </c>
      <c r="D76" s="138"/>
      <c r="E76" s="82" t="s">
        <v>24</v>
      </c>
      <c r="F76" s="39">
        <v>212</v>
      </c>
      <c r="G76" s="32">
        <f t="shared" si="4"/>
        <v>0.047</v>
      </c>
      <c r="H76" s="33">
        <v>-2</v>
      </c>
      <c r="I76" s="53">
        <v>29702</v>
      </c>
      <c r="J76" s="43">
        <v>13303</v>
      </c>
      <c r="K76" s="44">
        <v>16399</v>
      </c>
      <c r="L76" s="37">
        <v>0.044</v>
      </c>
      <c r="M76" s="38">
        <v>-1133</v>
      </c>
      <c r="N76" s="9"/>
    </row>
    <row r="77" spans="2:14" ht="13.5" customHeight="1">
      <c r="B77" s="11"/>
      <c r="C77" s="134" t="s">
        <v>152</v>
      </c>
      <c r="D77" s="138"/>
      <c r="E77" s="82" t="s">
        <v>153</v>
      </c>
      <c r="F77" s="39">
        <v>36</v>
      </c>
      <c r="G77" s="55">
        <f t="shared" si="4"/>
        <v>0.008</v>
      </c>
      <c r="H77" s="49">
        <v>0</v>
      </c>
      <c r="I77" s="53">
        <v>986</v>
      </c>
      <c r="J77" s="43">
        <v>771</v>
      </c>
      <c r="K77" s="44">
        <v>215</v>
      </c>
      <c r="L77" s="50">
        <f aca="true" t="shared" si="6" ref="L77:L94">ROUND(I77/748596,3)</f>
        <v>0.001</v>
      </c>
      <c r="M77" s="51">
        <v>-27</v>
      </c>
      <c r="N77" s="9"/>
    </row>
    <row r="78" spans="2:14" ht="15" customHeight="1">
      <c r="B78" s="99" t="s">
        <v>154</v>
      </c>
      <c r="C78" s="98"/>
      <c r="D78" s="167" t="s">
        <v>193</v>
      </c>
      <c r="E78" s="168"/>
      <c r="F78" s="119">
        <v>195</v>
      </c>
      <c r="G78" s="120">
        <f aca="true" t="shared" si="7" ref="G78:G94">ROUND(F78/4542,3)</f>
        <v>0.043</v>
      </c>
      <c r="H78" s="114">
        <v>-2</v>
      </c>
      <c r="I78" s="121">
        <v>34046</v>
      </c>
      <c r="J78" s="122">
        <v>8459</v>
      </c>
      <c r="K78" s="123">
        <v>25587</v>
      </c>
      <c r="L78" s="124">
        <f t="shared" si="6"/>
        <v>0.045</v>
      </c>
      <c r="M78" s="118">
        <v>-370</v>
      </c>
      <c r="N78" s="9"/>
    </row>
    <row r="79" spans="2:14" ht="13.5" customHeight="1">
      <c r="B79" s="11"/>
      <c r="C79" s="134" t="s">
        <v>155</v>
      </c>
      <c r="D79" s="138"/>
      <c r="E79" s="82" t="s">
        <v>22</v>
      </c>
      <c r="F79" s="39">
        <v>110</v>
      </c>
      <c r="G79" s="32">
        <f t="shared" si="7"/>
        <v>0.024</v>
      </c>
      <c r="H79" s="33">
        <v>-3</v>
      </c>
      <c r="I79" s="53">
        <v>19613</v>
      </c>
      <c r="J79" s="43">
        <v>4343</v>
      </c>
      <c r="K79" s="44">
        <v>15270</v>
      </c>
      <c r="L79" s="37">
        <f t="shared" si="6"/>
        <v>0.026</v>
      </c>
      <c r="M79" s="38">
        <v>-90</v>
      </c>
      <c r="N79" s="9"/>
    </row>
    <row r="80" spans="2:14" ht="13.5" customHeight="1">
      <c r="B80" s="11"/>
      <c r="C80" s="134" t="s">
        <v>156</v>
      </c>
      <c r="D80" s="138"/>
      <c r="E80" s="82" t="s">
        <v>23</v>
      </c>
      <c r="F80" s="39">
        <v>5</v>
      </c>
      <c r="G80" s="47">
        <f t="shared" si="7"/>
        <v>0.001</v>
      </c>
      <c r="H80" s="41">
        <v>0</v>
      </c>
      <c r="I80" s="53">
        <v>1808</v>
      </c>
      <c r="J80" s="43">
        <v>490</v>
      </c>
      <c r="K80" s="44">
        <v>1318</v>
      </c>
      <c r="L80" s="45">
        <f t="shared" si="6"/>
        <v>0.002</v>
      </c>
      <c r="M80" s="46">
        <v>-59</v>
      </c>
      <c r="N80" s="9"/>
    </row>
    <row r="81" spans="2:14" ht="13.5" customHeight="1">
      <c r="B81" s="11"/>
      <c r="C81" s="134" t="s">
        <v>157</v>
      </c>
      <c r="D81" s="138"/>
      <c r="E81" s="82" t="s">
        <v>33</v>
      </c>
      <c r="F81" s="39">
        <v>80</v>
      </c>
      <c r="G81" s="22">
        <f t="shared" si="7"/>
        <v>0.018</v>
      </c>
      <c r="H81" s="49">
        <v>1</v>
      </c>
      <c r="I81" s="61">
        <v>12625</v>
      </c>
      <c r="J81" s="62">
        <v>3626</v>
      </c>
      <c r="K81" s="63">
        <v>8999</v>
      </c>
      <c r="L81" s="50">
        <f t="shared" si="6"/>
        <v>0.017</v>
      </c>
      <c r="M81" s="51">
        <v>-221</v>
      </c>
      <c r="N81" s="9"/>
    </row>
    <row r="82" spans="2:14" ht="15" customHeight="1">
      <c r="B82" s="99" t="s">
        <v>158</v>
      </c>
      <c r="C82" s="98"/>
      <c r="D82" s="167" t="s">
        <v>178</v>
      </c>
      <c r="E82" s="168"/>
      <c r="F82" s="119">
        <v>17</v>
      </c>
      <c r="G82" s="120">
        <f t="shared" si="7"/>
        <v>0.004</v>
      </c>
      <c r="H82" s="114">
        <v>-1</v>
      </c>
      <c r="I82" s="121">
        <v>3844</v>
      </c>
      <c r="J82" s="122">
        <v>1597</v>
      </c>
      <c r="K82" s="123">
        <v>2247</v>
      </c>
      <c r="L82" s="124">
        <f t="shared" si="6"/>
        <v>0.005</v>
      </c>
      <c r="M82" s="118">
        <v>-153</v>
      </c>
      <c r="N82" s="9"/>
    </row>
    <row r="83" spans="2:14" ht="13.5" customHeight="1">
      <c r="B83" s="13"/>
      <c r="C83" s="176" t="s">
        <v>159</v>
      </c>
      <c r="D83" s="177"/>
      <c r="E83" s="81" t="s">
        <v>25</v>
      </c>
      <c r="F83" s="31">
        <v>1</v>
      </c>
      <c r="G83" s="32">
        <f t="shared" si="7"/>
        <v>0</v>
      </c>
      <c r="H83" s="33">
        <v>0</v>
      </c>
      <c r="I83" s="52">
        <v>688</v>
      </c>
      <c r="J83" s="35">
        <v>490</v>
      </c>
      <c r="K83" s="36">
        <v>198</v>
      </c>
      <c r="L83" s="37">
        <f t="shared" si="6"/>
        <v>0.001</v>
      </c>
      <c r="M83" s="38">
        <v>45</v>
      </c>
      <c r="N83" s="9"/>
    </row>
    <row r="84" spans="2:14" ht="13.5" customHeight="1">
      <c r="B84" s="14"/>
      <c r="C84" s="180" t="s">
        <v>160</v>
      </c>
      <c r="D84" s="181"/>
      <c r="E84" s="83" t="s">
        <v>26</v>
      </c>
      <c r="F84" s="54">
        <v>16</v>
      </c>
      <c r="G84" s="55">
        <f t="shared" si="7"/>
        <v>0.004</v>
      </c>
      <c r="H84" s="49">
        <v>-1</v>
      </c>
      <c r="I84" s="56">
        <v>3156</v>
      </c>
      <c r="J84" s="57">
        <v>1107</v>
      </c>
      <c r="K84" s="58">
        <v>2049</v>
      </c>
      <c r="L84" s="50">
        <f t="shared" si="6"/>
        <v>0.004</v>
      </c>
      <c r="M84" s="51">
        <v>-198</v>
      </c>
      <c r="N84" s="9"/>
    </row>
    <row r="85" spans="2:14" ht="15" customHeight="1">
      <c r="B85" s="99" t="s">
        <v>161</v>
      </c>
      <c r="C85" s="98"/>
      <c r="D85" s="167" t="s">
        <v>179</v>
      </c>
      <c r="E85" s="168"/>
      <c r="F85" s="119">
        <v>156</v>
      </c>
      <c r="G85" s="120">
        <f t="shared" si="7"/>
        <v>0.034</v>
      </c>
      <c r="H85" s="114">
        <v>-2</v>
      </c>
      <c r="I85" s="121">
        <v>21643</v>
      </c>
      <c r="J85" s="122">
        <v>16903</v>
      </c>
      <c r="K85" s="123">
        <v>4740</v>
      </c>
      <c r="L85" s="124">
        <f t="shared" si="6"/>
        <v>0.029</v>
      </c>
      <c r="M85" s="118">
        <v>352</v>
      </c>
      <c r="N85" s="9"/>
    </row>
    <row r="86" spans="2:14" ht="13.5" customHeight="1">
      <c r="B86" s="13"/>
      <c r="C86" s="176" t="s">
        <v>162</v>
      </c>
      <c r="D86" s="177"/>
      <c r="E86" s="81" t="s">
        <v>30</v>
      </c>
      <c r="F86" s="31">
        <v>47</v>
      </c>
      <c r="G86" s="32">
        <f t="shared" si="7"/>
        <v>0.01</v>
      </c>
      <c r="H86" s="33">
        <v>2</v>
      </c>
      <c r="I86" s="52">
        <v>4524</v>
      </c>
      <c r="J86" s="35">
        <v>3902</v>
      </c>
      <c r="K86" s="36">
        <v>622</v>
      </c>
      <c r="L86" s="37">
        <f t="shared" si="6"/>
        <v>0.006</v>
      </c>
      <c r="M86" s="38">
        <v>-135</v>
      </c>
      <c r="N86" s="9"/>
    </row>
    <row r="87" spans="2:14" ht="13.5" customHeight="1">
      <c r="B87" s="11"/>
      <c r="C87" s="134" t="s">
        <v>163</v>
      </c>
      <c r="D87" s="138"/>
      <c r="E87" s="82" t="s">
        <v>164</v>
      </c>
      <c r="F87" s="39">
        <v>21</v>
      </c>
      <c r="G87" s="40">
        <f t="shared" si="7"/>
        <v>0.005</v>
      </c>
      <c r="H87" s="41">
        <v>0</v>
      </c>
      <c r="I87" s="53">
        <v>1670</v>
      </c>
      <c r="J87" s="43">
        <v>1479</v>
      </c>
      <c r="K87" s="44">
        <v>191</v>
      </c>
      <c r="L87" s="45">
        <f t="shared" si="6"/>
        <v>0.002</v>
      </c>
      <c r="M87" s="46">
        <v>-36</v>
      </c>
      <c r="N87" s="9"/>
    </row>
    <row r="88" spans="2:14" ht="13.5" customHeight="1">
      <c r="B88" s="11"/>
      <c r="C88" s="134" t="s">
        <v>165</v>
      </c>
      <c r="D88" s="138"/>
      <c r="E88" s="82" t="s">
        <v>166</v>
      </c>
      <c r="F88" s="39">
        <v>10</v>
      </c>
      <c r="G88" s="47">
        <f t="shared" si="7"/>
        <v>0.002</v>
      </c>
      <c r="H88" s="41">
        <v>-1</v>
      </c>
      <c r="I88" s="53">
        <v>1084</v>
      </c>
      <c r="J88" s="43">
        <v>928</v>
      </c>
      <c r="K88" s="44">
        <v>156</v>
      </c>
      <c r="L88" s="45">
        <f t="shared" si="6"/>
        <v>0.001</v>
      </c>
      <c r="M88" s="46">
        <v>-48</v>
      </c>
      <c r="N88" s="9"/>
    </row>
    <row r="89" spans="2:14" ht="13.5" customHeight="1">
      <c r="B89" s="11"/>
      <c r="C89" s="134" t="s">
        <v>167</v>
      </c>
      <c r="D89" s="138"/>
      <c r="E89" s="82" t="s">
        <v>27</v>
      </c>
      <c r="F89" s="39">
        <v>78</v>
      </c>
      <c r="G89" s="47">
        <f t="shared" si="7"/>
        <v>0.017</v>
      </c>
      <c r="H89" s="41">
        <v>-2</v>
      </c>
      <c r="I89" s="53">
        <v>14365</v>
      </c>
      <c r="J89" s="43">
        <v>10594</v>
      </c>
      <c r="K89" s="44">
        <v>3771</v>
      </c>
      <c r="L89" s="45">
        <f t="shared" si="6"/>
        <v>0.019</v>
      </c>
      <c r="M89" s="46">
        <v>580</v>
      </c>
      <c r="N89" s="9"/>
    </row>
    <row r="90" spans="2:15" ht="13.5" customHeight="1">
      <c r="B90" s="14"/>
      <c r="C90" s="180" t="s">
        <v>168</v>
      </c>
      <c r="D90" s="181"/>
      <c r="E90" s="83" t="s">
        <v>31</v>
      </c>
      <c r="F90" s="54"/>
      <c r="G90" s="22">
        <f t="shared" si="7"/>
        <v>0</v>
      </c>
      <c r="H90" s="49">
        <v>-1</v>
      </c>
      <c r="I90" s="56"/>
      <c r="J90" s="57"/>
      <c r="K90" s="58"/>
      <c r="L90" s="78">
        <f t="shared" si="6"/>
        <v>0</v>
      </c>
      <c r="M90" s="51">
        <v>-9</v>
      </c>
      <c r="N90" s="9"/>
      <c r="O90" s="79"/>
    </row>
    <row r="91" spans="2:14" ht="15" customHeight="1">
      <c r="B91" s="99" t="s">
        <v>169</v>
      </c>
      <c r="C91" s="98"/>
      <c r="D91" s="167" t="s">
        <v>170</v>
      </c>
      <c r="E91" s="168"/>
      <c r="F91" s="119">
        <v>245</v>
      </c>
      <c r="G91" s="120">
        <f t="shared" si="7"/>
        <v>0.054</v>
      </c>
      <c r="H91" s="114">
        <v>-6</v>
      </c>
      <c r="I91" s="121">
        <v>41592</v>
      </c>
      <c r="J91" s="122">
        <v>22970</v>
      </c>
      <c r="K91" s="123">
        <v>18622</v>
      </c>
      <c r="L91" s="125">
        <f t="shared" si="6"/>
        <v>0.056</v>
      </c>
      <c r="M91" s="118">
        <v>-1753</v>
      </c>
      <c r="N91" s="9"/>
    </row>
    <row r="92" spans="2:14" ht="13.5" customHeight="1">
      <c r="B92" s="13"/>
      <c r="C92" s="176" t="s">
        <v>171</v>
      </c>
      <c r="D92" s="177"/>
      <c r="E92" s="81" t="s">
        <v>172</v>
      </c>
      <c r="F92" s="31">
        <v>101</v>
      </c>
      <c r="G92" s="32">
        <f t="shared" si="7"/>
        <v>0.022</v>
      </c>
      <c r="H92" s="33">
        <v>-1</v>
      </c>
      <c r="I92" s="52">
        <v>6787</v>
      </c>
      <c r="J92" s="35">
        <v>5157</v>
      </c>
      <c r="K92" s="36">
        <v>1630</v>
      </c>
      <c r="L92" s="37">
        <f t="shared" si="6"/>
        <v>0.009</v>
      </c>
      <c r="M92" s="38">
        <v>-513</v>
      </c>
      <c r="N92" s="9"/>
    </row>
    <row r="93" spans="2:14" ht="13.5" customHeight="1">
      <c r="B93" s="14"/>
      <c r="C93" s="180" t="s">
        <v>173</v>
      </c>
      <c r="D93" s="181"/>
      <c r="E93" s="83" t="s">
        <v>174</v>
      </c>
      <c r="F93" s="54">
        <v>144</v>
      </c>
      <c r="G93" s="55">
        <f t="shared" si="7"/>
        <v>0.032</v>
      </c>
      <c r="H93" s="49">
        <v>-5</v>
      </c>
      <c r="I93" s="56">
        <v>34805</v>
      </c>
      <c r="J93" s="57">
        <v>17813</v>
      </c>
      <c r="K93" s="58">
        <v>16992</v>
      </c>
      <c r="L93" s="50">
        <f t="shared" si="6"/>
        <v>0.046</v>
      </c>
      <c r="M93" s="51">
        <v>-1240</v>
      </c>
      <c r="N93" s="9"/>
    </row>
    <row r="94" spans="2:14" ht="15" customHeight="1" thickBot="1">
      <c r="B94" s="102" t="s">
        <v>175</v>
      </c>
      <c r="C94" s="103"/>
      <c r="D94" s="182" t="s">
        <v>99</v>
      </c>
      <c r="E94" s="183"/>
      <c r="F94" s="126">
        <v>87</v>
      </c>
      <c r="G94" s="127">
        <f t="shared" si="7"/>
        <v>0.019</v>
      </c>
      <c r="H94" s="128">
        <v>1</v>
      </c>
      <c r="I94" s="129">
        <v>5711</v>
      </c>
      <c r="J94" s="130">
        <v>3704</v>
      </c>
      <c r="K94" s="131">
        <v>2007</v>
      </c>
      <c r="L94" s="132">
        <f t="shared" si="6"/>
        <v>0.008</v>
      </c>
      <c r="M94" s="133">
        <v>-294</v>
      </c>
      <c r="N94" s="9"/>
    </row>
    <row r="95" spans="2:11" ht="16.5" customHeight="1">
      <c r="B95" s="15" t="s">
        <v>34</v>
      </c>
      <c r="C95" s="15"/>
      <c r="D95" s="15"/>
      <c r="E95" s="15"/>
      <c r="F95" s="16"/>
      <c r="I95" s="15"/>
      <c r="J95" s="15"/>
      <c r="K95" s="15"/>
    </row>
    <row r="96" spans="2:11" ht="13.5">
      <c r="B96" s="15" t="s">
        <v>37</v>
      </c>
      <c r="C96" s="15"/>
      <c r="D96" s="15"/>
      <c r="E96" s="15"/>
      <c r="F96" s="16"/>
      <c r="I96" s="15"/>
      <c r="J96" s="15"/>
      <c r="K96" s="15"/>
    </row>
    <row r="97" spans="3:4" ht="13.5">
      <c r="C97" s="17" t="s">
        <v>181</v>
      </c>
      <c r="D97" s="15" t="s">
        <v>182</v>
      </c>
    </row>
  </sheetData>
  <sheetProtection/>
  <mergeCells count="94">
    <mergeCell ref="M3:M4"/>
    <mergeCell ref="C31:D31"/>
    <mergeCell ref="C32:D32"/>
    <mergeCell ref="C33:D33"/>
    <mergeCell ref="C27:D27"/>
    <mergeCell ref="C28:D28"/>
    <mergeCell ref="C23:D23"/>
    <mergeCell ref="C24:D24"/>
    <mergeCell ref="C29:D29"/>
    <mergeCell ref="C30:D30"/>
    <mergeCell ref="C92:D92"/>
    <mergeCell ref="C93:D93"/>
    <mergeCell ref="C84:D84"/>
    <mergeCell ref="D94:E94"/>
    <mergeCell ref="C90:D90"/>
    <mergeCell ref="D91:E91"/>
    <mergeCell ref="C89:D89"/>
    <mergeCell ref="C87:D87"/>
    <mergeCell ref="C88:D88"/>
    <mergeCell ref="D85:E85"/>
    <mergeCell ref="C76:D76"/>
    <mergeCell ref="C77:D77"/>
    <mergeCell ref="D75:E75"/>
    <mergeCell ref="D82:E82"/>
    <mergeCell ref="C83:D83"/>
    <mergeCell ref="D78:E78"/>
    <mergeCell ref="C79:D79"/>
    <mergeCell ref="C80:D80"/>
    <mergeCell ref="C81:D81"/>
    <mergeCell ref="C86:D86"/>
    <mergeCell ref="D63:E63"/>
    <mergeCell ref="D66:E66"/>
    <mergeCell ref="C67:D67"/>
    <mergeCell ref="C68:D68"/>
    <mergeCell ref="C73:D73"/>
    <mergeCell ref="C70:D70"/>
    <mergeCell ref="D72:E72"/>
    <mergeCell ref="D69:E69"/>
    <mergeCell ref="C74:D74"/>
    <mergeCell ref="C57:D57"/>
    <mergeCell ref="C58:D58"/>
    <mergeCell ref="D59:E59"/>
    <mergeCell ref="C60:D60"/>
    <mergeCell ref="C61:D61"/>
    <mergeCell ref="C62:D62"/>
    <mergeCell ref="C49:D49"/>
    <mergeCell ref="D47:E47"/>
    <mergeCell ref="C48:D48"/>
    <mergeCell ref="C50:D50"/>
    <mergeCell ref="C53:D53"/>
    <mergeCell ref="D56:E56"/>
    <mergeCell ref="C51:D51"/>
    <mergeCell ref="C52:D52"/>
    <mergeCell ref="C54:D54"/>
    <mergeCell ref="D41:E41"/>
    <mergeCell ref="C42:D42"/>
    <mergeCell ref="C43:D43"/>
    <mergeCell ref="C44:D44"/>
    <mergeCell ref="C45:D45"/>
    <mergeCell ref="C46:D46"/>
    <mergeCell ref="C35:D35"/>
    <mergeCell ref="D36:E36"/>
    <mergeCell ref="C37:D37"/>
    <mergeCell ref="C38:D38"/>
    <mergeCell ref="C39:D39"/>
    <mergeCell ref="C40:D40"/>
    <mergeCell ref="L3:L4"/>
    <mergeCell ref="B2:E4"/>
    <mergeCell ref="B5:E6"/>
    <mergeCell ref="D7:E7"/>
    <mergeCell ref="J3:J4"/>
    <mergeCell ref="K3:K4"/>
    <mergeCell ref="F2:F4"/>
    <mergeCell ref="I2:I4"/>
    <mergeCell ref="G3:G4"/>
    <mergeCell ref="D8:E8"/>
    <mergeCell ref="D9:E9"/>
    <mergeCell ref="C55:D55"/>
    <mergeCell ref="D10:E10"/>
    <mergeCell ref="D11:E11"/>
    <mergeCell ref="C12:D12"/>
    <mergeCell ref="C13:D13"/>
    <mergeCell ref="C21:D21"/>
    <mergeCell ref="C22:D22"/>
    <mergeCell ref="C34:D34"/>
    <mergeCell ref="C16:D16"/>
    <mergeCell ref="C26:D26"/>
    <mergeCell ref="C14:D14"/>
    <mergeCell ref="C15:D15"/>
    <mergeCell ref="C17:D17"/>
    <mergeCell ref="C18:D18"/>
    <mergeCell ref="C25:D25"/>
    <mergeCell ref="C19:D19"/>
    <mergeCell ref="C20:D20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60" r:id="rId1"/>
  <ignoredErrors>
    <ignoredError sqref="C12:E37 C38:E55 C56:E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HOSTNAME</cp:lastModifiedBy>
  <cp:lastPrinted>2016-01-29T04:45:02Z</cp:lastPrinted>
  <dcterms:created xsi:type="dcterms:W3CDTF">1998-01-27T08:22:05Z</dcterms:created>
  <dcterms:modified xsi:type="dcterms:W3CDTF">2016-01-29T04:46:35Z</dcterms:modified>
  <cp:category/>
  <cp:version/>
  <cp:contentType/>
  <cp:contentStatus/>
</cp:coreProperties>
</file>