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tabRatio="831" activeTab="0"/>
  </bookViews>
  <sheets>
    <sheet name="Sheet1" sheetId="1" r:id="rId1"/>
  </sheets>
  <definedNames>
    <definedName name="_xlnm.Print_Area" localSheetId="0">'Sheet1'!$A$1:$R$69</definedName>
  </definedNames>
  <calcPr fullCalcOnLoad="1"/>
</workbook>
</file>

<file path=xl/sharedStrings.xml><?xml version="1.0" encoding="utf-8"?>
<sst xmlns="http://schemas.openxmlformats.org/spreadsheetml/2006/main" count="119" uniqueCount="33">
  <si>
    <t>組合数</t>
  </si>
  <si>
    <t>男子</t>
  </si>
  <si>
    <t>女子</t>
  </si>
  <si>
    <t>人</t>
  </si>
  <si>
    <t>①５，０００人以上</t>
  </si>
  <si>
    <t>⑨国公営</t>
  </si>
  <si>
    <t>全 労 連 小 計</t>
  </si>
  <si>
    <t>合         計</t>
  </si>
  <si>
    <t>連合直結</t>
  </si>
  <si>
    <t>大阪労連</t>
  </si>
  <si>
    <t>全労連直結</t>
  </si>
  <si>
    <t>合　　　　　　計</t>
  </si>
  <si>
    <t>民営企業合計</t>
  </si>
  <si>
    <t>②１，０００～４，９９９人</t>
  </si>
  <si>
    <t>組合数</t>
  </si>
  <si>
    <t>組合員数</t>
  </si>
  <si>
    <t>③５００～９９９人</t>
  </si>
  <si>
    <t>④３００～４９９人</t>
  </si>
  <si>
    <t>⑤１００～２９９人</t>
  </si>
  <si>
    <t>⑥３０～９９人</t>
  </si>
  <si>
    <t>組合数</t>
  </si>
  <si>
    <t>組合員数</t>
  </si>
  <si>
    <t>連合大阪</t>
  </si>
  <si>
    <t>団　　　　　体</t>
  </si>
  <si>
    <t>連  合  小  計</t>
  </si>
  <si>
    <t>そ    の    他</t>
  </si>
  <si>
    <t>重  複  加  盟</t>
  </si>
  <si>
    <t>団　　　　　体</t>
  </si>
  <si>
    <t>⑦２９人以下</t>
  </si>
  <si>
    <t>⑧その他</t>
  </si>
  <si>
    <t>組合数</t>
  </si>
  <si>
    <t>組合員数</t>
  </si>
  <si>
    <t>第５表　上部団体別、企業規模別、男女別、組合数・組合員数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</si>
</sst>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[Red]\(0\)"/>
    <numFmt numFmtId="179" formatCode="0_ "/>
    <numFmt numFmtId="180" formatCode="#,##0_);[Red]\(#,##0\)"/>
    <numFmt numFmtId="181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dotted"/>
      <top style="thin"/>
      <bottom style="thick"/>
    </border>
    <border>
      <left>
        <color indexed="63"/>
      </left>
      <right style="medium"/>
      <top style="thin"/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dotted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tted"/>
      <right style="thick"/>
      <top style="thin"/>
      <bottom style="dotted"/>
    </border>
    <border>
      <left>
        <color indexed="63"/>
      </left>
      <right style="thin"/>
      <top style="dotted"/>
      <bottom style="thin"/>
    </border>
    <border>
      <left style="dotted"/>
      <right style="thick"/>
      <top style="dotted"/>
      <bottom style="thin"/>
    </border>
    <border>
      <left>
        <color indexed="63"/>
      </left>
      <right style="thin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ck"/>
    </border>
    <border>
      <left style="dotted"/>
      <right style="thick"/>
      <top style="thin"/>
      <bottom style="thick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ck"/>
      <top style="thin"/>
      <bottom style="dotted"/>
    </border>
    <border>
      <left>
        <color indexed="63"/>
      </left>
      <right style="thick"/>
      <top style="dotted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tted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 style="dotted"/>
      <bottom style="thin"/>
    </border>
    <border>
      <left style="thin"/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ck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thin"/>
      <right style="thin"/>
      <top style="thin"/>
      <bottom style="thick"/>
    </border>
    <border>
      <left style="dotted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80" fontId="8" fillId="0" borderId="1" xfId="0" applyNumberFormat="1" applyFont="1" applyFill="1" applyBorder="1" applyAlignment="1">
      <alignment/>
    </xf>
    <xf numFmtId="180" fontId="8" fillId="0" borderId="2" xfId="0" applyNumberFormat="1" applyFont="1" applyFill="1" applyBorder="1" applyAlignment="1">
      <alignment/>
    </xf>
    <xf numFmtId="180" fontId="8" fillId="0" borderId="3" xfId="0" applyNumberFormat="1" applyFont="1" applyFill="1" applyBorder="1" applyAlignment="1">
      <alignment/>
    </xf>
    <xf numFmtId="180" fontId="8" fillId="0" borderId="4" xfId="0" applyNumberFormat="1" applyFont="1" applyFill="1" applyBorder="1" applyAlignment="1">
      <alignment/>
    </xf>
    <xf numFmtId="180" fontId="8" fillId="0" borderId="5" xfId="0" applyNumberFormat="1" applyFont="1" applyFill="1" applyBorder="1" applyAlignment="1">
      <alignment/>
    </xf>
    <xf numFmtId="180" fontId="8" fillId="0" borderId="6" xfId="0" applyNumberFormat="1" applyFont="1" applyFill="1" applyBorder="1" applyAlignment="1">
      <alignment/>
    </xf>
    <xf numFmtId="180" fontId="0" fillId="0" borderId="7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80" fontId="0" fillId="0" borderId="9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0" fontId="7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right" vertical="top"/>
    </xf>
    <xf numFmtId="0" fontId="3" fillId="0" borderId="26" xfId="0" applyFont="1" applyFill="1" applyBorder="1" applyAlignment="1">
      <alignment horizontal="right" vertical="top"/>
    </xf>
    <xf numFmtId="0" fontId="3" fillId="0" borderId="27" xfId="0" applyFont="1" applyFill="1" applyBorder="1" applyAlignment="1">
      <alignment horizontal="right" vertical="top"/>
    </xf>
    <xf numFmtId="0" fontId="3" fillId="0" borderId="28" xfId="0" applyFont="1" applyFill="1" applyBorder="1" applyAlignment="1">
      <alignment horizontal="right" vertical="top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right" vertical="top"/>
    </xf>
    <xf numFmtId="0" fontId="3" fillId="0" borderId="25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right" vertical="top"/>
    </xf>
    <xf numFmtId="180" fontId="8" fillId="0" borderId="33" xfId="0" applyNumberFormat="1" applyFont="1" applyFill="1" applyBorder="1" applyAlignment="1">
      <alignment/>
    </xf>
    <xf numFmtId="180" fontId="8" fillId="0" borderId="34" xfId="0" applyNumberFormat="1" applyFont="1" applyFill="1" applyBorder="1" applyAlignment="1">
      <alignment/>
    </xf>
    <xf numFmtId="180" fontId="8" fillId="0" borderId="35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8" fillId="0" borderId="38" xfId="0" applyNumberFormat="1" applyFont="1" applyFill="1" applyBorder="1" applyAlignment="1">
      <alignment/>
    </xf>
    <xf numFmtId="180" fontId="0" fillId="0" borderId="39" xfId="0" applyNumberFormat="1" applyFont="1" applyFill="1" applyBorder="1" applyAlignment="1">
      <alignment/>
    </xf>
    <xf numFmtId="180" fontId="0" fillId="0" borderId="40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180" fontId="8" fillId="0" borderId="43" xfId="0" applyNumberFormat="1" applyFont="1" applyFill="1" applyBorder="1" applyAlignment="1">
      <alignment/>
    </xf>
    <xf numFmtId="180" fontId="8" fillId="0" borderId="44" xfId="0" applyNumberFormat="1" applyFont="1" applyFill="1" applyBorder="1" applyAlignment="1">
      <alignment/>
    </xf>
    <xf numFmtId="180" fontId="0" fillId="0" borderId="45" xfId="0" applyNumberFormat="1" applyFont="1" applyFill="1" applyBorder="1" applyAlignment="1">
      <alignment/>
    </xf>
    <xf numFmtId="180" fontId="0" fillId="0" borderId="46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/>
    </xf>
    <xf numFmtId="0" fontId="6" fillId="0" borderId="5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59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vertical="center"/>
    </xf>
    <xf numFmtId="0" fontId="6" fillId="0" borderId="6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5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/>
    </xf>
    <xf numFmtId="0" fontId="3" fillId="0" borderId="74" xfId="0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right" vertical="top"/>
    </xf>
    <xf numFmtId="0" fontId="4" fillId="0" borderId="75" xfId="0" applyFont="1" applyFill="1" applyBorder="1" applyAlignment="1">
      <alignment/>
    </xf>
    <xf numFmtId="180" fontId="0" fillId="0" borderId="53" xfId="0" applyNumberFormat="1" applyFont="1" applyFill="1" applyBorder="1" applyAlignment="1">
      <alignment/>
    </xf>
    <xf numFmtId="180" fontId="0" fillId="0" borderId="76" xfId="0" applyNumberFormat="1" applyFont="1" applyFill="1" applyBorder="1" applyAlignment="1">
      <alignment/>
    </xf>
    <xf numFmtId="180" fontId="0" fillId="0" borderId="7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78" xfId="0" applyNumberFormat="1" applyFont="1" applyFill="1" applyBorder="1" applyAlignment="1">
      <alignment/>
    </xf>
    <xf numFmtId="180" fontId="0" fillId="0" borderId="79" xfId="0" applyNumberFormat="1" applyFont="1" applyFill="1" applyBorder="1" applyAlignment="1">
      <alignment/>
    </xf>
    <xf numFmtId="180" fontId="0" fillId="0" borderId="80" xfId="0" applyNumberFormat="1" applyFont="1" applyFill="1" applyBorder="1" applyAlignment="1">
      <alignment/>
    </xf>
    <xf numFmtId="180" fontId="0" fillId="0" borderId="47" xfId="0" applyNumberFormat="1" applyFont="1" applyFill="1" applyBorder="1" applyAlignment="1">
      <alignment/>
    </xf>
    <xf numFmtId="180" fontId="0" fillId="0" borderId="20" xfId="0" applyNumberFormat="1" applyFont="1" applyFill="1" applyBorder="1" applyAlignment="1">
      <alignment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/>
    </xf>
    <xf numFmtId="180" fontId="0" fillId="0" borderId="83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80" fontId="0" fillId="0" borderId="9" xfId="0" applyNumberFormat="1" applyFont="1" applyFill="1" applyBorder="1" applyAlignment="1">
      <alignment/>
    </xf>
    <xf numFmtId="180" fontId="0" fillId="0" borderId="7" xfId="0" applyNumberFormat="1" applyFont="1" applyFill="1" applyBorder="1" applyAlignment="1">
      <alignment/>
    </xf>
    <xf numFmtId="180" fontId="0" fillId="0" borderId="45" xfId="0" applyNumberFormat="1" applyFont="1" applyFill="1" applyBorder="1" applyAlignment="1">
      <alignment/>
    </xf>
    <xf numFmtId="49" fontId="4" fillId="0" borderId="84" xfId="0" applyNumberFormat="1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 vertical="center"/>
    </xf>
    <xf numFmtId="180" fontId="0" fillId="0" borderId="86" xfId="0" applyNumberFormat="1" applyFont="1" applyFill="1" applyBorder="1" applyAlignment="1">
      <alignment/>
    </xf>
    <xf numFmtId="180" fontId="0" fillId="0" borderId="2" xfId="0" applyNumberFormat="1" applyFont="1" applyFill="1" applyBorder="1" applyAlignment="1">
      <alignment/>
    </xf>
    <xf numFmtId="180" fontId="0" fillId="0" borderId="3" xfId="0" applyNumberFormat="1" applyFont="1" applyFill="1" applyBorder="1" applyAlignment="1">
      <alignment/>
    </xf>
    <xf numFmtId="180" fontId="8" fillId="0" borderId="53" xfId="0" applyNumberFormat="1" applyFont="1" applyFill="1" applyBorder="1" applyAlignment="1">
      <alignment/>
    </xf>
    <xf numFmtId="180" fontId="8" fillId="0" borderId="76" xfId="0" applyNumberFormat="1" applyFont="1" applyFill="1" applyBorder="1" applyAlignment="1">
      <alignment/>
    </xf>
    <xf numFmtId="180" fontId="8" fillId="0" borderId="77" xfId="0" applyNumberFormat="1" applyFont="1" applyFill="1" applyBorder="1" applyAlignment="1">
      <alignment/>
    </xf>
    <xf numFmtId="180" fontId="8" fillId="0" borderId="86" xfId="0" applyNumberFormat="1" applyFont="1" applyFill="1" applyBorder="1" applyAlignment="1">
      <alignment/>
    </xf>
    <xf numFmtId="0" fontId="4" fillId="0" borderId="87" xfId="0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/>
    </xf>
    <xf numFmtId="180" fontId="0" fillId="0" borderId="68" xfId="0" applyNumberFormat="1" applyFont="1" applyFill="1" applyBorder="1" applyAlignment="1">
      <alignment/>
    </xf>
    <xf numFmtId="180" fontId="8" fillId="0" borderId="88" xfId="0" applyNumberFormat="1" applyFont="1" applyFill="1" applyBorder="1" applyAlignment="1">
      <alignment/>
    </xf>
    <xf numFmtId="180" fontId="8" fillId="0" borderId="79" xfId="0" applyNumberFormat="1" applyFont="1" applyFill="1" applyBorder="1" applyAlignment="1">
      <alignment/>
    </xf>
    <xf numFmtId="180" fontId="0" fillId="0" borderId="89" xfId="0" applyNumberFormat="1" applyFont="1" applyFill="1" applyBorder="1" applyAlignment="1">
      <alignment/>
    </xf>
    <xf numFmtId="180" fontId="0" fillId="0" borderId="90" xfId="0" applyNumberFormat="1" applyFont="1" applyFill="1" applyBorder="1" applyAlignment="1">
      <alignment/>
    </xf>
    <xf numFmtId="0" fontId="4" fillId="0" borderId="82" xfId="0" applyFont="1" applyFill="1" applyBorder="1" applyAlignment="1">
      <alignment horizontal="center" vertical="center"/>
    </xf>
    <xf numFmtId="180" fontId="0" fillId="0" borderId="91" xfId="0" applyNumberFormat="1" applyFont="1" applyFill="1" applyBorder="1" applyAlignment="1">
      <alignment/>
    </xf>
    <xf numFmtId="180" fontId="0" fillId="0" borderId="92" xfId="0" applyNumberFormat="1" applyFont="1" applyFill="1" applyBorder="1" applyAlignment="1">
      <alignment/>
    </xf>
    <xf numFmtId="180" fontId="8" fillId="0" borderId="93" xfId="0" applyNumberFormat="1" applyFont="1" applyFill="1" applyBorder="1" applyAlignment="1">
      <alignment/>
    </xf>
    <xf numFmtId="180" fontId="0" fillId="0" borderId="34" xfId="0" applyNumberFormat="1" applyFont="1" applyFill="1" applyBorder="1" applyAlignment="1">
      <alignment/>
    </xf>
    <xf numFmtId="180" fontId="0" fillId="0" borderId="88" xfId="0" applyNumberFormat="1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/>
    </xf>
    <xf numFmtId="180" fontId="0" fillId="0" borderId="39" xfId="0" applyNumberFormat="1" applyFont="1" applyFill="1" applyBorder="1" applyAlignment="1">
      <alignment/>
    </xf>
    <xf numFmtId="180" fontId="0" fillId="0" borderId="98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0" fontId="0" fillId="0" borderId="99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180" fontId="0" fillId="0" borderId="51" xfId="0" applyNumberFormat="1" applyFont="1" applyFill="1" applyBorder="1" applyAlignment="1">
      <alignment/>
    </xf>
    <xf numFmtId="0" fontId="4" fillId="0" borderId="100" xfId="0" applyFont="1" applyFill="1" applyBorder="1" applyAlignment="1">
      <alignment horizontal="center"/>
    </xf>
    <xf numFmtId="180" fontId="0" fillId="0" borderId="101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R144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4.125" style="13" customWidth="1"/>
    <col min="2" max="2" width="14.00390625" style="13" customWidth="1"/>
    <col min="3" max="3" width="7.875" style="13" customWidth="1"/>
    <col min="4" max="4" width="9.125" style="13" customWidth="1"/>
    <col min="5" max="6" width="8.125" style="13" customWidth="1"/>
    <col min="7" max="7" width="7.875" style="13" customWidth="1"/>
    <col min="8" max="8" width="9.125" style="13" customWidth="1"/>
    <col min="9" max="10" width="8.125" style="13" customWidth="1"/>
    <col min="11" max="11" width="7.875" style="13" customWidth="1"/>
    <col min="12" max="12" width="9.125" style="13" customWidth="1"/>
    <col min="13" max="14" width="8.125" style="13" customWidth="1"/>
    <col min="15" max="15" width="7.875" style="13" customWidth="1"/>
    <col min="16" max="16" width="9.125" style="15" customWidth="1"/>
    <col min="17" max="18" width="8.125" style="13" customWidth="1"/>
    <col min="19" max="43" width="6.125" style="13" customWidth="1"/>
    <col min="44" max="44" width="7.125" style="13" customWidth="1"/>
    <col min="45" max="45" width="6.875" style="13" customWidth="1"/>
    <col min="46" max="46" width="6.125" style="13" customWidth="1"/>
    <col min="47" max="16384" width="9.00390625" style="13" customWidth="1"/>
  </cols>
  <sheetData>
    <row r="1" spans="2:6" ht="39.75" customHeight="1" thickBot="1">
      <c r="B1" s="75" t="s">
        <v>32</v>
      </c>
      <c r="D1" s="76"/>
      <c r="E1" s="76"/>
      <c r="F1" s="77"/>
    </row>
    <row r="2" spans="1:18" ht="22.5" customHeight="1" thickBot="1" thickTop="1">
      <c r="A2" s="78"/>
      <c r="B2" s="79"/>
      <c r="C2" s="80" t="s">
        <v>11</v>
      </c>
      <c r="D2" s="81"/>
      <c r="E2" s="81"/>
      <c r="F2" s="81"/>
      <c r="G2" s="82"/>
      <c r="H2" s="17"/>
      <c r="I2" s="17"/>
      <c r="J2" s="17"/>
      <c r="K2" s="17"/>
      <c r="L2" s="17"/>
      <c r="M2" s="17"/>
      <c r="N2" s="17"/>
      <c r="O2" s="17"/>
      <c r="P2" s="17"/>
      <c r="Q2" s="17"/>
      <c r="R2" s="19"/>
    </row>
    <row r="3" spans="1:18" ht="22.5" customHeight="1" thickBot="1">
      <c r="A3" s="83"/>
      <c r="B3" s="84"/>
      <c r="C3" s="85"/>
      <c r="D3" s="86"/>
      <c r="E3" s="86"/>
      <c r="F3" s="86"/>
      <c r="G3" s="87" t="s">
        <v>12</v>
      </c>
      <c r="H3" s="88"/>
      <c r="I3" s="88"/>
      <c r="J3" s="89"/>
      <c r="K3" s="90"/>
      <c r="L3" s="21"/>
      <c r="M3" s="21"/>
      <c r="N3" s="21"/>
      <c r="O3" s="21"/>
      <c r="P3" s="21"/>
      <c r="Q3" s="21"/>
      <c r="R3" s="22"/>
    </row>
    <row r="4" spans="1:18" ht="22.5" customHeight="1" thickBot="1">
      <c r="A4" s="91" t="s">
        <v>23</v>
      </c>
      <c r="B4" s="86"/>
      <c r="C4" s="92"/>
      <c r="D4" s="72"/>
      <c r="E4" s="72"/>
      <c r="F4" s="72"/>
      <c r="G4" s="88"/>
      <c r="H4" s="88"/>
      <c r="I4" s="88"/>
      <c r="J4" s="89"/>
      <c r="K4" s="87" t="s">
        <v>4</v>
      </c>
      <c r="L4" s="93"/>
      <c r="M4" s="93"/>
      <c r="N4" s="93"/>
      <c r="O4" s="94" t="s">
        <v>13</v>
      </c>
      <c r="P4" s="93"/>
      <c r="Q4" s="93"/>
      <c r="R4" s="95"/>
    </row>
    <row r="5" spans="1:18" ht="22.5" customHeight="1">
      <c r="A5" s="91"/>
      <c r="B5" s="86"/>
      <c r="C5" s="63" t="s">
        <v>14</v>
      </c>
      <c r="D5" s="96" t="s">
        <v>15</v>
      </c>
      <c r="E5" s="97"/>
      <c r="F5" s="98"/>
      <c r="G5" s="56" t="s">
        <v>0</v>
      </c>
      <c r="H5" s="96" t="s">
        <v>15</v>
      </c>
      <c r="I5" s="97"/>
      <c r="J5" s="97"/>
      <c r="K5" s="56" t="s">
        <v>0</v>
      </c>
      <c r="L5" s="58" t="s">
        <v>15</v>
      </c>
      <c r="M5" s="99"/>
      <c r="N5" s="100"/>
      <c r="O5" s="67" t="s">
        <v>0</v>
      </c>
      <c r="P5" s="96" t="s">
        <v>15</v>
      </c>
      <c r="Q5" s="101"/>
      <c r="R5" s="102"/>
    </row>
    <row r="6" spans="1:18" ht="34.5" customHeight="1" thickBot="1">
      <c r="A6" s="91"/>
      <c r="B6" s="86"/>
      <c r="C6" s="103"/>
      <c r="D6" s="104"/>
      <c r="E6" s="26" t="s">
        <v>1</v>
      </c>
      <c r="F6" s="105" t="s">
        <v>2</v>
      </c>
      <c r="G6" s="106"/>
      <c r="H6" s="104"/>
      <c r="I6" s="26" t="s">
        <v>1</v>
      </c>
      <c r="J6" s="27" t="s">
        <v>2</v>
      </c>
      <c r="K6" s="57"/>
      <c r="L6" s="68"/>
      <c r="M6" s="26" t="s">
        <v>1</v>
      </c>
      <c r="N6" s="28" t="s">
        <v>2</v>
      </c>
      <c r="O6" s="68"/>
      <c r="P6" s="107"/>
      <c r="Q6" s="26" t="s">
        <v>1</v>
      </c>
      <c r="R6" s="29" t="s">
        <v>2</v>
      </c>
    </row>
    <row r="7" spans="1:18" ht="21" customHeight="1" thickTop="1">
      <c r="A7" s="108" t="s">
        <v>7</v>
      </c>
      <c r="B7" s="109"/>
      <c r="C7" s="36"/>
      <c r="D7" s="31" t="s">
        <v>3</v>
      </c>
      <c r="E7" s="32" t="s">
        <v>3</v>
      </c>
      <c r="F7" s="110" t="s">
        <v>3</v>
      </c>
      <c r="G7" s="111"/>
      <c r="H7" s="31" t="s">
        <v>3</v>
      </c>
      <c r="I7" s="32" t="s">
        <v>3</v>
      </c>
      <c r="J7" s="33" t="s">
        <v>3</v>
      </c>
      <c r="K7" s="111"/>
      <c r="L7" s="31" t="s">
        <v>3</v>
      </c>
      <c r="M7" s="32" t="s">
        <v>3</v>
      </c>
      <c r="N7" s="35" t="s">
        <v>3</v>
      </c>
      <c r="O7" s="30"/>
      <c r="P7" s="31" t="s">
        <v>3</v>
      </c>
      <c r="Q7" s="32" t="s">
        <v>3</v>
      </c>
      <c r="R7" s="38" t="s">
        <v>3</v>
      </c>
    </row>
    <row r="8" spans="1:18" ht="36" customHeight="1">
      <c r="A8" s="91"/>
      <c r="B8" s="112"/>
      <c r="C8" s="113">
        <v>4836</v>
      </c>
      <c r="D8" s="114">
        <v>772111</v>
      </c>
      <c r="E8" s="115">
        <v>540752</v>
      </c>
      <c r="F8" s="116">
        <v>231359</v>
      </c>
      <c r="G8" s="117">
        <v>4377</v>
      </c>
      <c r="H8" s="118">
        <v>657754</v>
      </c>
      <c r="I8" s="119">
        <v>474434</v>
      </c>
      <c r="J8" s="117">
        <v>183320</v>
      </c>
      <c r="K8" s="120">
        <v>662</v>
      </c>
      <c r="L8" s="118">
        <v>251890</v>
      </c>
      <c r="M8" s="115">
        <v>175404</v>
      </c>
      <c r="N8" s="116">
        <v>76486</v>
      </c>
      <c r="O8" s="120">
        <v>672</v>
      </c>
      <c r="P8" s="118">
        <v>190716</v>
      </c>
      <c r="Q8" s="115">
        <v>135255</v>
      </c>
      <c r="R8" s="121">
        <v>55461</v>
      </c>
    </row>
    <row r="9" spans="1:18" ht="36" customHeight="1">
      <c r="A9" s="122" t="s">
        <v>24</v>
      </c>
      <c r="B9" s="123"/>
      <c r="C9" s="124">
        <v>2520</v>
      </c>
      <c r="D9" s="125">
        <v>541124</v>
      </c>
      <c r="E9" s="126">
        <v>383537</v>
      </c>
      <c r="F9" s="127">
        <v>157587</v>
      </c>
      <c r="G9" s="117">
        <v>2266</v>
      </c>
      <c r="H9" s="118">
        <v>468558</v>
      </c>
      <c r="I9" s="119">
        <v>337881</v>
      </c>
      <c r="J9" s="117">
        <v>130677</v>
      </c>
      <c r="K9" s="128">
        <v>557</v>
      </c>
      <c r="L9" s="125">
        <v>225573</v>
      </c>
      <c r="M9" s="126">
        <v>156108</v>
      </c>
      <c r="N9" s="127">
        <v>69465</v>
      </c>
      <c r="O9" s="128">
        <v>434</v>
      </c>
      <c r="P9" s="125">
        <v>135974</v>
      </c>
      <c r="Q9" s="126">
        <v>100299</v>
      </c>
      <c r="R9" s="129">
        <v>35675</v>
      </c>
    </row>
    <row r="10" spans="1:18" ht="36" customHeight="1">
      <c r="A10" s="130"/>
      <c r="B10" s="131" t="s">
        <v>22</v>
      </c>
      <c r="C10" s="132">
        <v>2234</v>
      </c>
      <c r="D10" s="132">
        <v>471155</v>
      </c>
      <c r="E10" s="133">
        <v>348184</v>
      </c>
      <c r="F10" s="134">
        <v>122971</v>
      </c>
      <c r="G10" s="135">
        <v>1982</v>
      </c>
      <c r="H10" s="136">
        <v>399473</v>
      </c>
      <c r="I10" s="137">
        <v>303114</v>
      </c>
      <c r="J10" s="135">
        <v>96359</v>
      </c>
      <c r="K10" s="1">
        <v>456</v>
      </c>
      <c r="L10" s="138">
        <v>183919</v>
      </c>
      <c r="M10" s="2">
        <v>140962</v>
      </c>
      <c r="N10" s="3">
        <v>42957</v>
      </c>
      <c r="O10" s="1">
        <v>343</v>
      </c>
      <c r="P10" s="138">
        <v>118995</v>
      </c>
      <c r="Q10" s="2">
        <v>87182</v>
      </c>
      <c r="R10" s="49">
        <v>31813</v>
      </c>
    </row>
    <row r="11" spans="1:18" ht="36" customHeight="1">
      <c r="A11" s="130"/>
      <c r="B11" s="139" t="s">
        <v>8</v>
      </c>
      <c r="C11" s="118">
        <v>286</v>
      </c>
      <c r="D11" s="118">
        <v>69969</v>
      </c>
      <c r="E11" s="140">
        <v>35353</v>
      </c>
      <c r="F11" s="141">
        <v>34616</v>
      </c>
      <c r="G11" s="40">
        <v>284</v>
      </c>
      <c r="H11" s="142">
        <v>69085</v>
      </c>
      <c r="I11" s="5">
        <v>34767</v>
      </c>
      <c r="J11" s="40">
        <v>34318</v>
      </c>
      <c r="K11" s="4">
        <v>101</v>
      </c>
      <c r="L11" s="143">
        <v>41654</v>
      </c>
      <c r="M11" s="5">
        <v>15146</v>
      </c>
      <c r="N11" s="6">
        <v>26508</v>
      </c>
      <c r="O11" s="4">
        <v>91</v>
      </c>
      <c r="P11" s="143">
        <v>16979</v>
      </c>
      <c r="Q11" s="5">
        <v>13117</v>
      </c>
      <c r="R11" s="50">
        <v>3862</v>
      </c>
    </row>
    <row r="12" spans="1:18" ht="36" customHeight="1">
      <c r="A12" s="122" t="s">
        <v>6</v>
      </c>
      <c r="B12" s="123"/>
      <c r="C12" s="113">
        <v>722</v>
      </c>
      <c r="D12" s="114">
        <v>64901</v>
      </c>
      <c r="E12" s="144">
        <v>33994</v>
      </c>
      <c r="F12" s="145">
        <v>30907</v>
      </c>
      <c r="G12" s="117">
        <v>534</v>
      </c>
      <c r="H12" s="118">
        <v>25589</v>
      </c>
      <c r="I12" s="119">
        <v>14486</v>
      </c>
      <c r="J12" s="117">
        <v>11103</v>
      </c>
      <c r="K12" s="7">
        <v>41</v>
      </c>
      <c r="L12" s="125">
        <v>1395</v>
      </c>
      <c r="M12" s="8">
        <v>1146</v>
      </c>
      <c r="N12" s="9">
        <v>249</v>
      </c>
      <c r="O12" s="7">
        <v>29</v>
      </c>
      <c r="P12" s="125">
        <v>4560</v>
      </c>
      <c r="Q12" s="8">
        <v>1564</v>
      </c>
      <c r="R12" s="51">
        <v>2996</v>
      </c>
    </row>
    <row r="13" spans="1:18" ht="36" customHeight="1">
      <c r="A13" s="130"/>
      <c r="B13" s="146" t="s">
        <v>9</v>
      </c>
      <c r="C13" s="147">
        <v>699</v>
      </c>
      <c r="D13" s="148">
        <v>63254</v>
      </c>
      <c r="E13" s="144">
        <v>32913</v>
      </c>
      <c r="F13" s="145">
        <v>30341</v>
      </c>
      <c r="G13" s="135">
        <v>515</v>
      </c>
      <c r="H13" s="136">
        <v>24791</v>
      </c>
      <c r="I13" s="149">
        <v>14000</v>
      </c>
      <c r="J13" s="135">
        <v>10791</v>
      </c>
      <c r="K13" s="1">
        <v>34</v>
      </c>
      <c r="L13" s="138">
        <v>1117</v>
      </c>
      <c r="M13" s="2">
        <v>1016</v>
      </c>
      <c r="N13" s="3">
        <v>101</v>
      </c>
      <c r="O13" s="1">
        <v>27</v>
      </c>
      <c r="P13" s="138">
        <v>4441</v>
      </c>
      <c r="Q13" s="2">
        <v>1457</v>
      </c>
      <c r="R13" s="49">
        <v>2984</v>
      </c>
    </row>
    <row r="14" spans="1:18" ht="36" customHeight="1">
      <c r="A14" s="130"/>
      <c r="B14" s="139" t="s">
        <v>10</v>
      </c>
      <c r="C14" s="150">
        <v>23</v>
      </c>
      <c r="D14" s="151">
        <v>1647</v>
      </c>
      <c r="E14" s="140">
        <v>1081</v>
      </c>
      <c r="F14" s="152">
        <v>566</v>
      </c>
      <c r="G14" s="40">
        <v>19</v>
      </c>
      <c r="H14" s="142">
        <v>798</v>
      </c>
      <c r="I14" s="5">
        <v>486</v>
      </c>
      <c r="J14" s="40">
        <v>312</v>
      </c>
      <c r="K14" s="4">
        <v>7</v>
      </c>
      <c r="L14" s="143">
        <v>278</v>
      </c>
      <c r="M14" s="5">
        <v>130</v>
      </c>
      <c r="N14" s="6">
        <v>148</v>
      </c>
      <c r="O14" s="4">
        <v>2</v>
      </c>
      <c r="P14" s="143">
        <v>119</v>
      </c>
      <c r="Q14" s="5">
        <v>107</v>
      </c>
      <c r="R14" s="50">
        <v>12</v>
      </c>
    </row>
    <row r="15" spans="1:18" ht="36" customHeight="1">
      <c r="A15" s="153" t="s">
        <v>25</v>
      </c>
      <c r="B15" s="154"/>
      <c r="C15" s="147">
        <v>1611</v>
      </c>
      <c r="D15" s="148">
        <v>166597</v>
      </c>
      <c r="E15" s="144">
        <v>123706</v>
      </c>
      <c r="F15" s="145">
        <v>42891</v>
      </c>
      <c r="G15" s="117">
        <v>1594</v>
      </c>
      <c r="H15" s="118">
        <v>164118</v>
      </c>
      <c r="I15" s="119">
        <v>122552</v>
      </c>
      <c r="J15" s="117">
        <v>41566</v>
      </c>
      <c r="K15" s="7">
        <v>81</v>
      </c>
      <c r="L15" s="114">
        <v>25433</v>
      </c>
      <c r="M15" s="8">
        <v>18635</v>
      </c>
      <c r="N15" s="9">
        <v>6798</v>
      </c>
      <c r="O15" s="7">
        <v>209</v>
      </c>
      <c r="P15" s="114">
        <v>50182</v>
      </c>
      <c r="Q15" s="8">
        <v>33392</v>
      </c>
      <c r="R15" s="51">
        <v>16790</v>
      </c>
    </row>
    <row r="16" spans="1:18" ht="36" customHeight="1" thickBot="1">
      <c r="A16" s="155" t="s">
        <v>26</v>
      </c>
      <c r="B16" s="156"/>
      <c r="C16" s="157">
        <v>17</v>
      </c>
      <c r="D16" s="158">
        <v>511</v>
      </c>
      <c r="E16" s="159">
        <v>485</v>
      </c>
      <c r="F16" s="160">
        <v>26</v>
      </c>
      <c r="G16" s="157">
        <v>17</v>
      </c>
      <c r="H16" s="158">
        <v>511</v>
      </c>
      <c r="I16" s="159">
        <v>485</v>
      </c>
      <c r="J16" s="160">
        <v>26</v>
      </c>
      <c r="K16" s="10">
        <v>17</v>
      </c>
      <c r="L16" s="158">
        <v>511</v>
      </c>
      <c r="M16" s="11">
        <v>485</v>
      </c>
      <c r="N16" s="12">
        <v>26</v>
      </c>
      <c r="O16" s="10"/>
      <c r="P16" s="158">
        <v>0</v>
      </c>
      <c r="Q16" s="11"/>
      <c r="R16" s="52"/>
    </row>
    <row r="17" spans="1:8" ht="42.75" customHeight="1" thickTop="1">
      <c r="A17" s="161"/>
      <c r="B17" s="161"/>
      <c r="H17" s="14"/>
    </row>
    <row r="18" spans="1:2" ht="14.25" thickBot="1">
      <c r="A18" s="161"/>
      <c r="B18" s="161"/>
    </row>
    <row r="19" spans="1:18" ht="22.5" customHeight="1" thickBot="1" thickTop="1">
      <c r="A19" s="78"/>
      <c r="B19" s="79"/>
      <c r="C19" s="16"/>
      <c r="D19" s="17"/>
      <c r="E19" s="17"/>
      <c r="F19" s="17"/>
      <c r="G19" s="17"/>
      <c r="H19" s="17"/>
      <c r="I19" s="17"/>
      <c r="J19" s="17"/>
      <c r="K19" s="17"/>
      <c r="L19" s="18">
        <v>0</v>
      </c>
      <c r="M19" s="17"/>
      <c r="N19" s="17"/>
      <c r="O19" s="17"/>
      <c r="P19" s="17"/>
      <c r="Q19" s="17"/>
      <c r="R19" s="19"/>
    </row>
    <row r="20" spans="1:18" ht="22.5" customHeight="1" thickBot="1">
      <c r="A20" s="83"/>
      <c r="B20" s="84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</row>
    <row r="21" spans="1:18" ht="22.5" customHeight="1" thickBot="1">
      <c r="A21" s="91" t="s">
        <v>23</v>
      </c>
      <c r="B21" s="86"/>
      <c r="C21" s="65" t="s">
        <v>16</v>
      </c>
      <c r="D21" s="61"/>
      <c r="E21" s="61"/>
      <c r="F21" s="61"/>
      <c r="G21" s="60" t="s">
        <v>17</v>
      </c>
      <c r="H21" s="61"/>
      <c r="I21" s="61"/>
      <c r="J21" s="62"/>
      <c r="K21" s="74" t="s">
        <v>18</v>
      </c>
      <c r="L21" s="61"/>
      <c r="M21" s="61"/>
      <c r="N21" s="61"/>
      <c r="O21" s="60" t="s">
        <v>19</v>
      </c>
      <c r="P21" s="61"/>
      <c r="Q21" s="61"/>
      <c r="R21" s="66"/>
    </row>
    <row r="22" spans="1:18" ht="22.5" customHeight="1">
      <c r="A22" s="91"/>
      <c r="B22" s="86"/>
      <c r="C22" s="63" t="s">
        <v>20</v>
      </c>
      <c r="D22" s="58" t="s">
        <v>21</v>
      </c>
      <c r="E22" s="23"/>
      <c r="F22" s="23"/>
      <c r="G22" s="56" t="s">
        <v>0</v>
      </c>
      <c r="H22" s="58" t="s">
        <v>21</v>
      </c>
      <c r="I22" s="23"/>
      <c r="J22" s="24"/>
      <c r="K22" s="67" t="s">
        <v>0</v>
      </c>
      <c r="L22" s="58" t="s">
        <v>21</v>
      </c>
      <c r="M22" s="23"/>
      <c r="N22" s="23"/>
      <c r="O22" s="56" t="s">
        <v>0</v>
      </c>
      <c r="P22" s="58" t="s">
        <v>21</v>
      </c>
      <c r="Q22" s="23"/>
      <c r="R22" s="25"/>
    </row>
    <row r="23" spans="1:18" ht="34.5" customHeight="1" thickBot="1">
      <c r="A23" s="91"/>
      <c r="B23" s="86"/>
      <c r="C23" s="64"/>
      <c r="D23" s="59"/>
      <c r="E23" s="26" t="s">
        <v>1</v>
      </c>
      <c r="F23" s="27" t="s">
        <v>2</v>
      </c>
      <c r="G23" s="57"/>
      <c r="H23" s="59"/>
      <c r="I23" s="26" t="s">
        <v>1</v>
      </c>
      <c r="J23" s="28" t="s">
        <v>2</v>
      </c>
      <c r="K23" s="68"/>
      <c r="L23" s="59"/>
      <c r="M23" s="26" t="s">
        <v>1</v>
      </c>
      <c r="N23" s="27" t="s">
        <v>2</v>
      </c>
      <c r="O23" s="57"/>
      <c r="P23" s="59"/>
      <c r="Q23" s="26" t="s">
        <v>1</v>
      </c>
      <c r="R23" s="29" t="s">
        <v>2</v>
      </c>
    </row>
    <row r="24" spans="1:18" ht="21" customHeight="1" thickTop="1">
      <c r="A24" s="108" t="s">
        <v>7</v>
      </c>
      <c r="B24" s="109"/>
      <c r="C24" s="30"/>
      <c r="D24" s="31" t="s">
        <v>3</v>
      </c>
      <c r="E24" s="32" t="s">
        <v>3</v>
      </c>
      <c r="F24" s="33" t="s">
        <v>3</v>
      </c>
      <c r="G24" s="34"/>
      <c r="H24" s="31" t="s">
        <v>3</v>
      </c>
      <c r="I24" s="32" t="s">
        <v>3</v>
      </c>
      <c r="J24" s="35" t="s">
        <v>3</v>
      </c>
      <c r="K24" s="36"/>
      <c r="L24" s="31" t="s">
        <v>3</v>
      </c>
      <c r="M24" s="32" t="s">
        <v>3</v>
      </c>
      <c r="N24" s="33" t="s">
        <v>3</v>
      </c>
      <c r="O24" s="37"/>
      <c r="P24" s="31" t="s">
        <v>3</v>
      </c>
      <c r="Q24" s="32" t="s">
        <v>3</v>
      </c>
      <c r="R24" s="38" t="s">
        <v>3</v>
      </c>
    </row>
    <row r="25" spans="1:18" ht="36" customHeight="1">
      <c r="A25" s="91"/>
      <c r="B25" s="112"/>
      <c r="C25" s="113">
        <v>432</v>
      </c>
      <c r="D25" s="118">
        <v>70390</v>
      </c>
      <c r="E25" s="115">
        <v>50770</v>
      </c>
      <c r="F25" s="116">
        <v>19620</v>
      </c>
      <c r="G25" s="113">
        <v>352</v>
      </c>
      <c r="H25" s="118">
        <v>36242</v>
      </c>
      <c r="I25" s="115">
        <v>27300</v>
      </c>
      <c r="J25" s="116">
        <v>8942</v>
      </c>
      <c r="K25" s="113">
        <v>855</v>
      </c>
      <c r="L25" s="118">
        <v>54331</v>
      </c>
      <c r="M25" s="115">
        <v>43114</v>
      </c>
      <c r="N25" s="116">
        <v>11217</v>
      </c>
      <c r="O25" s="113">
        <v>821</v>
      </c>
      <c r="P25" s="118">
        <v>18706</v>
      </c>
      <c r="Q25" s="115">
        <v>15352</v>
      </c>
      <c r="R25" s="162">
        <v>3354</v>
      </c>
    </row>
    <row r="26" spans="1:18" ht="36" customHeight="1">
      <c r="A26" s="122" t="s">
        <v>24</v>
      </c>
      <c r="B26" s="123"/>
      <c r="C26" s="124">
        <v>216</v>
      </c>
      <c r="D26" s="125">
        <v>41143</v>
      </c>
      <c r="E26" s="126">
        <v>31073</v>
      </c>
      <c r="F26" s="127">
        <v>10070</v>
      </c>
      <c r="G26" s="124">
        <v>160</v>
      </c>
      <c r="H26" s="125">
        <v>21616</v>
      </c>
      <c r="I26" s="126">
        <v>16947</v>
      </c>
      <c r="J26" s="127">
        <v>4669</v>
      </c>
      <c r="K26" s="124">
        <v>392</v>
      </c>
      <c r="L26" s="125">
        <v>28962</v>
      </c>
      <c r="M26" s="126">
        <v>22810</v>
      </c>
      <c r="N26" s="127">
        <v>6152</v>
      </c>
      <c r="O26" s="124">
        <v>344</v>
      </c>
      <c r="P26" s="125">
        <v>8301</v>
      </c>
      <c r="Q26" s="126">
        <v>6809</v>
      </c>
      <c r="R26" s="163">
        <v>1492</v>
      </c>
    </row>
    <row r="27" spans="1:18" ht="36" customHeight="1">
      <c r="A27" s="130"/>
      <c r="B27" s="131" t="s">
        <v>22</v>
      </c>
      <c r="C27" s="1">
        <v>191</v>
      </c>
      <c r="D27" s="138">
        <v>38097</v>
      </c>
      <c r="E27" s="2">
        <v>28714</v>
      </c>
      <c r="F27" s="3">
        <v>9383</v>
      </c>
      <c r="G27" s="1">
        <v>132</v>
      </c>
      <c r="H27" s="138">
        <v>18440</v>
      </c>
      <c r="I27" s="2">
        <v>14658</v>
      </c>
      <c r="J27" s="3">
        <v>3782</v>
      </c>
      <c r="K27" s="1">
        <v>374</v>
      </c>
      <c r="L27" s="138">
        <v>27661</v>
      </c>
      <c r="M27" s="2">
        <v>21768</v>
      </c>
      <c r="N27" s="3">
        <v>5893</v>
      </c>
      <c r="O27" s="1">
        <v>329</v>
      </c>
      <c r="P27" s="138">
        <v>7905</v>
      </c>
      <c r="Q27" s="2">
        <v>6502</v>
      </c>
      <c r="R27" s="39">
        <v>1403</v>
      </c>
    </row>
    <row r="28" spans="1:18" ht="36" customHeight="1">
      <c r="A28" s="130"/>
      <c r="B28" s="139" t="s">
        <v>8</v>
      </c>
      <c r="C28" s="40">
        <v>25</v>
      </c>
      <c r="D28" s="143">
        <v>3046</v>
      </c>
      <c r="E28" s="5">
        <v>2359</v>
      </c>
      <c r="F28" s="6">
        <v>687</v>
      </c>
      <c r="G28" s="40">
        <v>28</v>
      </c>
      <c r="H28" s="143">
        <v>3176</v>
      </c>
      <c r="I28" s="5">
        <v>2289</v>
      </c>
      <c r="J28" s="6">
        <v>887</v>
      </c>
      <c r="K28" s="40">
        <v>18</v>
      </c>
      <c r="L28" s="143">
        <v>1301</v>
      </c>
      <c r="M28" s="5">
        <v>1042</v>
      </c>
      <c r="N28" s="6">
        <v>259</v>
      </c>
      <c r="O28" s="40">
        <v>15</v>
      </c>
      <c r="P28" s="143">
        <v>396</v>
      </c>
      <c r="Q28" s="5">
        <v>307</v>
      </c>
      <c r="R28" s="41">
        <v>89</v>
      </c>
    </row>
    <row r="29" spans="1:18" ht="36" customHeight="1">
      <c r="A29" s="122" t="s">
        <v>6</v>
      </c>
      <c r="B29" s="123"/>
      <c r="C29" s="42">
        <v>36</v>
      </c>
      <c r="D29" s="125">
        <v>4525</v>
      </c>
      <c r="E29" s="8">
        <v>1771</v>
      </c>
      <c r="F29" s="9">
        <v>2754</v>
      </c>
      <c r="G29" s="42">
        <v>37</v>
      </c>
      <c r="H29" s="125">
        <v>1845</v>
      </c>
      <c r="I29" s="8">
        <v>1276</v>
      </c>
      <c r="J29" s="9">
        <v>569</v>
      </c>
      <c r="K29" s="42">
        <v>125</v>
      </c>
      <c r="L29" s="125">
        <v>4688</v>
      </c>
      <c r="M29" s="8">
        <v>3752</v>
      </c>
      <c r="N29" s="9">
        <v>936</v>
      </c>
      <c r="O29" s="42">
        <v>135</v>
      </c>
      <c r="P29" s="125">
        <v>2442</v>
      </c>
      <c r="Q29" s="8">
        <v>1754</v>
      </c>
      <c r="R29" s="43">
        <v>688</v>
      </c>
    </row>
    <row r="30" spans="1:18" ht="36" customHeight="1">
      <c r="A30" s="130"/>
      <c r="B30" s="146" t="s">
        <v>9</v>
      </c>
      <c r="C30" s="44">
        <v>30</v>
      </c>
      <c r="D30" s="138">
        <v>4209</v>
      </c>
      <c r="E30" s="2">
        <v>1579</v>
      </c>
      <c r="F30" s="3">
        <v>2630</v>
      </c>
      <c r="G30" s="44">
        <v>36</v>
      </c>
      <c r="H30" s="138">
        <v>1821</v>
      </c>
      <c r="I30" s="2">
        <v>1262</v>
      </c>
      <c r="J30" s="3">
        <v>559</v>
      </c>
      <c r="K30" s="44">
        <v>124</v>
      </c>
      <c r="L30" s="138">
        <v>4681</v>
      </c>
      <c r="M30" s="2">
        <v>3747</v>
      </c>
      <c r="N30" s="3">
        <v>934</v>
      </c>
      <c r="O30" s="44">
        <v>134</v>
      </c>
      <c r="P30" s="138">
        <v>2427</v>
      </c>
      <c r="Q30" s="2">
        <v>1739</v>
      </c>
      <c r="R30" s="39">
        <v>688</v>
      </c>
    </row>
    <row r="31" spans="1:18" ht="36" customHeight="1">
      <c r="A31" s="130"/>
      <c r="B31" s="139" t="s">
        <v>10</v>
      </c>
      <c r="C31" s="40">
        <v>6</v>
      </c>
      <c r="D31" s="143">
        <v>316</v>
      </c>
      <c r="E31" s="5">
        <v>192</v>
      </c>
      <c r="F31" s="6">
        <v>124</v>
      </c>
      <c r="G31" s="40">
        <v>1</v>
      </c>
      <c r="H31" s="143">
        <v>24</v>
      </c>
      <c r="I31" s="5">
        <v>14</v>
      </c>
      <c r="J31" s="6">
        <v>10</v>
      </c>
      <c r="K31" s="40">
        <v>1</v>
      </c>
      <c r="L31" s="143">
        <v>7</v>
      </c>
      <c r="M31" s="5">
        <v>5</v>
      </c>
      <c r="N31" s="6">
        <v>2</v>
      </c>
      <c r="O31" s="40">
        <v>1</v>
      </c>
      <c r="P31" s="143">
        <v>15</v>
      </c>
      <c r="Q31" s="5">
        <v>15</v>
      </c>
      <c r="R31" s="41"/>
    </row>
    <row r="32" spans="1:18" ht="36" customHeight="1">
      <c r="A32" s="153" t="s">
        <v>25</v>
      </c>
      <c r="B32" s="154"/>
      <c r="C32" s="42">
        <v>180</v>
      </c>
      <c r="D32" s="114">
        <v>24722</v>
      </c>
      <c r="E32" s="8">
        <v>17926</v>
      </c>
      <c r="F32" s="9">
        <v>6796</v>
      </c>
      <c r="G32" s="42">
        <v>155</v>
      </c>
      <c r="H32" s="114">
        <v>12781</v>
      </c>
      <c r="I32" s="8">
        <v>9077</v>
      </c>
      <c r="J32" s="9">
        <v>3704</v>
      </c>
      <c r="K32" s="42">
        <v>338</v>
      </c>
      <c r="L32" s="114">
        <v>20681</v>
      </c>
      <c r="M32" s="8">
        <v>16552</v>
      </c>
      <c r="N32" s="9">
        <v>4129</v>
      </c>
      <c r="O32" s="42">
        <v>342</v>
      </c>
      <c r="P32" s="114">
        <v>7963</v>
      </c>
      <c r="Q32" s="8">
        <v>6789</v>
      </c>
      <c r="R32" s="43">
        <v>1174</v>
      </c>
    </row>
    <row r="33" spans="1:18" ht="36" customHeight="1" thickBot="1">
      <c r="A33" s="155" t="s">
        <v>26</v>
      </c>
      <c r="B33" s="156"/>
      <c r="C33" s="45"/>
      <c r="D33" s="158">
        <v>0</v>
      </c>
      <c r="E33" s="11"/>
      <c r="F33" s="12"/>
      <c r="G33" s="45"/>
      <c r="H33" s="158">
        <v>0</v>
      </c>
      <c r="I33" s="11"/>
      <c r="J33" s="12"/>
      <c r="K33" s="45"/>
      <c r="L33" s="158">
        <v>0</v>
      </c>
      <c r="M33" s="11"/>
      <c r="N33" s="12"/>
      <c r="O33" s="45"/>
      <c r="P33" s="158">
        <v>0</v>
      </c>
      <c r="Q33" s="11"/>
      <c r="R33" s="46"/>
    </row>
    <row r="34" spans="1:18" ht="24.75" customHeight="1" thickTop="1">
      <c r="A34" s="164"/>
      <c r="B34" s="165"/>
      <c r="C34" s="53"/>
      <c r="D34" s="54"/>
      <c r="E34" s="53"/>
      <c r="F34" s="53"/>
      <c r="G34" s="53"/>
      <c r="H34" s="54"/>
      <c r="I34" s="53"/>
      <c r="J34" s="53"/>
      <c r="K34" s="53"/>
      <c r="L34" s="54"/>
      <c r="M34" s="53"/>
      <c r="N34" s="53"/>
      <c r="O34" s="53"/>
      <c r="P34" s="54"/>
      <c r="Q34" s="53"/>
      <c r="R34" s="53"/>
    </row>
    <row r="35" spans="1:16" ht="24.75" customHeight="1">
      <c r="A35" s="161"/>
      <c r="B35" s="161"/>
      <c r="I35" s="55"/>
      <c r="J35" s="55"/>
      <c r="P35" s="13"/>
    </row>
    <row r="36" spans="1:16" ht="40.5" customHeight="1" thickBot="1">
      <c r="A36" s="161"/>
      <c r="B36" s="161"/>
      <c r="P36" s="13"/>
    </row>
    <row r="37" spans="1:16" ht="22.5" customHeight="1" thickBot="1" thickTop="1">
      <c r="A37" s="78"/>
      <c r="B37" s="79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9"/>
      <c r="P37" s="13"/>
    </row>
    <row r="38" spans="1:16" ht="22.5" customHeight="1" thickBot="1">
      <c r="A38" s="83"/>
      <c r="B38" s="84"/>
      <c r="C38" s="20"/>
      <c r="D38" s="21"/>
      <c r="E38" s="21"/>
      <c r="F38" s="21"/>
      <c r="G38" s="21"/>
      <c r="H38" s="21"/>
      <c r="I38" s="21"/>
      <c r="J38" s="47"/>
      <c r="K38" s="69" t="s">
        <v>5</v>
      </c>
      <c r="L38" s="70"/>
      <c r="M38" s="70"/>
      <c r="N38" s="71"/>
      <c r="P38" s="13"/>
    </row>
    <row r="39" spans="1:16" ht="22.5" customHeight="1" thickBot="1">
      <c r="A39" s="91" t="s">
        <v>27</v>
      </c>
      <c r="B39" s="86"/>
      <c r="C39" s="65" t="s">
        <v>28</v>
      </c>
      <c r="D39" s="61"/>
      <c r="E39" s="61"/>
      <c r="F39" s="61"/>
      <c r="G39" s="60" t="s">
        <v>29</v>
      </c>
      <c r="H39" s="61"/>
      <c r="I39" s="61"/>
      <c r="J39" s="62"/>
      <c r="K39" s="72"/>
      <c r="L39" s="72"/>
      <c r="M39" s="72"/>
      <c r="N39" s="73"/>
      <c r="P39" s="13"/>
    </row>
    <row r="40" spans="1:16" ht="22.5" customHeight="1">
      <c r="A40" s="91"/>
      <c r="B40" s="86"/>
      <c r="C40" s="63" t="s">
        <v>30</v>
      </c>
      <c r="D40" s="58" t="s">
        <v>31</v>
      </c>
      <c r="E40" s="23"/>
      <c r="F40" s="23"/>
      <c r="G40" s="56" t="s">
        <v>0</v>
      </c>
      <c r="H40" s="58" t="s">
        <v>31</v>
      </c>
      <c r="I40" s="23"/>
      <c r="J40" s="24"/>
      <c r="K40" s="67" t="s">
        <v>0</v>
      </c>
      <c r="L40" s="58" t="s">
        <v>31</v>
      </c>
      <c r="M40" s="23"/>
      <c r="N40" s="25"/>
      <c r="P40" s="13"/>
    </row>
    <row r="41" spans="1:16" ht="34.5" customHeight="1" thickBot="1">
      <c r="A41" s="91"/>
      <c r="B41" s="86"/>
      <c r="C41" s="64"/>
      <c r="D41" s="59"/>
      <c r="E41" s="26" t="s">
        <v>1</v>
      </c>
      <c r="F41" s="27" t="s">
        <v>2</v>
      </c>
      <c r="G41" s="57"/>
      <c r="H41" s="59"/>
      <c r="I41" s="26" t="s">
        <v>1</v>
      </c>
      <c r="J41" s="28" t="s">
        <v>2</v>
      </c>
      <c r="K41" s="68"/>
      <c r="L41" s="59"/>
      <c r="M41" s="26" t="s">
        <v>1</v>
      </c>
      <c r="N41" s="29" t="s">
        <v>2</v>
      </c>
      <c r="P41" s="13"/>
    </row>
    <row r="42" spans="1:16" ht="21" customHeight="1" thickTop="1">
      <c r="A42" s="108" t="s">
        <v>7</v>
      </c>
      <c r="B42" s="166"/>
      <c r="C42" s="48"/>
      <c r="D42" s="31" t="s">
        <v>3</v>
      </c>
      <c r="E42" s="32" t="s">
        <v>3</v>
      </c>
      <c r="F42" s="33" t="s">
        <v>3</v>
      </c>
      <c r="G42" s="37"/>
      <c r="H42" s="31" t="s">
        <v>3</v>
      </c>
      <c r="I42" s="32" t="s">
        <v>3</v>
      </c>
      <c r="J42" s="35" t="s">
        <v>3</v>
      </c>
      <c r="K42" s="36"/>
      <c r="L42" s="31" t="s">
        <v>3</v>
      </c>
      <c r="M42" s="32" t="s">
        <v>3</v>
      </c>
      <c r="N42" s="38" t="s">
        <v>3</v>
      </c>
      <c r="P42" s="13"/>
    </row>
    <row r="43" spans="1:16" ht="36" customHeight="1">
      <c r="A43" s="91"/>
      <c r="B43" s="167"/>
      <c r="C43" s="168">
        <f aca="true" t="shared" si="0" ref="C43:N43">SUM(C44,C47,C50)-C51</f>
        <v>414</v>
      </c>
      <c r="D43" s="118">
        <f t="shared" si="0"/>
        <v>3011</v>
      </c>
      <c r="E43" s="115">
        <f t="shared" si="0"/>
        <v>2581</v>
      </c>
      <c r="F43" s="116">
        <f t="shared" si="0"/>
        <v>430</v>
      </c>
      <c r="G43" s="113">
        <f t="shared" si="0"/>
        <v>169</v>
      </c>
      <c r="H43" s="118">
        <f t="shared" si="0"/>
        <v>32468</v>
      </c>
      <c r="I43" s="115">
        <f t="shared" si="0"/>
        <v>24658</v>
      </c>
      <c r="J43" s="116">
        <f t="shared" si="0"/>
        <v>7810</v>
      </c>
      <c r="K43" s="113">
        <f t="shared" si="0"/>
        <v>459</v>
      </c>
      <c r="L43" s="118">
        <f t="shared" si="0"/>
        <v>114357</v>
      </c>
      <c r="M43" s="115">
        <f t="shared" si="0"/>
        <v>66318</v>
      </c>
      <c r="N43" s="162">
        <f t="shared" si="0"/>
        <v>48039</v>
      </c>
      <c r="P43" s="13"/>
    </row>
    <row r="44" spans="1:16" ht="36" customHeight="1">
      <c r="A44" s="122" t="s">
        <v>24</v>
      </c>
      <c r="B44" s="169"/>
      <c r="C44" s="170">
        <f aca="true" t="shared" si="1" ref="C44:N44">SUM(C45:C46)</f>
        <v>139</v>
      </c>
      <c r="D44" s="125">
        <f t="shared" si="1"/>
        <v>1061</v>
      </c>
      <c r="E44" s="126">
        <f t="shared" si="1"/>
        <v>849</v>
      </c>
      <c r="F44" s="127">
        <f t="shared" si="1"/>
        <v>212</v>
      </c>
      <c r="G44" s="124">
        <f t="shared" si="1"/>
        <v>24</v>
      </c>
      <c r="H44" s="125">
        <f t="shared" si="1"/>
        <v>5928</v>
      </c>
      <c r="I44" s="126">
        <f t="shared" si="1"/>
        <v>2986</v>
      </c>
      <c r="J44" s="127">
        <f t="shared" si="1"/>
        <v>2942</v>
      </c>
      <c r="K44" s="124">
        <f t="shared" si="1"/>
        <v>254</v>
      </c>
      <c r="L44" s="125">
        <f t="shared" si="1"/>
        <v>72566</v>
      </c>
      <c r="M44" s="126">
        <f t="shared" si="1"/>
        <v>45656</v>
      </c>
      <c r="N44" s="163">
        <f t="shared" si="1"/>
        <v>26910</v>
      </c>
      <c r="P44" s="13"/>
    </row>
    <row r="45" spans="1:16" ht="36" customHeight="1">
      <c r="A45" s="130"/>
      <c r="B45" s="131" t="s">
        <v>22</v>
      </c>
      <c r="C45" s="1">
        <v>136</v>
      </c>
      <c r="D45" s="138">
        <f>SUM(E45:F45)</f>
        <v>1052</v>
      </c>
      <c r="E45" s="2">
        <v>841</v>
      </c>
      <c r="F45" s="3">
        <v>211</v>
      </c>
      <c r="G45" s="1">
        <v>21</v>
      </c>
      <c r="H45" s="138">
        <f>SUM(I45:J45)</f>
        <v>3404</v>
      </c>
      <c r="I45" s="2">
        <v>2487</v>
      </c>
      <c r="J45" s="3">
        <v>917</v>
      </c>
      <c r="K45" s="1">
        <v>252</v>
      </c>
      <c r="L45" s="138">
        <f>SUM(M45:N45)</f>
        <v>71682</v>
      </c>
      <c r="M45" s="2">
        <v>45070</v>
      </c>
      <c r="N45" s="39">
        <v>26612</v>
      </c>
      <c r="P45" s="13"/>
    </row>
    <row r="46" spans="1:16" ht="36" customHeight="1">
      <c r="A46" s="130"/>
      <c r="B46" s="139" t="s">
        <v>8</v>
      </c>
      <c r="C46" s="40">
        <v>3</v>
      </c>
      <c r="D46" s="143">
        <f>SUM(E46:F46)</f>
        <v>9</v>
      </c>
      <c r="E46" s="5">
        <v>8</v>
      </c>
      <c r="F46" s="6">
        <v>1</v>
      </c>
      <c r="G46" s="40">
        <v>3</v>
      </c>
      <c r="H46" s="143">
        <f>SUM(I46:J46)</f>
        <v>2524</v>
      </c>
      <c r="I46" s="5">
        <v>499</v>
      </c>
      <c r="J46" s="6">
        <v>2025</v>
      </c>
      <c r="K46" s="40">
        <v>2</v>
      </c>
      <c r="L46" s="143">
        <f>SUM(M46:N46)</f>
        <v>884</v>
      </c>
      <c r="M46" s="5">
        <v>586</v>
      </c>
      <c r="N46" s="41">
        <v>298</v>
      </c>
      <c r="P46" s="13"/>
    </row>
    <row r="47" spans="1:16" ht="36" customHeight="1">
      <c r="A47" s="122" t="s">
        <v>6</v>
      </c>
      <c r="B47" s="123"/>
      <c r="C47" s="42">
        <f aca="true" t="shared" si="2" ref="C47:N47">SUM(C48:C49)</f>
        <v>68</v>
      </c>
      <c r="D47" s="125">
        <f t="shared" si="2"/>
        <v>473</v>
      </c>
      <c r="E47" s="8">
        <f t="shared" si="2"/>
        <v>409</v>
      </c>
      <c r="F47" s="9">
        <f t="shared" si="2"/>
        <v>64</v>
      </c>
      <c r="G47" s="42">
        <f t="shared" si="2"/>
        <v>63</v>
      </c>
      <c r="H47" s="125">
        <f t="shared" si="2"/>
        <v>5661</v>
      </c>
      <c r="I47" s="8">
        <f t="shared" si="2"/>
        <v>2814</v>
      </c>
      <c r="J47" s="9">
        <f t="shared" si="2"/>
        <v>2847</v>
      </c>
      <c r="K47" s="42">
        <f t="shared" si="2"/>
        <v>188</v>
      </c>
      <c r="L47" s="125">
        <f t="shared" si="2"/>
        <v>39312</v>
      </c>
      <c r="M47" s="8">
        <f t="shared" si="2"/>
        <v>19508</v>
      </c>
      <c r="N47" s="43">
        <f t="shared" si="2"/>
        <v>19804</v>
      </c>
      <c r="P47" s="13"/>
    </row>
    <row r="48" spans="1:16" ht="36" customHeight="1">
      <c r="A48" s="130"/>
      <c r="B48" s="146" t="s">
        <v>9</v>
      </c>
      <c r="C48" s="44">
        <v>68</v>
      </c>
      <c r="D48" s="138">
        <f>SUM(E48:F48)</f>
        <v>473</v>
      </c>
      <c r="E48" s="2">
        <v>409</v>
      </c>
      <c r="F48" s="3">
        <v>64</v>
      </c>
      <c r="G48" s="44">
        <v>62</v>
      </c>
      <c r="H48" s="138">
        <f>SUM(I48:J48)</f>
        <v>5622</v>
      </c>
      <c r="I48" s="2">
        <v>2791</v>
      </c>
      <c r="J48" s="3">
        <v>2831</v>
      </c>
      <c r="K48" s="44">
        <v>184</v>
      </c>
      <c r="L48" s="138">
        <f>SUM(M48:N48)</f>
        <v>38463</v>
      </c>
      <c r="M48" s="2">
        <v>18913</v>
      </c>
      <c r="N48" s="39">
        <v>19550</v>
      </c>
      <c r="P48" s="13"/>
    </row>
    <row r="49" spans="1:16" ht="36" customHeight="1">
      <c r="A49" s="130"/>
      <c r="B49" s="139" t="s">
        <v>10</v>
      </c>
      <c r="C49" s="40"/>
      <c r="D49" s="143">
        <f>SUM(E49:F49)</f>
        <v>0</v>
      </c>
      <c r="E49" s="5"/>
      <c r="F49" s="6"/>
      <c r="G49" s="40">
        <v>1</v>
      </c>
      <c r="H49" s="143">
        <f>SUM(I49:J49)</f>
        <v>39</v>
      </c>
      <c r="I49" s="5">
        <v>23</v>
      </c>
      <c r="J49" s="6">
        <v>16</v>
      </c>
      <c r="K49" s="40">
        <v>4</v>
      </c>
      <c r="L49" s="143">
        <f>SUM(M49:N49)</f>
        <v>849</v>
      </c>
      <c r="M49" s="5">
        <v>595</v>
      </c>
      <c r="N49" s="41">
        <v>254</v>
      </c>
      <c r="P49" s="13"/>
    </row>
    <row r="50" spans="1:16" ht="36" customHeight="1">
      <c r="A50" s="153" t="s">
        <v>25</v>
      </c>
      <c r="B50" s="154"/>
      <c r="C50" s="42">
        <v>207</v>
      </c>
      <c r="D50" s="114">
        <f>SUM(E50:F50)</f>
        <v>1477</v>
      </c>
      <c r="E50" s="8">
        <v>1323</v>
      </c>
      <c r="F50" s="9">
        <v>154</v>
      </c>
      <c r="G50" s="42">
        <f>4+78</f>
        <v>82</v>
      </c>
      <c r="H50" s="114">
        <f>SUM(I50:J50)</f>
        <v>20879</v>
      </c>
      <c r="I50" s="8">
        <f>572+18286</f>
        <v>18858</v>
      </c>
      <c r="J50" s="9">
        <f>442+1579</f>
        <v>2021</v>
      </c>
      <c r="K50" s="42">
        <v>17</v>
      </c>
      <c r="L50" s="114">
        <f>SUM(M50:N50)</f>
        <v>2479</v>
      </c>
      <c r="M50" s="8">
        <v>1154</v>
      </c>
      <c r="N50" s="43">
        <v>1325</v>
      </c>
      <c r="P50" s="13"/>
    </row>
    <row r="51" spans="1:16" ht="36" customHeight="1" thickBot="1">
      <c r="A51" s="155" t="s">
        <v>26</v>
      </c>
      <c r="B51" s="156"/>
      <c r="C51" s="45"/>
      <c r="D51" s="158">
        <f>SUM(E51:F51)</f>
        <v>0</v>
      </c>
      <c r="E51" s="11"/>
      <c r="F51" s="12"/>
      <c r="G51" s="45"/>
      <c r="H51" s="158">
        <f>SUM(I51:J51)</f>
        <v>0</v>
      </c>
      <c r="I51" s="11"/>
      <c r="J51" s="12"/>
      <c r="K51" s="45"/>
      <c r="L51" s="158">
        <f>SUM(M51:N51)</f>
        <v>0</v>
      </c>
      <c r="M51" s="11"/>
      <c r="N51" s="46"/>
      <c r="P51" s="13"/>
    </row>
    <row r="52" ht="14.25" thickTop="1">
      <c r="P52" s="13"/>
    </row>
    <row r="53" ht="22.5" customHeight="1">
      <c r="P53" s="13"/>
    </row>
    <row r="54" ht="22.5" customHeight="1">
      <c r="P54" s="13"/>
    </row>
    <row r="55" ht="22.5" customHeight="1">
      <c r="P55" s="13"/>
    </row>
    <row r="56" ht="22.5" customHeight="1">
      <c r="P56" s="13"/>
    </row>
    <row r="57" ht="34.5" customHeight="1">
      <c r="P57" s="13"/>
    </row>
    <row r="58" ht="25.5" customHeight="1">
      <c r="P58" s="13"/>
    </row>
    <row r="59" ht="30" customHeight="1">
      <c r="P59" s="13"/>
    </row>
    <row r="60" ht="36.75" customHeight="1">
      <c r="P60" s="13"/>
    </row>
    <row r="61" ht="35.25" customHeight="1">
      <c r="P61" s="13"/>
    </row>
    <row r="62" ht="35.25" customHeight="1">
      <c r="P62" s="13"/>
    </row>
    <row r="63" ht="36.75" customHeight="1">
      <c r="P63" s="13"/>
    </row>
    <row r="64" ht="35.25" customHeight="1">
      <c r="P64" s="13"/>
    </row>
    <row r="65" ht="35.25" customHeight="1">
      <c r="P65" s="13"/>
    </row>
    <row r="66" ht="36.75" customHeight="1">
      <c r="P66" s="13"/>
    </row>
    <row r="67" ht="36.75" customHeight="1">
      <c r="P67" s="13"/>
    </row>
    <row r="68" ht="13.5">
      <c r="P68" s="13"/>
    </row>
    <row r="69" spans="9:16" ht="13.5">
      <c r="I69" s="55"/>
      <c r="J69" s="55"/>
      <c r="P69" s="13"/>
    </row>
    <row r="70" ht="13.5">
      <c r="P70" s="13"/>
    </row>
    <row r="71" ht="13.5">
      <c r="P71" s="13"/>
    </row>
    <row r="72" ht="13.5">
      <c r="P72" s="13"/>
    </row>
    <row r="73" ht="13.5">
      <c r="P73" s="13"/>
    </row>
    <row r="74" ht="13.5">
      <c r="P74" s="13"/>
    </row>
    <row r="75" ht="13.5">
      <c r="P75" s="13"/>
    </row>
    <row r="76" ht="13.5">
      <c r="P76" s="13"/>
    </row>
    <row r="77" ht="13.5">
      <c r="P77" s="13"/>
    </row>
    <row r="78" ht="13.5">
      <c r="P78" s="13"/>
    </row>
    <row r="79" ht="13.5">
      <c r="P79" s="13"/>
    </row>
    <row r="80" ht="13.5">
      <c r="P80" s="13"/>
    </row>
    <row r="81" ht="13.5">
      <c r="P81" s="13"/>
    </row>
    <row r="82" ht="13.5">
      <c r="P82" s="13"/>
    </row>
    <row r="83" ht="13.5">
      <c r="P83" s="13"/>
    </row>
    <row r="84" ht="13.5">
      <c r="P84" s="13"/>
    </row>
    <row r="85" ht="13.5">
      <c r="P85" s="13"/>
    </row>
    <row r="86" ht="13.5">
      <c r="P86" s="13"/>
    </row>
    <row r="87" ht="13.5">
      <c r="P87" s="13"/>
    </row>
    <row r="88" ht="13.5">
      <c r="P88" s="13"/>
    </row>
    <row r="89" ht="13.5">
      <c r="P89" s="13"/>
    </row>
    <row r="90" ht="13.5">
      <c r="P90" s="13"/>
    </row>
    <row r="91" ht="13.5">
      <c r="P91" s="13"/>
    </row>
    <row r="92" ht="13.5">
      <c r="P92" s="13"/>
    </row>
    <row r="93" ht="13.5">
      <c r="P93" s="13"/>
    </row>
    <row r="94" ht="13.5">
      <c r="P94" s="13"/>
    </row>
    <row r="95" ht="13.5">
      <c r="P95" s="13"/>
    </row>
    <row r="96" ht="13.5">
      <c r="P96" s="13"/>
    </row>
    <row r="97" ht="13.5">
      <c r="P97" s="13"/>
    </row>
    <row r="98" ht="13.5">
      <c r="P98" s="13"/>
    </row>
    <row r="99" ht="13.5">
      <c r="P99" s="13"/>
    </row>
    <row r="100" ht="13.5">
      <c r="P100" s="13"/>
    </row>
    <row r="101" ht="13.5">
      <c r="P101" s="13"/>
    </row>
    <row r="102" ht="13.5">
      <c r="P102" s="13"/>
    </row>
    <row r="103" ht="13.5">
      <c r="P103" s="13"/>
    </row>
    <row r="104" ht="13.5">
      <c r="P104" s="13"/>
    </row>
    <row r="105" ht="13.5">
      <c r="P105" s="13"/>
    </row>
    <row r="106" ht="13.5">
      <c r="P106" s="13"/>
    </row>
    <row r="107" ht="13.5">
      <c r="P107" s="13"/>
    </row>
    <row r="108" ht="13.5">
      <c r="P108" s="13"/>
    </row>
    <row r="109" ht="13.5">
      <c r="P109" s="13"/>
    </row>
    <row r="110" ht="13.5">
      <c r="P110" s="13"/>
    </row>
    <row r="111" ht="13.5">
      <c r="P111" s="13"/>
    </row>
    <row r="112" ht="13.5">
      <c r="P112" s="13"/>
    </row>
    <row r="113" ht="13.5">
      <c r="P113" s="13"/>
    </row>
    <row r="114" ht="13.5">
      <c r="P114" s="13"/>
    </row>
    <row r="115" ht="13.5">
      <c r="P115" s="13"/>
    </row>
    <row r="116" ht="13.5">
      <c r="P116" s="13"/>
    </row>
    <row r="117" ht="13.5">
      <c r="P117" s="13"/>
    </row>
    <row r="118" ht="13.5">
      <c r="P118" s="13"/>
    </row>
    <row r="119" ht="13.5">
      <c r="P119" s="13"/>
    </row>
    <row r="120" ht="13.5">
      <c r="P120" s="13"/>
    </row>
    <row r="121" ht="13.5">
      <c r="P121" s="13"/>
    </row>
    <row r="122" ht="13.5">
      <c r="P122" s="13"/>
    </row>
    <row r="123" ht="13.5">
      <c r="P123" s="13"/>
    </row>
    <row r="124" ht="13.5">
      <c r="P124" s="13"/>
    </row>
    <row r="125" ht="13.5">
      <c r="P125" s="13"/>
    </row>
    <row r="126" ht="13.5">
      <c r="P126" s="13"/>
    </row>
    <row r="127" ht="13.5">
      <c r="P127" s="13"/>
    </row>
    <row r="128" ht="13.5">
      <c r="P128" s="13"/>
    </row>
    <row r="129" ht="13.5">
      <c r="P129" s="13"/>
    </row>
    <row r="130" ht="13.5">
      <c r="P130" s="13"/>
    </row>
    <row r="131" ht="13.5">
      <c r="P131" s="13"/>
    </row>
    <row r="132" ht="13.5">
      <c r="P132" s="13"/>
    </row>
    <row r="133" ht="13.5">
      <c r="P133" s="13"/>
    </row>
    <row r="134" ht="13.5">
      <c r="P134" s="13"/>
    </row>
    <row r="135" ht="13.5">
      <c r="P135" s="13"/>
    </row>
    <row r="136" ht="13.5">
      <c r="P136" s="13"/>
    </row>
    <row r="137" ht="13.5">
      <c r="P137" s="13"/>
    </row>
    <row r="138" ht="13.5">
      <c r="P138" s="13"/>
    </row>
    <row r="139" ht="13.5">
      <c r="P139" s="13"/>
    </row>
    <row r="140" ht="13.5">
      <c r="P140" s="13"/>
    </row>
    <row r="141" ht="13.5">
      <c r="P141" s="13"/>
    </row>
    <row r="142" ht="13.5">
      <c r="P142" s="13"/>
    </row>
    <row r="143" ht="13.5">
      <c r="P143" s="13"/>
    </row>
    <row r="144" ht="13.5">
      <c r="P144" s="13"/>
    </row>
  </sheetData>
  <mergeCells count="53">
    <mergeCell ref="L40:L41"/>
    <mergeCell ref="K38:N39"/>
    <mergeCell ref="K40:K41"/>
    <mergeCell ref="K21:N21"/>
    <mergeCell ref="G22:G23"/>
    <mergeCell ref="G21:J21"/>
    <mergeCell ref="A7:B8"/>
    <mergeCell ref="A15:B15"/>
    <mergeCell ref="C21:F21"/>
    <mergeCell ref="C22:C23"/>
    <mergeCell ref="A9:B9"/>
    <mergeCell ref="P22:P23"/>
    <mergeCell ref="H22:H23"/>
    <mergeCell ref="K22:K23"/>
    <mergeCell ref="L22:L23"/>
    <mergeCell ref="O22:O23"/>
    <mergeCell ref="O21:R21"/>
    <mergeCell ref="G5:G6"/>
    <mergeCell ref="H5:H6"/>
    <mergeCell ref="P5:P6"/>
    <mergeCell ref="K5:K6"/>
    <mergeCell ref="L5:L6"/>
    <mergeCell ref="O5:O6"/>
    <mergeCell ref="K4:N4"/>
    <mergeCell ref="O4:R4"/>
    <mergeCell ref="C2:F4"/>
    <mergeCell ref="C5:C6"/>
    <mergeCell ref="D5:D6"/>
    <mergeCell ref="G3:J4"/>
    <mergeCell ref="A4:B6"/>
    <mergeCell ref="D22:D23"/>
    <mergeCell ref="A32:B32"/>
    <mergeCell ref="A33:B33"/>
    <mergeCell ref="A21:B23"/>
    <mergeCell ref="A24:B25"/>
    <mergeCell ref="A26:B26"/>
    <mergeCell ref="A29:B29"/>
    <mergeCell ref="A16:B16"/>
    <mergeCell ref="A12:B12"/>
    <mergeCell ref="A39:B41"/>
    <mergeCell ref="C40:C41"/>
    <mergeCell ref="D40:D41"/>
    <mergeCell ref="C39:F39"/>
    <mergeCell ref="I35:J35"/>
    <mergeCell ref="I69:J69"/>
    <mergeCell ref="A50:B50"/>
    <mergeCell ref="A47:B47"/>
    <mergeCell ref="A51:B51"/>
    <mergeCell ref="A42:B43"/>
    <mergeCell ref="A44:B44"/>
    <mergeCell ref="G40:G41"/>
    <mergeCell ref="H40:H41"/>
    <mergeCell ref="G39:J39"/>
  </mergeCells>
  <printOptions horizontalCentered="1" verticalCentered="1"/>
  <pageMargins left="0" right="0" top="0" bottom="0" header="0.5118110236220472" footer="0.5118110236220472"/>
  <pageSetup horizontalDpi="400" verticalDpi="400" orientation="portrait" paperSize="9" scale="62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ＯＰＥＮ企画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喜田 靖夫</dc:creator>
  <cp:keywords/>
  <dc:description/>
  <cp:lastModifiedBy>職員端末機１９年度３月調達</cp:lastModifiedBy>
  <cp:lastPrinted>2008-02-27T13:41:02Z</cp:lastPrinted>
  <dcterms:created xsi:type="dcterms:W3CDTF">1998-01-27T08:22:05Z</dcterms:created>
  <dcterms:modified xsi:type="dcterms:W3CDTF">2010-03-10T02:06:58Z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