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c50001\幼稚園G\幼稚園Gデータ領域\Dai2\し　施設整備補助\Ｒ０３\05_幼稚園の教育体制支援（幼稚園教諭の処遇改善）\01　交付申請（園→府）\04_５月開始分\02HP掲載\"/>
    </mc:Choice>
  </mc:AlternateContent>
  <bookViews>
    <workbookView xWindow="0" yWindow="0" windowWidth="15345" windowHeight="3825" tabRatio="763"/>
  </bookViews>
  <sheets>
    <sheet name="総括表" sheetId="1" r:id="rId1"/>
    <sheet name="交付申請額（上限額）の算定" sheetId="11" r:id="rId2"/>
    <sheet name="賃金改善にかかる計画書→" sheetId="2" r:id="rId3"/>
    <sheet name="５月" sheetId="3" r:id="rId4"/>
    <sheet name="６月" sheetId="5" r:id="rId5"/>
    <sheet name="７月" sheetId="6" r:id="rId6"/>
    <sheet name="８月" sheetId="7" r:id="rId7"/>
    <sheet name="９月" sheetId="8" r:id="rId8"/>
  </sheets>
  <definedNames>
    <definedName name="_xlnm.Print_Area" localSheetId="3">'５月'!$A$1:$Q$116</definedName>
    <definedName name="_xlnm.Print_Area" localSheetId="4">'６月'!$A$1:$K$116</definedName>
    <definedName name="_xlnm.Print_Area" localSheetId="5">'７月'!$A$1:$K$116</definedName>
    <definedName name="_xlnm.Print_Area" localSheetId="6">'８月'!$A$1:$K$116</definedName>
    <definedName name="_xlnm.Print_Area" localSheetId="7">'９月'!$A$1:$K$116</definedName>
    <definedName name="_xlnm.Print_Area" localSheetId="1">'交付申請額（上限額）の算定'!$B$1:$M$38</definedName>
    <definedName name="_xlnm.Print_Area" localSheetId="0">総括表!$B$1:$J$6</definedName>
    <definedName name="_xlnm.Print_Titles" localSheetId="3">'５月'!$1:$11</definedName>
    <definedName name="_xlnm.Print_Titles" localSheetId="4">'６月'!$1:$11</definedName>
    <definedName name="_xlnm.Print_Titles" localSheetId="5">'７月'!$1:$11</definedName>
    <definedName name="_xlnm.Print_Titles" localSheetId="6">'８月'!$1:$11</definedName>
    <definedName name="_xlnm.Print_Titles" localSheetId="7">'９月'!$1:$11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5" i="5" l="1"/>
  <c r="G71" i="8"/>
  <c r="F71" i="8"/>
  <c r="E71" i="8"/>
  <c r="D71" i="8"/>
  <c r="G70" i="8"/>
  <c r="F70" i="8"/>
  <c r="E70" i="8"/>
  <c r="D70" i="8"/>
  <c r="G69" i="8"/>
  <c r="F69" i="8"/>
  <c r="E69" i="8"/>
  <c r="D69" i="8"/>
  <c r="G68" i="8"/>
  <c r="F68" i="8"/>
  <c r="E68" i="8"/>
  <c r="D68" i="8"/>
  <c r="G67" i="8"/>
  <c r="F67" i="8"/>
  <c r="E67" i="8"/>
  <c r="D67" i="8"/>
  <c r="G66" i="8"/>
  <c r="F66" i="8"/>
  <c r="E66" i="8"/>
  <c r="D66" i="8"/>
  <c r="G65" i="8"/>
  <c r="F65" i="8"/>
  <c r="E65" i="8"/>
  <c r="D65" i="8"/>
  <c r="G64" i="8"/>
  <c r="F64" i="8"/>
  <c r="E64" i="8"/>
  <c r="D64" i="8"/>
  <c r="G63" i="8"/>
  <c r="F63" i="8"/>
  <c r="E63" i="8"/>
  <c r="D63" i="8"/>
  <c r="G62" i="8"/>
  <c r="F62" i="8"/>
  <c r="E62" i="8"/>
  <c r="D62" i="8"/>
  <c r="G61" i="8"/>
  <c r="F61" i="8"/>
  <c r="E61" i="8"/>
  <c r="D61" i="8"/>
  <c r="G60" i="8"/>
  <c r="F60" i="8"/>
  <c r="E60" i="8"/>
  <c r="D60" i="8"/>
  <c r="G59" i="8"/>
  <c r="F59" i="8"/>
  <c r="E59" i="8"/>
  <c r="D59" i="8"/>
  <c r="G58" i="8"/>
  <c r="F58" i="8"/>
  <c r="E58" i="8"/>
  <c r="D58" i="8"/>
  <c r="G57" i="8"/>
  <c r="F57" i="8"/>
  <c r="E57" i="8"/>
  <c r="D57" i="8"/>
  <c r="G56" i="8"/>
  <c r="F56" i="8"/>
  <c r="E56" i="8"/>
  <c r="D56" i="8"/>
  <c r="G55" i="8"/>
  <c r="F55" i="8"/>
  <c r="E55" i="8"/>
  <c r="D55" i="8"/>
  <c r="G54" i="8"/>
  <c r="F54" i="8"/>
  <c r="E54" i="8"/>
  <c r="D54" i="8"/>
  <c r="G53" i="8"/>
  <c r="F53" i="8"/>
  <c r="E53" i="8"/>
  <c r="D53" i="8"/>
  <c r="G52" i="8"/>
  <c r="F52" i="8"/>
  <c r="E52" i="8"/>
  <c r="D52" i="8"/>
  <c r="G51" i="8"/>
  <c r="F51" i="8"/>
  <c r="E51" i="8"/>
  <c r="D51" i="8"/>
  <c r="G50" i="8"/>
  <c r="F50" i="8"/>
  <c r="E50" i="8"/>
  <c r="D50" i="8"/>
  <c r="G49" i="8"/>
  <c r="F49" i="8"/>
  <c r="E49" i="8"/>
  <c r="D49" i="8"/>
  <c r="G48" i="8"/>
  <c r="F48" i="8"/>
  <c r="E48" i="8"/>
  <c r="D48" i="8"/>
  <c r="G47" i="8"/>
  <c r="F47" i="8"/>
  <c r="E47" i="8"/>
  <c r="D47" i="8"/>
  <c r="G46" i="8"/>
  <c r="F46" i="8"/>
  <c r="E46" i="8"/>
  <c r="D46" i="8"/>
  <c r="G45" i="8"/>
  <c r="F45" i="8"/>
  <c r="E45" i="8"/>
  <c r="D45" i="8"/>
  <c r="G44" i="8"/>
  <c r="F44" i="8"/>
  <c r="E44" i="8"/>
  <c r="D44" i="8"/>
  <c r="G43" i="8"/>
  <c r="F43" i="8"/>
  <c r="E43" i="8"/>
  <c r="D43" i="8"/>
  <c r="G42" i="8"/>
  <c r="F42" i="8"/>
  <c r="E42" i="8"/>
  <c r="D42" i="8"/>
  <c r="G41" i="8"/>
  <c r="F41" i="8"/>
  <c r="E41" i="8"/>
  <c r="D41" i="8"/>
  <c r="G40" i="8"/>
  <c r="F40" i="8"/>
  <c r="E40" i="8"/>
  <c r="D40" i="8"/>
  <c r="G39" i="8"/>
  <c r="F39" i="8"/>
  <c r="E39" i="8"/>
  <c r="D39" i="8"/>
  <c r="G38" i="8"/>
  <c r="F38" i="8"/>
  <c r="E38" i="8"/>
  <c r="D38" i="8"/>
  <c r="G37" i="8"/>
  <c r="F37" i="8"/>
  <c r="E37" i="8"/>
  <c r="D37" i="8"/>
  <c r="G36" i="8"/>
  <c r="F36" i="8"/>
  <c r="E36" i="8"/>
  <c r="D36" i="8"/>
  <c r="G35" i="8"/>
  <c r="F35" i="8"/>
  <c r="E35" i="8"/>
  <c r="D35" i="8"/>
  <c r="G34" i="8"/>
  <c r="F34" i="8"/>
  <c r="E34" i="8"/>
  <c r="D34" i="8"/>
  <c r="G33" i="8"/>
  <c r="F33" i="8"/>
  <c r="E33" i="8"/>
  <c r="D33" i="8"/>
  <c r="G32" i="8"/>
  <c r="F32" i="8"/>
  <c r="E32" i="8"/>
  <c r="D32" i="8"/>
  <c r="G31" i="8"/>
  <c r="F31" i="8"/>
  <c r="E31" i="8"/>
  <c r="D31" i="8"/>
  <c r="G30" i="8"/>
  <c r="F30" i="8"/>
  <c r="E30" i="8"/>
  <c r="D30" i="8"/>
  <c r="G29" i="8"/>
  <c r="F29" i="8"/>
  <c r="E29" i="8"/>
  <c r="D29" i="8"/>
  <c r="G28" i="8"/>
  <c r="F28" i="8"/>
  <c r="E28" i="8"/>
  <c r="D28" i="8"/>
  <c r="G27" i="8"/>
  <c r="F27" i="8"/>
  <c r="E27" i="8"/>
  <c r="D27" i="8"/>
  <c r="G26" i="8"/>
  <c r="F26" i="8"/>
  <c r="E26" i="8"/>
  <c r="D26" i="8"/>
  <c r="G25" i="8"/>
  <c r="F25" i="8"/>
  <c r="E25" i="8"/>
  <c r="D25" i="8"/>
  <c r="G24" i="8"/>
  <c r="F24" i="8"/>
  <c r="E24" i="8"/>
  <c r="D24" i="8"/>
  <c r="G23" i="8"/>
  <c r="F23" i="8"/>
  <c r="E23" i="8"/>
  <c r="D23" i="8"/>
  <c r="G22" i="8"/>
  <c r="F22" i="8"/>
  <c r="E22" i="8"/>
  <c r="D22" i="8"/>
  <c r="G21" i="8"/>
  <c r="F21" i="8"/>
  <c r="E21" i="8"/>
  <c r="D21" i="8"/>
  <c r="G20" i="8"/>
  <c r="F20" i="8"/>
  <c r="E20" i="8"/>
  <c r="D20" i="8"/>
  <c r="G19" i="8"/>
  <c r="F19" i="8"/>
  <c r="E19" i="8"/>
  <c r="D19" i="8"/>
  <c r="G18" i="8"/>
  <c r="F18" i="8"/>
  <c r="E18" i="8"/>
  <c r="D18" i="8"/>
  <c r="G17" i="8"/>
  <c r="F17" i="8"/>
  <c r="E17" i="8"/>
  <c r="D17" i="8"/>
  <c r="G16" i="8"/>
  <c r="F16" i="8"/>
  <c r="E16" i="8"/>
  <c r="D16" i="8"/>
  <c r="G15" i="8"/>
  <c r="F15" i="8"/>
  <c r="E15" i="8"/>
  <c r="D15" i="8"/>
  <c r="G14" i="8"/>
  <c r="F14" i="8"/>
  <c r="E14" i="8"/>
  <c r="D14" i="8"/>
  <c r="G13" i="8"/>
  <c r="F13" i="8"/>
  <c r="E13" i="8"/>
  <c r="D13" i="8"/>
  <c r="G12" i="8"/>
  <c r="F12" i="8"/>
  <c r="E12" i="8"/>
  <c r="D1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G71" i="7"/>
  <c r="F71" i="7"/>
  <c r="E71" i="7"/>
  <c r="D71" i="7"/>
  <c r="G70" i="7"/>
  <c r="F70" i="7"/>
  <c r="E70" i="7"/>
  <c r="D70" i="7"/>
  <c r="G69" i="7"/>
  <c r="F69" i="7"/>
  <c r="E69" i="7"/>
  <c r="D69" i="7"/>
  <c r="G68" i="7"/>
  <c r="F68" i="7"/>
  <c r="E68" i="7"/>
  <c r="D68" i="7"/>
  <c r="G67" i="7"/>
  <c r="F67" i="7"/>
  <c r="E67" i="7"/>
  <c r="D67" i="7"/>
  <c r="G66" i="7"/>
  <c r="F66" i="7"/>
  <c r="E66" i="7"/>
  <c r="D66" i="7"/>
  <c r="G65" i="7"/>
  <c r="F65" i="7"/>
  <c r="E65" i="7"/>
  <c r="D65" i="7"/>
  <c r="G64" i="7"/>
  <c r="F64" i="7"/>
  <c r="E64" i="7"/>
  <c r="D64" i="7"/>
  <c r="G63" i="7"/>
  <c r="F63" i="7"/>
  <c r="E63" i="7"/>
  <c r="D63" i="7"/>
  <c r="G62" i="7"/>
  <c r="F62" i="7"/>
  <c r="E62" i="7"/>
  <c r="D62" i="7"/>
  <c r="G61" i="7"/>
  <c r="F61" i="7"/>
  <c r="E61" i="7"/>
  <c r="D61" i="7"/>
  <c r="G60" i="7"/>
  <c r="F60" i="7"/>
  <c r="E60" i="7"/>
  <c r="D60" i="7"/>
  <c r="G59" i="7"/>
  <c r="F59" i="7"/>
  <c r="E59" i="7"/>
  <c r="D59" i="7"/>
  <c r="G58" i="7"/>
  <c r="F58" i="7"/>
  <c r="E58" i="7"/>
  <c r="D58" i="7"/>
  <c r="G57" i="7"/>
  <c r="F57" i="7"/>
  <c r="E57" i="7"/>
  <c r="D57" i="7"/>
  <c r="G56" i="7"/>
  <c r="F56" i="7"/>
  <c r="E56" i="7"/>
  <c r="D56" i="7"/>
  <c r="G55" i="7"/>
  <c r="F55" i="7"/>
  <c r="E55" i="7"/>
  <c r="D55" i="7"/>
  <c r="G54" i="7"/>
  <c r="F54" i="7"/>
  <c r="E54" i="7"/>
  <c r="D54" i="7"/>
  <c r="G53" i="7"/>
  <c r="F53" i="7"/>
  <c r="E53" i="7"/>
  <c r="D53" i="7"/>
  <c r="G52" i="7"/>
  <c r="F52" i="7"/>
  <c r="E52" i="7"/>
  <c r="D52" i="7"/>
  <c r="G51" i="7"/>
  <c r="F51" i="7"/>
  <c r="E51" i="7"/>
  <c r="D51" i="7"/>
  <c r="G50" i="7"/>
  <c r="F50" i="7"/>
  <c r="E50" i="7"/>
  <c r="D50" i="7"/>
  <c r="G49" i="7"/>
  <c r="F49" i="7"/>
  <c r="E49" i="7"/>
  <c r="D49" i="7"/>
  <c r="G48" i="7"/>
  <c r="F48" i="7"/>
  <c r="E48" i="7"/>
  <c r="D48" i="7"/>
  <c r="G47" i="7"/>
  <c r="F47" i="7"/>
  <c r="E47" i="7"/>
  <c r="D47" i="7"/>
  <c r="G46" i="7"/>
  <c r="F46" i="7"/>
  <c r="E46" i="7"/>
  <c r="D46" i="7"/>
  <c r="G45" i="7"/>
  <c r="F45" i="7"/>
  <c r="E45" i="7"/>
  <c r="D45" i="7"/>
  <c r="G44" i="7"/>
  <c r="F44" i="7"/>
  <c r="E44" i="7"/>
  <c r="D44" i="7"/>
  <c r="G43" i="7"/>
  <c r="F43" i="7"/>
  <c r="E43" i="7"/>
  <c r="D43" i="7"/>
  <c r="G42" i="7"/>
  <c r="F42" i="7"/>
  <c r="E42" i="7"/>
  <c r="D42" i="7"/>
  <c r="G41" i="7"/>
  <c r="F41" i="7"/>
  <c r="E41" i="7"/>
  <c r="D41" i="7"/>
  <c r="G40" i="7"/>
  <c r="F40" i="7"/>
  <c r="E40" i="7"/>
  <c r="D40" i="7"/>
  <c r="G39" i="7"/>
  <c r="F39" i="7"/>
  <c r="E39" i="7"/>
  <c r="D39" i="7"/>
  <c r="G38" i="7"/>
  <c r="F38" i="7"/>
  <c r="E38" i="7"/>
  <c r="D38" i="7"/>
  <c r="G37" i="7"/>
  <c r="F37" i="7"/>
  <c r="E37" i="7"/>
  <c r="D37" i="7"/>
  <c r="G36" i="7"/>
  <c r="F36" i="7"/>
  <c r="E36" i="7"/>
  <c r="D36" i="7"/>
  <c r="G35" i="7"/>
  <c r="F35" i="7"/>
  <c r="E35" i="7"/>
  <c r="D35" i="7"/>
  <c r="G34" i="7"/>
  <c r="F34" i="7"/>
  <c r="E34" i="7"/>
  <c r="D34" i="7"/>
  <c r="G33" i="7"/>
  <c r="F33" i="7"/>
  <c r="E33" i="7"/>
  <c r="D33" i="7"/>
  <c r="G32" i="7"/>
  <c r="F32" i="7"/>
  <c r="E32" i="7"/>
  <c r="D32" i="7"/>
  <c r="G31" i="7"/>
  <c r="F31" i="7"/>
  <c r="E31" i="7"/>
  <c r="D31" i="7"/>
  <c r="G30" i="7"/>
  <c r="F30" i="7"/>
  <c r="E30" i="7"/>
  <c r="D30" i="7"/>
  <c r="G29" i="7"/>
  <c r="F29" i="7"/>
  <c r="E29" i="7"/>
  <c r="D29" i="7"/>
  <c r="G28" i="7"/>
  <c r="F28" i="7"/>
  <c r="E28" i="7"/>
  <c r="D28" i="7"/>
  <c r="G27" i="7"/>
  <c r="F27" i="7"/>
  <c r="E27" i="7"/>
  <c r="D27" i="7"/>
  <c r="G26" i="7"/>
  <c r="F26" i="7"/>
  <c r="E26" i="7"/>
  <c r="D26" i="7"/>
  <c r="G25" i="7"/>
  <c r="F25" i="7"/>
  <c r="E25" i="7"/>
  <c r="D25" i="7"/>
  <c r="G24" i="7"/>
  <c r="F24" i="7"/>
  <c r="E24" i="7"/>
  <c r="D24" i="7"/>
  <c r="G23" i="7"/>
  <c r="F23" i="7"/>
  <c r="E23" i="7"/>
  <c r="D23" i="7"/>
  <c r="G22" i="7"/>
  <c r="F22" i="7"/>
  <c r="E22" i="7"/>
  <c r="D22" i="7"/>
  <c r="G21" i="7"/>
  <c r="F21" i="7"/>
  <c r="E21" i="7"/>
  <c r="D21" i="7"/>
  <c r="G20" i="7"/>
  <c r="F20" i="7"/>
  <c r="E20" i="7"/>
  <c r="D20" i="7"/>
  <c r="G19" i="7"/>
  <c r="F19" i="7"/>
  <c r="E19" i="7"/>
  <c r="D19" i="7"/>
  <c r="G18" i="7"/>
  <c r="F18" i="7"/>
  <c r="E18" i="7"/>
  <c r="D18" i="7"/>
  <c r="G17" i="7"/>
  <c r="F17" i="7"/>
  <c r="E17" i="7"/>
  <c r="D17" i="7"/>
  <c r="G16" i="7"/>
  <c r="F16" i="7"/>
  <c r="E16" i="7"/>
  <c r="D16" i="7"/>
  <c r="G15" i="7"/>
  <c r="F15" i="7"/>
  <c r="E15" i="7"/>
  <c r="D15" i="7"/>
  <c r="G14" i="7"/>
  <c r="F14" i="7"/>
  <c r="E14" i="7"/>
  <c r="D14" i="7"/>
  <c r="G13" i="7"/>
  <c r="F13" i="7"/>
  <c r="E13" i="7"/>
  <c r="D13" i="7"/>
  <c r="G12" i="7"/>
  <c r="F12" i="7"/>
  <c r="E12" i="7"/>
  <c r="D1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G71" i="6"/>
  <c r="F71" i="6"/>
  <c r="E71" i="6"/>
  <c r="D71" i="6"/>
  <c r="G70" i="6"/>
  <c r="F70" i="6"/>
  <c r="E70" i="6"/>
  <c r="D70" i="6"/>
  <c r="G69" i="6"/>
  <c r="F69" i="6"/>
  <c r="E69" i="6"/>
  <c r="D69" i="6"/>
  <c r="G68" i="6"/>
  <c r="F68" i="6"/>
  <c r="E68" i="6"/>
  <c r="D68" i="6"/>
  <c r="G67" i="6"/>
  <c r="F67" i="6"/>
  <c r="E67" i="6"/>
  <c r="D67" i="6"/>
  <c r="G66" i="6"/>
  <c r="F66" i="6"/>
  <c r="E66" i="6"/>
  <c r="D66" i="6"/>
  <c r="G65" i="6"/>
  <c r="F65" i="6"/>
  <c r="E65" i="6"/>
  <c r="D65" i="6"/>
  <c r="G64" i="6"/>
  <c r="F64" i="6"/>
  <c r="E64" i="6"/>
  <c r="D64" i="6"/>
  <c r="G63" i="6"/>
  <c r="F63" i="6"/>
  <c r="E63" i="6"/>
  <c r="D63" i="6"/>
  <c r="G62" i="6"/>
  <c r="F62" i="6"/>
  <c r="E62" i="6"/>
  <c r="D62" i="6"/>
  <c r="G61" i="6"/>
  <c r="F61" i="6"/>
  <c r="E61" i="6"/>
  <c r="D61" i="6"/>
  <c r="G60" i="6"/>
  <c r="F60" i="6"/>
  <c r="E60" i="6"/>
  <c r="D60" i="6"/>
  <c r="G59" i="6"/>
  <c r="F59" i="6"/>
  <c r="E59" i="6"/>
  <c r="D59" i="6"/>
  <c r="G58" i="6"/>
  <c r="F58" i="6"/>
  <c r="E58" i="6"/>
  <c r="D58" i="6"/>
  <c r="G57" i="6"/>
  <c r="F57" i="6"/>
  <c r="E57" i="6"/>
  <c r="D57" i="6"/>
  <c r="G56" i="6"/>
  <c r="F56" i="6"/>
  <c r="E56" i="6"/>
  <c r="D56" i="6"/>
  <c r="G55" i="6"/>
  <c r="F55" i="6"/>
  <c r="E55" i="6"/>
  <c r="D55" i="6"/>
  <c r="G54" i="6"/>
  <c r="F54" i="6"/>
  <c r="E54" i="6"/>
  <c r="D54" i="6"/>
  <c r="G53" i="6"/>
  <c r="F53" i="6"/>
  <c r="E53" i="6"/>
  <c r="D53" i="6"/>
  <c r="G52" i="6"/>
  <c r="F52" i="6"/>
  <c r="E52" i="6"/>
  <c r="D52" i="6"/>
  <c r="G51" i="6"/>
  <c r="F51" i="6"/>
  <c r="E51" i="6"/>
  <c r="D51" i="6"/>
  <c r="G50" i="6"/>
  <c r="F50" i="6"/>
  <c r="E50" i="6"/>
  <c r="D50" i="6"/>
  <c r="G49" i="6"/>
  <c r="F49" i="6"/>
  <c r="E49" i="6"/>
  <c r="D49" i="6"/>
  <c r="G48" i="6"/>
  <c r="F48" i="6"/>
  <c r="E48" i="6"/>
  <c r="D48" i="6"/>
  <c r="G47" i="6"/>
  <c r="F47" i="6"/>
  <c r="E47" i="6"/>
  <c r="D47" i="6"/>
  <c r="G46" i="6"/>
  <c r="F46" i="6"/>
  <c r="E46" i="6"/>
  <c r="D46" i="6"/>
  <c r="G45" i="6"/>
  <c r="F45" i="6"/>
  <c r="E45" i="6"/>
  <c r="D45" i="6"/>
  <c r="G44" i="6"/>
  <c r="F44" i="6"/>
  <c r="E44" i="6"/>
  <c r="D44" i="6"/>
  <c r="G43" i="6"/>
  <c r="F43" i="6"/>
  <c r="E43" i="6"/>
  <c r="D43" i="6"/>
  <c r="G42" i="6"/>
  <c r="F42" i="6"/>
  <c r="E42" i="6"/>
  <c r="D42" i="6"/>
  <c r="G41" i="6"/>
  <c r="F41" i="6"/>
  <c r="E41" i="6"/>
  <c r="D41" i="6"/>
  <c r="G40" i="6"/>
  <c r="F40" i="6"/>
  <c r="E40" i="6"/>
  <c r="D40" i="6"/>
  <c r="G39" i="6"/>
  <c r="F39" i="6"/>
  <c r="E39" i="6"/>
  <c r="D39" i="6"/>
  <c r="G38" i="6"/>
  <c r="F38" i="6"/>
  <c r="E38" i="6"/>
  <c r="D38" i="6"/>
  <c r="G37" i="6"/>
  <c r="F37" i="6"/>
  <c r="E37" i="6"/>
  <c r="D37" i="6"/>
  <c r="G36" i="6"/>
  <c r="F36" i="6"/>
  <c r="E36" i="6"/>
  <c r="D36" i="6"/>
  <c r="G35" i="6"/>
  <c r="F35" i="6"/>
  <c r="E35" i="6"/>
  <c r="D35" i="6"/>
  <c r="G34" i="6"/>
  <c r="F34" i="6"/>
  <c r="E34" i="6"/>
  <c r="D34" i="6"/>
  <c r="G33" i="6"/>
  <c r="F33" i="6"/>
  <c r="E33" i="6"/>
  <c r="D33" i="6"/>
  <c r="G32" i="6"/>
  <c r="F32" i="6"/>
  <c r="E32" i="6"/>
  <c r="D32" i="6"/>
  <c r="G31" i="6"/>
  <c r="F31" i="6"/>
  <c r="E31" i="6"/>
  <c r="D31" i="6"/>
  <c r="G30" i="6"/>
  <c r="F30" i="6"/>
  <c r="E30" i="6"/>
  <c r="D30" i="6"/>
  <c r="G29" i="6"/>
  <c r="F29" i="6"/>
  <c r="E29" i="6"/>
  <c r="D29" i="6"/>
  <c r="G28" i="6"/>
  <c r="F28" i="6"/>
  <c r="E28" i="6"/>
  <c r="D28" i="6"/>
  <c r="G27" i="6"/>
  <c r="F27" i="6"/>
  <c r="E27" i="6"/>
  <c r="D27" i="6"/>
  <c r="G26" i="6"/>
  <c r="F26" i="6"/>
  <c r="E26" i="6"/>
  <c r="D26" i="6"/>
  <c r="G25" i="6"/>
  <c r="F25" i="6"/>
  <c r="E25" i="6"/>
  <c r="D25" i="6"/>
  <c r="G24" i="6"/>
  <c r="F24" i="6"/>
  <c r="E24" i="6"/>
  <c r="D24" i="6"/>
  <c r="G23" i="6"/>
  <c r="F23" i="6"/>
  <c r="E23" i="6"/>
  <c r="D23" i="6"/>
  <c r="G22" i="6"/>
  <c r="F22" i="6"/>
  <c r="E22" i="6"/>
  <c r="D22" i="6"/>
  <c r="G21" i="6"/>
  <c r="F21" i="6"/>
  <c r="E21" i="6"/>
  <c r="D21" i="6"/>
  <c r="G20" i="6"/>
  <c r="F20" i="6"/>
  <c r="E20" i="6"/>
  <c r="D20" i="6"/>
  <c r="G19" i="6"/>
  <c r="F19" i="6"/>
  <c r="E19" i="6"/>
  <c r="D19" i="6"/>
  <c r="G18" i="6"/>
  <c r="F18" i="6"/>
  <c r="E18" i="6"/>
  <c r="D18" i="6"/>
  <c r="G17" i="6"/>
  <c r="F17" i="6"/>
  <c r="E17" i="6"/>
  <c r="D17" i="6"/>
  <c r="G16" i="6"/>
  <c r="F16" i="6"/>
  <c r="E16" i="6"/>
  <c r="D16" i="6"/>
  <c r="G15" i="6"/>
  <c r="F15" i="6"/>
  <c r="E15" i="6"/>
  <c r="D15" i="6"/>
  <c r="G14" i="6"/>
  <c r="F14" i="6"/>
  <c r="E14" i="6"/>
  <c r="D14" i="6"/>
  <c r="G13" i="6"/>
  <c r="F13" i="6"/>
  <c r="E13" i="6"/>
  <c r="D13" i="6"/>
  <c r="G12" i="6"/>
  <c r="F12" i="6"/>
  <c r="E12" i="6"/>
  <c r="D1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7" i="5"/>
  <c r="F67" i="5"/>
  <c r="E67" i="5"/>
  <c r="D67" i="5"/>
  <c r="G66" i="5"/>
  <c r="F66" i="5"/>
  <c r="E66" i="5"/>
  <c r="D66" i="5"/>
  <c r="G65" i="5"/>
  <c r="F65" i="5"/>
  <c r="E65" i="5"/>
  <c r="D65" i="5"/>
  <c r="G64" i="5"/>
  <c r="F64" i="5"/>
  <c r="E64" i="5"/>
  <c r="D64" i="5"/>
  <c r="G63" i="5"/>
  <c r="F63" i="5"/>
  <c r="E63" i="5"/>
  <c r="D63" i="5"/>
  <c r="G62" i="5"/>
  <c r="F62" i="5"/>
  <c r="E62" i="5"/>
  <c r="D62" i="5"/>
  <c r="G61" i="5"/>
  <c r="F61" i="5"/>
  <c r="E61" i="5"/>
  <c r="D61" i="5"/>
  <c r="G60" i="5"/>
  <c r="F60" i="5"/>
  <c r="E60" i="5"/>
  <c r="D60" i="5"/>
  <c r="G59" i="5"/>
  <c r="F59" i="5"/>
  <c r="E59" i="5"/>
  <c r="D59" i="5"/>
  <c r="G58" i="5"/>
  <c r="F58" i="5"/>
  <c r="E58" i="5"/>
  <c r="D58" i="5"/>
  <c r="G57" i="5"/>
  <c r="F57" i="5"/>
  <c r="E57" i="5"/>
  <c r="D57" i="5"/>
  <c r="G56" i="5"/>
  <c r="F56" i="5"/>
  <c r="E56" i="5"/>
  <c r="D56" i="5"/>
  <c r="G55" i="5"/>
  <c r="F55" i="5"/>
  <c r="E55" i="5"/>
  <c r="D55" i="5"/>
  <c r="G54" i="5"/>
  <c r="F54" i="5"/>
  <c r="E54" i="5"/>
  <c r="D54" i="5"/>
  <c r="G53" i="5"/>
  <c r="F53" i="5"/>
  <c r="E53" i="5"/>
  <c r="D53" i="5"/>
  <c r="G52" i="5"/>
  <c r="F52" i="5"/>
  <c r="E52" i="5"/>
  <c r="D52" i="5"/>
  <c r="G51" i="5"/>
  <c r="F51" i="5"/>
  <c r="E51" i="5"/>
  <c r="D51" i="5"/>
  <c r="G50" i="5"/>
  <c r="F50" i="5"/>
  <c r="E50" i="5"/>
  <c r="D50" i="5"/>
  <c r="G49" i="5"/>
  <c r="F49" i="5"/>
  <c r="E49" i="5"/>
  <c r="D49" i="5"/>
  <c r="G48" i="5"/>
  <c r="F48" i="5"/>
  <c r="E48" i="5"/>
  <c r="D48" i="5"/>
  <c r="G47" i="5"/>
  <c r="F47" i="5"/>
  <c r="E47" i="5"/>
  <c r="D47" i="5"/>
  <c r="G46" i="5"/>
  <c r="F46" i="5"/>
  <c r="E46" i="5"/>
  <c r="D46" i="5"/>
  <c r="G45" i="5"/>
  <c r="F45" i="5"/>
  <c r="E45" i="5"/>
  <c r="D45" i="5"/>
  <c r="G44" i="5"/>
  <c r="F44" i="5"/>
  <c r="E44" i="5"/>
  <c r="D44" i="5"/>
  <c r="G43" i="5"/>
  <c r="F43" i="5"/>
  <c r="E43" i="5"/>
  <c r="D43" i="5"/>
  <c r="G42" i="5"/>
  <c r="F42" i="5"/>
  <c r="E42" i="5"/>
  <c r="D42" i="5"/>
  <c r="G41" i="5"/>
  <c r="F41" i="5"/>
  <c r="E41" i="5"/>
  <c r="D41" i="5"/>
  <c r="G40" i="5"/>
  <c r="F40" i="5"/>
  <c r="E40" i="5"/>
  <c r="D40" i="5"/>
  <c r="G39" i="5"/>
  <c r="F39" i="5"/>
  <c r="E39" i="5"/>
  <c r="D39" i="5"/>
  <c r="G38" i="5"/>
  <c r="F38" i="5"/>
  <c r="E38" i="5"/>
  <c r="D38" i="5"/>
  <c r="G37" i="5"/>
  <c r="F37" i="5"/>
  <c r="E37" i="5"/>
  <c r="D37" i="5"/>
  <c r="G36" i="5"/>
  <c r="F36" i="5"/>
  <c r="E36" i="5"/>
  <c r="D36" i="5"/>
  <c r="G35" i="5"/>
  <c r="F35" i="5"/>
  <c r="E35" i="5"/>
  <c r="D35" i="5"/>
  <c r="G34" i="5"/>
  <c r="F34" i="5"/>
  <c r="E34" i="5"/>
  <c r="D34" i="5"/>
  <c r="G33" i="5"/>
  <c r="F33" i="5"/>
  <c r="E33" i="5"/>
  <c r="D33" i="5"/>
  <c r="G32" i="5"/>
  <c r="F32" i="5"/>
  <c r="E32" i="5"/>
  <c r="D32" i="5"/>
  <c r="G31" i="5"/>
  <c r="F31" i="5"/>
  <c r="E31" i="5"/>
  <c r="D31" i="5"/>
  <c r="G30" i="5"/>
  <c r="F30" i="5"/>
  <c r="E30" i="5"/>
  <c r="D30" i="5"/>
  <c r="G29" i="5"/>
  <c r="F29" i="5"/>
  <c r="E29" i="5"/>
  <c r="D29" i="5"/>
  <c r="G28" i="5"/>
  <c r="F28" i="5"/>
  <c r="E28" i="5"/>
  <c r="D28" i="5"/>
  <c r="G27" i="5"/>
  <c r="F27" i="5"/>
  <c r="E27" i="5"/>
  <c r="D27" i="5"/>
  <c r="G26" i="5"/>
  <c r="F26" i="5"/>
  <c r="E26" i="5"/>
  <c r="D26" i="5"/>
  <c r="G25" i="5"/>
  <c r="F25" i="5"/>
  <c r="E25" i="5"/>
  <c r="D25" i="5"/>
  <c r="G24" i="5"/>
  <c r="F24" i="5"/>
  <c r="E24" i="5"/>
  <c r="D24" i="5"/>
  <c r="G23" i="5"/>
  <c r="F23" i="5"/>
  <c r="E23" i="5"/>
  <c r="D23" i="5"/>
  <c r="G22" i="5"/>
  <c r="F22" i="5"/>
  <c r="E22" i="5"/>
  <c r="D22" i="5"/>
  <c r="G21" i="5"/>
  <c r="F21" i="5"/>
  <c r="E21" i="5"/>
  <c r="D21" i="5"/>
  <c r="G20" i="5"/>
  <c r="F20" i="5"/>
  <c r="E20" i="5"/>
  <c r="D20" i="5"/>
  <c r="G19" i="5"/>
  <c r="F19" i="5"/>
  <c r="E19" i="5"/>
  <c r="D19" i="5"/>
  <c r="G18" i="5"/>
  <c r="F18" i="5"/>
  <c r="E18" i="5"/>
  <c r="D18" i="5"/>
  <c r="G17" i="5"/>
  <c r="F17" i="5"/>
  <c r="E17" i="5"/>
  <c r="D17" i="5"/>
  <c r="G16" i="5"/>
  <c r="F16" i="5"/>
  <c r="E16" i="5"/>
  <c r="D16" i="5"/>
  <c r="G15" i="5"/>
  <c r="F15" i="5"/>
  <c r="E15" i="5"/>
  <c r="D15" i="5"/>
  <c r="G14" i="5"/>
  <c r="F14" i="5"/>
  <c r="E14" i="5"/>
  <c r="D14" i="5"/>
  <c r="G13" i="5"/>
  <c r="F13" i="5"/>
  <c r="E13" i="5"/>
  <c r="D13" i="5"/>
  <c r="G12" i="5"/>
  <c r="F12" i="5"/>
  <c r="E12" i="5"/>
  <c r="D1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J113" i="8" l="1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5" i="6" l="1"/>
  <c r="N115" i="8"/>
  <c r="M115" i="8"/>
  <c r="I115" i="8"/>
  <c r="H115" i="8"/>
  <c r="L113" i="8"/>
  <c r="P113" i="8" s="1"/>
  <c r="L112" i="8"/>
  <c r="P112" i="8" s="1"/>
  <c r="L111" i="8"/>
  <c r="P111" i="8" s="1"/>
  <c r="L110" i="8"/>
  <c r="P110" i="8" s="1"/>
  <c r="L109" i="8"/>
  <c r="P109" i="8" s="1"/>
  <c r="L108" i="8"/>
  <c r="P108" i="8" s="1"/>
  <c r="L107" i="8"/>
  <c r="P107" i="8" s="1"/>
  <c r="L106" i="8"/>
  <c r="P106" i="8" s="1"/>
  <c r="L105" i="8"/>
  <c r="P105" i="8" s="1"/>
  <c r="L104" i="8"/>
  <c r="P104" i="8" s="1"/>
  <c r="L103" i="8"/>
  <c r="P103" i="8" s="1"/>
  <c r="L102" i="8"/>
  <c r="P102" i="8" s="1"/>
  <c r="L101" i="8"/>
  <c r="P101" i="8" s="1"/>
  <c r="L100" i="8"/>
  <c r="P100" i="8" s="1"/>
  <c r="L99" i="8"/>
  <c r="P99" i="8" s="1"/>
  <c r="L98" i="8"/>
  <c r="P98" i="8" s="1"/>
  <c r="L97" i="8"/>
  <c r="P97" i="8" s="1"/>
  <c r="L96" i="8"/>
  <c r="P96" i="8" s="1"/>
  <c r="L95" i="8"/>
  <c r="P95" i="8" s="1"/>
  <c r="L94" i="8"/>
  <c r="P94" i="8" s="1"/>
  <c r="L93" i="8"/>
  <c r="P93" i="8" s="1"/>
  <c r="L92" i="8"/>
  <c r="P92" i="8" s="1"/>
  <c r="L91" i="8"/>
  <c r="P91" i="8" s="1"/>
  <c r="L90" i="8"/>
  <c r="P90" i="8" s="1"/>
  <c r="L89" i="8"/>
  <c r="P89" i="8" s="1"/>
  <c r="L88" i="8"/>
  <c r="P88" i="8" s="1"/>
  <c r="L87" i="8"/>
  <c r="P87" i="8" s="1"/>
  <c r="L86" i="8"/>
  <c r="P86" i="8" s="1"/>
  <c r="L85" i="8"/>
  <c r="P85" i="8" s="1"/>
  <c r="L84" i="8"/>
  <c r="P84" i="8" s="1"/>
  <c r="L83" i="8"/>
  <c r="P83" i="8" s="1"/>
  <c r="L82" i="8"/>
  <c r="P82" i="8" s="1"/>
  <c r="L81" i="8"/>
  <c r="P81" i="8" s="1"/>
  <c r="L80" i="8"/>
  <c r="P80" i="8" s="1"/>
  <c r="L79" i="8"/>
  <c r="P79" i="8" s="1"/>
  <c r="L78" i="8"/>
  <c r="P78" i="8" s="1"/>
  <c r="L77" i="8"/>
  <c r="P77" i="8" s="1"/>
  <c r="L76" i="8"/>
  <c r="P76" i="8" s="1"/>
  <c r="L75" i="8"/>
  <c r="P75" i="8" s="1"/>
  <c r="L74" i="8"/>
  <c r="P74" i="8" s="1"/>
  <c r="L73" i="8"/>
  <c r="P73" i="8" s="1"/>
  <c r="L72" i="8"/>
  <c r="P72" i="8" s="1"/>
  <c r="L71" i="8"/>
  <c r="P71" i="8" s="1"/>
  <c r="L70" i="8"/>
  <c r="P70" i="8" s="1"/>
  <c r="L69" i="8"/>
  <c r="P69" i="8" s="1"/>
  <c r="L68" i="8"/>
  <c r="P68" i="8" s="1"/>
  <c r="P67" i="8"/>
  <c r="L67" i="8"/>
  <c r="L66" i="8"/>
  <c r="P66" i="8" s="1"/>
  <c r="L65" i="8"/>
  <c r="P65" i="8" s="1"/>
  <c r="P64" i="8"/>
  <c r="L64" i="8"/>
  <c r="L63" i="8"/>
  <c r="P63" i="8" s="1"/>
  <c r="P62" i="8"/>
  <c r="L62" i="8"/>
  <c r="L61" i="8"/>
  <c r="P61" i="8" s="1"/>
  <c r="L60" i="8"/>
  <c r="P60" i="8" s="1"/>
  <c r="L59" i="8"/>
  <c r="P59" i="8" s="1"/>
  <c r="L58" i="8"/>
  <c r="P58" i="8" s="1"/>
  <c r="L57" i="8"/>
  <c r="P57" i="8" s="1"/>
  <c r="L56" i="8"/>
  <c r="P56" i="8" s="1"/>
  <c r="P55" i="8"/>
  <c r="L55" i="8"/>
  <c r="L54" i="8"/>
  <c r="P54" i="8" s="1"/>
  <c r="L53" i="8"/>
  <c r="P53" i="8" s="1"/>
  <c r="L52" i="8"/>
  <c r="P52" i="8" s="1"/>
  <c r="L51" i="8"/>
  <c r="P51" i="8" s="1"/>
  <c r="L50" i="8"/>
  <c r="P50" i="8" s="1"/>
  <c r="L49" i="8"/>
  <c r="P49" i="8" s="1"/>
  <c r="P48" i="8"/>
  <c r="L48" i="8"/>
  <c r="L47" i="8"/>
  <c r="P47" i="8" s="1"/>
  <c r="P46" i="8"/>
  <c r="L46" i="8"/>
  <c r="L45" i="8"/>
  <c r="P45" i="8" s="1"/>
  <c r="L44" i="8"/>
  <c r="P44" i="8" s="1"/>
  <c r="L43" i="8"/>
  <c r="P43" i="8" s="1"/>
  <c r="L42" i="8"/>
  <c r="P42" i="8" s="1"/>
  <c r="L41" i="8"/>
  <c r="P41" i="8" s="1"/>
  <c r="L40" i="8"/>
  <c r="P40" i="8" s="1"/>
  <c r="P39" i="8"/>
  <c r="L39" i="8"/>
  <c r="L38" i="8"/>
  <c r="P38" i="8" s="1"/>
  <c r="L37" i="8"/>
  <c r="P37" i="8" s="1"/>
  <c r="L36" i="8"/>
  <c r="P36" i="8" s="1"/>
  <c r="L35" i="8"/>
  <c r="P35" i="8" s="1"/>
  <c r="L34" i="8"/>
  <c r="P34" i="8" s="1"/>
  <c r="L33" i="8"/>
  <c r="P33" i="8" s="1"/>
  <c r="P32" i="8"/>
  <c r="L32" i="8"/>
  <c r="L31" i="8"/>
  <c r="P31" i="8" s="1"/>
  <c r="P30" i="8"/>
  <c r="L30" i="8"/>
  <c r="L29" i="8"/>
  <c r="P29" i="8" s="1"/>
  <c r="L28" i="8"/>
  <c r="P28" i="8" s="1"/>
  <c r="L27" i="8"/>
  <c r="P27" i="8" s="1"/>
  <c r="L26" i="8"/>
  <c r="P26" i="8" s="1"/>
  <c r="L25" i="8"/>
  <c r="P25" i="8" s="1"/>
  <c r="L24" i="8"/>
  <c r="P24" i="8" s="1"/>
  <c r="P23" i="8"/>
  <c r="L23" i="8"/>
  <c r="L22" i="8"/>
  <c r="P22" i="8" s="1"/>
  <c r="L21" i="8"/>
  <c r="P21" i="8" s="1"/>
  <c r="L20" i="8"/>
  <c r="P20" i="8" s="1"/>
  <c r="L19" i="8"/>
  <c r="P19" i="8" s="1"/>
  <c r="L18" i="8"/>
  <c r="P18" i="8" s="1"/>
  <c r="L17" i="8"/>
  <c r="P17" i="8" s="1"/>
  <c r="P16" i="8"/>
  <c r="L16" i="8"/>
  <c r="L15" i="8"/>
  <c r="P15" i="8" s="1"/>
  <c r="P14" i="8"/>
  <c r="L14" i="8"/>
  <c r="L13" i="8"/>
  <c r="P13" i="8" s="1"/>
  <c r="L12" i="8"/>
  <c r="P12" i="8" s="1"/>
  <c r="G113" i="8"/>
  <c r="F113" i="8"/>
  <c r="E113" i="8"/>
  <c r="D113" i="8"/>
  <c r="C113" i="8"/>
  <c r="G112" i="8"/>
  <c r="F112" i="8"/>
  <c r="E112" i="8"/>
  <c r="D112" i="8"/>
  <c r="C112" i="8"/>
  <c r="G111" i="8"/>
  <c r="F111" i="8"/>
  <c r="E111" i="8"/>
  <c r="D111" i="8"/>
  <c r="C111" i="8"/>
  <c r="G110" i="8"/>
  <c r="F110" i="8"/>
  <c r="E110" i="8"/>
  <c r="D110" i="8"/>
  <c r="C110" i="8"/>
  <c r="G109" i="8"/>
  <c r="F109" i="8"/>
  <c r="E109" i="8"/>
  <c r="D109" i="8"/>
  <c r="C109" i="8"/>
  <c r="G108" i="8"/>
  <c r="F108" i="8"/>
  <c r="E108" i="8"/>
  <c r="D108" i="8"/>
  <c r="C108" i="8"/>
  <c r="G107" i="8"/>
  <c r="F107" i="8"/>
  <c r="E107" i="8"/>
  <c r="D107" i="8"/>
  <c r="C107" i="8"/>
  <c r="G106" i="8"/>
  <c r="F106" i="8"/>
  <c r="E106" i="8"/>
  <c r="D106" i="8"/>
  <c r="C106" i="8"/>
  <c r="G105" i="8"/>
  <c r="F105" i="8"/>
  <c r="E105" i="8"/>
  <c r="D105" i="8"/>
  <c r="C105" i="8"/>
  <c r="G104" i="8"/>
  <c r="F104" i="8"/>
  <c r="E104" i="8"/>
  <c r="D104" i="8"/>
  <c r="C104" i="8"/>
  <c r="G103" i="8"/>
  <c r="F103" i="8"/>
  <c r="E103" i="8"/>
  <c r="D103" i="8"/>
  <c r="C103" i="8"/>
  <c r="G102" i="8"/>
  <c r="F102" i="8"/>
  <c r="E102" i="8"/>
  <c r="D102" i="8"/>
  <c r="C102" i="8"/>
  <c r="G101" i="8"/>
  <c r="F101" i="8"/>
  <c r="E101" i="8"/>
  <c r="D101" i="8"/>
  <c r="C101" i="8"/>
  <c r="G100" i="8"/>
  <c r="F100" i="8"/>
  <c r="E100" i="8"/>
  <c r="D100" i="8"/>
  <c r="C100" i="8"/>
  <c r="G99" i="8"/>
  <c r="F99" i="8"/>
  <c r="E99" i="8"/>
  <c r="D99" i="8"/>
  <c r="C99" i="8"/>
  <c r="G98" i="8"/>
  <c r="F98" i="8"/>
  <c r="E98" i="8"/>
  <c r="D98" i="8"/>
  <c r="C98" i="8"/>
  <c r="G97" i="8"/>
  <c r="F97" i="8"/>
  <c r="E97" i="8"/>
  <c r="D97" i="8"/>
  <c r="C97" i="8"/>
  <c r="G96" i="8"/>
  <c r="F96" i="8"/>
  <c r="E96" i="8"/>
  <c r="D96" i="8"/>
  <c r="C96" i="8"/>
  <c r="G95" i="8"/>
  <c r="F95" i="8"/>
  <c r="E95" i="8"/>
  <c r="D95" i="8"/>
  <c r="C95" i="8"/>
  <c r="G94" i="8"/>
  <c r="F94" i="8"/>
  <c r="E94" i="8"/>
  <c r="D94" i="8"/>
  <c r="C94" i="8"/>
  <c r="G93" i="8"/>
  <c r="F93" i="8"/>
  <c r="E93" i="8"/>
  <c r="D93" i="8"/>
  <c r="C93" i="8"/>
  <c r="G92" i="8"/>
  <c r="F92" i="8"/>
  <c r="E92" i="8"/>
  <c r="D92" i="8"/>
  <c r="C92" i="8"/>
  <c r="G91" i="8"/>
  <c r="F91" i="8"/>
  <c r="E91" i="8"/>
  <c r="D91" i="8"/>
  <c r="C91" i="8"/>
  <c r="G90" i="8"/>
  <c r="F90" i="8"/>
  <c r="E90" i="8"/>
  <c r="D90" i="8"/>
  <c r="C90" i="8"/>
  <c r="G89" i="8"/>
  <c r="F89" i="8"/>
  <c r="E89" i="8"/>
  <c r="D89" i="8"/>
  <c r="C89" i="8"/>
  <c r="G88" i="8"/>
  <c r="F88" i="8"/>
  <c r="E88" i="8"/>
  <c r="D88" i="8"/>
  <c r="C88" i="8"/>
  <c r="G87" i="8"/>
  <c r="F87" i="8"/>
  <c r="E87" i="8"/>
  <c r="D87" i="8"/>
  <c r="C87" i="8"/>
  <c r="G86" i="8"/>
  <c r="F86" i="8"/>
  <c r="E86" i="8"/>
  <c r="D86" i="8"/>
  <c r="C86" i="8"/>
  <c r="G85" i="8"/>
  <c r="F85" i="8"/>
  <c r="E85" i="8"/>
  <c r="D85" i="8"/>
  <c r="C85" i="8"/>
  <c r="G84" i="8"/>
  <c r="F84" i="8"/>
  <c r="E84" i="8"/>
  <c r="D84" i="8"/>
  <c r="C84" i="8"/>
  <c r="G83" i="8"/>
  <c r="F83" i="8"/>
  <c r="E83" i="8"/>
  <c r="D83" i="8"/>
  <c r="C83" i="8"/>
  <c r="G82" i="8"/>
  <c r="F82" i="8"/>
  <c r="E82" i="8"/>
  <c r="D82" i="8"/>
  <c r="C82" i="8"/>
  <c r="G81" i="8"/>
  <c r="F81" i="8"/>
  <c r="E81" i="8"/>
  <c r="D81" i="8"/>
  <c r="C81" i="8"/>
  <c r="G80" i="8"/>
  <c r="F80" i="8"/>
  <c r="E80" i="8"/>
  <c r="D80" i="8"/>
  <c r="C80" i="8"/>
  <c r="G79" i="8"/>
  <c r="F79" i="8"/>
  <c r="E79" i="8"/>
  <c r="D79" i="8"/>
  <c r="C79" i="8"/>
  <c r="G78" i="8"/>
  <c r="F78" i="8"/>
  <c r="E78" i="8"/>
  <c r="D78" i="8"/>
  <c r="C78" i="8"/>
  <c r="G77" i="8"/>
  <c r="F77" i="8"/>
  <c r="E77" i="8"/>
  <c r="D77" i="8"/>
  <c r="C77" i="8"/>
  <c r="G76" i="8"/>
  <c r="F76" i="8"/>
  <c r="E76" i="8"/>
  <c r="D76" i="8"/>
  <c r="C76" i="8"/>
  <c r="G75" i="8"/>
  <c r="F75" i="8"/>
  <c r="E75" i="8"/>
  <c r="D75" i="8"/>
  <c r="C75" i="8"/>
  <c r="G74" i="8"/>
  <c r="F74" i="8"/>
  <c r="E74" i="8"/>
  <c r="D74" i="8"/>
  <c r="C74" i="8"/>
  <c r="G73" i="8"/>
  <c r="F73" i="8"/>
  <c r="E73" i="8"/>
  <c r="D73" i="8"/>
  <c r="C73" i="8"/>
  <c r="G72" i="8"/>
  <c r="F72" i="8"/>
  <c r="E72" i="8"/>
  <c r="D72" i="8"/>
  <c r="C72" i="8"/>
  <c r="G10" i="8"/>
  <c r="D4" i="8"/>
  <c r="N115" i="7"/>
  <c r="M115" i="7"/>
  <c r="I115" i="7"/>
  <c r="H115" i="7"/>
  <c r="L113" i="7"/>
  <c r="P113" i="7" s="1"/>
  <c r="L112" i="7"/>
  <c r="P112" i="7" s="1"/>
  <c r="L111" i="7"/>
  <c r="P111" i="7" s="1"/>
  <c r="L110" i="7"/>
  <c r="P110" i="7" s="1"/>
  <c r="L109" i="7"/>
  <c r="P109" i="7" s="1"/>
  <c r="L108" i="7"/>
  <c r="P108" i="7" s="1"/>
  <c r="L107" i="7"/>
  <c r="P107" i="7" s="1"/>
  <c r="L106" i="7"/>
  <c r="P106" i="7" s="1"/>
  <c r="L105" i="7"/>
  <c r="P105" i="7" s="1"/>
  <c r="L104" i="7"/>
  <c r="P104" i="7" s="1"/>
  <c r="L103" i="7"/>
  <c r="P103" i="7" s="1"/>
  <c r="L102" i="7"/>
  <c r="P102" i="7" s="1"/>
  <c r="L101" i="7"/>
  <c r="P101" i="7" s="1"/>
  <c r="L100" i="7"/>
  <c r="P100" i="7" s="1"/>
  <c r="L99" i="7"/>
  <c r="P99" i="7" s="1"/>
  <c r="L98" i="7"/>
  <c r="P98" i="7" s="1"/>
  <c r="L97" i="7"/>
  <c r="P97" i="7" s="1"/>
  <c r="L96" i="7"/>
  <c r="P96" i="7" s="1"/>
  <c r="L95" i="7"/>
  <c r="P95" i="7" s="1"/>
  <c r="L94" i="7"/>
  <c r="P94" i="7" s="1"/>
  <c r="L93" i="7"/>
  <c r="P93" i="7" s="1"/>
  <c r="L92" i="7"/>
  <c r="P92" i="7" s="1"/>
  <c r="L91" i="7"/>
  <c r="P91" i="7" s="1"/>
  <c r="L90" i="7"/>
  <c r="P90" i="7" s="1"/>
  <c r="L89" i="7"/>
  <c r="P89" i="7" s="1"/>
  <c r="L88" i="7"/>
  <c r="P88" i="7" s="1"/>
  <c r="L87" i="7"/>
  <c r="P87" i="7" s="1"/>
  <c r="L86" i="7"/>
  <c r="P86" i="7" s="1"/>
  <c r="L85" i="7"/>
  <c r="P85" i="7" s="1"/>
  <c r="L84" i="7"/>
  <c r="P84" i="7" s="1"/>
  <c r="L83" i="7"/>
  <c r="P83" i="7" s="1"/>
  <c r="L82" i="7"/>
  <c r="P82" i="7" s="1"/>
  <c r="L81" i="7"/>
  <c r="P81" i="7" s="1"/>
  <c r="L80" i="7"/>
  <c r="P80" i="7" s="1"/>
  <c r="L79" i="7"/>
  <c r="P79" i="7" s="1"/>
  <c r="L78" i="7"/>
  <c r="P78" i="7" s="1"/>
  <c r="L77" i="7"/>
  <c r="P77" i="7" s="1"/>
  <c r="L76" i="7"/>
  <c r="P76" i="7" s="1"/>
  <c r="L75" i="7"/>
  <c r="P75" i="7" s="1"/>
  <c r="L74" i="7"/>
  <c r="P74" i="7" s="1"/>
  <c r="L73" i="7"/>
  <c r="P73" i="7" s="1"/>
  <c r="L72" i="7"/>
  <c r="P72" i="7" s="1"/>
  <c r="L71" i="7"/>
  <c r="P71" i="7" s="1"/>
  <c r="P70" i="7"/>
  <c r="L70" i="7"/>
  <c r="L69" i="7"/>
  <c r="P69" i="7" s="1"/>
  <c r="L68" i="7"/>
  <c r="P68" i="7" s="1"/>
  <c r="P67" i="7"/>
  <c r="L67" i="7"/>
  <c r="L66" i="7"/>
  <c r="P66" i="7" s="1"/>
  <c r="L65" i="7"/>
  <c r="P65" i="7" s="1"/>
  <c r="L64" i="7"/>
  <c r="P64" i="7" s="1"/>
  <c r="L63" i="7"/>
  <c r="P63" i="7" s="1"/>
  <c r="L62" i="7"/>
  <c r="P62" i="7" s="1"/>
  <c r="L61" i="7"/>
  <c r="P61" i="7" s="1"/>
  <c r="L60" i="7"/>
  <c r="P60" i="7" s="1"/>
  <c r="L59" i="7"/>
  <c r="P59" i="7" s="1"/>
  <c r="L58" i="7"/>
  <c r="P58" i="7" s="1"/>
  <c r="L57" i="7"/>
  <c r="P57" i="7" s="1"/>
  <c r="L56" i="7"/>
  <c r="P56" i="7" s="1"/>
  <c r="L55" i="7"/>
  <c r="P55" i="7" s="1"/>
  <c r="L54" i="7"/>
  <c r="P54" i="7" s="1"/>
  <c r="L53" i="7"/>
  <c r="P53" i="7" s="1"/>
  <c r="L52" i="7"/>
  <c r="P52" i="7" s="1"/>
  <c r="L51" i="7"/>
  <c r="P51" i="7" s="1"/>
  <c r="L50" i="7"/>
  <c r="P50" i="7" s="1"/>
  <c r="L49" i="7"/>
  <c r="P49" i="7" s="1"/>
  <c r="L48" i="7"/>
  <c r="P48" i="7" s="1"/>
  <c r="L47" i="7"/>
  <c r="P47" i="7" s="1"/>
  <c r="L46" i="7"/>
  <c r="P46" i="7" s="1"/>
  <c r="L45" i="7"/>
  <c r="P45" i="7" s="1"/>
  <c r="L44" i="7"/>
  <c r="P44" i="7" s="1"/>
  <c r="L43" i="7"/>
  <c r="P43" i="7" s="1"/>
  <c r="L42" i="7"/>
  <c r="P42" i="7" s="1"/>
  <c r="L41" i="7"/>
  <c r="P41" i="7" s="1"/>
  <c r="L40" i="7"/>
  <c r="P40" i="7" s="1"/>
  <c r="L39" i="7"/>
  <c r="P39" i="7" s="1"/>
  <c r="L38" i="7"/>
  <c r="P38" i="7" s="1"/>
  <c r="L37" i="7"/>
  <c r="P37" i="7" s="1"/>
  <c r="L36" i="7"/>
  <c r="P36" i="7" s="1"/>
  <c r="L35" i="7"/>
  <c r="P35" i="7" s="1"/>
  <c r="L34" i="7"/>
  <c r="P34" i="7" s="1"/>
  <c r="L33" i="7"/>
  <c r="P33" i="7" s="1"/>
  <c r="L32" i="7"/>
  <c r="P32" i="7" s="1"/>
  <c r="L31" i="7"/>
  <c r="P31" i="7" s="1"/>
  <c r="L30" i="7"/>
  <c r="P30" i="7" s="1"/>
  <c r="L29" i="7"/>
  <c r="P29" i="7" s="1"/>
  <c r="L28" i="7"/>
  <c r="P28" i="7" s="1"/>
  <c r="L27" i="7"/>
  <c r="P27" i="7" s="1"/>
  <c r="L26" i="7"/>
  <c r="P26" i="7" s="1"/>
  <c r="L25" i="7"/>
  <c r="P25" i="7" s="1"/>
  <c r="L24" i="7"/>
  <c r="P24" i="7" s="1"/>
  <c r="L23" i="7"/>
  <c r="P23" i="7" s="1"/>
  <c r="L22" i="7"/>
  <c r="P22" i="7" s="1"/>
  <c r="L21" i="7"/>
  <c r="P21" i="7" s="1"/>
  <c r="L20" i="7"/>
  <c r="P20" i="7" s="1"/>
  <c r="L19" i="7"/>
  <c r="P19" i="7" s="1"/>
  <c r="L18" i="7"/>
  <c r="P18" i="7" s="1"/>
  <c r="L17" i="7"/>
  <c r="P17" i="7" s="1"/>
  <c r="L16" i="7"/>
  <c r="P16" i="7" s="1"/>
  <c r="L15" i="7"/>
  <c r="P15" i="7" s="1"/>
  <c r="L14" i="7"/>
  <c r="P14" i="7" s="1"/>
  <c r="L13" i="7"/>
  <c r="P13" i="7" s="1"/>
  <c r="L12" i="7"/>
  <c r="G113" i="7"/>
  <c r="F113" i="7"/>
  <c r="E113" i="7"/>
  <c r="D113" i="7"/>
  <c r="C113" i="7"/>
  <c r="G112" i="7"/>
  <c r="F112" i="7"/>
  <c r="E112" i="7"/>
  <c r="D112" i="7"/>
  <c r="C112" i="7"/>
  <c r="G111" i="7"/>
  <c r="F111" i="7"/>
  <c r="E111" i="7"/>
  <c r="D111" i="7"/>
  <c r="C111" i="7"/>
  <c r="G110" i="7"/>
  <c r="F110" i="7"/>
  <c r="E110" i="7"/>
  <c r="D110" i="7"/>
  <c r="C110" i="7"/>
  <c r="G109" i="7"/>
  <c r="F109" i="7"/>
  <c r="E109" i="7"/>
  <c r="D109" i="7"/>
  <c r="C109" i="7"/>
  <c r="G108" i="7"/>
  <c r="F108" i="7"/>
  <c r="E108" i="7"/>
  <c r="D108" i="7"/>
  <c r="C108" i="7"/>
  <c r="G107" i="7"/>
  <c r="F107" i="7"/>
  <c r="E107" i="7"/>
  <c r="D107" i="7"/>
  <c r="C107" i="7"/>
  <c r="G106" i="7"/>
  <c r="F106" i="7"/>
  <c r="E106" i="7"/>
  <c r="D106" i="7"/>
  <c r="C106" i="7"/>
  <c r="G105" i="7"/>
  <c r="F105" i="7"/>
  <c r="E105" i="7"/>
  <c r="D105" i="7"/>
  <c r="C105" i="7"/>
  <c r="G104" i="7"/>
  <c r="F104" i="7"/>
  <c r="E104" i="7"/>
  <c r="D104" i="7"/>
  <c r="C104" i="7"/>
  <c r="G103" i="7"/>
  <c r="F103" i="7"/>
  <c r="E103" i="7"/>
  <c r="D103" i="7"/>
  <c r="C103" i="7"/>
  <c r="G102" i="7"/>
  <c r="F102" i="7"/>
  <c r="E102" i="7"/>
  <c r="D102" i="7"/>
  <c r="C102" i="7"/>
  <c r="G101" i="7"/>
  <c r="F101" i="7"/>
  <c r="E101" i="7"/>
  <c r="D101" i="7"/>
  <c r="C101" i="7"/>
  <c r="G100" i="7"/>
  <c r="F100" i="7"/>
  <c r="E100" i="7"/>
  <c r="D100" i="7"/>
  <c r="C100" i="7"/>
  <c r="G99" i="7"/>
  <c r="F99" i="7"/>
  <c r="E99" i="7"/>
  <c r="D99" i="7"/>
  <c r="C99" i="7"/>
  <c r="G98" i="7"/>
  <c r="F98" i="7"/>
  <c r="E98" i="7"/>
  <c r="D98" i="7"/>
  <c r="C98" i="7"/>
  <c r="G97" i="7"/>
  <c r="F97" i="7"/>
  <c r="E97" i="7"/>
  <c r="D97" i="7"/>
  <c r="C97" i="7"/>
  <c r="G96" i="7"/>
  <c r="F96" i="7"/>
  <c r="E96" i="7"/>
  <c r="D96" i="7"/>
  <c r="C96" i="7"/>
  <c r="G95" i="7"/>
  <c r="F95" i="7"/>
  <c r="E95" i="7"/>
  <c r="D95" i="7"/>
  <c r="C95" i="7"/>
  <c r="G94" i="7"/>
  <c r="F94" i="7"/>
  <c r="E94" i="7"/>
  <c r="D94" i="7"/>
  <c r="C94" i="7"/>
  <c r="G93" i="7"/>
  <c r="F93" i="7"/>
  <c r="E93" i="7"/>
  <c r="D93" i="7"/>
  <c r="C93" i="7"/>
  <c r="G92" i="7"/>
  <c r="F92" i="7"/>
  <c r="E92" i="7"/>
  <c r="D92" i="7"/>
  <c r="C92" i="7"/>
  <c r="G91" i="7"/>
  <c r="F91" i="7"/>
  <c r="E91" i="7"/>
  <c r="D91" i="7"/>
  <c r="C91" i="7"/>
  <c r="G90" i="7"/>
  <c r="F90" i="7"/>
  <c r="E90" i="7"/>
  <c r="D90" i="7"/>
  <c r="C90" i="7"/>
  <c r="G89" i="7"/>
  <c r="F89" i="7"/>
  <c r="E89" i="7"/>
  <c r="D89" i="7"/>
  <c r="C89" i="7"/>
  <c r="G88" i="7"/>
  <c r="F88" i="7"/>
  <c r="E88" i="7"/>
  <c r="D88" i="7"/>
  <c r="C88" i="7"/>
  <c r="G87" i="7"/>
  <c r="F87" i="7"/>
  <c r="E87" i="7"/>
  <c r="D87" i="7"/>
  <c r="C87" i="7"/>
  <c r="G86" i="7"/>
  <c r="F86" i="7"/>
  <c r="E86" i="7"/>
  <c r="D86" i="7"/>
  <c r="C86" i="7"/>
  <c r="G85" i="7"/>
  <c r="F85" i="7"/>
  <c r="E85" i="7"/>
  <c r="D85" i="7"/>
  <c r="C85" i="7"/>
  <c r="G84" i="7"/>
  <c r="F84" i="7"/>
  <c r="E84" i="7"/>
  <c r="D84" i="7"/>
  <c r="C84" i="7"/>
  <c r="G83" i="7"/>
  <c r="F83" i="7"/>
  <c r="E83" i="7"/>
  <c r="D83" i="7"/>
  <c r="C83" i="7"/>
  <c r="G82" i="7"/>
  <c r="F82" i="7"/>
  <c r="E82" i="7"/>
  <c r="D82" i="7"/>
  <c r="C82" i="7"/>
  <c r="G81" i="7"/>
  <c r="F81" i="7"/>
  <c r="E81" i="7"/>
  <c r="D81" i="7"/>
  <c r="C81" i="7"/>
  <c r="G80" i="7"/>
  <c r="F80" i="7"/>
  <c r="E80" i="7"/>
  <c r="D80" i="7"/>
  <c r="C80" i="7"/>
  <c r="G79" i="7"/>
  <c r="F79" i="7"/>
  <c r="E79" i="7"/>
  <c r="D79" i="7"/>
  <c r="C79" i="7"/>
  <c r="G78" i="7"/>
  <c r="F78" i="7"/>
  <c r="E78" i="7"/>
  <c r="D78" i="7"/>
  <c r="C78" i="7"/>
  <c r="G77" i="7"/>
  <c r="F77" i="7"/>
  <c r="E77" i="7"/>
  <c r="D77" i="7"/>
  <c r="C77" i="7"/>
  <c r="G76" i="7"/>
  <c r="F76" i="7"/>
  <c r="E76" i="7"/>
  <c r="D76" i="7"/>
  <c r="C76" i="7"/>
  <c r="G75" i="7"/>
  <c r="F75" i="7"/>
  <c r="E75" i="7"/>
  <c r="D75" i="7"/>
  <c r="C75" i="7"/>
  <c r="G74" i="7"/>
  <c r="F74" i="7"/>
  <c r="E74" i="7"/>
  <c r="D74" i="7"/>
  <c r="C74" i="7"/>
  <c r="G73" i="7"/>
  <c r="F73" i="7"/>
  <c r="E73" i="7"/>
  <c r="D73" i="7"/>
  <c r="C73" i="7"/>
  <c r="G72" i="7"/>
  <c r="F72" i="7"/>
  <c r="E72" i="7"/>
  <c r="D72" i="7"/>
  <c r="C72" i="7"/>
  <c r="G10" i="7"/>
  <c r="D4" i="7"/>
  <c r="N115" i="6"/>
  <c r="M115" i="6"/>
  <c r="I115" i="6"/>
  <c r="H115" i="6"/>
  <c r="L113" i="6"/>
  <c r="P113" i="6" s="1"/>
  <c r="L112" i="6"/>
  <c r="P112" i="6" s="1"/>
  <c r="L111" i="6"/>
  <c r="P111" i="6" s="1"/>
  <c r="L110" i="6"/>
  <c r="P110" i="6" s="1"/>
  <c r="L109" i="6"/>
  <c r="P109" i="6" s="1"/>
  <c r="L108" i="6"/>
  <c r="P108" i="6" s="1"/>
  <c r="L107" i="6"/>
  <c r="P107" i="6" s="1"/>
  <c r="L106" i="6"/>
  <c r="P106" i="6" s="1"/>
  <c r="L105" i="6"/>
  <c r="P105" i="6" s="1"/>
  <c r="L104" i="6"/>
  <c r="P104" i="6" s="1"/>
  <c r="L103" i="6"/>
  <c r="P103" i="6" s="1"/>
  <c r="L102" i="6"/>
  <c r="P102" i="6" s="1"/>
  <c r="L101" i="6"/>
  <c r="P101" i="6" s="1"/>
  <c r="L100" i="6"/>
  <c r="P100" i="6" s="1"/>
  <c r="L99" i="6"/>
  <c r="P99" i="6" s="1"/>
  <c r="L98" i="6"/>
  <c r="P98" i="6" s="1"/>
  <c r="L97" i="6"/>
  <c r="P97" i="6" s="1"/>
  <c r="L96" i="6"/>
  <c r="P96" i="6" s="1"/>
  <c r="L95" i="6"/>
  <c r="P95" i="6" s="1"/>
  <c r="P94" i="6"/>
  <c r="L94" i="6"/>
  <c r="L93" i="6"/>
  <c r="P93" i="6" s="1"/>
  <c r="L92" i="6"/>
  <c r="P92" i="6" s="1"/>
  <c r="P91" i="6"/>
  <c r="L91" i="6"/>
  <c r="L90" i="6"/>
  <c r="P90" i="6" s="1"/>
  <c r="L89" i="6"/>
  <c r="P89" i="6" s="1"/>
  <c r="L88" i="6"/>
  <c r="P88" i="6" s="1"/>
  <c r="L87" i="6"/>
  <c r="P87" i="6" s="1"/>
  <c r="L86" i="6"/>
  <c r="P86" i="6" s="1"/>
  <c r="L85" i="6"/>
  <c r="P85" i="6" s="1"/>
  <c r="L84" i="6"/>
  <c r="P84" i="6" s="1"/>
  <c r="L83" i="6"/>
  <c r="P83" i="6" s="1"/>
  <c r="L82" i="6"/>
  <c r="P82" i="6" s="1"/>
  <c r="L81" i="6"/>
  <c r="P81" i="6" s="1"/>
  <c r="L80" i="6"/>
  <c r="P80" i="6" s="1"/>
  <c r="L79" i="6"/>
  <c r="P79" i="6" s="1"/>
  <c r="L78" i="6"/>
  <c r="P78" i="6" s="1"/>
  <c r="L77" i="6"/>
  <c r="P77" i="6" s="1"/>
  <c r="L76" i="6"/>
  <c r="P76" i="6" s="1"/>
  <c r="L75" i="6"/>
  <c r="P75" i="6" s="1"/>
  <c r="L74" i="6"/>
  <c r="P74" i="6" s="1"/>
  <c r="L73" i="6"/>
  <c r="P73" i="6" s="1"/>
  <c r="L72" i="6"/>
  <c r="P72" i="6" s="1"/>
  <c r="L71" i="6"/>
  <c r="P71" i="6" s="1"/>
  <c r="L70" i="6"/>
  <c r="P70" i="6" s="1"/>
  <c r="L69" i="6"/>
  <c r="P69" i="6" s="1"/>
  <c r="L68" i="6"/>
  <c r="P68" i="6" s="1"/>
  <c r="L67" i="6"/>
  <c r="P67" i="6" s="1"/>
  <c r="P66" i="6"/>
  <c r="L66" i="6"/>
  <c r="L65" i="6"/>
  <c r="P65" i="6" s="1"/>
  <c r="L64" i="6"/>
  <c r="P64" i="6" s="1"/>
  <c r="P63" i="6"/>
  <c r="L63" i="6"/>
  <c r="L62" i="6"/>
  <c r="P62" i="6" s="1"/>
  <c r="L61" i="6"/>
  <c r="P61" i="6" s="1"/>
  <c r="L60" i="6"/>
  <c r="P60" i="6" s="1"/>
  <c r="L59" i="6"/>
  <c r="P59" i="6" s="1"/>
  <c r="P58" i="6"/>
  <c r="L58" i="6"/>
  <c r="L57" i="6"/>
  <c r="P57" i="6" s="1"/>
  <c r="L56" i="6"/>
  <c r="P56" i="6" s="1"/>
  <c r="P55" i="6"/>
  <c r="L55" i="6"/>
  <c r="L54" i="6"/>
  <c r="P54" i="6" s="1"/>
  <c r="L53" i="6"/>
  <c r="P53" i="6" s="1"/>
  <c r="L52" i="6"/>
  <c r="P52" i="6" s="1"/>
  <c r="L51" i="6"/>
  <c r="P51" i="6" s="1"/>
  <c r="P50" i="6"/>
  <c r="L50" i="6"/>
  <c r="L49" i="6"/>
  <c r="P49" i="6" s="1"/>
  <c r="L48" i="6"/>
  <c r="P48" i="6" s="1"/>
  <c r="P47" i="6"/>
  <c r="L47" i="6"/>
  <c r="L46" i="6"/>
  <c r="P46" i="6" s="1"/>
  <c r="L45" i="6"/>
  <c r="P45" i="6" s="1"/>
  <c r="L44" i="6"/>
  <c r="P44" i="6" s="1"/>
  <c r="L43" i="6"/>
  <c r="P43" i="6" s="1"/>
  <c r="P42" i="6"/>
  <c r="L42" i="6"/>
  <c r="L41" i="6"/>
  <c r="P41" i="6" s="1"/>
  <c r="L40" i="6"/>
  <c r="P40" i="6" s="1"/>
  <c r="P39" i="6"/>
  <c r="L39" i="6"/>
  <c r="L38" i="6"/>
  <c r="P38" i="6" s="1"/>
  <c r="L37" i="6"/>
  <c r="P37" i="6" s="1"/>
  <c r="L36" i="6"/>
  <c r="P36" i="6" s="1"/>
  <c r="L35" i="6"/>
  <c r="P35" i="6" s="1"/>
  <c r="P34" i="6"/>
  <c r="L34" i="6"/>
  <c r="L33" i="6"/>
  <c r="P33" i="6" s="1"/>
  <c r="L32" i="6"/>
  <c r="P32" i="6" s="1"/>
  <c r="P31" i="6"/>
  <c r="L31" i="6"/>
  <c r="L30" i="6"/>
  <c r="P30" i="6" s="1"/>
  <c r="L29" i="6"/>
  <c r="P29" i="6" s="1"/>
  <c r="L28" i="6"/>
  <c r="P28" i="6" s="1"/>
  <c r="L27" i="6"/>
  <c r="P27" i="6" s="1"/>
  <c r="P26" i="6"/>
  <c r="L26" i="6"/>
  <c r="L25" i="6"/>
  <c r="P25" i="6" s="1"/>
  <c r="L24" i="6"/>
  <c r="P24" i="6" s="1"/>
  <c r="P23" i="6"/>
  <c r="L23" i="6"/>
  <c r="L22" i="6"/>
  <c r="P22" i="6" s="1"/>
  <c r="L21" i="6"/>
  <c r="P21" i="6" s="1"/>
  <c r="L20" i="6"/>
  <c r="P20" i="6" s="1"/>
  <c r="L19" i="6"/>
  <c r="P19" i="6" s="1"/>
  <c r="P18" i="6"/>
  <c r="L18" i="6"/>
  <c r="L17" i="6"/>
  <c r="P17" i="6" s="1"/>
  <c r="L16" i="6"/>
  <c r="P16" i="6" s="1"/>
  <c r="P15" i="6"/>
  <c r="L15" i="6"/>
  <c r="L14" i="6"/>
  <c r="P14" i="6" s="1"/>
  <c r="L13" i="6"/>
  <c r="P13" i="6" s="1"/>
  <c r="L12" i="6"/>
  <c r="G113" i="6"/>
  <c r="F113" i="6"/>
  <c r="E113" i="6"/>
  <c r="D113" i="6"/>
  <c r="C113" i="6"/>
  <c r="G112" i="6"/>
  <c r="F112" i="6"/>
  <c r="E112" i="6"/>
  <c r="D112" i="6"/>
  <c r="C112" i="6"/>
  <c r="G111" i="6"/>
  <c r="F111" i="6"/>
  <c r="E111" i="6"/>
  <c r="D111" i="6"/>
  <c r="C111" i="6"/>
  <c r="G110" i="6"/>
  <c r="F110" i="6"/>
  <c r="E110" i="6"/>
  <c r="D110" i="6"/>
  <c r="C110" i="6"/>
  <c r="G109" i="6"/>
  <c r="F109" i="6"/>
  <c r="E109" i="6"/>
  <c r="D109" i="6"/>
  <c r="C109" i="6"/>
  <c r="G108" i="6"/>
  <c r="F108" i="6"/>
  <c r="E108" i="6"/>
  <c r="D108" i="6"/>
  <c r="C108" i="6"/>
  <c r="G107" i="6"/>
  <c r="F107" i="6"/>
  <c r="E107" i="6"/>
  <c r="D107" i="6"/>
  <c r="C107" i="6"/>
  <c r="G106" i="6"/>
  <c r="F106" i="6"/>
  <c r="E106" i="6"/>
  <c r="D106" i="6"/>
  <c r="C106" i="6"/>
  <c r="G105" i="6"/>
  <c r="F105" i="6"/>
  <c r="E105" i="6"/>
  <c r="D105" i="6"/>
  <c r="C105" i="6"/>
  <c r="G104" i="6"/>
  <c r="F104" i="6"/>
  <c r="E104" i="6"/>
  <c r="D104" i="6"/>
  <c r="C104" i="6"/>
  <c r="G103" i="6"/>
  <c r="F103" i="6"/>
  <c r="E103" i="6"/>
  <c r="D103" i="6"/>
  <c r="C103" i="6"/>
  <c r="G102" i="6"/>
  <c r="F102" i="6"/>
  <c r="E102" i="6"/>
  <c r="D102" i="6"/>
  <c r="C102" i="6"/>
  <c r="G101" i="6"/>
  <c r="F101" i="6"/>
  <c r="E101" i="6"/>
  <c r="D101" i="6"/>
  <c r="C101" i="6"/>
  <c r="G100" i="6"/>
  <c r="F100" i="6"/>
  <c r="E100" i="6"/>
  <c r="D100" i="6"/>
  <c r="C100" i="6"/>
  <c r="G99" i="6"/>
  <c r="F99" i="6"/>
  <c r="E99" i="6"/>
  <c r="D99" i="6"/>
  <c r="C99" i="6"/>
  <c r="G98" i="6"/>
  <c r="F98" i="6"/>
  <c r="E98" i="6"/>
  <c r="D98" i="6"/>
  <c r="C98" i="6"/>
  <c r="G97" i="6"/>
  <c r="F97" i="6"/>
  <c r="E97" i="6"/>
  <c r="D97" i="6"/>
  <c r="C97" i="6"/>
  <c r="G96" i="6"/>
  <c r="F96" i="6"/>
  <c r="E96" i="6"/>
  <c r="D96" i="6"/>
  <c r="C96" i="6"/>
  <c r="G95" i="6"/>
  <c r="F95" i="6"/>
  <c r="E95" i="6"/>
  <c r="D95" i="6"/>
  <c r="C95" i="6"/>
  <c r="G94" i="6"/>
  <c r="F94" i="6"/>
  <c r="E94" i="6"/>
  <c r="D94" i="6"/>
  <c r="C94" i="6"/>
  <c r="G93" i="6"/>
  <c r="F93" i="6"/>
  <c r="E93" i="6"/>
  <c r="D93" i="6"/>
  <c r="C93" i="6"/>
  <c r="G92" i="6"/>
  <c r="F92" i="6"/>
  <c r="E92" i="6"/>
  <c r="D92" i="6"/>
  <c r="C92" i="6"/>
  <c r="G91" i="6"/>
  <c r="F91" i="6"/>
  <c r="E91" i="6"/>
  <c r="D91" i="6"/>
  <c r="C91" i="6"/>
  <c r="G90" i="6"/>
  <c r="F90" i="6"/>
  <c r="E90" i="6"/>
  <c r="D90" i="6"/>
  <c r="C90" i="6"/>
  <c r="G89" i="6"/>
  <c r="F89" i="6"/>
  <c r="E89" i="6"/>
  <c r="D89" i="6"/>
  <c r="C89" i="6"/>
  <c r="G88" i="6"/>
  <c r="F88" i="6"/>
  <c r="E88" i="6"/>
  <c r="D88" i="6"/>
  <c r="C88" i="6"/>
  <c r="G87" i="6"/>
  <c r="F87" i="6"/>
  <c r="E87" i="6"/>
  <c r="D87" i="6"/>
  <c r="C87" i="6"/>
  <c r="G86" i="6"/>
  <c r="F86" i="6"/>
  <c r="E86" i="6"/>
  <c r="D86" i="6"/>
  <c r="C86" i="6"/>
  <c r="G85" i="6"/>
  <c r="F85" i="6"/>
  <c r="E85" i="6"/>
  <c r="D85" i="6"/>
  <c r="C85" i="6"/>
  <c r="G84" i="6"/>
  <c r="F84" i="6"/>
  <c r="E84" i="6"/>
  <c r="D84" i="6"/>
  <c r="C84" i="6"/>
  <c r="G83" i="6"/>
  <c r="F83" i="6"/>
  <c r="E83" i="6"/>
  <c r="D83" i="6"/>
  <c r="C83" i="6"/>
  <c r="G82" i="6"/>
  <c r="F82" i="6"/>
  <c r="E82" i="6"/>
  <c r="D82" i="6"/>
  <c r="C82" i="6"/>
  <c r="G81" i="6"/>
  <c r="F81" i="6"/>
  <c r="E81" i="6"/>
  <c r="D81" i="6"/>
  <c r="C81" i="6"/>
  <c r="G80" i="6"/>
  <c r="F80" i="6"/>
  <c r="E80" i="6"/>
  <c r="D80" i="6"/>
  <c r="C80" i="6"/>
  <c r="G79" i="6"/>
  <c r="F79" i="6"/>
  <c r="E79" i="6"/>
  <c r="D79" i="6"/>
  <c r="C79" i="6"/>
  <c r="G78" i="6"/>
  <c r="F78" i="6"/>
  <c r="E78" i="6"/>
  <c r="D78" i="6"/>
  <c r="C78" i="6"/>
  <c r="G77" i="6"/>
  <c r="F77" i="6"/>
  <c r="E77" i="6"/>
  <c r="D77" i="6"/>
  <c r="C77" i="6"/>
  <c r="G76" i="6"/>
  <c r="F76" i="6"/>
  <c r="E76" i="6"/>
  <c r="D76" i="6"/>
  <c r="C76" i="6"/>
  <c r="G75" i="6"/>
  <c r="F75" i="6"/>
  <c r="E75" i="6"/>
  <c r="D75" i="6"/>
  <c r="C75" i="6"/>
  <c r="G74" i="6"/>
  <c r="F74" i="6"/>
  <c r="E74" i="6"/>
  <c r="D74" i="6"/>
  <c r="C74" i="6"/>
  <c r="G73" i="6"/>
  <c r="F73" i="6"/>
  <c r="E73" i="6"/>
  <c r="D73" i="6"/>
  <c r="C73" i="6"/>
  <c r="G72" i="6"/>
  <c r="F72" i="6"/>
  <c r="E72" i="6"/>
  <c r="D72" i="6"/>
  <c r="C72" i="6"/>
  <c r="G10" i="6"/>
  <c r="D4" i="6"/>
  <c r="C72" i="5"/>
  <c r="D72" i="5"/>
  <c r="E72" i="5"/>
  <c r="F72" i="5"/>
  <c r="G72" i="5"/>
  <c r="C73" i="5"/>
  <c r="D73" i="5"/>
  <c r="E73" i="5"/>
  <c r="F73" i="5"/>
  <c r="G73" i="5"/>
  <c r="C74" i="5"/>
  <c r="D74" i="5"/>
  <c r="E74" i="5"/>
  <c r="F74" i="5"/>
  <c r="G74" i="5"/>
  <c r="C75" i="5"/>
  <c r="D75" i="5"/>
  <c r="E75" i="5"/>
  <c r="F75" i="5"/>
  <c r="G75" i="5"/>
  <c r="C76" i="5"/>
  <c r="D76" i="5"/>
  <c r="E76" i="5"/>
  <c r="F76" i="5"/>
  <c r="G76" i="5"/>
  <c r="C77" i="5"/>
  <c r="D77" i="5"/>
  <c r="E77" i="5"/>
  <c r="F77" i="5"/>
  <c r="G77" i="5"/>
  <c r="C78" i="5"/>
  <c r="D78" i="5"/>
  <c r="E78" i="5"/>
  <c r="F78" i="5"/>
  <c r="G78" i="5"/>
  <c r="C79" i="5"/>
  <c r="D79" i="5"/>
  <c r="E79" i="5"/>
  <c r="F79" i="5"/>
  <c r="G79" i="5"/>
  <c r="C80" i="5"/>
  <c r="D80" i="5"/>
  <c r="E80" i="5"/>
  <c r="F80" i="5"/>
  <c r="G80" i="5"/>
  <c r="C81" i="5"/>
  <c r="D81" i="5"/>
  <c r="E81" i="5"/>
  <c r="F81" i="5"/>
  <c r="G81" i="5"/>
  <c r="C82" i="5"/>
  <c r="D82" i="5"/>
  <c r="E82" i="5"/>
  <c r="F82" i="5"/>
  <c r="G82" i="5"/>
  <c r="C83" i="5"/>
  <c r="D83" i="5"/>
  <c r="E83" i="5"/>
  <c r="F83" i="5"/>
  <c r="G83" i="5"/>
  <c r="C84" i="5"/>
  <c r="D84" i="5"/>
  <c r="E84" i="5"/>
  <c r="F84" i="5"/>
  <c r="G84" i="5"/>
  <c r="C85" i="5"/>
  <c r="D85" i="5"/>
  <c r="E85" i="5"/>
  <c r="F85" i="5"/>
  <c r="G85" i="5"/>
  <c r="C86" i="5"/>
  <c r="D86" i="5"/>
  <c r="E86" i="5"/>
  <c r="F86" i="5"/>
  <c r="G86" i="5"/>
  <c r="C87" i="5"/>
  <c r="D87" i="5"/>
  <c r="E87" i="5"/>
  <c r="F87" i="5"/>
  <c r="G87" i="5"/>
  <c r="C88" i="5"/>
  <c r="D88" i="5"/>
  <c r="E88" i="5"/>
  <c r="F88" i="5"/>
  <c r="G88" i="5"/>
  <c r="C89" i="5"/>
  <c r="D89" i="5"/>
  <c r="E89" i="5"/>
  <c r="F89" i="5"/>
  <c r="G89" i="5"/>
  <c r="C90" i="5"/>
  <c r="D90" i="5"/>
  <c r="E90" i="5"/>
  <c r="F90" i="5"/>
  <c r="G90" i="5"/>
  <c r="C91" i="5"/>
  <c r="D91" i="5"/>
  <c r="E91" i="5"/>
  <c r="F91" i="5"/>
  <c r="G91" i="5"/>
  <c r="C92" i="5"/>
  <c r="D92" i="5"/>
  <c r="E92" i="5"/>
  <c r="F92" i="5"/>
  <c r="G92" i="5"/>
  <c r="C93" i="5"/>
  <c r="D93" i="5"/>
  <c r="E93" i="5"/>
  <c r="F93" i="5"/>
  <c r="G93" i="5"/>
  <c r="C94" i="5"/>
  <c r="D94" i="5"/>
  <c r="E94" i="5"/>
  <c r="F94" i="5"/>
  <c r="G94" i="5"/>
  <c r="C95" i="5"/>
  <c r="D95" i="5"/>
  <c r="E95" i="5"/>
  <c r="F95" i="5"/>
  <c r="G95" i="5"/>
  <c r="C96" i="5"/>
  <c r="D96" i="5"/>
  <c r="E96" i="5"/>
  <c r="F96" i="5"/>
  <c r="G96" i="5"/>
  <c r="C97" i="5"/>
  <c r="D97" i="5"/>
  <c r="E97" i="5"/>
  <c r="F97" i="5"/>
  <c r="G97" i="5"/>
  <c r="C98" i="5"/>
  <c r="D98" i="5"/>
  <c r="E98" i="5"/>
  <c r="F98" i="5"/>
  <c r="G98" i="5"/>
  <c r="C99" i="5"/>
  <c r="D99" i="5"/>
  <c r="E99" i="5"/>
  <c r="F99" i="5"/>
  <c r="G99" i="5"/>
  <c r="C100" i="5"/>
  <c r="D100" i="5"/>
  <c r="E100" i="5"/>
  <c r="F100" i="5"/>
  <c r="G100" i="5"/>
  <c r="C101" i="5"/>
  <c r="D101" i="5"/>
  <c r="E101" i="5"/>
  <c r="F101" i="5"/>
  <c r="G101" i="5"/>
  <c r="C102" i="5"/>
  <c r="D102" i="5"/>
  <c r="E102" i="5"/>
  <c r="F102" i="5"/>
  <c r="G102" i="5"/>
  <c r="C103" i="5"/>
  <c r="D103" i="5"/>
  <c r="E103" i="5"/>
  <c r="F103" i="5"/>
  <c r="G103" i="5"/>
  <c r="C104" i="5"/>
  <c r="D104" i="5"/>
  <c r="E104" i="5"/>
  <c r="F104" i="5"/>
  <c r="G104" i="5"/>
  <c r="C105" i="5"/>
  <c r="D105" i="5"/>
  <c r="E105" i="5"/>
  <c r="F105" i="5"/>
  <c r="G105" i="5"/>
  <c r="C106" i="5"/>
  <c r="D106" i="5"/>
  <c r="E106" i="5"/>
  <c r="F106" i="5"/>
  <c r="G106" i="5"/>
  <c r="C107" i="5"/>
  <c r="D107" i="5"/>
  <c r="E107" i="5"/>
  <c r="F107" i="5"/>
  <c r="G107" i="5"/>
  <c r="C108" i="5"/>
  <c r="D108" i="5"/>
  <c r="E108" i="5"/>
  <c r="F108" i="5"/>
  <c r="G108" i="5"/>
  <c r="C109" i="5"/>
  <c r="D109" i="5"/>
  <c r="E109" i="5"/>
  <c r="F109" i="5"/>
  <c r="G109" i="5"/>
  <c r="C110" i="5"/>
  <c r="D110" i="5"/>
  <c r="E110" i="5"/>
  <c r="F110" i="5"/>
  <c r="G110" i="5"/>
  <c r="C111" i="5"/>
  <c r="D111" i="5"/>
  <c r="E111" i="5"/>
  <c r="F111" i="5"/>
  <c r="G111" i="5"/>
  <c r="C112" i="5"/>
  <c r="D112" i="5"/>
  <c r="E112" i="5"/>
  <c r="F112" i="5"/>
  <c r="G112" i="5"/>
  <c r="C113" i="5"/>
  <c r="D113" i="5"/>
  <c r="E113" i="5"/>
  <c r="F113" i="5"/>
  <c r="G113" i="5"/>
  <c r="N115" i="5"/>
  <c r="M115" i="5"/>
  <c r="H115" i="5"/>
  <c r="L113" i="5"/>
  <c r="P113" i="5" s="1"/>
  <c r="L112" i="5"/>
  <c r="P112" i="5" s="1"/>
  <c r="L111" i="5"/>
  <c r="P111" i="5" s="1"/>
  <c r="L110" i="5"/>
  <c r="P110" i="5" s="1"/>
  <c r="L109" i="5"/>
  <c r="P109" i="5" s="1"/>
  <c r="L108" i="5"/>
  <c r="P108" i="5" s="1"/>
  <c r="L107" i="5"/>
  <c r="P107" i="5" s="1"/>
  <c r="L106" i="5"/>
  <c r="P106" i="5" s="1"/>
  <c r="L105" i="5"/>
  <c r="P105" i="5" s="1"/>
  <c r="L104" i="5"/>
  <c r="P104" i="5" s="1"/>
  <c r="L103" i="5"/>
  <c r="P103" i="5" s="1"/>
  <c r="L102" i="5"/>
  <c r="P102" i="5" s="1"/>
  <c r="L101" i="5"/>
  <c r="P101" i="5" s="1"/>
  <c r="L100" i="5"/>
  <c r="P100" i="5" s="1"/>
  <c r="L99" i="5"/>
  <c r="P99" i="5" s="1"/>
  <c r="L98" i="5"/>
  <c r="P98" i="5" s="1"/>
  <c r="L97" i="5"/>
  <c r="P97" i="5" s="1"/>
  <c r="L96" i="5"/>
  <c r="P96" i="5" s="1"/>
  <c r="L95" i="5"/>
  <c r="P95" i="5" s="1"/>
  <c r="L94" i="5"/>
  <c r="P94" i="5" s="1"/>
  <c r="L93" i="5"/>
  <c r="P93" i="5" s="1"/>
  <c r="L92" i="5"/>
  <c r="P92" i="5" s="1"/>
  <c r="L91" i="5"/>
  <c r="P91" i="5" s="1"/>
  <c r="L90" i="5"/>
  <c r="P90" i="5" s="1"/>
  <c r="L89" i="5"/>
  <c r="P89" i="5" s="1"/>
  <c r="L88" i="5"/>
  <c r="P88" i="5" s="1"/>
  <c r="L87" i="5"/>
  <c r="P87" i="5" s="1"/>
  <c r="L86" i="5"/>
  <c r="P86" i="5" s="1"/>
  <c r="L85" i="5"/>
  <c r="P85" i="5" s="1"/>
  <c r="L84" i="5"/>
  <c r="P84" i="5" s="1"/>
  <c r="L83" i="5"/>
  <c r="P83" i="5" s="1"/>
  <c r="L82" i="5"/>
  <c r="P82" i="5" s="1"/>
  <c r="L81" i="5"/>
  <c r="P81" i="5" s="1"/>
  <c r="L80" i="5"/>
  <c r="P80" i="5" s="1"/>
  <c r="L79" i="5"/>
  <c r="P79" i="5" s="1"/>
  <c r="L78" i="5"/>
  <c r="P78" i="5" s="1"/>
  <c r="L77" i="5"/>
  <c r="P77" i="5" s="1"/>
  <c r="L76" i="5"/>
  <c r="P76" i="5" s="1"/>
  <c r="P75" i="5"/>
  <c r="L75" i="5"/>
  <c r="L74" i="5"/>
  <c r="P74" i="5" s="1"/>
  <c r="L73" i="5"/>
  <c r="P73" i="5" s="1"/>
  <c r="L72" i="5"/>
  <c r="P72" i="5" s="1"/>
  <c r="L71" i="5"/>
  <c r="P71" i="5" s="1"/>
  <c r="L70" i="5"/>
  <c r="P70" i="5" s="1"/>
  <c r="L69" i="5"/>
  <c r="P69" i="5" s="1"/>
  <c r="L68" i="5"/>
  <c r="P68" i="5" s="1"/>
  <c r="L67" i="5"/>
  <c r="P67" i="5" s="1"/>
  <c r="L66" i="5"/>
  <c r="P66" i="5" s="1"/>
  <c r="L65" i="5"/>
  <c r="P65" i="5" s="1"/>
  <c r="P64" i="5"/>
  <c r="L64" i="5"/>
  <c r="L63" i="5"/>
  <c r="P63" i="5" s="1"/>
  <c r="P62" i="5"/>
  <c r="L62" i="5"/>
  <c r="L61" i="5"/>
  <c r="P61" i="5" s="1"/>
  <c r="L60" i="5"/>
  <c r="P60" i="5" s="1"/>
  <c r="L59" i="5"/>
  <c r="P59" i="5" s="1"/>
  <c r="L58" i="5"/>
  <c r="P58" i="5" s="1"/>
  <c r="L57" i="5"/>
  <c r="P57" i="5" s="1"/>
  <c r="L56" i="5"/>
  <c r="P56" i="5" s="1"/>
  <c r="P55" i="5"/>
  <c r="L55" i="5"/>
  <c r="L54" i="5"/>
  <c r="P54" i="5" s="1"/>
  <c r="L53" i="5"/>
  <c r="P53" i="5" s="1"/>
  <c r="L52" i="5"/>
  <c r="P52" i="5" s="1"/>
  <c r="L51" i="5"/>
  <c r="P51" i="5" s="1"/>
  <c r="L50" i="5"/>
  <c r="P50" i="5" s="1"/>
  <c r="L49" i="5"/>
  <c r="P49" i="5" s="1"/>
  <c r="P48" i="5"/>
  <c r="L48" i="5"/>
  <c r="L47" i="5"/>
  <c r="P47" i="5" s="1"/>
  <c r="P46" i="5"/>
  <c r="L46" i="5"/>
  <c r="L45" i="5"/>
  <c r="P45" i="5" s="1"/>
  <c r="L44" i="5"/>
  <c r="P44" i="5" s="1"/>
  <c r="L43" i="5"/>
  <c r="P43" i="5" s="1"/>
  <c r="L42" i="5"/>
  <c r="P42" i="5" s="1"/>
  <c r="L41" i="5"/>
  <c r="P41" i="5" s="1"/>
  <c r="L40" i="5"/>
  <c r="P40" i="5" s="1"/>
  <c r="P39" i="5"/>
  <c r="L39" i="5"/>
  <c r="L38" i="5"/>
  <c r="P38" i="5" s="1"/>
  <c r="L37" i="5"/>
  <c r="P37" i="5" s="1"/>
  <c r="L36" i="5"/>
  <c r="P36" i="5" s="1"/>
  <c r="L35" i="5"/>
  <c r="P35" i="5" s="1"/>
  <c r="L34" i="5"/>
  <c r="P34" i="5" s="1"/>
  <c r="L33" i="5"/>
  <c r="P33" i="5" s="1"/>
  <c r="P32" i="5"/>
  <c r="L32" i="5"/>
  <c r="L31" i="5"/>
  <c r="P31" i="5" s="1"/>
  <c r="P30" i="5"/>
  <c r="L30" i="5"/>
  <c r="L29" i="5"/>
  <c r="P29" i="5" s="1"/>
  <c r="L28" i="5"/>
  <c r="P28" i="5" s="1"/>
  <c r="L27" i="5"/>
  <c r="P27" i="5" s="1"/>
  <c r="L26" i="5"/>
  <c r="P26" i="5" s="1"/>
  <c r="L25" i="5"/>
  <c r="P25" i="5" s="1"/>
  <c r="L24" i="5"/>
  <c r="P24" i="5" s="1"/>
  <c r="P23" i="5"/>
  <c r="L23" i="5"/>
  <c r="L22" i="5"/>
  <c r="P22" i="5" s="1"/>
  <c r="L21" i="5"/>
  <c r="P21" i="5" s="1"/>
  <c r="L20" i="5"/>
  <c r="P20" i="5" s="1"/>
  <c r="L19" i="5"/>
  <c r="P19" i="5" s="1"/>
  <c r="L18" i="5"/>
  <c r="P18" i="5" s="1"/>
  <c r="L17" i="5"/>
  <c r="P17" i="5" s="1"/>
  <c r="P16" i="5"/>
  <c r="L16" i="5"/>
  <c r="L15" i="5"/>
  <c r="P15" i="5" s="1"/>
  <c r="P14" i="5"/>
  <c r="L14" i="5"/>
  <c r="L13" i="5"/>
  <c r="P13" i="5" s="1"/>
  <c r="L12" i="5"/>
  <c r="P12" i="5" s="1"/>
  <c r="G10" i="5"/>
  <c r="D4" i="5"/>
  <c r="K6" i="1"/>
  <c r="E14" i="11" s="1"/>
  <c r="D4" i="3"/>
  <c r="N115" i="3"/>
  <c r="M115" i="3"/>
  <c r="I115" i="3"/>
  <c r="H115" i="3"/>
  <c r="L113" i="3"/>
  <c r="P113" i="3" s="1"/>
  <c r="J113" i="3"/>
  <c r="L112" i="3"/>
  <c r="P112" i="3" s="1"/>
  <c r="J112" i="3"/>
  <c r="L111" i="3"/>
  <c r="P111" i="3" s="1"/>
  <c r="J111" i="3"/>
  <c r="L110" i="3"/>
  <c r="P110" i="3" s="1"/>
  <c r="J110" i="3"/>
  <c r="L109" i="3"/>
  <c r="P109" i="3" s="1"/>
  <c r="J109" i="3"/>
  <c r="L108" i="3"/>
  <c r="P108" i="3" s="1"/>
  <c r="J108" i="3"/>
  <c r="L107" i="3"/>
  <c r="P107" i="3" s="1"/>
  <c r="J107" i="3"/>
  <c r="L106" i="3"/>
  <c r="P106" i="3" s="1"/>
  <c r="J106" i="3"/>
  <c r="L105" i="3"/>
  <c r="P105" i="3" s="1"/>
  <c r="J105" i="3"/>
  <c r="L104" i="3"/>
  <c r="P104" i="3" s="1"/>
  <c r="J104" i="3"/>
  <c r="L103" i="3"/>
  <c r="P103" i="3" s="1"/>
  <c r="J103" i="3"/>
  <c r="L102" i="3"/>
  <c r="P102" i="3" s="1"/>
  <c r="J102" i="3"/>
  <c r="L101" i="3"/>
  <c r="P101" i="3" s="1"/>
  <c r="J101" i="3"/>
  <c r="L100" i="3"/>
  <c r="P100" i="3" s="1"/>
  <c r="J100" i="3"/>
  <c r="L99" i="3"/>
  <c r="P99" i="3" s="1"/>
  <c r="J99" i="3"/>
  <c r="L98" i="3"/>
  <c r="P98" i="3" s="1"/>
  <c r="J98" i="3"/>
  <c r="L97" i="3"/>
  <c r="P97" i="3" s="1"/>
  <c r="J97" i="3"/>
  <c r="L96" i="3"/>
  <c r="P96" i="3" s="1"/>
  <c r="J96" i="3"/>
  <c r="L95" i="3"/>
  <c r="P95" i="3" s="1"/>
  <c r="J95" i="3"/>
  <c r="L94" i="3"/>
  <c r="P94" i="3" s="1"/>
  <c r="J94" i="3"/>
  <c r="L93" i="3"/>
  <c r="P93" i="3" s="1"/>
  <c r="J93" i="3"/>
  <c r="L92" i="3"/>
  <c r="P92" i="3" s="1"/>
  <c r="J92" i="3"/>
  <c r="L91" i="3"/>
  <c r="P91" i="3" s="1"/>
  <c r="J91" i="3"/>
  <c r="L90" i="3"/>
  <c r="P90" i="3" s="1"/>
  <c r="J90" i="3"/>
  <c r="L89" i="3"/>
  <c r="P89" i="3" s="1"/>
  <c r="J89" i="3"/>
  <c r="L88" i="3"/>
  <c r="P88" i="3" s="1"/>
  <c r="J88" i="3"/>
  <c r="L87" i="3"/>
  <c r="P87" i="3" s="1"/>
  <c r="J87" i="3"/>
  <c r="L86" i="3"/>
  <c r="P86" i="3" s="1"/>
  <c r="J86" i="3"/>
  <c r="L85" i="3"/>
  <c r="P85" i="3" s="1"/>
  <c r="J85" i="3"/>
  <c r="L84" i="3"/>
  <c r="P84" i="3" s="1"/>
  <c r="J84" i="3"/>
  <c r="L83" i="3"/>
  <c r="P83" i="3" s="1"/>
  <c r="J83" i="3"/>
  <c r="L82" i="3"/>
  <c r="P82" i="3" s="1"/>
  <c r="J82" i="3"/>
  <c r="L81" i="3"/>
  <c r="P81" i="3" s="1"/>
  <c r="J81" i="3"/>
  <c r="L80" i="3"/>
  <c r="P80" i="3" s="1"/>
  <c r="J80" i="3"/>
  <c r="L79" i="3"/>
  <c r="P79" i="3" s="1"/>
  <c r="J79" i="3"/>
  <c r="L78" i="3"/>
  <c r="P78" i="3" s="1"/>
  <c r="J78" i="3"/>
  <c r="L77" i="3"/>
  <c r="P77" i="3" s="1"/>
  <c r="J77" i="3"/>
  <c r="L76" i="3"/>
  <c r="P76" i="3" s="1"/>
  <c r="J76" i="3"/>
  <c r="L75" i="3"/>
  <c r="P75" i="3" s="1"/>
  <c r="J75" i="3"/>
  <c r="L74" i="3"/>
  <c r="P74" i="3" s="1"/>
  <c r="J74" i="3"/>
  <c r="L73" i="3"/>
  <c r="P73" i="3" s="1"/>
  <c r="J73" i="3"/>
  <c r="L72" i="3"/>
  <c r="P72" i="3" s="1"/>
  <c r="J72" i="3"/>
  <c r="L71" i="3"/>
  <c r="P71" i="3" s="1"/>
  <c r="J71" i="3"/>
  <c r="L70" i="3"/>
  <c r="P70" i="3" s="1"/>
  <c r="J70" i="3"/>
  <c r="L69" i="3"/>
  <c r="P69" i="3" s="1"/>
  <c r="J69" i="3"/>
  <c r="L68" i="3"/>
  <c r="P68" i="3" s="1"/>
  <c r="J68" i="3"/>
  <c r="L67" i="3"/>
  <c r="P67" i="3" s="1"/>
  <c r="J67" i="3"/>
  <c r="P66" i="3"/>
  <c r="L66" i="3"/>
  <c r="J66" i="3"/>
  <c r="L65" i="3"/>
  <c r="P65" i="3" s="1"/>
  <c r="J65" i="3"/>
  <c r="L64" i="3"/>
  <c r="P64" i="3" s="1"/>
  <c r="J64" i="3"/>
  <c r="L63" i="3"/>
  <c r="P63" i="3" s="1"/>
  <c r="J63" i="3"/>
  <c r="L62" i="3"/>
  <c r="P62" i="3" s="1"/>
  <c r="J62" i="3"/>
  <c r="L61" i="3"/>
  <c r="P61" i="3" s="1"/>
  <c r="J61" i="3"/>
  <c r="L60" i="3"/>
  <c r="P60" i="3" s="1"/>
  <c r="J60" i="3"/>
  <c r="L59" i="3"/>
  <c r="P59" i="3" s="1"/>
  <c r="J59" i="3"/>
  <c r="L58" i="3"/>
  <c r="P58" i="3" s="1"/>
  <c r="J58" i="3"/>
  <c r="L57" i="3"/>
  <c r="P57" i="3" s="1"/>
  <c r="J57" i="3"/>
  <c r="L56" i="3"/>
  <c r="P56" i="3" s="1"/>
  <c r="J56" i="3"/>
  <c r="L55" i="3"/>
  <c r="P55" i="3" s="1"/>
  <c r="J55" i="3"/>
  <c r="L54" i="3"/>
  <c r="P54" i="3" s="1"/>
  <c r="J54" i="3"/>
  <c r="L53" i="3"/>
  <c r="P53" i="3" s="1"/>
  <c r="J53" i="3"/>
  <c r="L52" i="3"/>
  <c r="P52" i="3" s="1"/>
  <c r="J52" i="3"/>
  <c r="L51" i="3"/>
  <c r="P51" i="3" s="1"/>
  <c r="J51" i="3"/>
  <c r="L50" i="3"/>
  <c r="P50" i="3" s="1"/>
  <c r="J50" i="3"/>
  <c r="L49" i="3"/>
  <c r="P49" i="3" s="1"/>
  <c r="J49" i="3"/>
  <c r="L48" i="3"/>
  <c r="P48" i="3" s="1"/>
  <c r="J48" i="3"/>
  <c r="L47" i="3"/>
  <c r="P47" i="3" s="1"/>
  <c r="J47" i="3"/>
  <c r="L46" i="3"/>
  <c r="P46" i="3" s="1"/>
  <c r="J46" i="3"/>
  <c r="L45" i="3"/>
  <c r="P45" i="3" s="1"/>
  <c r="J45" i="3"/>
  <c r="L44" i="3"/>
  <c r="P44" i="3" s="1"/>
  <c r="J44" i="3"/>
  <c r="L43" i="3"/>
  <c r="P43" i="3" s="1"/>
  <c r="J43" i="3"/>
  <c r="L42" i="3"/>
  <c r="P42" i="3" s="1"/>
  <c r="J42" i="3"/>
  <c r="L41" i="3"/>
  <c r="P41" i="3" s="1"/>
  <c r="J41" i="3"/>
  <c r="L40" i="3"/>
  <c r="P40" i="3" s="1"/>
  <c r="J40" i="3"/>
  <c r="L39" i="3"/>
  <c r="P39" i="3" s="1"/>
  <c r="J39" i="3"/>
  <c r="L38" i="3"/>
  <c r="P38" i="3" s="1"/>
  <c r="J38" i="3"/>
  <c r="L37" i="3"/>
  <c r="P37" i="3" s="1"/>
  <c r="J37" i="3"/>
  <c r="L36" i="3"/>
  <c r="P36" i="3" s="1"/>
  <c r="J36" i="3"/>
  <c r="L35" i="3"/>
  <c r="P35" i="3" s="1"/>
  <c r="J35" i="3"/>
  <c r="L34" i="3"/>
  <c r="P34" i="3" s="1"/>
  <c r="J34" i="3"/>
  <c r="L33" i="3"/>
  <c r="P33" i="3" s="1"/>
  <c r="J33" i="3"/>
  <c r="L32" i="3"/>
  <c r="P32" i="3" s="1"/>
  <c r="J32" i="3"/>
  <c r="L31" i="3"/>
  <c r="P31" i="3" s="1"/>
  <c r="J31" i="3"/>
  <c r="L30" i="3"/>
  <c r="P30" i="3" s="1"/>
  <c r="J30" i="3"/>
  <c r="L29" i="3"/>
  <c r="P29" i="3" s="1"/>
  <c r="J29" i="3"/>
  <c r="L28" i="3"/>
  <c r="P28" i="3" s="1"/>
  <c r="J28" i="3"/>
  <c r="L27" i="3"/>
  <c r="P27" i="3" s="1"/>
  <c r="J27" i="3"/>
  <c r="L26" i="3"/>
  <c r="P26" i="3" s="1"/>
  <c r="J26" i="3"/>
  <c r="L25" i="3"/>
  <c r="P25" i="3" s="1"/>
  <c r="J25" i="3"/>
  <c r="L24" i="3"/>
  <c r="P24" i="3" s="1"/>
  <c r="J24" i="3"/>
  <c r="L23" i="3"/>
  <c r="P23" i="3" s="1"/>
  <c r="J23" i="3"/>
  <c r="L22" i="3"/>
  <c r="P22" i="3" s="1"/>
  <c r="J22" i="3"/>
  <c r="L21" i="3"/>
  <c r="P21" i="3" s="1"/>
  <c r="J21" i="3"/>
  <c r="L20" i="3"/>
  <c r="P20" i="3" s="1"/>
  <c r="J20" i="3"/>
  <c r="L19" i="3"/>
  <c r="P19" i="3" s="1"/>
  <c r="J19" i="3"/>
  <c r="L18" i="3"/>
  <c r="P18" i="3" s="1"/>
  <c r="J18" i="3"/>
  <c r="L17" i="3"/>
  <c r="P17" i="3" s="1"/>
  <c r="J17" i="3"/>
  <c r="L16" i="3"/>
  <c r="P16" i="3" s="1"/>
  <c r="J16" i="3"/>
  <c r="L15" i="3"/>
  <c r="P15" i="3" s="1"/>
  <c r="J15" i="3"/>
  <c r="L14" i="3"/>
  <c r="P14" i="3" s="1"/>
  <c r="J14" i="3"/>
  <c r="L13" i="3"/>
  <c r="P13" i="3" s="1"/>
  <c r="J13" i="3"/>
  <c r="L12" i="3"/>
  <c r="J12" i="3"/>
  <c r="I5" i="11"/>
  <c r="I3" i="11"/>
  <c r="I4" i="11"/>
  <c r="L24" i="11"/>
  <c r="K115" i="3" l="1"/>
  <c r="E116" i="3" s="1"/>
  <c r="C32" i="11" s="1"/>
  <c r="C37" i="11" s="1"/>
  <c r="F37" i="11" s="1"/>
  <c r="J115" i="3"/>
  <c r="J115" i="8"/>
  <c r="H11" i="11"/>
  <c r="L11" i="11" s="1"/>
  <c r="K115" i="6"/>
  <c r="K115" i="5"/>
  <c r="K115" i="8"/>
  <c r="K115" i="7"/>
  <c r="J115" i="5"/>
  <c r="J115" i="7"/>
  <c r="L115" i="7"/>
  <c r="O117" i="7" s="1"/>
  <c r="P115" i="8"/>
  <c r="L115" i="8"/>
  <c r="O117" i="8" s="1"/>
  <c r="P12" i="7"/>
  <c r="P115" i="7" s="1"/>
  <c r="L115" i="6"/>
  <c r="O117" i="6" s="1"/>
  <c r="P12" i="6"/>
  <c r="P115" i="6" s="1"/>
  <c r="L115" i="5"/>
  <c r="O117" i="5" s="1"/>
  <c r="P115" i="5"/>
  <c r="L115" i="3"/>
  <c r="P12" i="3"/>
  <c r="P115" i="3" s="1"/>
  <c r="E116" i="7" l="1"/>
  <c r="C35" i="11" s="1"/>
  <c r="E116" i="8"/>
  <c r="C36" i="11" s="1"/>
  <c r="E116" i="6"/>
  <c r="C34" i="11" s="1"/>
  <c r="E116" i="5"/>
  <c r="C33" i="11" s="1"/>
  <c r="B14" i="11"/>
  <c r="H14" i="11" s="1"/>
  <c r="H37" i="11" s="1"/>
  <c r="C38" i="11" s="1"/>
</calcChain>
</file>

<file path=xl/sharedStrings.xml><?xml version="1.0" encoding="utf-8"?>
<sst xmlns="http://schemas.openxmlformats.org/spreadsheetml/2006/main" count="242" uniqueCount="102">
  <si>
    <t>総括表</t>
    <rPh sb="0" eb="3">
      <t>ソウカツヒョウ</t>
    </rPh>
    <phoneticPr fontId="2"/>
  </si>
  <si>
    <t>所在
都道府県名</t>
    <rPh sb="0" eb="2">
      <t>ショザイ</t>
    </rPh>
    <rPh sb="3" eb="7">
      <t>トドウフケン</t>
    </rPh>
    <rPh sb="7" eb="8">
      <t>メイ</t>
    </rPh>
    <phoneticPr fontId="2"/>
  </si>
  <si>
    <t>学校法人名</t>
    <rPh sb="0" eb="4">
      <t>ガッコウホウジン</t>
    </rPh>
    <rPh sb="4" eb="5">
      <t>メイ</t>
    </rPh>
    <phoneticPr fontId="2"/>
  </si>
  <si>
    <t>幼稚園名</t>
    <rPh sb="0" eb="3">
      <t>ヨウチエン</t>
    </rPh>
    <rPh sb="3" eb="4">
      <t>メイ</t>
    </rPh>
    <phoneticPr fontId="2"/>
  </si>
  <si>
    <t>処遇改善
の開始月
（令和４年）</t>
    <rPh sb="0" eb="4">
      <t>ショグウカイゼン</t>
    </rPh>
    <rPh sb="6" eb="8">
      <t>カイシ</t>
    </rPh>
    <rPh sb="8" eb="9">
      <t>ツキ</t>
    </rPh>
    <rPh sb="11" eb="13">
      <t>レイワ</t>
    </rPh>
    <rPh sb="14" eb="15">
      <t>ネン</t>
    </rPh>
    <phoneticPr fontId="2"/>
  </si>
  <si>
    <t>連絡先</t>
    <rPh sb="0" eb="3">
      <t>レンラクサキ</t>
    </rPh>
    <phoneticPr fontId="2"/>
  </si>
  <si>
    <t>新制度園
への
移行予定</t>
    <rPh sb="0" eb="3">
      <t>シンセイド</t>
    </rPh>
    <rPh sb="3" eb="4">
      <t>エン</t>
    </rPh>
    <rPh sb="8" eb="10">
      <t>イコウ</t>
    </rPh>
    <rPh sb="10" eb="12">
      <t>ヨテイ</t>
    </rPh>
    <phoneticPr fontId="2"/>
  </si>
  <si>
    <t>新制度
への
以降予定反映</t>
    <rPh sb="0" eb="3">
      <t>シンセイド</t>
    </rPh>
    <rPh sb="7" eb="9">
      <t>イコウ</t>
    </rPh>
    <rPh sb="9" eb="11">
      <t>ヨテイ</t>
    </rPh>
    <rPh sb="11" eb="13">
      <t>ハンエイ</t>
    </rPh>
    <phoneticPr fontId="2"/>
  </si>
  <si>
    <t>担当者指名</t>
    <rPh sb="0" eb="5">
      <t>タントウシャシメイ</t>
    </rPh>
    <phoneticPr fontId="2"/>
  </si>
  <si>
    <t>電話番号</t>
    <rPh sb="0" eb="4">
      <t>デンワバンゴウ</t>
    </rPh>
    <phoneticPr fontId="2"/>
  </si>
  <si>
    <t>メールアドレス</t>
    <phoneticPr fontId="2"/>
  </si>
  <si>
    <t>大阪府</t>
    <rPh sb="0" eb="3">
      <t>オオサカフ</t>
    </rPh>
    <phoneticPr fontId="2"/>
  </si>
  <si>
    <t>月</t>
    <rPh sb="0" eb="1">
      <t>ツキ</t>
    </rPh>
    <phoneticPr fontId="2"/>
  </si>
  <si>
    <t>R4.3</t>
    <phoneticPr fontId="2"/>
  </si>
  <si>
    <t>R4.4</t>
  </si>
  <si>
    <t>R4.5</t>
  </si>
  <si>
    <t>R4.6</t>
  </si>
  <si>
    <t>R4.7</t>
  </si>
  <si>
    <t>R4.8</t>
  </si>
  <si>
    <t>R4.9</t>
  </si>
  <si>
    <t>R4.10</t>
  </si>
  <si>
    <t>交付申請額（上限額）の算定方法について</t>
    <rPh sb="0" eb="2">
      <t>コウフ</t>
    </rPh>
    <rPh sb="2" eb="4">
      <t>シンセイ</t>
    </rPh>
    <rPh sb="4" eb="5">
      <t>ガク</t>
    </rPh>
    <rPh sb="6" eb="8">
      <t>ジョウゲン</t>
    </rPh>
    <rPh sb="8" eb="9">
      <t>ヒタイ</t>
    </rPh>
    <rPh sb="11" eb="13">
      <t>サンテイ</t>
    </rPh>
    <rPh sb="13" eb="15">
      <t>ホウホウ</t>
    </rPh>
    <phoneticPr fontId="2"/>
  </si>
  <si>
    <t>都道府県名</t>
    <rPh sb="0" eb="4">
      <t>トドウフケン</t>
    </rPh>
    <rPh sb="4" eb="5">
      <t>メイ</t>
    </rPh>
    <phoneticPr fontId="2"/>
  </si>
  <si>
    <t>学校法人名</t>
    <phoneticPr fontId="2"/>
  </si>
  <si>
    <t>１．交付申請額（上限額）の算式（簡略）</t>
    <rPh sb="2" eb="4">
      <t>コウフ</t>
    </rPh>
    <rPh sb="4" eb="7">
      <t>シンセイガク</t>
    </rPh>
    <rPh sb="8" eb="11">
      <t>ジョウゲンガク</t>
    </rPh>
    <rPh sb="16" eb="18">
      <t>カンリャク</t>
    </rPh>
    <phoneticPr fontId="2"/>
  </si>
  <si>
    <t>※千円未満切り捨てのため、実際の交付額と一致しない場合があります。</t>
    <rPh sb="1" eb="6">
      <t>センエンミマンキ</t>
    </rPh>
    <rPh sb="7" eb="8">
      <t>ス</t>
    </rPh>
    <rPh sb="13" eb="15">
      <t>ジッサイ</t>
    </rPh>
    <rPh sb="16" eb="19">
      <t>コウフガク</t>
    </rPh>
    <rPh sb="20" eb="22">
      <t>イッチ</t>
    </rPh>
    <rPh sb="25" eb="27">
      <t>バアイ</t>
    </rPh>
    <phoneticPr fontId="2"/>
  </si>
  <si>
    <r>
      <t>教員数</t>
    </r>
    <r>
      <rPr>
        <vertAlign val="superscript"/>
        <sz val="11"/>
        <color theme="1"/>
        <rFont val="游ゴシック"/>
        <family val="3"/>
        <charset val="128"/>
        <scheme val="minor"/>
      </rPr>
      <t>※１</t>
    </r>
    <rPh sb="0" eb="2">
      <t>キョウイン</t>
    </rPh>
    <rPh sb="2" eb="3">
      <t>スウ</t>
    </rPh>
    <phoneticPr fontId="11"/>
  </si>
  <si>
    <t>補助単価</t>
    <rPh sb="0" eb="4">
      <t>ホジョタンカ</t>
    </rPh>
    <phoneticPr fontId="11"/>
  </si>
  <si>
    <r>
      <t>法定福利費等の事業主
負担分の割合を加味</t>
    </r>
    <r>
      <rPr>
        <vertAlign val="superscript"/>
        <sz val="9"/>
        <color theme="1"/>
        <rFont val="游ゴシック"/>
        <family val="3"/>
        <charset val="128"/>
        <scheme val="minor"/>
      </rPr>
      <t>※２</t>
    </r>
    <rPh sb="0" eb="5">
      <t>ホウテイフクリヒ</t>
    </rPh>
    <rPh sb="5" eb="6">
      <t>トウ</t>
    </rPh>
    <rPh sb="7" eb="10">
      <t>ジギョウヌシ</t>
    </rPh>
    <rPh sb="11" eb="13">
      <t>フタン</t>
    </rPh>
    <rPh sb="13" eb="14">
      <t>ブン</t>
    </rPh>
    <rPh sb="15" eb="17">
      <t>ワリアイ</t>
    </rPh>
    <rPh sb="18" eb="20">
      <t>カミ</t>
    </rPh>
    <phoneticPr fontId="11"/>
  </si>
  <si>
    <t>補助率</t>
    <rPh sb="0" eb="2">
      <t>ホジョ</t>
    </rPh>
    <rPh sb="2" eb="3">
      <t>リツ</t>
    </rPh>
    <phoneticPr fontId="11"/>
  </si>
  <si>
    <t>１か月あたり補助額</t>
    <rPh sb="2" eb="3">
      <t>ゲツ</t>
    </rPh>
    <rPh sb="6" eb="8">
      <t>ホジョ</t>
    </rPh>
    <rPh sb="8" eb="9">
      <t>ガク</t>
    </rPh>
    <phoneticPr fontId="2"/>
  </si>
  <si>
    <t>名</t>
    <rPh sb="0" eb="1">
      <t>メイ</t>
    </rPh>
    <phoneticPr fontId="2"/>
  </si>
  <si>
    <t>×</t>
    <phoneticPr fontId="11"/>
  </si>
  <si>
    <t>円</t>
    <rPh sb="0" eb="1">
      <t>エン</t>
    </rPh>
    <phoneticPr fontId="2"/>
  </si>
  <si>
    <t>3/4</t>
    <phoneticPr fontId="2"/>
  </si>
  <si>
    <t>×　＝</t>
    <phoneticPr fontId="11"/>
  </si>
  <si>
    <t>円</t>
    <rPh sb="0" eb="1">
      <t>エン</t>
    </rPh>
    <phoneticPr fontId="11"/>
  </si>
  <si>
    <t>１か月あたり補助額</t>
    <rPh sb="2" eb="3">
      <t>ゲツ</t>
    </rPh>
    <rPh sb="6" eb="8">
      <t>ホジョ</t>
    </rPh>
    <rPh sb="8" eb="9">
      <t>ヒタイ</t>
    </rPh>
    <phoneticPr fontId="2"/>
  </si>
  <si>
    <r>
      <t>事業実施月数</t>
    </r>
    <r>
      <rPr>
        <vertAlign val="superscript"/>
        <sz val="11"/>
        <color theme="1"/>
        <rFont val="游ゴシック"/>
        <family val="3"/>
        <charset val="128"/>
        <scheme val="minor"/>
      </rPr>
      <t>※３</t>
    </r>
    <rPh sb="0" eb="4">
      <t>ジギョウジッシ</t>
    </rPh>
    <rPh sb="4" eb="6">
      <t>ツキスウ</t>
    </rPh>
    <phoneticPr fontId="2"/>
  </si>
  <si>
    <r>
      <t>総額（見込）</t>
    </r>
    <r>
      <rPr>
        <vertAlign val="superscript"/>
        <sz val="11"/>
        <color theme="1"/>
        <rFont val="游ゴシック"/>
        <family val="3"/>
        <charset val="128"/>
        <scheme val="minor"/>
      </rPr>
      <t>※４</t>
    </r>
    <rPh sb="0" eb="2">
      <t>ソウガク</t>
    </rPh>
    <rPh sb="3" eb="5">
      <t>ミコ</t>
    </rPh>
    <phoneticPr fontId="2"/>
  </si>
  <si>
    <t>か月</t>
    <rPh sb="1" eb="2">
      <t>ツキ</t>
    </rPh>
    <phoneticPr fontId="11"/>
  </si>
  <si>
    <t>＝</t>
    <phoneticPr fontId="2"/>
  </si>
  <si>
    <t>※１　申請時点における教員数（非常勤を含む。）</t>
    <rPh sb="3" eb="5">
      <t>シンセイ</t>
    </rPh>
    <rPh sb="5" eb="7">
      <t>ジテン</t>
    </rPh>
    <rPh sb="11" eb="14">
      <t>キョウインスウ</t>
    </rPh>
    <rPh sb="15" eb="18">
      <t>ヒジョウキン</t>
    </rPh>
    <rPh sb="19" eb="20">
      <t>フク</t>
    </rPh>
    <phoneticPr fontId="2"/>
  </si>
  <si>
    <t>※２　「２．法定福利費等の事業主負担分の算式」に基づき、自動計算。</t>
    <rPh sb="24" eb="25">
      <t>モト</t>
    </rPh>
    <rPh sb="28" eb="32">
      <t>ジドウケイサン</t>
    </rPh>
    <phoneticPr fontId="2"/>
  </si>
  <si>
    <t>※４　千円未満切り捨て。</t>
    <rPh sb="3" eb="8">
      <t>センエンミマンキ</t>
    </rPh>
    <rPh sb="9" eb="10">
      <t>ス</t>
    </rPh>
    <phoneticPr fontId="2"/>
  </si>
  <si>
    <t>２．法定福利費等の事業主負担分の算式</t>
    <phoneticPr fontId="2"/>
  </si>
  <si>
    <r>
      <t>令和</t>
    </r>
    <r>
      <rPr>
        <b/>
        <u/>
        <sz val="11"/>
        <color rgb="FFFF0000"/>
        <rFont val="游ゴシック"/>
        <family val="3"/>
        <charset val="128"/>
        <scheme val="minor"/>
      </rPr>
      <t>２</t>
    </r>
    <r>
      <rPr>
        <sz val="11"/>
        <color theme="1"/>
        <rFont val="游ゴシック"/>
        <family val="2"/>
        <charset val="128"/>
        <scheme val="minor"/>
      </rPr>
      <t>年度における法定福利費等の事業主負担分の総額</t>
    </r>
    <rPh sb="0" eb="2">
      <t>レイワ</t>
    </rPh>
    <rPh sb="3" eb="5">
      <t>ネンド</t>
    </rPh>
    <rPh sb="9" eb="15">
      <t>ホウテイフクリヒトウ</t>
    </rPh>
    <rPh sb="16" eb="22">
      <t>ジギョウヌシフタンブン</t>
    </rPh>
    <rPh sb="23" eb="25">
      <t>ソウガク</t>
    </rPh>
    <phoneticPr fontId="2"/>
  </si>
  <si>
    <r>
      <t>令和</t>
    </r>
    <r>
      <rPr>
        <b/>
        <u/>
        <sz val="11"/>
        <color rgb="FFFF0000"/>
        <rFont val="游ゴシック"/>
        <family val="3"/>
        <charset val="128"/>
        <scheme val="minor"/>
      </rPr>
      <t>２</t>
    </r>
    <r>
      <rPr>
        <sz val="11"/>
        <color theme="1"/>
        <rFont val="游ゴシック"/>
        <family val="2"/>
        <charset val="128"/>
        <scheme val="minor"/>
      </rPr>
      <t>年度における賃金の総額</t>
    </r>
    <rPh sb="0" eb="2">
      <t>レイワ</t>
    </rPh>
    <rPh sb="3" eb="5">
      <t>ネンド</t>
    </rPh>
    <rPh sb="9" eb="11">
      <t>チンギン</t>
    </rPh>
    <rPh sb="12" eb="14">
      <t>ソウガク</t>
    </rPh>
    <phoneticPr fontId="2"/>
  </si>
  <si>
    <t>（金額単位：円）</t>
    <rPh sb="1" eb="3">
      <t>キンガク</t>
    </rPh>
    <rPh sb="3" eb="5">
      <t>タンイ</t>
    </rPh>
    <rPh sb="6" eb="7">
      <t>エン</t>
    </rPh>
    <phoneticPr fontId="2"/>
  </si>
  <si>
    <t>No</t>
    <phoneticPr fontId="2"/>
  </si>
  <si>
    <t>教職員名</t>
    <rPh sb="0" eb="1">
      <t>オシ</t>
    </rPh>
    <rPh sb="1" eb="3">
      <t>ショクイン</t>
    </rPh>
    <rPh sb="3" eb="4">
      <t>メイ</t>
    </rPh>
    <phoneticPr fontId="2"/>
  </si>
  <si>
    <t>職種</t>
    <rPh sb="0" eb="2">
      <t>ショクシュ</t>
    </rPh>
    <phoneticPr fontId="2"/>
  </si>
  <si>
    <t>常勤・
非常勤
の別</t>
    <rPh sb="0" eb="2">
      <t>ジョウキン</t>
    </rPh>
    <rPh sb="4" eb="7">
      <t>ヒジョウキン</t>
    </rPh>
    <rPh sb="9" eb="10">
      <t>ベツ</t>
    </rPh>
    <phoneticPr fontId="2"/>
  </si>
  <si>
    <t>法人
役員の
兼務</t>
    <rPh sb="0" eb="2">
      <t>ホウジン</t>
    </rPh>
    <rPh sb="3" eb="5">
      <t>ヤクイン</t>
    </rPh>
    <rPh sb="7" eb="9">
      <t>ケンム</t>
    </rPh>
    <phoneticPr fontId="2"/>
  </si>
  <si>
    <t>基準月
の給与</t>
    <rPh sb="0" eb="2">
      <t>キジュン</t>
    </rPh>
    <rPh sb="2" eb="3">
      <t>ツキ</t>
    </rPh>
    <rPh sb="5" eb="7">
      <t>キュウヨ</t>
    </rPh>
    <phoneticPr fontId="2"/>
  </si>
  <si>
    <r>
      <t>賃金改善見込額</t>
    </r>
    <r>
      <rPr>
        <b/>
        <u/>
        <sz val="11"/>
        <color theme="1"/>
        <rFont val="游ゴシック"/>
        <family val="3"/>
        <charset val="128"/>
        <scheme val="minor"/>
      </rPr>
      <t>（計画）</t>
    </r>
    <rPh sb="0" eb="2">
      <t>チンギン</t>
    </rPh>
    <rPh sb="2" eb="4">
      <t>カイゼン</t>
    </rPh>
    <rPh sb="4" eb="6">
      <t>ミコ</t>
    </rPh>
    <rPh sb="6" eb="7">
      <t>ガク</t>
    </rPh>
    <rPh sb="8" eb="10">
      <t>ケイカク</t>
    </rPh>
    <phoneticPr fontId="2"/>
  </si>
  <si>
    <r>
      <t>賃金改善額</t>
    </r>
    <r>
      <rPr>
        <b/>
        <u/>
        <sz val="11"/>
        <color theme="1"/>
        <rFont val="游ゴシック"/>
        <family val="3"/>
        <charset val="128"/>
        <scheme val="minor"/>
      </rPr>
      <t>（実績）</t>
    </r>
    <rPh sb="0" eb="2">
      <t>チンギン</t>
    </rPh>
    <rPh sb="2" eb="4">
      <t>カイゼン</t>
    </rPh>
    <rPh sb="4" eb="5">
      <t>ガク</t>
    </rPh>
    <rPh sb="6" eb="8">
      <t>ジッセキ</t>
    </rPh>
    <phoneticPr fontId="2"/>
  </si>
  <si>
    <t>基本給及び決まって毎月支払う手当</t>
    <rPh sb="0" eb="3">
      <t>キホンキュウ</t>
    </rPh>
    <rPh sb="3" eb="4">
      <t>オヨ</t>
    </rPh>
    <rPh sb="5" eb="6">
      <t>キ</t>
    </rPh>
    <rPh sb="9" eb="13">
      <t>マイツキシハラ</t>
    </rPh>
    <rPh sb="14" eb="16">
      <t>テアテ</t>
    </rPh>
    <phoneticPr fontId="2"/>
  </si>
  <si>
    <t>割合</t>
    <rPh sb="0" eb="2">
      <t>ワリアイ</t>
    </rPh>
    <phoneticPr fontId="2"/>
  </si>
  <si>
    <t>法定福利費等の事業主負担分の増</t>
    <phoneticPr fontId="2"/>
  </si>
  <si>
    <t>その他</t>
    <rPh sb="2" eb="3">
      <t>タ</t>
    </rPh>
    <phoneticPr fontId="2"/>
  </si>
  <si>
    <t>a</t>
    <phoneticPr fontId="2"/>
  </si>
  <si>
    <t>b</t>
    <phoneticPr fontId="2"/>
  </si>
  <si>
    <t>c</t>
    <phoneticPr fontId="2"/>
  </si>
  <si>
    <t>d=b/a</t>
    <phoneticPr fontId="2"/>
  </si>
  <si>
    <t>e=f+g</t>
    <phoneticPr fontId="2"/>
  </si>
  <si>
    <t>f</t>
    <phoneticPr fontId="2"/>
  </si>
  <si>
    <t>g</t>
    <phoneticPr fontId="2"/>
  </si>
  <si>
    <t>h=e/a</t>
    <phoneticPr fontId="2"/>
  </si>
  <si>
    <t>合計（円）</t>
    <rPh sb="0" eb="2">
      <t>ゴウケイ</t>
    </rPh>
    <rPh sb="3" eb="4">
      <t>エン</t>
    </rPh>
    <phoneticPr fontId="2"/>
  </si>
  <si>
    <t>法定福利費等の
事業主負担分の増</t>
    <phoneticPr fontId="2"/>
  </si>
  <si>
    <t>教員</t>
    <rPh sb="0" eb="2">
      <t>キョウイン</t>
    </rPh>
    <phoneticPr fontId="2"/>
  </si>
  <si>
    <t>職員</t>
    <rPh sb="0" eb="2">
      <t>ショクイン</t>
    </rPh>
    <phoneticPr fontId="2"/>
  </si>
  <si>
    <t>その他</t>
    <phoneticPr fontId="2"/>
  </si>
  <si>
    <t>幼稚園の教育体制支援事業「賃金改善に係る計画書」（令和４年度）</t>
    <phoneticPr fontId="2"/>
  </si>
  <si>
    <t>令和４年５月</t>
    <rPh sb="0" eb="2">
      <t>レイワ</t>
    </rPh>
    <rPh sb="3" eb="4">
      <t>ネン</t>
    </rPh>
    <rPh sb="5" eb="6">
      <t>ツキ</t>
    </rPh>
    <phoneticPr fontId="2"/>
  </si>
  <si>
    <t>令和４年６月</t>
    <rPh sb="0" eb="2">
      <t>レイワ</t>
    </rPh>
    <rPh sb="3" eb="4">
      <t>ネン</t>
    </rPh>
    <rPh sb="5" eb="6">
      <t>ツキ</t>
    </rPh>
    <phoneticPr fontId="2"/>
  </si>
  <si>
    <t>令和４年７月</t>
    <rPh sb="0" eb="2">
      <t>レイワ</t>
    </rPh>
    <rPh sb="3" eb="4">
      <t>ネン</t>
    </rPh>
    <rPh sb="5" eb="6">
      <t>ツキ</t>
    </rPh>
    <phoneticPr fontId="2"/>
  </si>
  <si>
    <t>令和４年８月</t>
    <rPh sb="0" eb="2">
      <t>レイワ</t>
    </rPh>
    <rPh sb="3" eb="4">
      <t>ネン</t>
    </rPh>
    <rPh sb="5" eb="6">
      <t>ツキ</t>
    </rPh>
    <phoneticPr fontId="2"/>
  </si>
  <si>
    <t>令和４年９月</t>
    <rPh sb="0" eb="2">
      <t>レイワ</t>
    </rPh>
    <rPh sb="3" eb="4">
      <t>ネン</t>
    </rPh>
    <rPh sb="5" eb="6">
      <t>ツキ</t>
    </rPh>
    <phoneticPr fontId="2"/>
  </si>
  <si>
    <t>e</t>
    <phoneticPr fontId="2"/>
  </si>
  <si>
    <t>b+e</t>
    <phoneticPr fontId="2"/>
  </si>
  <si>
    <t>（１）事業費</t>
    <rPh sb="3" eb="6">
      <t>ジギョウヒ</t>
    </rPh>
    <phoneticPr fontId="2"/>
  </si>
  <si>
    <t>（２）交付申請額</t>
    <rPh sb="3" eb="5">
      <t>コウフ</t>
    </rPh>
    <rPh sb="5" eb="8">
      <t>シンセイガク</t>
    </rPh>
    <phoneticPr fontId="2"/>
  </si>
  <si>
    <t>交付申請額の上限額</t>
    <rPh sb="0" eb="5">
      <t>コウフシンセイガク</t>
    </rPh>
    <rPh sb="6" eb="9">
      <t>ジョウゲンガク</t>
    </rPh>
    <phoneticPr fontId="2"/>
  </si>
  <si>
    <t>５月</t>
    <rPh sb="1" eb="2">
      <t>ガツ</t>
    </rPh>
    <phoneticPr fontId="2"/>
  </si>
  <si>
    <t>３．交付申請額について（自動計算により算出します）</t>
    <rPh sb="2" eb="4">
      <t>コウフ</t>
    </rPh>
    <rPh sb="4" eb="6">
      <t>シンセイ</t>
    </rPh>
    <rPh sb="6" eb="7">
      <t>ガク</t>
    </rPh>
    <rPh sb="12" eb="16">
      <t>ジドウケイサン</t>
    </rPh>
    <rPh sb="19" eb="21">
      <t>サンシュツ</t>
    </rPh>
    <phoneticPr fontId="2"/>
  </si>
  <si>
    <t>備考</t>
    <rPh sb="0" eb="2">
      <t>ビコウ</t>
    </rPh>
    <phoneticPr fontId="2"/>
  </si>
  <si>
    <t>bのうち基本給及び決まって毎月支払う手当</t>
    <rPh sb="4" eb="7">
      <t>キホンキュウ</t>
    </rPh>
    <rPh sb="7" eb="8">
      <t>オヨ</t>
    </rPh>
    <rPh sb="9" eb="10">
      <t>キ</t>
    </rPh>
    <rPh sb="13" eb="17">
      <t>マイツキシハラ</t>
    </rPh>
    <rPh sb="18" eb="20">
      <t>テアテ</t>
    </rPh>
    <phoneticPr fontId="2"/>
  </si>
  <si>
    <t>【令和４年度】（２）交付申請額を交付申請書に記載してください。</t>
    <rPh sb="1" eb="3">
      <t>レイワ</t>
    </rPh>
    <rPh sb="4" eb="6">
      <t>ネンド</t>
    </rPh>
    <rPh sb="10" eb="15">
      <t>コウフシンセイガク</t>
    </rPh>
    <rPh sb="16" eb="21">
      <t>コウフシンセイショ</t>
    </rPh>
    <rPh sb="22" eb="24">
      <t>キサイ</t>
    </rPh>
    <phoneticPr fontId="2"/>
  </si>
  <si>
    <t>※３　令和４年５月から９月の範囲（総括表から自動計算）。</t>
    <rPh sb="3" eb="5">
      <t>レイワ</t>
    </rPh>
    <rPh sb="6" eb="7">
      <t>ネン</t>
    </rPh>
    <rPh sb="8" eb="9">
      <t>ツキ</t>
    </rPh>
    <rPh sb="12" eb="13">
      <t>ツキ</t>
    </rPh>
    <rPh sb="14" eb="16">
      <t>ハンイ</t>
    </rPh>
    <rPh sb="17" eb="20">
      <t>ソウカツヒョウ</t>
    </rPh>
    <rPh sb="22" eb="26">
      <t>ジドウケイサン</t>
    </rPh>
    <phoneticPr fontId="2"/>
  </si>
  <si>
    <t>【４月】</t>
    <phoneticPr fontId="2"/>
  </si>
  <si>
    <t>６月</t>
    <rPh sb="1" eb="2">
      <t>ガツ</t>
    </rPh>
    <phoneticPr fontId="2"/>
  </si>
  <si>
    <t>７月</t>
    <phoneticPr fontId="2"/>
  </si>
  <si>
    <t>８月</t>
    <phoneticPr fontId="2"/>
  </si>
  <si>
    <t>９月</t>
    <phoneticPr fontId="2"/>
  </si>
  <si>
    <r>
      <t>改善に要する</t>
    </r>
    <r>
      <rPr>
        <sz val="11"/>
        <color theme="1"/>
        <rFont val="游ゴシック"/>
        <family val="2"/>
        <charset val="128"/>
        <scheme val="minor"/>
      </rPr>
      <t>額
（補助対象経費）</t>
    </r>
    <rPh sb="0" eb="2">
      <t>カイゼン</t>
    </rPh>
    <rPh sb="3" eb="4">
      <t>ヨウ</t>
    </rPh>
    <rPh sb="6" eb="7">
      <t>ガク</t>
    </rPh>
    <rPh sb="9" eb="15">
      <t>ホジョタイショウケイヒ</t>
    </rPh>
    <phoneticPr fontId="2"/>
  </si>
  <si>
    <t>c</t>
    <phoneticPr fontId="2"/>
  </si>
  <si>
    <t>補助金
算式</t>
    <rPh sb="0" eb="3">
      <t>ホジョキン</t>
    </rPh>
    <rPh sb="4" eb="6">
      <t>サンシキ</t>
    </rPh>
    <phoneticPr fontId="2"/>
  </si>
  <si>
    <t>［b］と［c］の小さい方
※千円未満は切り捨て</t>
    <rPh sb="8" eb="9">
      <t>チイ</t>
    </rPh>
    <rPh sb="11" eb="12">
      <t>ホウ</t>
    </rPh>
    <rPh sb="14" eb="18">
      <t>センエンミマン</t>
    </rPh>
    <rPh sb="19" eb="20">
      <t>キ</t>
    </rPh>
    <rPh sb="21" eb="22">
      <t>ス</t>
    </rPh>
    <phoneticPr fontId="2"/>
  </si>
  <si>
    <t>（１）合計額</t>
    <rPh sb="3" eb="6">
      <t>ゴウケイガク</t>
    </rPh>
    <phoneticPr fontId="2"/>
  </si>
  <si>
    <r>
      <rPr>
        <sz val="11"/>
        <color theme="1"/>
        <rFont val="游ゴシック"/>
        <family val="3"/>
        <charset val="128"/>
        <scheme val="minor"/>
      </rPr>
      <t>b</t>
    </r>
    <r>
      <rPr>
        <sz val="10"/>
        <color theme="1"/>
        <rFont val="游ゴシック"/>
        <family val="2"/>
        <charset val="128"/>
        <scheme val="minor"/>
      </rPr>
      <t>=a×3/4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</si>
</sst>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#,##0_ "/>
    <numFmt numFmtId="178" formatCode="#,##0.00000_ "/>
    <numFmt numFmtId="179" formatCode="#,##0.000000_ "/>
    <numFmt numFmtId="180" formatCode="#,##0.000000_);[Red]\(#,##0.000000\)"/>
    <numFmt numFmtId="181" formatCode="0.0%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</font>
    <font>
      <sz val="9"/>
      <color theme="1"/>
      <name val="游ゴシック"/>
      <family val="2"/>
      <charset val="128"/>
      <scheme val="minor"/>
    </font>
    <font>
      <vertAlign val="superscript"/>
      <sz val="9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indexed="64"/>
      </left>
      <right/>
      <top style="thin">
        <color auto="1"/>
      </top>
      <bottom/>
      <diagonal style="thin">
        <color auto="1"/>
      </diagonal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 diagonalDown="1">
      <left style="thin">
        <color indexed="64"/>
      </left>
      <right/>
      <top/>
      <bottom/>
      <diagonal style="thin">
        <color auto="1"/>
      </diagonal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 diagonalDown="1">
      <left style="thin">
        <color auto="1"/>
      </left>
      <right style="thin">
        <color auto="1"/>
      </right>
      <top/>
      <bottom style="double">
        <color auto="1"/>
      </bottom>
      <diagonal style="thin">
        <color auto="1"/>
      </diagonal>
    </border>
    <border diagonalDown="1">
      <left style="thin">
        <color indexed="64"/>
      </left>
      <right/>
      <top/>
      <bottom style="double">
        <color auto="1"/>
      </bottom>
      <diagonal style="thin">
        <color auto="1"/>
      </diagonal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0" fontId="0" fillId="3" borderId="1" xfId="0" applyFill="1" applyBorder="1" applyAlignment="1" applyProtection="1">
      <alignment vertical="center" shrinkToFit="1"/>
      <protection locked="0"/>
    </xf>
    <xf numFmtId="0" fontId="0" fillId="3" borderId="2" xfId="0" applyFill="1" applyBorder="1" applyAlignment="1" applyProtection="1">
      <alignment vertical="center" shrinkToFit="1"/>
      <protection locked="0"/>
    </xf>
    <xf numFmtId="49" fontId="0" fillId="3" borderId="1" xfId="0" applyNumberFormat="1" applyFill="1" applyBorder="1" applyAlignment="1" applyProtection="1">
      <alignment vertical="center" shrinkToFi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77" fontId="7" fillId="3" borderId="14" xfId="0" applyNumberFormat="1" applyFont="1" applyFill="1" applyBorder="1" applyProtection="1">
      <alignment vertical="center"/>
      <protection locked="0"/>
    </xf>
    <xf numFmtId="0" fontId="0" fillId="3" borderId="32" xfId="0" applyFill="1" applyBorder="1" applyAlignment="1" applyProtection="1">
      <alignment vertical="center" shrinkToFit="1"/>
      <protection locked="0"/>
    </xf>
    <xf numFmtId="0" fontId="0" fillId="3" borderId="33" xfId="0" applyFill="1" applyBorder="1" applyAlignment="1" applyProtection="1">
      <alignment horizontal="center" vertical="center" shrinkToFit="1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38" fontId="0" fillId="3" borderId="33" xfId="1" applyFont="1" applyFill="1" applyBorder="1" applyAlignment="1" applyProtection="1">
      <alignment horizontal="right" vertical="center"/>
      <protection locked="0"/>
    </xf>
    <xf numFmtId="176" fontId="0" fillId="3" borderId="34" xfId="1" applyNumberFormat="1" applyFont="1" applyFill="1" applyBorder="1" applyAlignment="1" applyProtection="1">
      <alignment horizontal="right" vertical="center"/>
      <protection locked="0"/>
    </xf>
    <xf numFmtId="176" fontId="0" fillId="3" borderId="31" xfId="1" applyNumberFormat="1" applyFont="1" applyFill="1" applyBorder="1" applyAlignment="1" applyProtection="1">
      <alignment horizontal="right" vertical="center"/>
      <protection locked="0"/>
    </xf>
    <xf numFmtId="176" fontId="0" fillId="3" borderId="32" xfId="1" applyNumberFormat="1" applyFont="1" applyFill="1" applyBorder="1" applyAlignment="1" applyProtection="1">
      <alignment horizontal="right" vertical="center"/>
      <protection locked="0"/>
    </xf>
    <xf numFmtId="49" fontId="20" fillId="3" borderId="1" xfId="3" applyNumberFormat="1" applyFill="1" applyBorder="1" applyAlignment="1" applyProtection="1">
      <alignment vertical="center" shrinkToFit="1"/>
      <protection locked="0"/>
    </xf>
    <xf numFmtId="10" fontId="0" fillId="3" borderId="68" xfId="2" applyNumberFormat="1" applyFont="1" applyFill="1" applyBorder="1" applyAlignment="1" applyProtection="1">
      <alignment horizontal="left" vertical="center"/>
      <protection locked="0"/>
    </xf>
    <xf numFmtId="10" fontId="0" fillId="3" borderId="69" xfId="2" applyNumberFormat="1" applyFont="1" applyFill="1" applyBorder="1" applyAlignment="1" applyProtection="1">
      <alignment horizontal="left" vertical="center"/>
      <protection locked="0"/>
    </xf>
    <xf numFmtId="10" fontId="0" fillId="3" borderId="69" xfId="2" applyNumberFormat="1" applyFont="1" applyFill="1" applyBorder="1" applyAlignment="1" applyProtection="1">
      <alignment horizontal="left" vertical="center" shrinkToFit="1"/>
      <protection locked="0"/>
    </xf>
    <xf numFmtId="0" fontId="17" fillId="3" borderId="32" xfId="0" applyFont="1" applyFill="1" applyBorder="1" applyAlignment="1" applyProtection="1">
      <alignment vertical="center" shrinkToFit="1"/>
      <protection locked="0"/>
    </xf>
    <xf numFmtId="0" fontId="21" fillId="3" borderId="32" xfId="0" applyFont="1" applyFill="1" applyBorder="1" applyAlignment="1" applyProtection="1">
      <alignment vertical="center" shrinkToFit="1"/>
      <protection locked="0"/>
    </xf>
    <xf numFmtId="10" fontId="22" fillId="3" borderId="69" xfId="2" applyNumberFormat="1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vertical="center" shrinkToFit="1"/>
    </xf>
    <xf numFmtId="0" fontId="0" fillId="0" borderId="32" xfId="0" applyFill="1" applyBorder="1" applyAlignment="1" applyProtection="1">
      <alignment horizontal="center" vertical="center" shrinkToFit="1"/>
    </xf>
    <xf numFmtId="38" fontId="0" fillId="0" borderId="32" xfId="1" applyFont="1" applyFill="1" applyBorder="1" applyAlignment="1" applyProtection="1">
      <alignment vertical="center" shrinkToFit="1"/>
    </xf>
    <xf numFmtId="176" fontId="3" fillId="3" borderId="0" xfId="0" applyNumberFormat="1" applyFont="1" applyFill="1" applyAlignment="1" applyProtection="1">
      <alignment horizontal="right" vertical="center"/>
      <protection locked="0"/>
    </xf>
    <xf numFmtId="176" fontId="3" fillId="3" borderId="14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 shrinkToFit="1"/>
    </xf>
    <xf numFmtId="0" fontId="0" fillId="0" borderId="12" xfId="0" applyFill="1" applyBorder="1" applyAlignment="1" applyProtection="1">
      <alignment vertical="center" shrinkToFit="1"/>
    </xf>
    <xf numFmtId="176" fontId="0" fillId="0" borderId="12" xfId="0" applyNumberFormat="1" applyBorder="1" applyAlignment="1" applyProtection="1">
      <alignment vertical="center" shrinkToFit="1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horizontal="right" vertical="center"/>
    </xf>
    <xf numFmtId="176" fontId="0" fillId="0" borderId="0" xfId="0" applyNumberForma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77" fontId="4" fillId="0" borderId="1" xfId="0" applyNumberFormat="1" applyFont="1" applyBorder="1" applyAlignment="1" applyProtection="1">
      <alignment horizontal="center" vertical="distributed"/>
    </xf>
    <xf numFmtId="0" fontId="4" fillId="0" borderId="1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177" fontId="0" fillId="0" borderId="0" xfId="0" applyNumberFormat="1" applyBorder="1" applyProtection="1">
      <alignment vertical="center"/>
    </xf>
    <xf numFmtId="177" fontId="0" fillId="0" borderId="0" xfId="0" applyNumberFormat="1" applyAlignment="1" applyProtection="1">
      <alignment horizontal="center" vertical="center"/>
    </xf>
    <xf numFmtId="177" fontId="7" fillId="0" borderId="14" xfId="0" applyNumberFormat="1" applyFont="1" applyBorder="1" applyProtection="1">
      <alignment vertical="center"/>
    </xf>
    <xf numFmtId="178" fontId="7" fillId="0" borderId="14" xfId="0" applyNumberFormat="1" applyFont="1" applyBorder="1" applyProtection="1">
      <alignment vertical="center"/>
    </xf>
    <xf numFmtId="177" fontId="0" fillId="0" borderId="0" xfId="0" applyNumberFormat="1" applyProtection="1">
      <alignment vertical="center"/>
    </xf>
    <xf numFmtId="49" fontId="7" fillId="0" borderId="14" xfId="0" applyNumberFormat="1" applyFont="1" applyBorder="1" applyAlignment="1" applyProtection="1">
      <alignment horizontal="center" vertical="center"/>
    </xf>
    <xf numFmtId="177" fontId="7" fillId="0" borderId="15" xfId="0" applyNumberFormat="1" applyFont="1" applyBorder="1" applyProtection="1">
      <alignment vertical="center"/>
    </xf>
    <xf numFmtId="177" fontId="0" fillId="0" borderId="16" xfId="0" applyNumberFormat="1" applyBorder="1" applyProtection="1">
      <alignment vertical="center"/>
    </xf>
    <xf numFmtId="177" fontId="0" fillId="0" borderId="0" xfId="0" applyNumberFormat="1" applyFill="1" applyBorder="1" applyProtection="1">
      <alignment vertical="center"/>
    </xf>
    <xf numFmtId="177" fontId="0" fillId="0" borderId="0" xfId="0" applyNumberFormat="1" applyFill="1" applyAlignment="1" applyProtection="1">
      <alignment horizontal="center" vertical="center"/>
    </xf>
    <xf numFmtId="179" fontId="0" fillId="0" borderId="0" xfId="0" applyNumberFormat="1" applyFill="1" applyBorder="1" applyProtection="1">
      <alignment vertical="center"/>
    </xf>
    <xf numFmtId="177" fontId="0" fillId="0" borderId="0" xfId="0" applyNumberFormat="1" applyFill="1" applyProtection="1">
      <alignment vertical="center"/>
    </xf>
    <xf numFmtId="49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177" fontId="7" fillId="0" borderId="0" xfId="0" applyNumberFormat="1" applyFont="1" applyBorder="1" applyAlignment="1" applyProtection="1">
      <alignment vertical="center"/>
    </xf>
    <xf numFmtId="177" fontId="4" fillId="0" borderId="0" xfId="0" applyNumberFormat="1" applyFont="1" applyBorder="1" applyProtection="1">
      <alignment vertical="center"/>
    </xf>
    <xf numFmtId="177" fontId="4" fillId="0" borderId="0" xfId="0" applyNumberFormat="1" applyFont="1" applyAlignment="1" applyProtection="1">
      <alignment horizontal="center" vertical="center"/>
    </xf>
    <xf numFmtId="0" fontId="3" fillId="0" borderId="14" xfId="0" applyFont="1" applyBorder="1" applyProtection="1">
      <alignment vertical="center"/>
    </xf>
    <xf numFmtId="177" fontId="4" fillId="0" borderId="14" xfId="0" applyNumberFormat="1" applyFont="1" applyBorder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176" fontId="7" fillId="0" borderId="15" xfId="0" applyNumberFormat="1" applyFont="1" applyFill="1" applyBorder="1" applyProtection="1">
      <alignment vertical="center"/>
    </xf>
    <xf numFmtId="176" fontId="4" fillId="0" borderId="16" xfId="0" applyNumberFormat="1" applyFont="1" applyBorder="1" applyProtection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177" fontId="7" fillId="0" borderId="0" xfId="0" applyNumberFormat="1" applyFont="1" applyFill="1" applyProtection="1">
      <alignment vertical="center"/>
    </xf>
    <xf numFmtId="0" fontId="7" fillId="0" borderId="0" xfId="0" applyFont="1" applyFill="1" applyProtection="1">
      <alignment vertical="center"/>
    </xf>
    <xf numFmtId="177" fontId="7" fillId="0" borderId="0" xfId="0" applyNumberFormat="1" applyFont="1" applyFill="1" applyBorder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14" xfId="0" applyBorder="1" applyAlignment="1" applyProtection="1">
      <alignment horizontal="center" vertical="center"/>
    </xf>
    <xf numFmtId="176" fontId="0" fillId="0" borderId="0" xfId="0" applyNumberFormat="1" applyAlignment="1" applyProtection="1">
      <alignment horizontal="center" vertical="center"/>
    </xf>
    <xf numFmtId="176" fontId="0" fillId="0" borderId="14" xfId="0" applyNumberFormat="1" applyFill="1" applyBorder="1" applyProtection="1">
      <alignment vertical="center"/>
    </xf>
    <xf numFmtId="180" fontId="3" fillId="0" borderId="17" xfId="0" applyNumberFormat="1" applyFont="1" applyFill="1" applyBorder="1" applyAlignment="1" applyProtection="1">
      <alignment horizontal="right" vertical="center"/>
    </xf>
    <xf numFmtId="176" fontId="0" fillId="0" borderId="0" xfId="0" applyNumberFormat="1" applyFill="1" applyProtection="1">
      <alignment vertical="center"/>
    </xf>
    <xf numFmtId="180" fontId="3" fillId="0" borderId="18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4" fillId="0" borderId="12" xfId="0" applyFont="1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38" fontId="0" fillId="0" borderId="2" xfId="1" applyFont="1" applyBorder="1" applyAlignment="1" applyProtection="1">
      <alignment horizontal="center" vertical="center"/>
    </xf>
    <xf numFmtId="38" fontId="0" fillId="0" borderId="59" xfId="1" applyFont="1" applyBorder="1" applyAlignment="1" applyProtection="1">
      <alignment horizontal="center" vertical="center"/>
    </xf>
    <xf numFmtId="38" fontId="0" fillId="0" borderId="12" xfId="1" applyFont="1" applyBorder="1" applyAlignment="1" applyProtection="1">
      <alignment horizontal="center" vertical="center"/>
    </xf>
    <xf numFmtId="0" fontId="0" fillId="0" borderId="65" xfId="0" applyBorder="1" applyAlignment="1" applyProtection="1">
      <alignment horizontal="center" vertical="center"/>
    </xf>
    <xf numFmtId="0" fontId="0" fillId="0" borderId="66" xfId="0" applyBorder="1" applyAlignment="1" applyProtection="1">
      <alignment horizontal="center" vertical="center"/>
    </xf>
    <xf numFmtId="0" fontId="0" fillId="0" borderId="66" xfId="0" applyBorder="1" applyAlignment="1" applyProtection="1">
      <alignment vertical="center"/>
    </xf>
    <xf numFmtId="38" fontId="0" fillId="0" borderId="62" xfId="1" applyFont="1" applyBorder="1" applyAlignment="1" applyProtection="1">
      <alignment horizontal="center" vertical="center"/>
    </xf>
    <xf numFmtId="38" fontId="0" fillId="0" borderId="63" xfId="1" applyFont="1" applyBorder="1" applyAlignment="1" applyProtection="1">
      <alignment horizontal="center" vertical="center"/>
    </xf>
    <xf numFmtId="38" fontId="0" fillId="0" borderId="64" xfId="1" applyFont="1" applyBorder="1" applyAlignment="1" applyProtection="1">
      <alignment horizontal="center" vertical="center"/>
    </xf>
    <xf numFmtId="38" fontId="0" fillId="0" borderId="12" xfId="1" applyFont="1" applyBorder="1" applyAlignment="1" applyProtection="1">
      <alignment horizontal="center" vertical="center"/>
    </xf>
    <xf numFmtId="0" fontId="0" fillId="0" borderId="2" xfId="0" applyBorder="1" applyProtection="1">
      <alignment vertical="center"/>
    </xf>
    <xf numFmtId="38" fontId="5" fillId="0" borderId="15" xfId="1" applyFont="1" applyBorder="1" applyAlignment="1" applyProtection="1">
      <alignment horizontal="center" vertical="center"/>
    </xf>
    <xf numFmtId="38" fontId="5" fillId="0" borderId="60" xfId="1" applyFont="1" applyBorder="1" applyAlignment="1" applyProtection="1">
      <alignment horizontal="center" vertical="center"/>
    </xf>
    <xf numFmtId="38" fontId="5" fillId="0" borderId="16" xfId="1" applyFont="1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 wrapText="1"/>
    </xf>
    <xf numFmtId="0" fontId="0" fillId="0" borderId="59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center" vertical="center" shrinkToFit="1"/>
    </xf>
    <xf numFmtId="181" fontId="0" fillId="0" borderId="0" xfId="0" applyNumberFormat="1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shrinkToFit="1"/>
    </xf>
    <xf numFmtId="176" fontId="5" fillId="0" borderId="0" xfId="0" applyNumberFormat="1" applyFont="1" applyFill="1" applyAlignment="1" applyProtection="1">
      <alignment horizontal="center" vertical="center"/>
    </xf>
    <xf numFmtId="181" fontId="5" fillId="0" borderId="0" xfId="0" applyNumberFormat="1" applyFont="1" applyFill="1" applyAlignment="1" applyProtection="1">
      <alignment horizontal="center" vertical="center"/>
    </xf>
    <xf numFmtId="181" fontId="5" fillId="0" borderId="0" xfId="0" applyNumberFormat="1" applyFont="1" applyFill="1" applyAlignment="1" applyProtection="1">
      <alignment horizontal="left" vertical="center"/>
    </xf>
    <xf numFmtId="0" fontId="0" fillId="0" borderId="0" xfId="0" applyFill="1" applyAlignment="1" applyProtection="1">
      <alignment vertical="center" shrinkToFit="1"/>
    </xf>
    <xf numFmtId="176" fontId="0" fillId="0" borderId="2" xfId="0" applyNumberFormat="1" applyFill="1" applyBorder="1" applyAlignment="1" applyProtection="1">
      <alignment horizontal="center" vertical="distributed" shrinkToFit="1"/>
    </xf>
    <xf numFmtId="177" fontId="0" fillId="0" borderId="1" xfId="0" applyNumberFormat="1" applyFill="1" applyBorder="1" applyAlignment="1" applyProtection="1">
      <alignment horizontal="left" vertical="center" shrinkToFit="1"/>
    </xf>
    <xf numFmtId="177" fontId="0" fillId="0" borderId="6" xfId="0" applyNumberFormat="1" applyFill="1" applyBorder="1" applyAlignment="1" applyProtection="1">
      <alignment horizontal="left" vertical="center" shrinkToFit="1"/>
    </xf>
    <xf numFmtId="0" fontId="0" fillId="0" borderId="0" xfId="0" applyFill="1" applyBorder="1" applyAlignment="1" applyProtection="1">
      <alignment vertical="center" shrinkToFit="1"/>
    </xf>
    <xf numFmtId="177" fontId="0" fillId="0" borderId="0" xfId="0" applyNumberFormat="1" applyFill="1" applyBorder="1" applyAlignment="1" applyProtection="1">
      <alignment vertical="center" shrinkToFit="1"/>
    </xf>
    <xf numFmtId="0" fontId="0" fillId="0" borderId="0" xfId="0" applyFill="1" applyAlignment="1" applyProtection="1">
      <alignment horizontal="left" vertical="center" shrinkToFit="1"/>
    </xf>
    <xf numFmtId="176" fontId="0" fillId="0" borderId="0" xfId="0" applyNumberFormat="1" applyFill="1" applyBorder="1" applyProtection="1">
      <alignment vertical="center"/>
    </xf>
    <xf numFmtId="181" fontId="0" fillId="0" borderId="0" xfId="0" applyNumberFormat="1" applyFill="1" applyBorder="1" applyProtection="1">
      <alignment vertical="center"/>
    </xf>
    <xf numFmtId="181" fontId="0" fillId="0" borderId="0" xfId="0" applyNumberForma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 shrinkToFit="1"/>
    </xf>
    <xf numFmtId="0" fontId="17" fillId="0" borderId="13" xfId="0" applyFont="1" applyFill="1" applyBorder="1" applyAlignment="1" applyProtection="1">
      <alignment horizontal="right" vertical="center" wrapText="1"/>
    </xf>
    <xf numFmtId="181" fontId="0" fillId="0" borderId="0" xfId="0" applyNumberFormat="1" applyFill="1" applyProtection="1">
      <alignment vertical="center"/>
    </xf>
    <xf numFmtId="0" fontId="17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wrapText="1"/>
    </xf>
    <xf numFmtId="0" fontId="4" fillId="0" borderId="24" xfId="0" applyFont="1" applyFill="1" applyBorder="1" applyAlignment="1" applyProtection="1">
      <alignment horizontal="left" vertical="center"/>
    </xf>
    <xf numFmtId="0" fontId="4" fillId="0" borderId="25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26" xfId="0" applyFont="1" applyFill="1" applyBorder="1" applyAlignment="1" applyProtection="1">
      <alignment horizontal="left" vertical="center"/>
    </xf>
    <xf numFmtId="0" fontId="4" fillId="0" borderId="67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</xf>
    <xf numFmtId="176" fontId="19" fillId="0" borderId="1" xfId="0" applyNumberFormat="1" applyFont="1" applyFill="1" applyBorder="1" applyAlignment="1" applyProtection="1">
      <alignment horizontal="center" vertical="center" wrapText="1"/>
    </xf>
    <xf numFmtId="181" fontId="4" fillId="0" borderId="1" xfId="0" applyNumberFormat="1" applyFont="1" applyFill="1" applyBorder="1" applyAlignment="1" applyProtection="1">
      <alignment horizontal="center" vertical="center" wrapText="1"/>
    </xf>
    <xf numFmtId="181" fontId="19" fillId="0" borderId="1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center"/>
    </xf>
    <xf numFmtId="176" fontId="19" fillId="0" borderId="3" xfId="0" applyNumberFormat="1" applyFont="1" applyFill="1" applyBorder="1" applyAlignment="1" applyProtection="1">
      <alignment horizontal="center" vertical="center" wrapText="1"/>
    </xf>
    <xf numFmtId="181" fontId="19" fillId="0" borderId="2" xfId="0" applyNumberFormat="1" applyFont="1" applyFill="1" applyBorder="1" applyAlignment="1" applyProtection="1">
      <alignment horizontal="center" vertical="center" wrapText="1"/>
    </xf>
    <xf numFmtId="181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top" wrapText="1"/>
    </xf>
    <xf numFmtId="176" fontId="4" fillId="0" borderId="27" xfId="0" applyNumberFormat="1" applyFont="1" applyFill="1" applyBorder="1" applyAlignment="1" applyProtection="1">
      <alignment horizontal="center" vertical="center"/>
    </xf>
    <xf numFmtId="176" fontId="19" fillId="0" borderId="5" xfId="0" applyNumberFormat="1" applyFont="1" applyFill="1" applyBorder="1" applyAlignment="1" applyProtection="1">
      <alignment horizontal="center" vertical="center" wrapText="1"/>
    </xf>
    <xf numFmtId="181" fontId="4" fillId="0" borderId="5" xfId="0" applyNumberFormat="1" applyFont="1" applyFill="1" applyBorder="1" applyAlignment="1" applyProtection="1">
      <alignment horizontal="center" vertical="center" wrapText="1"/>
    </xf>
    <xf numFmtId="181" fontId="19" fillId="0" borderId="5" xfId="0" applyNumberFormat="1" applyFont="1" applyFill="1" applyBorder="1" applyAlignment="1" applyProtection="1">
      <alignment horizontal="center" vertical="center" wrapText="1"/>
    </xf>
    <xf numFmtId="176" fontId="4" fillId="0" borderId="8" xfId="0" applyNumberFormat="1" applyFont="1" applyFill="1" applyBorder="1" applyAlignment="1" applyProtection="1">
      <alignment horizontal="center" vertical="center"/>
    </xf>
    <xf numFmtId="176" fontId="19" fillId="0" borderId="8" xfId="0" applyNumberFormat="1" applyFont="1" applyFill="1" applyBorder="1" applyAlignment="1" applyProtection="1">
      <alignment horizontal="center" vertical="center" wrapText="1"/>
    </xf>
    <xf numFmtId="176" fontId="19" fillId="0" borderId="6" xfId="0" applyNumberFormat="1" applyFont="1" applyFill="1" applyBorder="1" applyAlignment="1" applyProtection="1">
      <alignment horizontal="center" vertical="center" wrapText="1"/>
    </xf>
    <xf numFmtId="181" fontId="19" fillId="0" borderId="3" xfId="0" applyNumberFormat="1" applyFont="1" applyFill="1" applyBorder="1" applyAlignment="1" applyProtection="1">
      <alignment horizontal="center" vertical="center" wrapText="1"/>
    </xf>
    <xf numFmtId="181" fontId="4" fillId="0" borderId="19" xfId="0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wrapText="1"/>
    </xf>
    <xf numFmtId="176" fontId="4" fillId="0" borderId="29" xfId="0" applyNumberFormat="1" applyFont="1" applyFill="1" applyBorder="1" applyAlignment="1" applyProtection="1">
      <alignment horizontal="center" vertical="center"/>
    </xf>
    <xf numFmtId="176" fontId="19" fillId="0" borderId="11" xfId="0" applyNumberFormat="1" applyFont="1" applyFill="1" applyBorder="1" applyAlignment="1" applyProtection="1">
      <alignment horizontal="center" vertical="center" wrapText="1"/>
    </xf>
    <xf numFmtId="181" fontId="4" fillId="0" borderId="11" xfId="0" applyNumberFormat="1" applyFont="1" applyFill="1" applyBorder="1" applyAlignment="1" applyProtection="1">
      <alignment horizontal="center" vertical="center" wrapText="1"/>
    </xf>
    <xf numFmtId="176" fontId="4" fillId="0" borderId="11" xfId="0" applyNumberFormat="1" applyFont="1" applyFill="1" applyBorder="1" applyAlignment="1" applyProtection="1">
      <alignment horizontal="center" vertical="center"/>
    </xf>
    <xf numFmtId="181" fontId="4" fillId="0" borderId="9" xfId="0" applyNumberFormat="1" applyFont="1" applyFill="1" applyBorder="1" applyAlignment="1" applyProtection="1">
      <alignment horizontal="center" vertical="center" wrapText="1"/>
    </xf>
    <xf numFmtId="181" fontId="4" fillId="0" borderId="30" xfId="0" applyNumberFormat="1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/>
    </xf>
    <xf numFmtId="0" fontId="0" fillId="0" borderId="31" xfId="0" applyFill="1" applyBorder="1" applyProtection="1">
      <alignment vertical="center"/>
    </xf>
    <xf numFmtId="176" fontId="0" fillId="3" borderId="34" xfId="1" applyNumberFormat="1" applyFont="1" applyFill="1" applyBorder="1" applyAlignment="1" applyProtection="1">
      <alignment horizontal="right" vertical="center"/>
    </xf>
    <xf numFmtId="10" fontId="0" fillId="0" borderId="31" xfId="2" applyNumberFormat="1" applyFont="1" applyFill="1" applyBorder="1" applyAlignment="1" applyProtection="1">
      <alignment horizontal="right" vertical="center"/>
    </xf>
    <xf numFmtId="10" fontId="0" fillId="0" borderId="35" xfId="2" applyNumberFormat="1" applyFont="1" applyFill="1" applyBorder="1" applyAlignment="1" applyProtection="1">
      <alignment horizontal="center" vertical="center"/>
    </xf>
    <xf numFmtId="176" fontId="0" fillId="0" borderId="32" xfId="2" applyNumberFormat="1" applyFont="1" applyFill="1" applyBorder="1" applyAlignment="1" applyProtection="1">
      <alignment horizontal="right" vertical="center"/>
    </xf>
    <xf numFmtId="176" fontId="0" fillId="4" borderId="31" xfId="2" applyNumberFormat="1" applyFont="1" applyFill="1" applyBorder="1" applyAlignment="1" applyProtection="1">
      <alignment horizontal="right" vertical="center"/>
    </xf>
    <xf numFmtId="10" fontId="0" fillId="0" borderId="36" xfId="2" applyNumberFormat="1" applyFont="1" applyFill="1" applyBorder="1" applyAlignment="1" applyProtection="1">
      <alignment horizontal="center" vertical="center"/>
    </xf>
    <xf numFmtId="10" fontId="0" fillId="0" borderId="37" xfId="2" applyNumberFormat="1" applyFont="1" applyFill="1" applyBorder="1" applyAlignment="1" applyProtection="1">
      <alignment horizontal="right" vertical="center"/>
    </xf>
    <xf numFmtId="0" fontId="0" fillId="0" borderId="32" xfId="0" applyFill="1" applyBorder="1" applyProtection="1">
      <alignment vertical="center"/>
    </xf>
    <xf numFmtId="176" fontId="0" fillId="3" borderId="32" xfId="1" applyNumberFormat="1" applyFont="1" applyFill="1" applyBorder="1" applyAlignment="1" applyProtection="1">
      <alignment horizontal="right" vertical="center"/>
    </xf>
    <xf numFmtId="10" fontId="0" fillId="0" borderId="32" xfId="2" applyNumberFormat="1" applyFont="1" applyFill="1" applyBorder="1" applyAlignment="1" applyProtection="1">
      <alignment horizontal="right" vertical="center"/>
    </xf>
    <xf numFmtId="10" fontId="0" fillId="0" borderId="38" xfId="2" applyNumberFormat="1" applyFont="1" applyFill="1" applyBorder="1" applyAlignment="1" applyProtection="1">
      <alignment horizontal="center" vertical="center"/>
    </xf>
    <xf numFmtId="176" fontId="0" fillId="4" borderId="32" xfId="2" applyNumberFormat="1" applyFont="1" applyFill="1" applyBorder="1" applyAlignment="1" applyProtection="1">
      <alignment horizontal="right" vertical="center"/>
    </xf>
    <xf numFmtId="10" fontId="0" fillId="0" borderId="39" xfId="2" applyNumberFormat="1" applyFont="1" applyFill="1" applyBorder="1" applyAlignment="1" applyProtection="1">
      <alignment horizontal="center" vertical="center"/>
    </xf>
    <xf numFmtId="10" fontId="0" fillId="0" borderId="40" xfId="2" applyNumberFormat="1" applyFont="1" applyFill="1" applyBorder="1" applyAlignment="1" applyProtection="1">
      <alignment horizontal="right" vertical="center"/>
    </xf>
    <xf numFmtId="176" fontId="0" fillId="4" borderId="32" xfId="1" applyNumberFormat="1" applyFont="1" applyFill="1" applyBorder="1" applyAlignment="1" applyProtection="1">
      <alignment horizontal="right" vertical="center"/>
    </xf>
    <xf numFmtId="0" fontId="0" fillId="0" borderId="10" xfId="0" applyBorder="1" applyAlignment="1" applyProtection="1">
      <alignment horizontal="center" vertical="center"/>
    </xf>
    <xf numFmtId="0" fontId="0" fillId="2" borderId="32" xfId="0" applyFill="1" applyBorder="1" applyAlignment="1" applyProtection="1">
      <alignment vertical="center" shrinkToFit="1"/>
    </xf>
    <xf numFmtId="0" fontId="0" fillId="2" borderId="33" xfId="0" applyFill="1" applyBorder="1" applyAlignment="1" applyProtection="1">
      <alignment horizontal="center" vertical="center" shrinkToFit="1"/>
    </xf>
    <xf numFmtId="0" fontId="0" fillId="2" borderId="32" xfId="0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/>
    </xf>
    <xf numFmtId="38" fontId="0" fillId="2" borderId="33" xfId="1" applyFont="1" applyFill="1" applyBorder="1" applyAlignment="1" applyProtection="1">
      <alignment horizontal="right" vertical="center"/>
    </xf>
    <xf numFmtId="176" fontId="0" fillId="2" borderId="34" xfId="1" applyNumberFormat="1" applyFont="1" applyFill="1" applyBorder="1" applyAlignment="1" applyProtection="1">
      <alignment horizontal="right" vertical="center"/>
    </xf>
    <xf numFmtId="176" fontId="0" fillId="2" borderId="32" xfId="1" applyNumberFormat="1" applyFont="1" applyFill="1" applyBorder="1" applyAlignment="1" applyProtection="1">
      <alignment horizontal="right" vertical="center"/>
    </xf>
    <xf numFmtId="10" fontId="0" fillId="2" borderId="69" xfId="2" applyNumberFormat="1" applyFont="1" applyFill="1" applyBorder="1" applyAlignment="1" applyProtection="1">
      <alignment horizontal="left" vertical="center"/>
    </xf>
    <xf numFmtId="10" fontId="0" fillId="2" borderId="70" xfId="2" applyNumberFormat="1" applyFont="1" applyFill="1" applyBorder="1" applyAlignment="1" applyProtection="1">
      <alignment horizontal="left" vertical="center"/>
    </xf>
    <xf numFmtId="10" fontId="0" fillId="2" borderId="71" xfId="2" applyNumberFormat="1" applyFont="1" applyFill="1" applyBorder="1" applyAlignment="1" applyProtection="1">
      <alignment horizontal="left" vertical="center"/>
    </xf>
    <xf numFmtId="0" fontId="0" fillId="0" borderId="41" xfId="0" applyFill="1" applyBorder="1" applyProtection="1">
      <alignment vertical="center"/>
    </xf>
    <xf numFmtId="0" fontId="0" fillId="2" borderId="41" xfId="0" applyFill="1" applyBorder="1" applyAlignment="1" applyProtection="1">
      <alignment vertical="center" shrinkToFit="1"/>
    </xf>
    <xf numFmtId="0" fontId="0" fillId="2" borderId="41" xfId="0" applyFill="1" applyBorder="1" applyAlignment="1" applyProtection="1">
      <alignment horizontal="center" vertical="center"/>
    </xf>
    <xf numFmtId="10" fontId="0" fillId="0" borderId="42" xfId="2" applyNumberFormat="1" applyFont="1" applyFill="1" applyBorder="1" applyAlignment="1" applyProtection="1">
      <alignment horizontal="center" vertical="center"/>
    </xf>
    <xf numFmtId="10" fontId="0" fillId="0" borderId="43" xfId="2" applyNumberFormat="1" applyFont="1" applyFill="1" applyBorder="1" applyAlignment="1" applyProtection="1">
      <alignment horizontal="center" vertical="center"/>
    </xf>
    <xf numFmtId="0" fontId="0" fillId="0" borderId="44" xfId="0" applyBorder="1" applyProtection="1">
      <alignment vertical="center"/>
    </xf>
    <xf numFmtId="176" fontId="0" fillId="0" borderId="45" xfId="0" applyNumberFormat="1" applyFill="1" applyBorder="1" applyProtection="1">
      <alignment vertical="center"/>
    </xf>
    <xf numFmtId="176" fontId="0" fillId="0" borderId="45" xfId="0" applyNumberFormat="1" applyFill="1" applyBorder="1" applyAlignment="1" applyProtection="1">
      <alignment vertical="center" shrinkToFit="1"/>
    </xf>
    <xf numFmtId="176" fontId="0" fillId="0" borderId="45" xfId="0" applyNumberFormat="1" applyFill="1" applyBorder="1" applyAlignment="1" applyProtection="1">
      <alignment horizontal="center" vertical="center"/>
    </xf>
    <xf numFmtId="176" fontId="0" fillId="0" borderId="44" xfId="0" applyNumberFormat="1" applyFill="1" applyBorder="1" applyAlignment="1" applyProtection="1">
      <alignment horizontal="right" vertical="center"/>
    </xf>
    <xf numFmtId="176" fontId="0" fillId="0" borderId="46" xfId="0" applyNumberFormat="1" applyFill="1" applyBorder="1" applyAlignment="1" applyProtection="1">
      <alignment horizontal="right" vertical="center"/>
    </xf>
    <xf numFmtId="176" fontId="0" fillId="0" borderId="47" xfId="0" applyNumberFormat="1" applyFill="1" applyBorder="1" applyAlignment="1" applyProtection="1">
      <alignment horizontal="right" vertical="center"/>
    </xf>
    <xf numFmtId="176" fontId="0" fillId="0" borderId="47" xfId="2" applyNumberFormat="1" applyFont="1" applyFill="1" applyBorder="1" applyAlignment="1" applyProtection="1">
      <alignment horizontal="right" vertical="center"/>
    </xf>
    <xf numFmtId="176" fontId="0" fillId="0" borderId="44" xfId="2" applyNumberFormat="1" applyFont="1" applyFill="1" applyBorder="1" applyAlignment="1" applyProtection="1">
      <alignment horizontal="right" vertical="center"/>
    </xf>
    <xf numFmtId="176" fontId="0" fillId="0" borderId="48" xfId="2" applyNumberFormat="1" applyFont="1" applyFill="1" applyBorder="1" applyAlignment="1" applyProtection="1">
      <alignment horizontal="right" vertical="center"/>
    </xf>
    <xf numFmtId="176" fontId="0" fillId="0" borderId="0" xfId="2" applyNumberFormat="1" applyFont="1" applyFill="1" applyBorder="1" applyAlignment="1" applyProtection="1">
      <alignment horizontal="left" vertical="center"/>
    </xf>
    <xf numFmtId="176" fontId="0" fillId="0" borderId="55" xfId="0" applyNumberFormat="1" applyFill="1" applyBorder="1" applyAlignment="1" applyProtection="1">
      <alignment horizontal="center" vertical="center" shrinkToFit="1"/>
    </xf>
    <xf numFmtId="176" fontId="0" fillId="0" borderId="55" xfId="0" applyNumberFormat="1" applyFill="1" applyBorder="1" applyAlignment="1" applyProtection="1">
      <alignment horizontal="center" vertical="center" shrinkToFit="1"/>
    </xf>
    <xf numFmtId="176" fontId="0" fillId="0" borderId="56" xfId="1" applyNumberFormat="1" applyFont="1" applyFill="1" applyBorder="1" applyAlignment="1" applyProtection="1">
      <alignment horizontal="right" vertical="center" shrinkToFit="1"/>
    </xf>
    <xf numFmtId="176" fontId="0" fillId="0" borderId="57" xfId="1" applyNumberFormat="1" applyFont="1" applyFill="1" applyBorder="1" applyAlignment="1" applyProtection="1">
      <alignment horizontal="right" vertical="center" shrinkToFit="1"/>
    </xf>
    <xf numFmtId="176" fontId="0" fillId="0" borderId="58" xfId="0" applyNumberFormat="1" applyFill="1" applyBorder="1" applyAlignment="1" applyProtection="1">
      <alignment horizontal="right" vertical="center" shrinkToFit="1"/>
    </xf>
    <xf numFmtId="10" fontId="5" fillId="0" borderId="58" xfId="2" applyNumberFormat="1" applyFont="1" applyFill="1" applyBorder="1" applyAlignment="1" applyProtection="1">
      <alignment horizontal="right" vertical="center" shrinkToFit="1"/>
    </xf>
    <xf numFmtId="176" fontId="0" fillId="0" borderId="51" xfId="0" applyNumberFormat="1" applyFill="1" applyBorder="1" applyAlignment="1" applyProtection="1">
      <alignment horizontal="right" vertical="center" shrinkToFit="1"/>
    </xf>
    <xf numFmtId="176" fontId="4" fillId="4" borderId="51" xfId="2" applyNumberFormat="1" applyFont="1" applyFill="1" applyBorder="1" applyAlignment="1" applyProtection="1">
      <alignment horizontal="right" vertical="center" shrinkToFit="1"/>
    </xf>
    <xf numFmtId="10" fontId="5" fillId="0" borderId="51" xfId="2" applyNumberFormat="1" applyFont="1" applyFill="1" applyBorder="1" applyAlignment="1" applyProtection="1">
      <alignment horizontal="right" vertical="center" shrinkToFit="1"/>
    </xf>
    <xf numFmtId="176" fontId="5" fillId="0" borderId="0" xfId="2" applyNumberFormat="1" applyFont="1" applyFill="1" applyBorder="1" applyAlignment="1" applyProtection="1">
      <alignment horizontal="left" vertical="center" shrinkToFit="1"/>
    </xf>
    <xf numFmtId="0" fontId="0" fillId="0" borderId="1" xfId="0" applyBorder="1" applyAlignment="1" applyProtection="1">
      <alignment horizontal="left" vertical="center"/>
    </xf>
    <xf numFmtId="176" fontId="0" fillId="0" borderId="2" xfId="0" applyNumberFormat="1" applyFill="1" applyBorder="1" applyAlignment="1" applyProtection="1">
      <alignment horizontal="center" vertical="center"/>
    </xf>
    <xf numFmtId="176" fontId="0" fillId="0" borderId="59" xfId="0" applyNumberFormat="1" applyFill="1" applyBorder="1" applyAlignment="1" applyProtection="1">
      <alignment horizontal="center" vertical="center"/>
    </xf>
    <xf numFmtId="176" fontId="0" fillId="0" borderId="12" xfId="0" applyNumberFormat="1" applyFill="1" applyBorder="1" applyAlignment="1" applyProtection="1">
      <alignment horizontal="center" vertical="center"/>
    </xf>
    <xf numFmtId="176" fontId="0" fillId="0" borderId="2" xfId="0" applyNumberFormat="1" applyFill="1" applyBorder="1" applyAlignment="1" applyProtection="1">
      <alignment horizontal="left" vertical="center"/>
    </xf>
    <xf numFmtId="176" fontId="0" fillId="0" borderId="59" xfId="0" applyNumberFormat="1" applyFill="1" applyBorder="1" applyAlignment="1" applyProtection="1">
      <alignment horizontal="left" vertical="center"/>
    </xf>
    <xf numFmtId="176" fontId="0" fillId="0" borderId="12" xfId="0" applyNumberFormat="1" applyFill="1" applyBorder="1" applyAlignment="1" applyProtection="1">
      <alignment horizontal="left" vertical="center"/>
    </xf>
    <xf numFmtId="176" fontId="0" fillId="0" borderId="0" xfId="0" applyNumberFormat="1" applyFill="1" applyAlignment="1" applyProtection="1">
      <alignment horizontal="left" vertical="center"/>
    </xf>
    <xf numFmtId="176" fontId="0" fillId="0" borderId="0" xfId="0" applyNumberFormat="1" applyFill="1" applyAlignment="1" applyProtection="1">
      <alignment vertical="center" shrinkToFit="1"/>
    </xf>
    <xf numFmtId="176" fontId="0" fillId="0" borderId="0" xfId="0" applyNumberFormat="1" applyFill="1" applyBorder="1" applyAlignment="1" applyProtection="1">
      <alignment horizontal="center" vertical="center"/>
    </xf>
    <xf numFmtId="176" fontId="0" fillId="0" borderId="0" xfId="0" applyNumberForma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right" vertical="center" wrapText="1"/>
    </xf>
    <xf numFmtId="176" fontId="0" fillId="0" borderId="49" xfId="0" applyNumberFormat="1" applyFill="1" applyBorder="1" applyAlignment="1" applyProtection="1">
      <alignment horizontal="center" vertical="center" shrinkToFit="1"/>
    </xf>
    <xf numFmtId="176" fontId="0" fillId="0" borderId="49" xfId="0" applyNumberFormat="1" applyFill="1" applyBorder="1" applyAlignment="1" applyProtection="1">
      <alignment horizontal="center" vertical="center" shrinkToFit="1"/>
    </xf>
    <xf numFmtId="176" fontId="0" fillId="0" borderId="54" xfId="1" applyNumberFormat="1" applyFont="1" applyFill="1" applyBorder="1" applyAlignment="1" applyProtection="1">
      <alignment horizontal="right" vertical="center" shrinkToFit="1"/>
    </xf>
    <xf numFmtId="176" fontId="0" fillId="0" borderId="50" xfId="1" applyNumberFormat="1" applyFont="1" applyFill="1" applyBorder="1" applyAlignment="1" applyProtection="1">
      <alignment horizontal="right" vertical="center" shrinkToFit="1"/>
    </xf>
    <xf numFmtId="176" fontId="0" fillId="0" borderId="0" xfId="0" applyNumberFormat="1" applyFill="1" applyBorder="1" applyAlignment="1" applyProtection="1">
      <alignment vertical="center"/>
    </xf>
    <xf numFmtId="176" fontId="0" fillId="0" borderId="52" xfId="0" applyNumberFormat="1" applyFill="1" applyBorder="1" applyAlignment="1" applyProtection="1">
      <alignment vertical="center"/>
    </xf>
    <xf numFmtId="176" fontId="0" fillId="0" borderId="53" xfId="0" applyNumberFormat="1" applyFill="1" applyBorder="1" applyProtection="1">
      <alignment vertical="center"/>
    </xf>
    <xf numFmtId="0" fontId="15" fillId="0" borderId="0" xfId="0" applyFont="1" applyFill="1" applyAlignment="1" applyProtection="1">
      <alignment horizontal="center" vertical="center" shrinkToFit="1"/>
    </xf>
    <xf numFmtId="0" fontId="16" fillId="0" borderId="0" xfId="0" applyFont="1" applyFill="1" applyAlignment="1" applyProtection="1">
      <alignment horizontal="center" vertical="center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3</xdr:col>
      <xdr:colOff>377825</xdr:colOff>
      <xdr:row>2</xdr:row>
      <xdr:rowOff>9525</xdr:rowOff>
    </xdr:to>
    <xdr:sp macro="" textlink="">
      <xdr:nvSpPr>
        <xdr:cNvPr id="3" name="四角形吹き出し 2"/>
        <xdr:cNvSpPr/>
      </xdr:nvSpPr>
      <xdr:spPr>
        <a:xfrm>
          <a:off x="9525" y="85725"/>
          <a:ext cx="2835275" cy="466725"/>
        </a:xfrm>
        <a:prstGeom prst="wedgeRectCallout">
          <a:avLst>
            <a:gd name="adj1" fmla="val 17806"/>
            <a:gd name="adj2" fmla="val -7541"/>
          </a:avLst>
        </a:prstGeom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黄色のセルにのみ入力してください。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47625</xdr:rowOff>
    </xdr:from>
    <xdr:to>
      <xdr:col>4</xdr:col>
      <xdr:colOff>339725</xdr:colOff>
      <xdr:row>2</xdr:row>
      <xdr:rowOff>276225</xdr:rowOff>
    </xdr:to>
    <xdr:sp macro="" textlink="">
      <xdr:nvSpPr>
        <xdr:cNvPr id="5" name="四角形吹き出し 4"/>
        <xdr:cNvSpPr/>
      </xdr:nvSpPr>
      <xdr:spPr>
        <a:xfrm>
          <a:off x="257175" y="428625"/>
          <a:ext cx="2835275" cy="466725"/>
        </a:xfrm>
        <a:prstGeom prst="wedgeRectCallout">
          <a:avLst>
            <a:gd name="adj1" fmla="val 17806"/>
            <a:gd name="adj2" fmla="val -7541"/>
          </a:avLst>
        </a:prstGeom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黄色のセルにのみ入力してください。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180975</xdr:rowOff>
    </xdr:from>
    <xdr:to>
      <xdr:col>5</xdr:col>
      <xdr:colOff>158750</xdr:colOff>
      <xdr:row>4</xdr:row>
      <xdr:rowOff>171450</xdr:rowOff>
    </xdr:to>
    <xdr:sp macro="" textlink="">
      <xdr:nvSpPr>
        <xdr:cNvPr id="2" name="四角形吹き出し 1"/>
        <xdr:cNvSpPr/>
      </xdr:nvSpPr>
      <xdr:spPr>
        <a:xfrm>
          <a:off x="752475" y="657225"/>
          <a:ext cx="2835275" cy="466725"/>
        </a:xfrm>
        <a:prstGeom prst="wedgeRectCallout">
          <a:avLst>
            <a:gd name="adj1" fmla="val 17806"/>
            <a:gd name="adj2" fmla="val -7541"/>
          </a:avLst>
        </a:prstGeom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このシートに記入欄はありません。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1</xdr:row>
      <xdr:rowOff>0</xdr:rowOff>
    </xdr:from>
    <xdr:to>
      <xdr:col>16</xdr:col>
      <xdr:colOff>1549400</xdr:colOff>
      <xdr:row>3</xdr:row>
      <xdr:rowOff>209550</xdr:rowOff>
    </xdr:to>
    <xdr:sp macro="" textlink="">
      <xdr:nvSpPr>
        <xdr:cNvPr id="6" name="四角形吹き出し 5"/>
        <xdr:cNvSpPr/>
      </xdr:nvSpPr>
      <xdr:spPr>
        <a:xfrm>
          <a:off x="6848475" y="323850"/>
          <a:ext cx="2835275" cy="466725"/>
        </a:xfrm>
        <a:prstGeom prst="wedgeRectCallout">
          <a:avLst>
            <a:gd name="adj1" fmla="val 17806"/>
            <a:gd name="adj2" fmla="val -7541"/>
          </a:avLst>
        </a:prstGeom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黄色のセルにのみ入力してください。</a:t>
          </a:r>
        </a:p>
      </xdr:txBody>
    </xdr:sp>
    <xdr:clientData/>
  </xdr:twoCellAnchor>
  <xdr:twoCellAnchor>
    <xdr:from>
      <xdr:col>17</xdr:col>
      <xdr:colOff>209550</xdr:colOff>
      <xdr:row>7</xdr:row>
      <xdr:rowOff>171450</xdr:rowOff>
    </xdr:from>
    <xdr:to>
      <xdr:col>21</xdr:col>
      <xdr:colOff>647700</xdr:colOff>
      <xdr:row>9</xdr:row>
      <xdr:rowOff>85725</xdr:rowOff>
    </xdr:to>
    <xdr:sp macro="" textlink="">
      <xdr:nvSpPr>
        <xdr:cNvPr id="3" name="四角形吹き出し 2"/>
        <xdr:cNvSpPr/>
      </xdr:nvSpPr>
      <xdr:spPr>
        <a:xfrm>
          <a:off x="9915525" y="1514475"/>
          <a:ext cx="3181350" cy="466725"/>
        </a:xfrm>
        <a:prstGeom prst="wedgeRectCallout">
          <a:avLst>
            <a:gd name="adj1" fmla="val 17806"/>
            <a:gd name="adj2" fmla="val -7541"/>
          </a:avLst>
        </a:prstGeom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５月以降のシートも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必ず</a:t>
          </a:r>
          <a:r>
            <a:rPr kumimoji="1" lang="ja-JP" altLang="en-US" sz="1100" b="1">
              <a:solidFill>
                <a:srgbClr val="FF0000"/>
              </a:solidFill>
            </a:rPr>
            <a:t>記入してください。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539750</xdr:colOff>
      <xdr:row>2</xdr:row>
      <xdr:rowOff>0</xdr:rowOff>
    </xdr:from>
    <xdr:to>
      <xdr:col>10</xdr:col>
      <xdr:colOff>882650</xdr:colOff>
      <xdr:row>3</xdr:row>
      <xdr:rowOff>228600</xdr:rowOff>
    </xdr:to>
    <xdr:sp macro="" textlink="">
      <xdr:nvSpPr>
        <xdr:cNvPr id="2" name="四角形吹き出し 1"/>
        <xdr:cNvSpPr/>
      </xdr:nvSpPr>
      <xdr:spPr>
        <a:xfrm>
          <a:off x="5445125" y="333375"/>
          <a:ext cx="2835275" cy="466725"/>
        </a:xfrm>
        <a:prstGeom prst="wedgeRectCallout">
          <a:avLst>
            <a:gd name="adj1" fmla="val 17806"/>
            <a:gd name="adj2" fmla="val -7541"/>
          </a:avLst>
        </a:prstGeom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黄色のセルにのみ入力してください。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1</xdr:row>
      <xdr:rowOff>0</xdr:rowOff>
    </xdr:from>
    <xdr:to>
      <xdr:col>10</xdr:col>
      <xdr:colOff>866775</xdr:colOff>
      <xdr:row>3</xdr:row>
      <xdr:rowOff>212725</xdr:rowOff>
    </xdr:to>
    <xdr:sp macro="" textlink="">
      <xdr:nvSpPr>
        <xdr:cNvPr id="2" name="四角形吹き出し 1"/>
        <xdr:cNvSpPr/>
      </xdr:nvSpPr>
      <xdr:spPr>
        <a:xfrm>
          <a:off x="5429250" y="317500"/>
          <a:ext cx="2835275" cy="466725"/>
        </a:xfrm>
        <a:prstGeom prst="wedgeRectCallout">
          <a:avLst>
            <a:gd name="adj1" fmla="val 17806"/>
            <a:gd name="adj2" fmla="val -7541"/>
          </a:avLst>
        </a:prstGeom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黄色のセルにのみ入力してください。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396875</xdr:colOff>
      <xdr:row>2</xdr:row>
      <xdr:rowOff>0</xdr:rowOff>
    </xdr:from>
    <xdr:to>
      <xdr:col>10</xdr:col>
      <xdr:colOff>914400</xdr:colOff>
      <xdr:row>3</xdr:row>
      <xdr:rowOff>228600</xdr:rowOff>
    </xdr:to>
    <xdr:sp macro="" textlink="">
      <xdr:nvSpPr>
        <xdr:cNvPr id="2" name="四角形吹き出し 1"/>
        <xdr:cNvSpPr/>
      </xdr:nvSpPr>
      <xdr:spPr>
        <a:xfrm>
          <a:off x="5238750" y="333375"/>
          <a:ext cx="2835275" cy="466725"/>
        </a:xfrm>
        <a:prstGeom prst="wedgeRectCallout">
          <a:avLst>
            <a:gd name="adj1" fmla="val 17806"/>
            <a:gd name="adj2" fmla="val -7541"/>
          </a:avLst>
        </a:prstGeom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黄色のセルにのみ入力してください。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1</xdr:row>
      <xdr:rowOff>0</xdr:rowOff>
    </xdr:from>
    <xdr:to>
      <xdr:col>10</xdr:col>
      <xdr:colOff>914400</xdr:colOff>
      <xdr:row>3</xdr:row>
      <xdr:rowOff>212725</xdr:rowOff>
    </xdr:to>
    <xdr:sp macro="" textlink="">
      <xdr:nvSpPr>
        <xdr:cNvPr id="2" name="四角形吹き出し 1"/>
        <xdr:cNvSpPr/>
      </xdr:nvSpPr>
      <xdr:spPr>
        <a:xfrm>
          <a:off x="5413375" y="317500"/>
          <a:ext cx="2835275" cy="466725"/>
        </a:xfrm>
        <a:prstGeom prst="wedgeRectCallout">
          <a:avLst>
            <a:gd name="adj1" fmla="val 17806"/>
            <a:gd name="adj2" fmla="val -7541"/>
          </a:avLst>
        </a:prstGeom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黄色のセルにのみ入力してください。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5"/>
  <sheetViews>
    <sheetView tabSelected="1" view="pageBreakPreview" zoomScaleNormal="100" zoomScaleSheetLayoutView="100" workbookViewId="0">
      <selection activeCell="B1" sqref="B1:J1"/>
    </sheetView>
  </sheetViews>
  <sheetFormatPr defaultColWidth="18.625" defaultRowHeight="18.75" x14ac:dyDescent="0.4"/>
  <cols>
    <col min="1" max="1" width="2.5" style="27" bestFit="1" customWidth="1"/>
    <col min="2" max="2" width="11" style="27" bestFit="1" customWidth="1"/>
    <col min="3" max="4" width="18.875" style="27" customWidth="1"/>
    <col min="5" max="5" width="6.875" style="27" customWidth="1"/>
    <col min="6" max="6" width="7.125" style="27" customWidth="1"/>
    <col min="7" max="8" width="15" style="27" customWidth="1"/>
    <col min="9" max="9" width="15" style="47" customWidth="1"/>
    <col min="10" max="10" width="9" style="47" bestFit="1" customWidth="1"/>
    <col min="11" max="11" width="18.625" style="27" hidden="1" customWidth="1"/>
    <col min="12" max="16384" width="18.625" style="27"/>
  </cols>
  <sheetData>
    <row r="1" spans="2:11" ht="24" x14ac:dyDescent="0.4">
      <c r="B1" s="26" t="s">
        <v>0</v>
      </c>
      <c r="C1" s="26"/>
      <c r="D1" s="26"/>
      <c r="E1" s="26"/>
      <c r="F1" s="26"/>
      <c r="G1" s="26"/>
      <c r="H1" s="26"/>
      <c r="I1" s="26"/>
      <c r="J1" s="26"/>
    </row>
    <row r="2" spans="2:11" x14ac:dyDescent="0.4">
      <c r="I2" s="27"/>
      <c r="J2" s="27"/>
    </row>
    <row r="3" spans="2:11" ht="18.75" customHeight="1" x14ac:dyDescent="0.4">
      <c r="B3" s="28" t="s">
        <v>1</v>
      </c>
      <c r="C3" s="29" t="s">
        <v>2</v>
      </c>
      <c r="D3" s="30" t="s">
        <v>3</v>
      </c>
      <c r="E3" s="31" t="s">
        <v>4</v>
      </c>
      <c r="F3" s="32"/>
      <c r="G3" s="29" t="s">
        <v>5</v>
      </c>
      <c r="H3" s="29"/>
      <c r="I3" s="29"/>
      <c r="J3" s="33" t="s">
        <v>6</v>
      </c>
      <c r="K3" s="28" t="s">
        <v>7</v>
      </c>
    </row>
    <row r="4" spans="2:11" s="37" customFormat="1" x14ac:dyDescent="0.4">
      <c r="B4" s="29"/>
      <c r="C4" s="29"/>
      <c r="D4" s="30"/>
      <c r="E4" s="34"/>
      <c r="F4" s="35"/>
      <c r="G4" s="29" t="s">
        <v>8</v>
      </c>
      <c r="H4" s="29" t="s">
        <v>9</v>
      </c>
      <c r="I4" s="29" t="s">
        <v>10</v>
      </c>
      <c r="J4" s="36"/>
      <c r="K4" s="28"/>
    </row>
    <row r="5" spans="2:11" s="37" customFormat="1" x14ac:dyDescent="0.4">
      <c r="B5" s="29"/>
      <c r="C5" s="29"/>
      <c r="D5" s="30"/>
      <c r="E5" s="38"/>
      <c r="F5" s="39"/>
      <c r="G5" s="29"/>
      <c r="H5" s="29"/>
      <c r="I5" s="29"/>
      <c r="J5" s="40"/>
      <c r="K5" s="28"/>
    </row>
    <row r="6" spans="2:11" x14ac:dyDescent="0.4">
      <c r="B6" s="41" t="s">
        <v>11</v>
      </c>
      <c r="C6" s="1"/>
      <c r="D6" s="2"/>
      <c r="E6" s="42">
        <v>5</v>
      </c>
      <c r="F6" s="43" t="s">
        <v>12</v>
      </c>
      <c r="G6" s="1"/>
      <c r="H6" s="3"/>
      <c r="I6" s="14"/>
      <c r="J6" s="4"/>
      <c r="K6" s="44">
        <f>IF(J6=K8,7,IF(J6=K9,6,IF(J6=K10,5,IF(J6=K11,4,IF(J6=K12,3,IF(J6=K13,2,IF(J6=K14,1,IF(J6=K15,0,0))))))))</f>
        <v>0</v>
      </c>
    </row>
    <row r="7" spans="2:11" x14ac:dyDescent="0.4">
      <c r="I7" s="27"/>
      <c r="J7" s="27"/>
    </row>
    <row r="8" spans="2:11" s="45" customFormat="1" x14ac:dyDescent="0.4">
      <c r="K8" s="45" t="s">
        <v>13</v>
      </c>
    </row>
    <row r="9" spans="2:11" s="45" customFormat="1" x14ac:dyDescent="0.4">
      <c r="K9" s="45" t="s">
        <v>14</v>
      </c>
    </row>
    <row r="10" spans="2:11" x14ac:dyDescent="0.4">
      <c r="D10" s="46"/>
      <c r="J10" s="45"/>
      <c r="K10" s="45" t="s">
        <v>15</v>
      </c>
    </row>
    <row r="11" spans="2:11" x14ac:dyDescent="0.4">
      <c r="J11" s="45"/>
      <c r="K11" s="45" t="s">
        <v>16</v>
      </c>
    </row>
    <row r="12" spans="2:11" x14ac:dyDescent="0.4">
      <c r="J12" s="45"/>
      <c r="K12" s="45" t="s">
        <v>17</v>
      </c>
    </row>
    <row r="13" spans="2:11" x14ac:dyDescent="0.4">
      <c r="K13" s="45" t="s">
        <v>18</v>
      </c>
    </row>
    <row r="14" spans="2:11" x14ac:dyDescent="0.4">
      <c r="K14" s="45" t="s">
        <v>19</v>
      </c>
    </row>
    <row r="15" spans="2:11" x14ac:dyDescent="0.4">
      <c r="K15" s="45" t="s">
        <v>20</v>
      </c>
    </row>
  </sheetData>
  <sheetProtection password="DCD7" sheet="1" objects="1" scenarios="1"/>
  <mergeCells count="11">
    <mergeCell ref="K3:K5"/>
    <mergeCell ref="G4:G5"/>
    <mergeCell ref="H4:H5"/>
    <mergeCell ref="I4:I5"/>
    <mergeCell ref="B1:J1"/>
    <mergeCell ref="B3:B5"/>
    <mergeCell ref="C3:C5"/>
    <mergeCell ref="D3:D5"/>
    <mergeCell ref="E3:F5"/>
    <mergeCell ref="G3:I3"/>
    <mergeCell ref="J3:J5"/>
  </mergeCells>
  <phoneticPr fontId="2"/>
  <dataValidations count="2">
    <dataValidation type="list" errorStyle="warning" allowBlank="1" showInputMessage="1" showErrorMessage="1" errorTitle="誤りがあります。" error="2月～9月の範囲を選択してください。" sqref="E6">
      <formula1>" ,2,3,4,5,6,7,8,9"</formula1>
    </dataValidation>
    <dataValidation type="list" allowBlank="1" showInputMessage="1" showErrorMessage="1" sqref="J6">
      <formula1>"　,なし,R4.3,R4.4,R4.5,R4.6,R4.7,R4.8,R4.9,R4.10,R4.11以降"</formula1>
    </dataValidation>
  </dataValidations>
  <pageMargins left="0.7" right="0.7" top="0.75" bottom="0.75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8"/>
  <sheetViews>
    <sheetView view="pageBreakPreview" zoomScaleNormal="100" zoomScaleSheetLayoutView="100" workbookViewId="0">
      <selection activeCell="C33" sqref="C33:E33"/>
    </sheetView>
  </sheetViews>
  <sheetFormatPr defaultRowHeight="18.75" x14ac:dyDescent="0.4"/>
  <cols>
    <col min="1" max="1" width="9" style="27"/>
    <col min="2" max="2" width="20.375" style="27" customWidth="1"/>
    <col min="3" max="4" width="3.375" style="27" bestFit="1" customWidth="1"/>
    <col min="5" max="5" width="20.375" style="27" customWidth="1"/>
    <col min="6" max="6" width="6.625" style="27" customWidth="1"/>
    <col min="7" max="7" width="3.75" style="27" bestFit="1" customWidth="1"/>
    <col min="8" max="8" width="20.375" style="27" customWidth="1"/>
    <col min="9" max="9" width="3.375" style="27" bestFit="1" customWidth="1"/>
    <col min="10" max="10" width="7.125" style="27" bestFit="1" customWidth="1"/>
    <col min="11" max="11" width="6.5" style="27" bestFit="1" customWidth="1"/>
    <col min="12" max="12" width="20.375" style="27" customWidth="1"/>
    <col min="13" max="13" width="3.375" style="27" bestFit="1" customWidth="1"/>
    <col min="14" max="16384" width="9" style="27"/>
  </cols>
  <sheetData>
    <row r="1" spans="2:18" ht="30" x14ac:dyDescent="0.4">
      <c r="B1" s="48" t="s">
        <v>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8" s="45" customFormat="1" x14ac:dyDescent="0.4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8" ht="30" x14ac:dyDescent="0.4">
      <c r="B3" s="50"/>
      <c r="C3" s="50"/>
      <c r="D3" s="50"/>
      <c r="E3" s="50"/>
      <c r="F3" s="50"/>
      <c r="G3" s="50"/>
      <c r="H3" s="51" t="s">
        <v>22</v>
      </c>
      <c r="I3" s="52" t="str">
        <f>総括表!B6</f>
        <v>大阪府</v>
      </c>
      <c r="J3" s="52"/>
      <c r="K3" s="52"/>
      <c r="L3" s="52"/>
      <c r="M3" s="52"/>
    </row>
    <row r="4" spans="2:18" ht="30" x14ac:dyDescent="0.4">
      <c r="B4" s="50"/>
      <c r="C4" s="50"/>
      <c r="D4" s="50"/>
      <c r="E4" s="50"/>
      <c r="F4" s="50"/>
      <c r="G4" s="50"/>
      <c r="H4" s="51" t="s">
        <v>23</v>
      </c>
      <c r="I4" s="52">
        <f>総括表!C6</f>
        <v>0</v>
      </c>
      <c r="J4" s="52"/>
      <c r="K4" s="52"/>
      <c r="L4" s="52"/>
      <c r="M4" s="52"/>
    </row>
    <row r="5" spans="2:18" ht="30" x14ac:dyDescent="0.4">
      <c r="B5" s="50"/>
      <c r="C5" s="50"/>
      <c r="D5" s="50"/>
      <c r="E5" s="50"/>
      <c r="F5" s="50"/>
      <c r="G5" s="50"/>
      <c r="H5" s="51" t="s">
        <v>3</v>
      </c>
      <c r="I5" s="52">
        <f>総括表!D6</f>
        <v>0</v>
      </c>
      <c r="J5" s="52"/>
      <c r="K5" s="52"/>
      <c r="L5" s="52"/>
      <c r="M5" s="52"/>
    </row>
    <row r="6" spans="2:18" ht="24" x14ac:dyDescent="0.4">
      <c r="B6" s="53"/>
      <c r="C6" s="53"/>
      <c r="D6" s="53"/>
      <c r="E6" s="53"/>
      <c r="F6" s="53"/>
      <c r="G6" s="53"/>
      <c r="H6" s="53"/>
      <c r="I6" s="53"/>
    </row>
    <row r="7" spans="2:18" ht="24" x14ac:dyDescent="0.4">
      <c r="B7" s="54" t="s">
        <v>24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2:18" ht="17.25" customHeight="1" x14ac:dyDescent="0.4">
      <c r="B8" s="55" t="s">
        <v>25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2:18" ht="10.5" customHeight="1" x14ac:dyDescent="0.4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2:18" ht="27.75" customHeight="1" thickBot="1" x14ac:dyDescent="0.45">
      <c r="B10" s="57" t="s">
        <v>26</v>
      </c>
      <c r="C10" s="37"/>
      <c r="D10" s="37"/>
      <c r="E10" s="37" t="s">
        <v>27</v>
      </c>
      <c r="F10" s="37"/>
      <c r="G10" s="37"/>
      <c r="H10" s="58" t="s">
        <v>28</v>
      </c>
      <c r="I10" s="37"/>
      <c r="J10" s="57" t="s">
        <v>29</v>
      </c>
      <c r="K10" s="37"/>
      <c r="L10" s="59" t="s">
        <v>30</v>
      </c>
      <c r="M10" s="59"/>
    </row>
    <row r="11" spans="2:18" ht="27.75" customHeight="1" thickBot="1" x14ac:dyDescent="0.45">
      <c r="B11" s="5"/>
      <c r="C11" s="60" t="s">
        <v>31</v>
      </c>
      <c r="D11" s="61" t="s">
        <v>32</v>
      </c>
      <c r="E11" s="62">
        <v>9000</v>
      </c>
      <c r="F11" s="60" t="s">
        <v>33</v>
      </c>
      <c r="G11" s="61" t="s">
        <v>32</v>
      </c>
      <c r="H11" s="63" t="e">
        <f>1+L24</f>
        <v>#DIV/0!</v>
      </c>
      <c r="I11" s="64" t="s">
        <v>32</v>
      </c>
      <c r="J11" s="65" t="s">
        <v>34</v>
      </c>
      <c r="K11" s="64" t="s">
        <v>35</v>
      </c>
      <c r="L11" s="66" t="e">
        <f>B11*E11*H11*3/4</f>
        <v>#DIV/0!</v>
      </c>
      <c r="M11" s="67" t="s">
        <v>36</v>
      </c>
    </row>
    <row r="12" spans="2:18" s="73" customFormat="1" ht="9.75" customHeight="1" x14ac:dyDescent="0.4">
      <c r="B12" s="68"/>
      <c r="C12" s="68"/>
      <c r="D12" s="69"/>
      <c r="E12" s="68"/>
      <c r="F12" s="68"/>
      <c r="G12" s="69"/>
      <c r="H12" s="70"/>
      <c r="I12" s="71"/>
      <c r="J12" s="72"/>
      <c r="K12" s="71"/>
      <c r="L12" s="71"/>
      <c r="M12" s="71"/>
    </row>
    <row r="13" spans="2:18" s="73" customFormat="1" ht="27.75" customHeight="1" thickBot="1" x14ac:dyDescent="0.45">
      <c r="B13" s="74" t="s">
        <v>37</v>
      </c>
      <c r="C13" s="74"/>
      <c r="D13" s="75"/>
      <c r="E13" s="76" t="s">
        <v>38</v>
      </c>
      <c r="F13" s="76"/>
      <c r="H13" s="77" t="s">
        <v>39</v>
      </c>
      <c r="I13" s="77"/>
      <c r="J13" s="72"/>
      <c r="K13" s="71"/>
      <c r="L13" s="71"/>
      <c r="M13" s="71"/>
      <c r="Q13" s="68"/>
      <c r="R13" s="71"/>
    </row>
    <row r="14" spans="2:18" s="88" customFormat="1" ht="27.75" customHeight="1" thickBot="1" x14ac:dyDescent="0.45">
      <c r="B14" s="78" t="e">
        <f>L11</f>
        <v>#DIV/0!</v>
      </c>
      <c r="C14" s="79" t="s">
        <v>36</v>
      </c>
      <c r="D14" s="80" t="s">
        <v>32</v>
      </c>
      <c r="E14" s="81" t="str">
        <f>IF(B11="","",10-総括表!E6-総括表!K6)</f>
        <v/>
      </c>
      <c r="F14" s="82" t="s">
        <v>40</v>
      </c>
      <c r="G14" s="83" t="s">
        <v>41</v>
      </c>
      <c r="H14" s="84" t="e">
        <f>ROUNDDOWN(B14*E14,-3)</f>
        <v>#DIV/0!</v>
      </c>
      <c r="I14" s="85" t="s">
        <v>36</v>
      </c>
      <c r="J14" s="86"/>
      <c r="K14" s="87"/>
      <c r="L14" s="87"/>
      <c r="M14" s="87"/>
      <c r="Q14" s="89"/>
      <c r="R14" s="87"/>
    </row>
    <row r="15" spans="2:18" s="73" customFormat="1" ht="9.75" customHeight="1" x14ac:dyDescent="0.4">
      <c r="B15" s="68"/>
      <c r="C15" s="68"/>
      <c r="D15" s="69"/>
      <c r="E15" s="68"/>
      <c r="F15" s="68"/>
      <c r="G15" s="68"/>
      <c r="H15" s="71"/>
      <c r="I15" s="71"/>
      <c r="J15" s="72"/>
      <c r="K15" s="71"/>
      <c r="L15" s="71"/>
      <c r="M15" s="71"/>
      <c r="Q15" s="68"/>
      <c r="R15" s="71"/>
    </row>
    <row r="16" spans="2:18" ht="18.75" customHeight="1" x14ac:dyDescent="0.4">
      <c r="B16" s="90" t="s">
        <v>42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2:13" ht="18.75" customHeight="1" x14ac:dyDescent="0.4">
      <c r="B17" s="90" t="s">
        <v>43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</row>
    <row r="18" spans="2:13" ht="18.75" customHeight="1" x14ac:dyDescent="0.4">
      <c r="B18" s="90" t="s">
        <v>90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</row>
    <row r="19" spans="2:13" ht="18.75" customHeight="1" x14ac:dyDescent="0.4">
      <c r="B19" s="90" t="s">
        <v>44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</row>
    <row r="20" spans="2:13" x14ac:dyDescent="0.4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spans="2:13" x14ac:dyDescent="0.4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spans="2:13" ht="24" x14ac:dyDescent="0.4">
      <c r="B22" s="54" t="s">
        <v>45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2:13" ht="19.5" thickBot="1" x14ac:dyDescent="0.45">
      <c r="L23" s="64"/>
    </row>
    <row r="24" spans="2:13" ht="27.75" customHeight="1" x14ac:dyDescent="0.4">
      <c r="B24" s="92" t="s">
        <v>46</v>
      </c>
      <c r="C24" s="92"/>
      <c r="D24" s="92"/>
      <c r="E24" s="92"/>
      <c r="F24" s="92"/>
      <c r="G24" s="93" t="s">
        <v>41</v>
      </c>
      <c r="H24" s="25"/>
      <c r="I24" s="25"/>
      <c r="J24" s="94" t="s">
        <v>33</v>
      </c>
      <c r="K24" s="93" t="s">
        <v>41</v>
      </c>
      <c r="L24" s="95" t="e">
        <f>H24/H25</f>
        <v>#DIV/0!</v>
      </c>
    </row>
    <row r="25" spans="2:13" ht="27.75" customHeight="1" thickBot="1" x14ac:dyDescent="0.45">
      <c r="B25" s="76" t="s">
        <v>47</v>
      </c>
      <c r="C25" s="76"/>
      <c r="D25" s="76"/>
      <c r="E25" s="76"/>
      <c r="F25" s="76"/>
      <c r="G25" s="93"/>
      <c r="H25" s="24"/>
      <c r="I25" s="24"/>
      <c r="J25" s="96" t="s">
        <v>33</v>
      </c>
      <c r="K25" s="93"/>
      <c r="L25" s="97"/>
    </row>
    <row r="26" spans="2:13" x14ac:dyDescent="0.4">
      <c r="I26" s="98"/>
      <c r="J26" s="98"/>
      <c r="K26" s="98"/>
      <c r="L26" s="98"/>
    </row>
    <row r="27" spans="2:13" x14ac:dyDescent="0.4">
      <c r="L27" s="64"/>
    </row>
    <row r="28" spans="2:13" ht="24" x14ac:dyDescent="0.4">
      <c r="B28" s="54" t="s">
        <v>86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2:13" x14ac:dyDescent="0.4">
      <c r="B29" s="27" t="s">
        <v>89</v>
      </c>
    </row>
    <row r="30" spans="2:13" ht="37.5" customHeight="1" x14ac:dyDescent="0.4">
      <c r="B30" s="99"/>
      <c r="C30" s="28" t="s">
        <v>96</v>
      </c>
      <c r="D30" s="29"/>
      <c r="E30" s="29"/>
      <c r="F30" s="100" t="s">
        <v>98</v>
      </c>
      <c r="G30" s="101"/>
      <c r="H30" s="102" t="s">
        <v>84</v>
      </c>
    </row>
    <row r="31" spans="2:13" x14ac:dyDescent="0.4">
      <c r="B31" s="103"/>
      <c r="C31" s="30" t="s">
        <v>61</v>
      </c>
      <c r="D31" s="104"/>
      <c r="E31" s="101"/>
      <c r="F31" s="105" t="s">
        <v>101</v>
      </c>
      <c r="G31" s="106"/>
      <c r="H31" s="102" t="s">
        <v>97</v>
      </c>
    </row>
    <row r="32" spans="2:13" x14ac:dyDescent="0.4">
      <c r="B32" s="107" t="s">
        <v>85</v>
      </c>
      <c r="C32" s="108" t="e">
        <f>'５月'!E116</f>
        <v>#DIV/0!</v>
      </c>
      <c r="D32" s="109"/>
      <c r="E32" s="110"/>
      <c r="F32" s="111"/>
      <c r="G32" s="112"/>
      <c r="H32" s="113"/>
    </row>
    <row r="33" spans="2:8" x14ac:dyDescent="0.4">
      <c r="B33" s="107" t="s">
        <v>92</v>
      </c>
      <c r="C33" s="108" t="e">
        <f>'６月'!E116</f>
        <v>#DIV/0!</v>
      </c>
      <c r="D33" s="109"/>
      <c r="E33" s="110"/>
      <c r="F33" s="111"/>
      <c r="G33" s="112"/>
      <c r="H33" s="113"/>
    </row>
    <row r="34" spans="2:8" x14ac:dyDescent="0.4">
      <c r="B34" s="107" t="s">
        <v>93</v>
      </c>
      <c r="C34" s="108" t="e">
        <f>'７月'!E116</f>
        <v>#DIV/0!</v>
      </c>
      <c r="D34" s="109"/>
      <c r="E34" s="110"/>
      <c r="F34" s="111"/>
      <c r="G34" s="112"/>
      <c r="H34" s="113"/>
    </row>
    <row r="35" spans="2:8" x14ac:dyDescent="0.4">
      <c r="B35" s="107" t="s">
        <v>94</v>
      </c>
      <c r="C35" s="108" t="e">
        <f>'８月'!E116</f>
        <v>#DIV/0!</v>
      </c>
      <c r="D35" s="109"/>
      <c r="E35" s="110"/>
      <c r="F35" s="111"/>
      <c r="G35" s="112"/>
      <c r="H35" s="113"/>
    </row>
    <row r="36" spans="2:8" x14ac:dyDescent="0.4">
      <c r="B36" s="107" t="s">
        <v>95</v>
      </c>
      <c r="C36" s="108" t="e">
        <f>'９月'!E116</f>
        <v>#DIV/0!</v>
      </c>
      <c r="D36" s="109"/>
      <c r="E36" s="110"/>
      <c r="F36" s="111"/>
      <c r="G36" s="112"/>
      <c r="H36" s="113"/>
    </row>
    <row r="37" spans="2:8" ht="19.5" thickBot="1" x14ac:dyDescent="0.45">
      <c r="B37" s="107" t="s">
        <v>100</v>
      </c>
      <c r="C37" s="114" t="e">
        <f>SUM(C32:E36)</f>
        <v>#DIV/0!</v>
      </c>
      <c r="D37" s="115"/>
      <c r="E37" s="116"/>
      <c r="F37" s="108" t="e">
        <f>ROUNDDOWN(C37*3/4,-3)</f>
        <v>#DIV/0!</v>
      </c>
      <c r="G37" s="110"/>
      <c r="H37" s="117" t="e">
        <f>H14</f>
        <v>#DIV/0!</v>
      </c>
    </row>
    <row r="38" spans="2:8" ht="39.950000000000003" customHeight="1" thickBot="1" x14ac:dyDescent="0.45">
      <c r="B38" s="118" t="s">
        <v>83</v>
      </c>
      <c r="C38" s="119" t="e">
        <f>ROUNDDOWN(MIN(F37:H37),-3)</f>
        <v>#DIV/0!</v>
      </c>
      <c r="D38" s="120"/>
      <c r="E38" s="121"/>
      <c r="F38" s="122" t="s">
        <v>99</v>
      </c>
      <c r="G38" s="123"/>
      <c r="H38" s="124"/>
    </row>
  </sheetData>
  <sheetProtection password="DCD7" sheet="1" objects="1" scenarios="1"/>
  <mergeCells count="42">
    <mergeCell ref="H25:I25"/>
    <mergeCell ref="B28:M28"/>
    <mergeCell ref="B17:M17"/>
    <mergeCell ref="B18:M18"/>
    <mergeCell ref="B19:M19"/>
    <mergeCell ref="B22:M22"/>
    <mergeCell ref="B24:F24"/>
    <mergeCell ref="G24:G25"/>
    <mergeCell ref="H24:I24"/>
    <mergeCell ref="K24:K25"/>
    <mergeCell ref="L24:L25"/>
    <mergeCell ref="B25:F25"/>
    <mergeCell ref="B16:M16"/>
    <mergeCell ref="B1:M1"/>
    <mergeCell ref="I3:M3"/>
    <mergeCell ref="I4:M4"/>
    <mergeCell ref="I5:M5"/>
    <mergeCell ref="B7:M7"/>
    <mergeCell ref="B8:M8"/>
    <mergeCell ref="L10:M10"/>
    <mergeCell ref="B13:C13"/>
    <mergeCell ref="E13:F13"/>
    <mergeCell ref="H13:I13"/>
    <mergeCell ref="C32:E32"/>
    <mergeCell ref="C33:E33"/>
    <mergeCell ref="C37:E37"/>
    <mergeCell ref="F37:G37"/>
    <mergeCell ref="F32:G32"/>
    <mergeCell ref="F33:G33"/>
    <mergeCell ref="F34:G34"/>
    <mergeCell ref="F35:G35"/>
    <mergeCell ref="F36:G36"/>
    <mergeCell ref="C38:E38"/>
    <mergeCell ref="F38:H38"/>
    <mergeCell ref="C34:E34"/>
    <mergeCell ref="C35:E35"/>
    <mergeCell ref="C36:E36"/>
    <mergeCell ref="C31:E31"/>
    <mergeCell ref="C30:E30"/>
    <mergeCell ref="B30:B31"/>
    <mergeCell ref="F31:G31"/>
    <mergeCell ref="F30:G30"/>
  </mergeCells>
  <phoneticPr fontId="2"/>
  <dataValidations count="1">
    <dataValidation type="list" allowBlank="1" showInputMessage="1" showErrorMessage="1" sqref="Q13:Q15 G15">
      <formula1>"　,1,2,3,4,5,6,7,8"</formula1>
    </dataValidation>
  </dataValidations>
  <pageMargins left="0.51181102362204722" right="0.51181102362204722" top="0.74803149606299213" bottom="0.74803149606299213" header="0.31496062992125984" footer="0.31496062992125984"/>
  <pageSetup paperSize="9" scale="7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view="pageBreakPreview" zoomScaleNormal="100" zoomScaleSheetLayoutView="100" workbookViewId="0"/>
  </sheetViews>
  <sheetFormatPr defaultRowHeight="18.75" x14ac:dyDescent="0.4"/>
  <cols>
    <col min="1" max="1" width="9" style="27"/>
    <col min="2" max="2" width="4.5" style="73" bestFit="1" customWidth="1"/>
    <col min="3" max="3" width="16.125" style="134" customWidth="1"/>
    <col min="4" max="4" width="9" style="134" bestFit="1" customWidth="1"/>
    <col min="5" max="5" width="7.125" style="73" bestFit="1" customWidth="1"/>
    <col min="6" max="6" width="7.125" style="73" customWidth="1"/>
    <col min="7" max="7" width="10.875" style="73" customWidth="1"/>
    <col min="8" max="8" width="10.875" style="96" customWidth="1"/>
    <col min="9" max="9" width="12.625" style="96" customWidth="1"/>
    <col min="10" max="10" width="6.875" style="146" bestFit="1" customWidth="1"/>
    <col min="11" max="11" width="12.625" style="146" customWidth="1"/>
    <col min="12" max="14" width="10.875" style="96" hidden="1" customWidth="1"/>
    <col min="15" max="15" width="10" style="96" hidden="1" customWidth="1"/>
    <col min="16" max="16" width="6.875" style="146" hidden="1" customWidth="1"/>
    <col min="17" max="17" width="20.625" style="126" customWidth="1"/>
    <col min="18" max="16384" width="9" style="27"/>
  </cols>
  <sheetData>
    <row r="1" spans="1:17" ht="25.5" x14ac:dyDescent="0.4">
      <c r="B1" s="125" t="s">
        <v>74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7" ht="2.1" customHeight="1" x14ac:dyDescent="0.4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x14ac:dyDescent="0.4">
      <c r="B3" s="129"/>
      <c r="C3" s="130"/>
      <c r="D3" s="130"/>
      <c r="E3" s="129"/>
      <c r="F3" s="129"/>
      <c r="G3" s="129"/>
      <c r="H3" s="131"/>
      <c r="I3" s="131"/>
      <c r="J3" s="132"/>
      <c r="K3" s="132"/>
      <c r="L3" s="131"/>
      <c r="M3" s="131"/>
      <c r="N3" s="131"/>
      <c r="O3" s="131"/>
      <c r="P3" s="132"/>
      <c r="Q3" s="133"/>
    </row>
    <row r="4" spans="1:17" x14ac:dyDescent="0.4">
      <c r="B4" s="134"/>
      <c r="C4" s="135" t="s">
        <v>3</v>
      </c>
      <c r="D4" s="136">
        <f>総括表!D6</f>
        <v>0</v>
      </c>
      <c r="E4" s="136"/>
      <c r="F4" s="136"/>
      <c r="G4" s="137"/>
      <c r="H4" s="138"/>
      <c r="I4" s="134"/>
      <c r="J4" s="134"/>
      <c r="K4" s="139"/>
      <c r="L4" s="139"/>
      <c r="M4" s="139"/>
      <c r="N4" s="139"/>
      <c r="O4" s="139"/>
      <c r="P4" s="139"/>
      <c r="Q4" s="140"/>
    </row>
    <row r="5" spans="1:17" ht="3" customHeight="1" x14ac:dyDescent="0.4">
      <c r="I5" s="141"/>
      <c r="J5" s="142"/>
      <c r="K5" s="142"/>
      <c r="L5" s="141"/>
      <c r="M5" s="141"/>
      <c r="N5" s="141"/>
      <c r="O5" s="141"/>
      <c r="P5" s="142"/>
      <c r="Q5" s="143"/>
    </row>
    <row r="6" spans="1:17" ht="19.5" thickBot="1" x14ac:dyDescent="0.45">
      <c r="C6" s="144"/>
      <c r="J6" s="145" t="s">
        <v>48</v>
      </c>
      <c r="K6" s="145"/>
      <c r="Q6" s="147"/>
    </row>
    <row r="7" spans="1:17" x14ac:dyDescent="0.4">
      <c r="A7" s="148" t="s">
        <v>49</v>
      </c>
      <c r="B7" s="149"/>
      <c r="C7" s="150" t="s">
        <v>50</v>
      </c>
      <c r="D7" s="151" t="s">
        <v>51</v>
      </c>
      <c r="E7" s="151" t="s">
        <v>52</v>
      </c>
      <c r="F7" s="151" t="s">
        <v>53</v>
      </c>
      <c r="G7" s="152" t="s">
        <v>54</v>
      </c>
      <c r="H7" s="153" t="s">
        <v>75</v>
      </c>
      <c r="I7" s="154"/>
      <c r="J7" s="154"/>
      <c r="K7" s="154"/>
      <c r="L7" s="154"/>
      <c r="M7" s="154"/>
      <c r="N7" s="154"/>
      <c r="O7" s="154"/>
      <c r="P7" s="155"/>
      <c r="Q7" s="156" t="s">
        <v>87</v>
      </c>
    </row>
    <row r="8" spans="1:17" x14ac:dyDescent="0.4">
      <c r="A8" s="148"/>
      <c r="B8" s="149"/>
      <c r="C8" s="157"/>
      <c r="D8" s="158"/>
      <c r="E8" s="158"/>
      <c r="F8" s="158"/>
      <c r="G8" s="159"/>
      <c r="H8" s="160" t="s">
        <v>55</v>
      </c>
      <c r="I8" s="161"/>
      <c r="J8" s="161"/>
      <c r="K8" s="162"/>
      <c r="L8" s="163" t="s">
        <v>56</v>
      </c>
      <c r="M8" s="161"/>
      <c r="N8" s="161"/>
      <c r="O8" s="161"/>
      <c r="P8" s="164"/>
      <c r="Q8" s="165"/>
    </row>
    <row r="9" spans="1:17" ht="24.95" customHeight="1" x14ac:dyDescent="0.4">
      <c r="A9" s="148"/>
      <c r="B9" s="149"/>
      <c r="C9" s="157"/>
      <c r="D9" s="158"/>
      <c r="E9" s="158"/>
      <c r="F9" s="158"/>
      <c r="G9" s="159"/>
      <c r="H9" s="166"/>
      <c r="I9" s="167" t="s">
        <v>88</v>
      </c>
      <c r="J9" s="168" t="s">
        <v>58</v>
      </c>
      <c r="K9" s="169" t="s">
        <v>70</v>
      </c>
      <c r="L9" s="170"/>
      <c r="M9" s="171" t="s">
        <v>57</v>
      </c>
      <c r="N9" s="171" t="s">
        <v>60</v>
      </c>
      <c r="O9" s="172" t="s">
        <v>59</v>
      </c>
      <c r="P9" s="173" t="s">
        <v>58</v>
      </c>
      <c r="Q9" s="165"/>
    </row>
    <row r="10" spans="1:17" ht="24.95" customHeight="1" x14ac:dyDescent="0.4">
      <c r="A10" s="148"/>
      <c r="B10" s="149"/>
      <c r="C10" s="157"/>
      <c r="D10" s="158"/>
      <c r="E10" s="158"/>
      <c r="F10" s="158"/>
      <c r="G10" s="174" t="s">
        <v>91</v>
      </c>
      <c r="H10" s="175"/>
      <c r="I10" s="176"/>
      <c r="J10" s="177"/>
      <c r="K10" s="178"/>
      <c r="L10" s="179"/>
      <c r="M10" s="180"/>
      <c r="N10" s="181"/>
      <c r="O10" s="182"/>
      <c r="P10" s="183"/>
      <c r="Q10" s="165"/>
    </row>
    <row r="11" spans="1:17" ht="19.5" thickBot="1" x14ac:dyDescent="0.45">
      <c r="A11" s="76"/>
      <c r="B11" s="184"/>
      <c r="C11" s="185"/>
      <c r="D11" s="186"/>
      <c r="E11" s="186"/>
      <c r="F11" s="186"/>
      <c r="G11" s="186" t="s">
        <v>61</v>
      </c>
      <c r="H11" s="187" t="s">
        <v>62</v>
      </c>
      <c r="I11" s="188" t="s">
        <v>63</v>
      </c>
      <c r="J11" s="189" t="s">
        <v>64</v>
      </c>
      <c r="K11" s="189" t="s">
        <v>80</v>
      </c>
      <c r="L11" s="190" t="s">
        <v>65</v>
      </c>
      <c r="M11" s="188" t="s">
        <v>66</v>
      </c>
      <c r="N11" s="188" t="s">
        <v>67</v>
      </c>
      <c r="O11" s="191"/>
      <c r="P11" s="192" t="s">
        <v>68</v>
      </c>
      <c r="Q11" s="193"/>
    </row>
    <row r="12" spans="1:17" x14ac:dyDescent="0.4">
      <c r="A12" s="184" t="s">
        <v>71</v>
      </c>
      <c r="B12" s="194">
        <v>1</v>
      </c>
      <c r="C12" s="6"/>
      <c r="D12" s="7"/>
      <c r="E12" s="8"/>
      <c r="F12" s="9"/>
      <c r="G12" s="10"/>
      <c r="H12" s="11"/>
      <c r="I12" s="12"/>
      <c r="J12" s="196" t="str">
        <f>IF($H12="","",ROUND(IF($G12="","",H12/$G12),4))</f>
        <v/>
      </c>
      <c r="K12" s="197"/>
      <c r="L12" s="198" t="str">
        <f t="shared" ref="L12:L23" si="0">IF(M12="",IF(N12="","",M12+N12),M12+N12)</f>
        <v/>
      </c>
      <c r="M12" s="199"/>
      <c r="N12" s="199"/>
      <c r="O12" s="200"/>
      <c r="P12" s="201" t="str">
        <f>IF(L12="","",ROUND(IF($G12="","",L12/$G12),4))</f>
        <v/>
      </c>
      <c r="Q12" s="15"/>
    </row>
    <row r="13" spans="1:17" x14ac:dyDescent="0.4">
      <c r="A13" s="184"/>
      <c r="B13" s="202">
        <v>2</v>
      </c>
      <c r="C13" s="6"/>
      <c r="D13" s="7"/>
      <c r="E13" s="8"/>
      <c r="F13" s="9"/>
      <c r="G13" s="10"/>
      <c r="H13" s="11"/>
      <c r="I13" s="13"/>
      <c r="J13" s="204" t="str">
        <f t="shared" ref="J13:J113" si="1">IF($H13="","",ROUND(IF($G13="","",H13/$G13),4))</f>
        <v/>
      </c>
      <c r="K13" s="205"/>
      <c r="L13" s="198" t="str">
        <f t="shared" si="0"/>
        <v/>
      </c>
      <c r="M13" s="206"/>
      <c r="N13" s="206"/>
      <c r="O13" s="207"/>
      <c r="P13" s="208" t="str">
        <f t="shared" ref="P13:P113" si="2">IF(L13="","",ROUND(IF($G13="","",L13/$G13),4))</f>
        <v/>
      </c>
      <c r="Q13" s="16"/>
    </row>
    <row r="14" spans="1:17" x14ac:dyDescent="0.4">
      <c r="A14" s="184"/>
      <c r="B14" s="202">
        <v>3</v>
      </c>
      <c r="C14" s="6"/>
      <c r="D14" s="7"/>
      <c r="E14" s="8"/>
      <c r="F14" s="9"/>
      <c r="G14" s="10"/>
      <c r="H14" s="11"/>
      <c r="I14" s="13"/>
      <c r="J14" s="204" t="str">
        <f t="shared" si="1"/>
        <v/>
      </c>
      <c r="K14" s="205"/>
      <c r="L14" s="198" t="str">
        <f t="shared" si="0"/>
        <v/>
      </c>
      <c r="M14" s="206"/>
      <c r="N14" s="206"/>
      <c r="O14" s="207"/>
      <c r="P14" s="208" t="str">
        <f t="shared" si="2"/>
        <v/>
      </c>
      <c r="Q14" s="16"/>
    </row>
    <row r="15" spans="1:17" x14ac:dyDescent="0.4">
      <c r="A15" s="184"/>
      <c r="B15" s="202">
        <v>4</v>
      </c>
      <c r="C15" s="6"/>
      <c r="D15" s="7"/>
      <c r="E15" s="8"/>
      <c r="F15" s="9"/>
      <c r="G15" s="10"/>
      <c r="H15" s="11"/>
      <c r="I15" s="13"/>
      <c r="J15" s="204" t="str">
        <f t="shared" si="1"/>
        <v/>
      </c>
      <c r="K15" s="205"/>
      <c r="L15" s="198" t="str">
        <f t="shared" si="0"/>
        <v/>
      </c>
      <c r="M15" s="206"/>
      <c r="N15" s="206"/>
      <c r="O15" s="207"/>
      <c r="P15" s="208" t="str">
        <f t="shared" si="2"/>
        <v/>
      </c>
      <c r="Q15" s="16"/>
    </row>
    <row r="16" spans="1:17" x14ac:dyDescent="0.4">
      <c r="A16" s="184"/>
      <c r="B16" s="202">
        <v>5</v>
      </c>
      <c r="C16" s="6"/>
      <c r="D16" s="7"/>
      <c r="E16" s="8"/>
      <c r="F16" s="9"/>
      <c r="G16" s="10"/>
      <c r="H16" s="11"/>
      <c r="I16" s="13"/>
      <c r="J16" s="204" t="str">
        <f t="shared" si="1"/>
        <v/>
      </c>
      <c r="K16" s="205"/>
      <c r="L16" s="198" t="str">
        <f t="shared" si="0"/>
        <v/>
      </c>
      <c r="M16" s="206"/>
      <c r="N16" s="206"/>
      <c r="O16" s="207"/>
      <c r="P16" s="208" t="str">
        <f t="shared" si="2"/>
        <v/>
      </c>
      <c r="Q16" s="16"/>
    </row>
    <row r="17" spans="1:17" x14ac:dyDescent="0.4">
      <c r="A17" s="184"/>
      <c r="B17" s="202">
        <v>6</v>
      </c>
      <c r="C17" s="6"/>
      <c r="D17" s="7"/>
      <c r="E17" s="8"/>
      <c r="F17" s="9"/>
      <c r="G17" s="10"/>
      <c r="H17" s="11"/>
      <c r="I17" s="13"/>
      <c r="J17" s="204" t="str">
        <f t="shared" si="1"/>
        <v/>
      </c>
      <c r="K17" s="205"/>
      <c r="L17" s="198" t="str">
        <f t="shared" si="0"/>
        <v/>
      </c>
      <c r="M17" s="206"/>
      <c r="N17" s="206"/>
      <c r="O17" s="207"/>
      <c r="P17" s="208" t="str">
        <f t="shared" si="2"/>
        <v/>
      </c>
      <c r="Q17" s="16"/>
    </row>
    <row r="18" spans="1:17" x14ac:dyDescent="0.4">
      <c r="A18" s="184"/>
      <c r="B18" s="202">
        <v>7</v>
      </c>
      <c r="C18" s="6"/>
      <c r="D18" s="7"/>
      <c r="E18" s="8"/>
      <c r="F18" s="9"/>
      <c r="G18" s="10"/>
      <c r="H18" s="11"/>
      <c r="I18" s="13"/>
      <c r="J18" s="204" t="str">
        <f t="shared" si="1"/>
        <v/>
      </c>
      <c r="K18" s="205"/>
      <c r="L18" s="198" t="str">
        <f t="shared" si="0"/>
        <v/>
      </c>
      <c r="M18" s="206"/>
      <c r="N18" s="206"/>
      <c r="O18" s="207"/>
      <c r="P18" s="208" t="str">
        <f t="shared" si="2"/>
        <v/>
      </c>
      <c r="Q18" s="16"/>
    </row>
    <row r="19" spans="1:17" x14ac:dyDescent="0.4">
      <c r="A19" s="184"/>
      <c r="B19" s="202">
        <v>8</v>
      </c>
      <c r="C19" s="6"/>
      <c r="D19" s="7"/>
      <c r="E19" s="8"/>
      <c r="F19" s="9"/>
      <c r="G19" s="10"/>
      <c r="H19" s="11"/>
      <c r="I19" s="13"/>
      <c r="J19" s="204" t="str">
        <f t="shared" si="1"/>
        <v/>
      </c>
      <c r="K19" s="205"/>
      <c r="L19" s="198" t="str">
        <f t="shared" si="0"/>
        <v/>
      </c>
      <c r="M19" s="206"/>
      <c r="N19" s="206"/>
      <c r="O19" s="207"/>
      <c r="P19" s="208" t="str">
        <f t="shared" si="2"/>
        <v/>
      </c>
      <c r="Q19" s="16"/>
    </row>
    <row r="20" spans="1:17" x14ac:dyDescent="0.4">
      <c r="A20" s="184"/>
      <c r="B20" s="202">
        <v>9</v>
      </c>
      <c r="C20" s="6"/>
      <c r="D20" s="7"/>
      <c r="E20" s="8"/>
      <c r="F20" s="9"/>
      <c r="G20" s="10"/>
      <c r="H20" s="11"/>
      <c r="I20" s="13"/>
      <c r="J20" s="204" t="str">
        <f t="shared" si="1"/>
        <v/>
      </c>
      <c r="K20" s="205"/>
      <c r="L20" s="198" t="str">
        <f t="shared" si="0"/>
        <v/>
      </c>
      <c r="M20" s="206"/>
      <c r="N20" s="206"/>
      <c r="O20" s="207"/>
      <c r="P20" s="208" t="str">
        <f t="shared" si="2"/>
        <v/>
      </c>
      <c r="Q20" s="16"/>
    </row>
    <row r="21" spans="1:17" x14ac:dyDescent="0.4">
      <c r="A21" s="184"/>
      <c r="B21" s="202">
        <v>10</v>
      </c>
      <c r="C21" s="6"/>
      <c r="D21" s="7"/>
      <c r="E21" s="8"/>
      <c r="F21" s="9"/>
      <c r="G21" s="10"/>
      <c r="H21" s="11"/>
      <c r="I21" s="13"/>
      <c r="J21" s="204" t="str">
        <f t="shared" si="1"/>
        <v/>
      </c>
      <c r="K21" s="205"/>
      <c r="L21" s="198" t="str">
        <f t="shared" si="0"/>
        <v/>
      </c>
      <c r="M21" s="206"/>
      <c r="N21" s="206"/>
      <c r="O21" s="207"/>
      <c r="P21" s="208" t="str">
        <f t="shared" si="2"/>
        <v/>
      </c>
      <c r="Q21" s="16"/>
    </row>
    <row r="22" spans="1:17" x14ac:dyDescent="0.4">
      <c r="A22" s="184"/>
      <c r="B22" s="202">
        <v>11</v>
      </c>
      <c r="C22" s="6"/>
      <c r="D22" s="7"/>
      <c r="E22" s="8"/>
      <c r="F22" s="9"/>
      <c r="G22" s="10"/>
      <c r="H22" s="11"/>
      <c r="I22" s="13"/>
      <c r="J22" s="204" t="str">
        <f t="shared" si="1"/>
        <v/>
      </c>
      <c r="K22" s="205"/>
      <c r="L22" s="198" t="str">
        <f t="shared" si="0"/>
        <v/>
      </c>
      <c r="M22" s="206"/>
      <c r="N22" s="206"/>
      <c r="O22" s="207"/>
      <c r="P22" s="208" t="str">
        <f t="shared" si="2"/>
        <v/>
      </c>
      <c r="Q22" s="16"/>
    </row>
    <row r="23" spans="1:17" x14ac:dyDescent="0.4">
      <c r="A23" s="184"/>
      <c r="B23" s="202">
        <v>12</v>
      </c>
      <c r="C23" s="6"/>
      <c r="D23" s="7"/>
      <c r="E23" s="8"/>
      <c r="F23" s="9"/>
      <c r="G23" s="10"/>
      <c r="H23" s="11"/>
      <c r="I23" s="13"/>
      <c r="J23" s="204" t="str">
        <f t="shared" si="1"/>
        <v/>
      </c>
      <c r="K23" s="205"/>
      <c r="L23" s="198" t="str">
        <f t="shared" si="0"/>
        <v/>
      </c>
      <c r="M23" s="206"/>
      <c r="N23" s="206"/>
      <c r="O23" s="207"/>
      <c r="P23" s="208" t="str">
        <f t="shared" si="2"/>
        <v/>
      </c>
      <c r="Q23" s="16"/>
    </row>
    <row r="24" spans="1:17" x14ac:dyDescent="0.4">
      <c r="A24" s="184"/>
      <c r="B24" s="202">
        <v>13</v>
      </c>
      <c r="C24" s="6"/>
      <c r="D24" s="7"/>
      <c r="E24" s="8"/>
      <c r="F24" s="9"/>
      <c r="G24" s="10"/>
      <c r="H24" s="11"/>
      <c r="I24" s="13"/>
      <c r="J24" s="204" t="str">
        <f t="shared" si="1"/>
        <v/>
      </c>
      <c r="K24" s="205"/>
      <c r="L24" s="198" t="str">
        <f>IF(M24="",IF(N24="","",M24+N24),M24+N24)</f>
        <v/>
      </c>
      <c r="M24" s="206"/>
      <c r="N24" s="206"/>
      <c r="O24" s="207"/>
      <c r="P24" s="208" t="str">
        <f t="shared" si="2"/>
        <v/>
      </c>
      <c r="Q24" s="16"/>
    </row>
    <row r="25" spans="1:17" x14ac:dyDescent="0.4">
      <c r="A25" s="184"/>
      <c r="B25" s="202">
        <v>14</v>
      </c>
      <c r="C25" s="6"/>
      <c r="D25" s="7"/>
      <c r="E25" s="8"/>
      <c r="F25" s="9"/>
      <c r="G25" s="10"/>
      <c r="H25" s="11"/>
      <c r="I25" s="13"/>
      <c r="J25" s="204" t="str">
        <f t="shared" si="1"/>
        <v/>
      </c>
      <c r="K25" s="205"/>
      <c r="L25" s="198" t="str">
        <f t="shared" ref="L25:L113" si="3">IF(M25="",IF(N25="","",M25+N25),M25+N25)</f>
        <v/>
      </c>
      <c r="M25" s="206"/>
      <c r="N25" s="206"/>
      <c r="O25" s="207"/>
      <c r="P25" s="208" t="str">
        <f t="shared" si="2"/>
        <v/>
      </c>
      <c r="Q25" s="16"/>
    </row>
    <row r="26" spans="1:17" x14ac:dyDescent="0.4">
      <c r="A26" s="184"/>
      <c r="B26" s="202">
        <v>15</v>
      </c>
      <c r="C26" s="6"/>
      <c r="D26" s="7"/>
      <c r="E26" s="8"/>
      <c r="F26" s="9"/>
      <c r="G26" s="10"/>
      <c r="H26" s="11"/>
      <c r="I26" s="13"/>
      <c r="J26" s="204" t="str">
        <f t="shared" si="1"/>
        <v/>
      </c>
      <c r="K26" s="205"/>
      <c r="L26" s="198" t="str">
        <f t="shared" si="3"/>
        <v/>
      </c>
      <c r="M26" s="209"/>
      <c r="N26" s="206"/>
      <c r="O26" s="207"/>
      <c r="P26" s="208" t="str">
        <f t="shared" si="2"/>
        <v/>
      </c>
      <c r="Q26" s="16"/>
    </row>
    <row r="27" spans="1:17" x14ac:dyDescent="0.4">
      <c r="A27" s="184"/>
      <c r="B27" s="202">
        <v>16</v>
      </c>
      <c r="C27" s="6"/>
      <c r="D27" s="7"/>
      <c r="E27" s="8"/>
      <c r="F27" s="9"/>
      <c r="G27" s="10"/>
      <c r="H27" s="11"/>
      <c r="I27" s="13"/>
      <c r="J27" s="204" t="str">
        <f t="shared" si="1"/>
        <v/>
      </c>
      <c r="K27" s="205"/>
      <c r="L27" s="198" t="str">
        <f t="shared" si="3"/>
        <v/>
      </c>
      <c r="M27" s="209"/>
      <c r="N27" s="206"/>
      <c r="O27" s="207"/>
      <c r="P27" s="208" t="str">
        <f t="shared" si="2"/>
        <v/>
      </c>
      <c r="Q27" s="16"/>
    </row>
    <row r="28" spans="1:17" x14ac:dyDescent="0.4">
      <c r="A28" s="184"/>
      <c r="B28" s="202">
        <v>17</v>
      </c>
      <c r="C28" s="6"/>
      <c r="D28" s="7"/>
      <c r="E28" s="8"/>
      <c r="F28" s="9"/>
      <c r="G28" s="10"/>
      <c r="H28" s="11"/>
      <c r="I28" s="13"/>
      <c r="J28" s="204" t="str">
        <f t="shared" si="1"/>
        <v/>
      </c>
      <c r="K28" s="205"/>
      <c r="L28" s="198" t="str">
        <f t="shared" si="3"/>
        <v/>
      </c>
      <c r="M28" s="206"/>
      <c r="N28" s="206"/>
      <c r="O28" s="207"/>
      <c r="P28" s="208" t="str">
        <f t="shared" si="2"/>
        <v/>
      </c>
      <c r="Q28" s="16"/>
    </row>
    <row r="29" spans="1:17" x14ac:dyDescent="0.4">
      <c r="A29" s="184"/>
      <c r="B29" s="202">
        <v>18</v>
      </c>
      <c r="C29" s="6"/>
      <c r="D29" s="7"/>
      <c r="E29" s="8"/>
      <c r="F29" s="9"/>
      <c r="G29" s="10"/>
      <c r="H29" s="11"/>
      <c r="I29" s="13"/>
      <c r="J29" s="204" t="str">
        <f t="shared" si="1"/>
        <v/>
      </c>
      <c r="K29" s="205"/>
      <c r="L29" s="198" t="str">
        <f t="shared" si="3"/>
        <v/>
      </c>
      <c r="M29" s="206"/>
      <c r="N29" s="206"/>
      <c r="O29" s="207"/>
      <c r="P29" s="208" t="str">
        <f t="shared" si="2"/>
        <v/>
      </c>
      <c r="Q29" s="17"/>
    </row>
    <row r="30" spans="1:17" x14ac:dyDescent="0.4">
      <c r="A30" s="184"/>
      <c r="B30" s="202">
        <v>19</v>
      </c>
      <c r="C30" s="6"/>
      <c r="D30" s="7"/>
      <c r="E30" s="8"/>
      <c r="F30" s="9"/>
      <c r="G30" s="10"/>
      <c r="H30" s="11"/>
      <c r="I30" s="13"/>
      <c r="J30" s="204" t="str">
        <f t="shared" si="1"/>
        <v/>
      </c>
      <c r="K30" s="205"/>
      <c r="L30" s="198" t="str">
        <f t="shared" si="3"/>
        <v/>
      </c>
      <c r="M30" s="206"/>
      <c r="N30" s="206"/>
      <c r="O30" s="207"/>
      <c r="P30" s="208" t="str">
        <f t="shared" si="2"/>
        <v/>
      </c>
      <c r="Q30" s="20"/>
    </row>
    <row r="31" spans="1:17" x14ac:dyDescent="0.4">
      <c r="A31" s="184"/>
      <c r="B31" s="202">
        <v>20</v>
      </c>
      <c r="C31" s="6"/>
      <c r="D31" s="7"/>
      <c r="E31" s="8"/>
      <c r="F31" s="9"/>
      <c r="G31" s="10"/>
      <c r="H31" s="11"/>
      <c r="I31" s="13"/>
      <c r="J31" s="204" t="str">
        <f t="shared" si="1"/>
        <v/>
      </c>
      <c r="K31" s="205"/>
      <c r="L31" s="198" t="str">
        <f t="shared" si="3"/>
        <v/>
      </c>
      <c r="M31" s="206"/>
      <c r="N31" s="206"/>
      <c r="O31" s="207"/>
      <c r="P31" s="208" t="str">
        <f t="shared" si="2"/>
        <v/>
      </c>
      <c r="Q31" s="17"/>
    </row>
    <row r="32" spans="1:17" x14ac:dyDescent="0.4">
      <c r="A32" s="184"/>
      <c r="B32" s="202">
        <v>21</v>
      </c>
      <c r="C32" s="6"/>
      <c r="D32" s="7"/>
      <c r="E32" s="8"/>
      <c r="F32" s="9"/>
      <c r="G32" s="10"/>
      <c r="H32" s="11"/>
      <c r="I32" s="13"/>
      <c r="J32" s="204" t="str">
        <f t="shared" si="1"/>
        <v/>
      </c>
      <c r="K32" s="205"/>
      <c r="L32" s="198" t="str">
        <f t="shared" si="3"/>
        <v/>
      </c>
      <c r="M32" s="206"/>
      <c r="N32" s="206"/>
      <c r="O32" s="207"/>
      <c r="P32" s="208" t="str">
        <f t="shared" si="2"/>
        <v/>
      </c>
      <c r="Q32" s="16"/>
    </row>
    <row r="33" spans="1:17" x14ac:dyDescent="0.4">
      <c r="A33" s="184"/>
      <c r="B33" s="202">
        <v>22</v>
      </c>
      <c r="C33" s="6"/>
      <c r="D33" s="7"/>
      <c r="E33" s="8"/>
      <c r="F33" s="9"/>
      <c r="G33" s="10"/>
      <c r="H33" s="11"/>
      <c r="I33" s="13"/>
      <c r="J33" s="204" t="str">
        <f t="shared" si="1"/>
        <v/>
      </c>
      <c r="K33" s="205"/>
      <c r="L33" s="198" t="str">
        <f t="shared" si="3"/>
        <v/>
      </c>
      <c r="M33" s="206"/>
      <c r="N33" s="206"/>
      <c r="O33" s="207"/>
      <c r="P33" s="208" t="str">
        <f t="shared" si="2"/>
        <v/>
      </c>
      <c r="Q33" s="16"/>
    </row>
    <row r="34" spans="1:17" x14ac:dyDescent="0.4">
      <c r="A34" s="184"/>
      <c r="B34" s="202">
        <v>23</v>
      </c>
      <c r="C34" s="6"/>
      <c r="D34" s="7"/>
      <c r="E34" s="8"/>
      <c r="F34" s="9"/>
      <c r="G34" s="10"/>
      <c r="H34" s="11"/>
      <c r="I34" s="13"/>
      <c r="J34" s="204" t="str">
        <f t="shared" si="1"/>
        <v/>
      </c>
      <c r="K34" s="205"/>
      <c r="L34" s="198" t="str">
        <f t="shared" si="3"/>
        <v/>
      </c>
      <c r="M34" s="206"/>
      <c r="N34" s="206"/>
      <c r="O34" s="207"/>
      <c r="P34" s="208" t="str">
        <f t="shared" si="2"/>
        <v/>
      </c>
      <c r="Q34" s="16"/>
    </row>
    <row r="35" spans="1:17" x14ac:dyDescent="0.4">
      <c r="A35" s="184"/>
      <c r="B35" s="202">
        <v>24</v>
      </c>
      <c r="C35" s="6"/>
      <c r="D35" s="7"/>
      <c r="E35" s="8"/>
      <c r="F35" s="9"/>
      <c r="G35" s="10"/>
      <c r="H35" s="11"/>
      <c r="I35" s="13"/>
      <c r="J35" s="204" t="str">
        <f t="shared" si="1"/>
        <v/>
      </c>
      <c r="K35" s="205"/>
      <c r="L35" s="198" t="str">
        <f t="shared" si="3"/>
        <v/>
      </c>
      <c r="M35" s="206"/>
      <c r="N35" s="206"/>
      <c r="O35" s="207"/>
      <c r="P35" s="208" t="str">
        <f t="shared" si="2"/>
        <v/>
      </c>
      <c r="Q35" s="16"/>
    </row>
    <row r="36" spans="1:17" x14ac:dyDescent="0.4">
      <c r="A36" s="184"/>
      <c r="B36" s="202">
        <v>25</v>
      </c>
      <c r="C36" s="6"/>
      <c r="D36" s="7"/>
      <c r="E36" s="8"/>
      <c r="F36" s="9"/>
      <c r="G36" s="10"/>
      <c r="H36" s="11"/>
      <c r="I36" s="13"/>
      <c r="J36" s="204" t="str">
        <f t="shared" si="1"/>
        <v/>
      </c>
      <c r="K36" s="205"/>
      <c r="L36" s="198" t="str">
        <f t="shared" si="3"/>
        <v/>
      </c>
      <c r="M36" s="206"/>
      <c r="N36" s="206"/>
      <c r="O36" s="207"/>
      <c r="P36" s="208" t="str">
        <f t="shared" si="2"/>
        <v/>
      </c>
      <c r="Q36" s="16"/>
    </row>
    <row r="37" spans="1:17" x14ac:dyDescent="0.4">
      <c r="A37" s="184"/>
      <c r="B37" s="202">
        <v>26</v>
      </c>
      <c r="C37" s="6"/>
      <c r="D37" s="7"/>
      <c r="E37" s="8"/>
      <c r="F37" s="9"/>
      <c r="G37" s="10"/>
      <c r="H37" s="11"/>
      <c r="I37" s="13"/>
      <c r="J37" s="204" t="str">
        <f t="shared" si="1"/>
        <v/>
      </c>
      <c r="K37" s="205"/>
      <c r="L37" s="198" t="str">
        <f t="shared" si="3"/>
        <v/>
      </c>
      <c r="M37" s="206"/>
      <c r="N37" s="206"/>
      <c r="O37" s="207"/>
      <c r="P37" s="208" t="str">
        <f t="shared" si="2"/>
        <v/>
      </c>
      <c r="Q37" s="16"/>
    </row>
    <row r="38" spans="1:17" x14ac:dyDescent="0.4">
      <c r="A38" s="184"/>
      <c r="B38" s="202">
        <v>27</v>
      </c>
      <c r="C38" s="6"/>
      <c r="D38" s="7"/>
      <c r="E38" s="8"/>
      <c r="F38" s="9"/>
      <c r="G38" s="10"/>
      <c r="H38" s="11"/>
      <c r="I38" s="13"/>
      <c r="J38" s="204" t="str">
        <f t="shared" si="1"/>
        <v/>
      </c>
      <c r="K38" s="205"/>
      <c r="L38" s="198" t="str">
        <f t="shared" si="3"/>
        <v/>
      </c>
      <c r="M38" s="206"/>
      <c r="N38" s="206"/>
      <c r="O38" s="207"/>
      <c r="P38" s="208" t="str">
        <f t="shared" si="2"/>
        <v/>
      </c>
      <c r="Q38" s="16"/>
    </row>
    <row r="39" spans="1:17" x14ac:dyDescent="0.4">
      <c r="A39" s="184"/>
      <c r="B39" s="202">
        <v>28</v>
      </c>
      <c r="C39" s="6"/>
      <c r="D39" s="7"/>
      <c r="E39" s="8"/>
      <c r="F39" s="9"/>
      <c r="G39" s="10"/>
      <c r="H39" s="11"/>
      <c r="I39" s="13"/>
      <c r="J39" s="204" t="str">
        <f t="shared" si="1"/>
        <v/>
      </c>
      <c r="K39" s="205"/>
      <c r="L39" s="198" t="str">
        <f t="shared" si="3"/>
        <v/>
      </c>
      <c r="M39" s="206"/>
      <c r="N39" s="206"/>
      <c r="O39" s="207"/>
      <c r="P39" s="208" t="str">
        <f t="shared" si="2"/>
        <v/>
      </c>
      <c r="Q39" s="16"/>
    </row>
    <row r="40" spans="1:17" x14ac:dyDescent="0.4">
      <c r="A40" s="184"/>
      <c r="B40" s="202">
        <v>29</v>
      </c>
      <c r="C40" s="6"/>
      <c r="D40" s="7"/>
      <c r="E40" s="8"/>
      <c r="F40" s="9"/>
      <c r="G40" s="10"/>
      <c r="H40" s="11"/>
      <c r="I40" s="13"/>
      <c r="J40" s="204" t="str">
        <f t="shared" si="1"/>
        <v/>
      </c>
      <c r="K40" s="205"/>
      <c r="L40" s="198" t="str">
        <f t="shared" si="3"/>
        <v/>
      </c>
      <c r="M40" s="206"/>
      <c r="N40" s="206"/>
      <c r="O40" s="207"/>
      <c r="P40" s="208" t="str">
        <f t="shared" si="2"/>
        <v/>
      </c>
      <c r="Q40" s="16"/>
    </row>
    <row r="41" spans="1:17" x14ac:dyDescent="0.4">
      <c r="A41" s="184"/>
      <c r="B41" s="202">
        <v>30</v>
      </c>
      <c r="C41" s="6"/>
      <c r="D41" s="7"/>
      <c r="E41" s="8"/>
      <c r="F41" s="9"/>
      <c r="G41" s="10"/>
      <c r="H41" s="11"/>
      <c r="I41" s="13"/>
      <c r="J41" s="204" t="str">
        <f t="shared" si="1"/>
        <v/>
      </c>
      <c r="K41" s="205"/>
      <c r="L41" s="198" t="str">
        <f t="shared" si="3"/>
        <v/>
      </c>
      <c r="M41" s="206"/>
      <c r="N41" s="206"/>
      <c r="O41" s="207"/>
      <c r="P41" s="208" t="str">
        <f t="shared" si="2"/>
        <v/>
      </c>
      <c r="Q41" s="16"/>
    </row>
    <row r="42" spans="1:17" x14ac:dyDescent="0.4">
      <c r="A42" s="184"/>
      <c r="B42" s="202">
        <v>31</v>
      </c>
      <c r="C42" s="6"/>
      <c r="D42" s="7"/>
      <c r="E42" s="8"/>
      <c r="F42" s="9"/>
      <c r="G42" s="10"/>
      <c r="H42" s="11"/>
      <c r="I42" s="13"/>
      <c r="J42" s="204" t="str">
        <f t="shared" si="1"/>
        <v/>
      </c>
      <c r="K42" s="205"/>
      <c r="L42" s="198" t="str">
        <f t="shared" si="3"/>
        <v/>
      </c>
      <c r="M42" s="206"/>
      <c r="N42" s="206"/>
      <c r="O42" s="207"/>
      <c r="P42" s="208" t="str">
        <f t="shared" si="2"/>
        <v/>
      </c>
      <c r="Q42" s="16"/>
    </row>
    <row r="43" spans="1:17" x14ac:dyDescent="0.4">
      <c r="A43" s="184"/>
      <c r="B43" s="202">
        <v>32</v>
      </c>
      <c r="C43" s="6"/>
      <c r="D43" s="7"/>
      <c r="E43" s="8"/>
      <c r="F43" s="9"/>
      <c r="G43" s="10"/>
      <c r="H43" s="11"/>
      <c r="I43" s="13"/>
      <c r="J43" s="204" t="str">
        <f t="shared" si="1"/>
        <v/>
      </c>
      <c r="K43" s="205"/>
      <c r="L43" s="198" t="str">
        <f t="shared" si="3"/>
        <v/>
      </c>
      <c r="M43" s="206"/>
      <c r="N43" s="206"/>
      <c r="O43" s="207"/>
      <c r="P43" s="208" t="str">
        <f t="shared" si="2"/>
        <v/>
      </c>
      <c r="Q43" s="16"/>
    </row>
    <row r="44" spans="1:17" x14ac:dyDescent="0.4">
      <c r="A44" s="184"/>
      <c r="B44" s="202">
        <v>33</v>
      </c>
      <c r="C44" s="6"/>
      <c r="D44" s="7"/>
      <c r="E44" s="8"/>
      <c r="F44" s="9"/>
      <c r="G44" s="10"/>
      <c r="H44" s="11"/>
      <c r="I44" s="13"/>
      <c r="J44" s="204" t="str">
        <f t="shared" si="1"/>
        <v/>
      </c>
      <c r="K44" s="205"/>
      <c r="L44" s="198" t="str">
        <f t="shared" si="3"/>
        <v/>
      </c>
      <c r="M44" s="206"/>
      <c r="N44" s="206"/>
      <c r="O44" s="207"/>
      <c r="P44" s="208" t="str">
        <f t="shared" si="2"/>
        <v/>
      </c>
      <c r="Q44" s="16"/>
    </row>
    <row r="45" spans="1:17" x14ac:dyDescent="0.4">
      <c r="A45" s="184"/>
      <c r="B45" s="202">
        <v>34</v>
      </c>
      <c r="C45" s="6"/>
      <c r="D45" s="7"/>
      <c r="E45" s="8"/>
      <c r="F45" s="9"/>
      <c r="G45" s="10"/>
      <c r="H45" s="11"/>
      <c r="I45" s="13"/>
      <c r="J45" s="204" t="str">
        <f t="shared" si="1"/>
        <v/>
      </c>
      <c r="K45" s="205"/>
      <c r="L45" s="198" t="str">
        <f t="shared" si="3"/>
        <v/>
      </c>
      <c r="M45" s="206"/>
      <c r="N45" s="206"/>
      <c r="O45" s="207"/>
      <c r="P45" s="208" t="str">
        <f t="shared" si="2"/>
        <v/>
      </c>
      <c r="Q45" s="16"/>
    </row>
    <row r="46" spans="1:17" x14ac:dyDescent="0.4">
      <c r="A46" s="184"/>
      <c r="B46" s="202">
        <v>35</v>
      </c>
      <c r="C46" s="6"/>
      <c r="D46" s="7"/>
      <c r="E46" s="8"/>
      <c r="F46" s="9"/>
      <c r="G46" s="10"/>
      <c r="H46" s="11"/>
      <c r="I46" s="13"/>
      <c r="J46" s="204" t="str">
        <f t="shared" si="1"/>
        <v/>
      </c>
      <c r="K46" s="205"/>
      <c r="L46" s="198" t="str">
        <f t="shared" si="3"/>
        <v/>
      </c>
      <c r="M46" s="206"/>
      <c r="N46" s="206"/>
      <c r="O46" s="207"/>
      <c r="P46" s="208" t="str">
        <f t="shared" si="2"/>
        <v/>
      </c>
      <c r="Q46" s="16"/>
    </row>
    <row r="47" spans="1:17" x14ac:dyDescent="0.4">
      <c r="A47" s="184"/>
      <c r="B47" s="202">
        <v>36</v>
      </c>
      <c r="C47" s="6"/>
      <c r="D47" s="7"/>
      <c r="E47" s="8"/>
      <c r="F47" s="9"/>
      <c r="G47" s="10"/>
      <c r="H47" s="11"/>
      <c r="I47" s="13"/>
      <c r="J47" s="204" t="str">
        <f t="shared" si="1"/>
        <v/>
      </c>
      <c r="K47" s="205"/>
      <c r="L47" s="198" t="str">
        <f t="shared" si="3"/>
        <v/>
      </c>
      <c r="M47" s="206"/>
      <c r="N47" s="206"/>
      <c r="O47" s="207"/>
      <c r="P47" s="208" t="str">
        <f t="shared" si="2"/>
        <v/>
      </c>
      <c r="Q47" s="16"/>
    </row>
    <row r="48" spans="1:17" x14ac:dyDescent="0.4">
      <c r="A48" s="184"/>
      <c r="B48" s="202">
        <v>37</v>
      </c>
      <c r="C48" s="6"/>
      <c r="D48" s="7"/>
      <c r="E48" s="8"/>
      <c r="F48" s="9"/>
      <c r="G48" s="10"/>
      <c r="H48" s="11"/>
      <c r="I48" s="13"/>
      <c r="J48" s="204" t="str">
        <f t="shared" si="1"/>
        <v/>
      </c>
      <c r="K48" s="205"/>
      <c r="L48" s="198" t="str">
        <f t="shared" si="3"/>
        <v/>
      </c>
      <c r="M48" s="206"/>
      <c r="N48" s="206"/>
      <c r="O48" s="207"/>
      <c r="P48" s="208" t="str">
        <f t="shared" si="2"/>
        <v/>
      </c>
      <c r="Q48" s="16"/>
    </row>
    <row r="49" spans="1:17" x14ac:dyDescent="0.4">
      <c r="A49" s="184"/>
      <c r="B49" s="202">
        <v>38</v>
      </c>
      <c r="C49" s="6"/>
      <c r="D49" s="7"/>
      <c r="E49" s="8"/>
      <c r="F49" s="9"/>
      <c r="G49" s="10"/>
      <c r="H49" s="11"/>
      <c r="I49" s="13"/>
      <c r="J49" s="204" t="str">
        <f t="shared" si="1"/>
        <v/>
      </c>
      <c r="K49" s="205"/>
      <c r="L49" s="198" t="str">
        <f t="shared" si="3"/>
        <v/>
      </c>
      <c r="M49" s="206"/>
      <c r="N49" s="206"/>
      <c r="O49" s="207"/>
      <c r="P49" s="208" t="str">
        <f t="shared" si="2"/>
        <v/>
      </c>
      <c r="Q49" s="16"/>
    </row>
    <row r="50" spans="1:17" x14ac:dyDescent="0.4">
      <c r="A50" s="184"/>
      <c r="B50" s="202">
        <v>39</v>
      </c>
      <c r="C50" s="6"/>
      <c r="D50" s="7"/>
      <c r="E50" s="8"/>
      <c r="F50" s="9"/>
      <c r="G50" s="10"/>
      <c r="H50" s="11"/>
      <c r="I50" s="13"/>
      <c r="J50" s="204" t="str">
        <f t="shared" si="1"/>
        <v/>
      </c>
      <c r="K50" s="205"/>
      <c r="L50" s="198" t="str">
        <f t="shared" si="3"/>
        <v/>
      </c>
      <c r="M50" s="206"/>
      <c r="N50" s="206"/>
      <c r="O50" s="207"/>
      <c r="P50" s="208" t="str">
        <f t="shared" si="2"/>
        <v/>
      </c>
      <c r="Q50" s="16"/>
    </row>
    <row r="51" spans="1:17" x14ac:dyDescent="0.4">
      <c r="A51" s="210"/>
      <c r="B51" s="202">
        <v>40</v>
      </c>
      <c r="C51" s="6"/>
      <c r="D51" s="7"/>
      <c r="E51" s="8"/>
      <c r="F51" s="9"/>
      <c r="G51" s="10"/>
      <c r="H51" s="11"/>
      <c r="I51" s="13"/>
      <c r="J51" s="204" t="str">
        <f t="shared" si="1"/>
        <v/>
      </c>
      <c r="K51" s="205"/>
      <c r="L51" s="198" t="str">
        <f t="shared" si="3"/>
        <v/>
      </c>
      <c r="M51" s="206"/>
      <c r="N51" s="206"/>
      <c r="O51" s="207"/>
      <c r="P51" s="208" t="str">
        <f t="shared" si="2"/>
        <v/>
      </c>
      <c r="Q51" s="16"/>
    </row>
    <row r="52" spans="1:17" x14ac:dyDescent="0.4">
      <c r="A52" s="184" t="s">
        <v>72</v>
      </c>
      <c r="B52" s="202">
        <v>41</v>
      </c>
      <c r="C52" s="6"/>
      <c r="D52" s="7"/>
      <c r="E52" s="8"/>
      <c r="F52" s="9"/>
      <c r="G52" s="10"/>
      <c r="H52" s="11"/>
      <c r="I52" s="13"/>
      <c r="J52" s="204" t="str">
        <f t="shared" si="1"/>
        <v/>
      </c>
      <c r="K52" s="205"/>
      <c r="L52" s="198" t="str">
        <f t="shared" si="3"/>
        <v/>
      </c>
      <c r="M52" s="206"/>
      <c r="N52" s="206"/>
      <c r="O52" s="207"/>
      <c r="P52" s="208" t="str">
        <f t="shared" si="2"/>
        <v/>
      </c>
      <c r="Q52" s="16"/>
    </row>
    <row r="53" spans="1:17" x14ac:dyDescent="0.4">
      <c r="A53" s="184"/>
      <c r="B53" s="202">
        <v>42</v>
      </c>
      <c r="C53" s="6"/>
      <c r="D53" s="7"/>
      <c r="E53" s="8"/>
      <c r="F53" s="9"/>
      <c r="G53" s="10"/>
      <c r="H53" s="11"/>
      <c r="I53" s="13"/>
      <c r="J53" s="204" t="str">
        <f t="shared" si="1"/>
        <v/>
      </c>
      <c r="K53" s="205"/>
      <c r="L53" s="198" t="str">
        <f t="shared" si="3"/>
        <v/>
      </c>
      <c r="M53" s="206"/>
      <c r="N53" s="206"/>
      <c r="O53" s="207"/>
      <c r="P53" s="208" t="str">
        <f t="shared" si="2"/>
        <v/>
      </c>
      <c r="Q53" s="16"/>
    </row>
    <row r="54" spans="1:17" x14ac:dyDescent="0.4">
      <c r="A54" s="184"/>
      <c r="B54" s="202">
        <v>43</v>
      </c>
      <c r="C54" s="6"/>
      <c r="D54" s="7"/>
      <c r="E54" s="8"/>
      <c r="F54" s="9"/>
      <c r="G54" s="10"/>
      <c r="H54" s="11"/>
      <c r="I54" s="13"/>
      <c r="J54" s="204" t="str">
        <f t="shared" si="1"/>
        <v/>
      </c>
      <c r="K54" s="205"/>
      <c r="L54" s="198" t="str">
        <f t="shared" si="3"/>
        <v/>
      </c>
      <c r="M54" s="206"/>
      <c r="N54" s="206"/>
      <c r="O54" s="207"/>
      <c r="P54" s="208" t="str">
        <f t="shared" si="2"/>
        <v/>
      </c>
      <c r="Q54" s="16"/>
    </row>
    <row r="55" spans="1:17" x14ac:dyDescent="0.4">
      <c r="A55" s="184"/>
      <c r="B55" s="202">
        <v>44</v>
      </c>
      <c r="C55" s="18"/>
      <c r="D55" s="7"/>
      <c r="E55" s="8"/>
      <c r="F55" s="9"/>
      <c r="G55" s="10"/>
      <c r="H55" s="11"/>
      <c r="I55" s="13"/>
      <c r="J55" s="204" t="str">
        <f t="shared" si="1"/>
        <v/>
      </c>
      <c r="K55" s="205"/>
      <c r="L55" s="198" t="str">
        <f t="shared" si="3"/>
        <v/>
      </c>
      <c r="M55" s="206"/>
      <c r="N55" s="206"/>
      <c r="O55" s="207"/>
      <c r="P55" s="208" t="str">
        <f t="shared" si="2"/>
        <v/>
      </c>
      <c r="Q55" s="16"/>
    </row>
    <row r="56" spans="1:17" x14ac:dyDescent="0.4">
      <c r="A56" s="184"/>
      <c r="B56" s="202">
        <v>45</v>
      </c>
      <c r="C56" s="19"/>
      <c r="D56" s="7"/>
      <c r="E56" s="8"/>
      <c r="F56" s="9"/>
      <c r="G56" s="10"/>
      <c r="H56" s="11"/>
      <c r="I56" s="13"/>
      <c r="J56" s="204" t="str">
        <f t="shared" si="1"/>
        <v/>
      </c>
      <c r="K56" s="205"/>
      <c r="L56" s="198" t="str">
        <f t="shared" si="3"/>
        <v/>
      </c>
      <c r="M56" s="206"/>
      <c r="N56" s="206"/>
      <c r="O56" s="207"/>
      <c r="P56" s="208" t="str">
        <f t="shared" si="2"/>
        <v/>
      </c>
      <c r="Q56" s="16"/>
    </row>
    <row r="57" spans="1:17" x14ac:dyDescent="0.4">
      <c r="A57" s="184"/>
      <c r="B57" s="202">
        <v>46</v>
      </c>
      <c r="C57" s="6"/>
      <c r="D57" s="7"/>
      <c r="E57" s="8"/>
      <c r="F57" s="9"/>
      <c r="G57" s="10"/>
      <c r="H57" s="11"/>
      <c r="I57" s="13"/>
      <c r="J57" s="204" t="str">
        <f t="shared" si="1"/>
        <v/>
      </c>
      <c r="K57" s="205"/>
      <c r="L57" s="198" t="str">
        <f t="shared" si="3"/>
        <v/>
      </c>
      <c r="M57" s="206"/>
      <c r="N57" s="206"/>
      <c r="O57" s="207"/>
      <c r="P57" s="208" t="str">
        <f t="shared" si="2"/>
        <v/>
      </c>
      <c r="Q57" s="16"/>
    </row>
    <row r="58" spans="1:17" x14ac:dyDescent="0.4">
      <c r="A58" s="184"/>
      <c r="B58" s="202">
        <v>47</v>
      </c>
      <c r="C58" s="6"/>
      <c r="D58" s="7"/>
      <c r="E58" s="8"/>
      <c r="F58" s="9"/>
      <c r="G58" s="10"/>
      <c r="H58" s="11"/>
      <c r="I58" s="13"/>
      <c r="J58" s="204" t="str">
        <f t="shared" si="1"/>
        <v/>
      </c>
      <c r="K58" s="205"/>
      <c r="L58" s="198" t="str">
        <f t="shared" si="3"/>
        <v/>
      </c>
      <c r="M58" s="206"/>
      <c r="N58" s="206"/>
      <c r="O58" s="207"/>
      <c r="P58" s="208" t="str">
        <f t="shared" si="2"/>
        <v/>
      </c>
      <c r="Q58" s="16"/>
    </row>
    <row r="59" spans="1:17" x14ac:dyDescent="0.4">
      <c r="A59" s="184"/>
      <c r="B59" s="202">
        <v>48</v>
      </c>
      <c r="C59" s="6"/>
      <c r="D59" s="7"/>
      <c r="E59" s="8"/>
      <c r="F59" s="9"/>
      <c r="G59" s="10"/>
      <c r="H59" s="11"/>
      <c r="I59" s="13"/>
      <c r="J59" s="204" t="str">
        <f t="shared" si="1"/>
        <v/>
      </c>
      <c r="K59" s="205"/>
      <c r="L59" s="198" t="str">
        <f t="shared" si="3"/>
        <v/>
      </c>
      <c r="M59" s="206"/>
      <c r="N59" s="206"/>
      <c r="O59" s="207"/>
      <c r="P59" s="208" t="str">
        <f t="shared" si="2"/>
        <v/>
      </c>
      <c r="Q59" s="16"/>
    </row>
    <row r="60" spans="1:17" x14ac:dyDescent="0.4">
      <c r="A60" s="184"/>
      <c r="B60" s="202">
        <v>49</v>
      </c>
      <c r="C60" s="6"/>
      <c r="D60" s="7"/>
      <c r="E60" s="8"/>
      <c r="F60" s="9"/>
      <c r="G60" s="10"/>
      <c r="H60" s="11"/>
      <c r="I60" s="13"/>
      <c r="J60" s="204" t="str">
        <f t="shared" si="1"/>
        <v/>
      </c>
      <c r="K60" s="205"/>
      <c r="L60" s="198" t="str">
        <f t="shared" si="3"/>
        <v/>
      </c>
      <c r="M60" s="206"/>
      <c r="N60" s="206"/>
      <c r="O60" s="207"/>
      <c r="P60" s="208" t="str">
        <f t="shared" si="2"/>
        <v/>
      </c>
      <c r="Q60" s="16"/>
    </row>
    <row r="61" spans="1:17" x14ac:dyDescent="0.4">
      <c r="A61" s="184"/>
      <c r="B61" s="202">
        <v>50</v>
      </c>
      <c r="C61" s="6"/>
      <c r="D61" s="7"/>
      <c r="E61" s="8"/>
      <c r="F61" s="9"/>
      <c r="G61" s="10"/>
      <c r="H61" s="11"/>
      <c r="I61" s="13"/>
      <c r="J61" s="204" t="str">
        <f t="shared" si="1"/>
        <v/>
      </c>
      <c r="K61" s="205"/>
      <c r="L61" s="198" t="str">
        <f t="shared" si="3"/>
        <v/>
      </c>
      <c r="M61" s="206"/>
      <c r="N61" s="206"/>
      <c r="O61" s="207"/>
      <c r="P61" s="208" t="str">
        <f t="shared" si="2"/>
        <v/>
      </c>
      <c r="Q61" s="16"/>
    </row>
    <row r="62" spans="1:17" x14ac:dyDescent="0.4">
      <c r="A62" s="184"/>
      <c r="B62" s="202">
        <v>51</v>
      </c>
      <c r="C62" s="6"/>
      <c r="D62" s="7"/>
      <c r="E62" s="8"/>
      <c r="F62" s="9"/>
      <c r="G62" s="10"/>
      <c r="H62" s="11"/>
      <c r="I62" s="13"/>
      <c r="J62" s="204" t="str">
        <f t="shared" si="1"/>
        <v/>
      </c>
      <c r="K62" s="205"/>
      <c r="L62" s="198" t="str">
        <f t="shared" si="3"/>
        <v/>
      </c>
      <c r="M62" s="206"/>
      <c r="N62" s="206"/>
      <c r="O62" s="207"/>
      <c r="P62" s="208" t="str">
        <f t="shared" si="2"/>
        <v/>
      </c>
      <c r="Q62" s="16"/>
    </row>
    <row r="63" spans="1:17" x14ac:dyDescent="0.4">
      <c r="A63" s="184"/>
      <c r="B63" s="202">
        <v>52</v>
      </c>
      <c r="C63" s="6"/>
      <c r="D63" s="7"/>
      <c r="E63" s="8"/>
      <c r="F63" s="9"/>
      <c r="G63" s="10"/>
      <c r="H63" s="11"/>
      <c r="I63" s="13"/>
      <c r="J63" s="204" t="str">
        <f t="shared" si="1"/>
        <v/>
      </c>
      <c r="K63" s="205"/>
      <c r="L63" s="198" t="str">
        <f t="shared" si="3"/>
        <v/>
      </c>
      <c r="M63" s="206"/>
      <c r="N63" s="206"/>
      <c r="O63" s="207"/>
      <c r="P63" s="208" t="str">
        <f t="shared" si="2"/>
        <v/>
      </c>
      <c r="Q63" s="16"/>
    </row>
    <row r="64" spans="1:17" x14ac:dyDescent="0.4">
      <c r="A64" s="184"/>
      <c r="B64" s="202">
        <v>53</v>
      </c>
      <c r="C64" s="6"/>
      <c r="D64" s="7"/>
      <c r="E64" s="8"/>
      <c r="F64" s="9"/>
      <c r="G64" s="10"/>
      <c r="H64" s="11"/>
      <c r="I64" s="13"/>
      <c r="J64" s="204" t="str">
        <f t="shared" si="1"/>
        <v/>
      </c>
      <c r="K64" s="205"/>
      <c r="L64" s="198" t="str">
        <f t="shared" si="3"/>
        <v/>
      </c>
      <c r="M64" s="206"/>
      <c r="N64" s="206"/>
      <c r="O64" s="207"/>
      <c r="P64" s="208" t="str">
        <f t="shared" si="2"/>
        <v/>
      </c>
      <c r="Q64" s="16"/>
    </row>
    <row r="65" spans="1:17" x14ac:dyDescent="0.4">
      <c r="A65" s="184"/>
      <c r="B65" s="202">
        <v>54</v>
      </c>
      <c r="C65" s="6"/>
      <c r="D65" s="7"/>
      <c r="E65" s="8"/>
      <c r="F65" s="9"/>
      <c r="G65" s="10"/>
      <c r="H65" s="11"/>
      <c r="I65" s="13"/>
      <c r="J65" s="204" t="str">
        <f t="shared" si="1"/>
        <v/>
      </c>
      <c r="K65" s="205"/>
      <c r="L65" s="198" t="str">
        <f t="shared" si="3"/>
        <v/>
      </c>
      <c r="M65" s="206"/>
      <c r="N65" s="206"/>
      <c r="O65" s="207"/>
      <c r="P65" s="208" t="str">
        <f t="shared" si="2"/>
        <v/>
      </c>
      <c r="Q65" s="16"/>
    </row>
    <row r="66" spans="1:17" x14ac:dyDescent="0.4">
      <c r="A66" s="184"/>
      <c r="B66" s="202">
        <v>55</v>
      </c>
      <c r="C66" s="6"/>
      <c r="D66" s="7"/>
      <c r="E66" s="8"/>
      <c r="F66" s="9"/>
      <c r="G66" s="10"/>
      <c r="H66" s="11"/>
      <c r="I66" s="13"/>
      <c r="J66" s="204" t="str">
        <f t="shared" si="1"/>
        <v/>
      </c>
      <c r="K66" s="205"/>
      <c r="L66" s="198" t="str">
        <f t="shared" si="3"/>
        <v/>
      </c>
      <c r="M66" s="206"/>
      <c r="N66" s="206"/>
      <c r="O66" s="207"/>
      <c r="P66" s="208" t="str">
        <f t="shared" si="2"/>
        <v/>
      </c>
      <c r="Q66" s="16"/>
    </row>
    <row r="67" spans="1:17" x14ac:dyDescent="0.4">
      <c r="A67" s="184"/>
      <c r="B67" s="202">
        <v>56</v>
      </c>
      <c r="C67" s="6"/>
      <c r="D67" s="7"/>
      <c r="E67" s="8"/>
      <c r="F67" s="9"/>
      <c r="G67" s="10"/>
      <c r="H67" s="11"/>
      <c r="I67" s="13"/>
      <c r="J67" s="204" t="str">
        <f t="shared" si="1"/>
        <v/>
      </c>
      <c r="K67" s="205"/>
      <c r="L67" s="198" t="str">
        <f t="shared" si="3"/>
        <v/>
      </c>
      <c r="M67" s="206"/>
      <c r="N67" s="206"/>
      <c r="O67" s="207"/>
      <c r="P67" s="208" t="str">
        <f t="shared" si="2"/>
        <v/>
      </c>
      <c r="Q67" s="16"/>
    </row>
    <row r="68" spans="1:17" x14ac:dyDescent="0.4">
      <c r="A68" s="184"/>
      <c r="B68" s="202">
        <v>57</v>
      </c>
      <c r="C68" s="6"/>
      <c r="D68" s="7"/>
      <c r="E68" s="8"/>
      <c r="F68" s="9"/>
      <c r="G68" s="10"/>
      <c r="H68" s="11"/>
      <c r="I68" s="13"/>
      <c r="J68" s="204" t="str">
        <f t="shared" si="1"/>
        <v/>
      </c>
      <c r="K68" s="205"/>
      <c r="L68" s="198" t="str">
        <f t="shared" si="3"/>
        <v/>
      </c>
      <c r="M68" s="206"/>
      <c r="N68" s="206"/>
      <c r="O68" s="207"/>
      <c r="P68" s="208" t="str">
        <f t="shared" si="2"/>
        <v/>
      </c>
      <c r="Q68" s="16"/>
    </row>
    <row r="69" spans="1:17" x14ac:dyDescent="0.4">
      <c r="A69" s="184"/>
      <c r="B69" s="202">
        <v>58</v>
      </c>
      <c r="C69" s="6"/>
      <c r="D69" s="7"/>
      <c r="E69" s="8"/>
      <c r="F69" s="9"/>
      <c r="G69" s="10"/>
      <c r="H69" s="11"/>
      <c r="I69" s="13"/>
      <c r="J69" s="204" t="str">
        <f t="shared" si="1"/>
        <v/>
      </c>
      <c r="K69" s="205"/>
      <c r="L69" s="198" t="str">
        <f t="shared" si="3"/>
        <v/>
      </c>
      <c r="M69" s="206"/>
      <c r="N69" s="206"/>
      <c r="O69" s="207"/>
      <c r="P69" s="208" t="str">
        <f t="shared" si="2"/>
        <v/>
      </c>
      <c r="Q69" s="16"/>
    </row>
    <row r="70" spans="1:17" x14ac:dyDescent="0.4">
      <c r="A70" s="184"/>
      <c r="B70" s="202">
        <v>59</v>
      </c>
      <c r="C70" s="6"/>
      <c r="D70" s="7"/>
      <c r="E70" s="8"/>
      <c r="F70" s="9"/>
      <c r="G70" s="10"/>
      <c r="H70" s="11"/>
      <c r="I70" s="13"/>
      <c r="J70" s="204" t="str">
        <f t="shared" si="1"/>
        <v/>
      </c>
      <c r="K70" s="205"/>
      <c r="L70" s="198" t="str">
        <f t="shared" si="3"/>
        <v/>
      </c>
      <c r="M70" s="206"/>
      <c r="N70" s="206"/>
      <c r="O70" s="207"/>
      <c r="P70" s="208" t="str">
        <f t="shared" si="2"/>
        <v/>
      </c>
      <c r="Q70" s="16"/>
    </row>
    <row r="71" spans="1:17" ht="19.5" thickBot="1" x14ac:dyDescent="0.45">
      <c r="A71" s="184"/>
      <c r="B71" s="202">
        <v>60</v>
      </c>
      <c r="C71" s="6"/>
      <c r="D71" s="7"/>
      <c r="E71" s="8"/>
      <c r="F71" s="9"/>
      <c r="G71" s="10"/>
      <c r="H71" s="11"/>
      <c r="I71" s="13"/>
      <c r="J71" s="204" t="str">
        <f t="shared" si="1"/>
        <v/>
      </c>
      <c r="K71" s="205"/>
      <c r="L71" s="198" t="str">
        <f t="shared" si="3"/>
        <v/>
      </c>
      <c r="M71" s="206"/>
      <c r="N71" s="206"/>
      <c r="O71" s="207"/>
      <c r="P71" s="208" t="str">
        <f t="shared" si="2"/>
        <v/>
      </c>
      <c r="Q71" s="16"/>
    </row>
    <row r="72" spans="1:17" ht="19.5" hidden="1" thickBot="1" x14ac:dyDescent="0.45">
      <c r="B72" s="202">
        <v>61</v>
      </c>
      <c r="C72" s="211"/>
      <c r="D72" s="212"/>
      <c r="E72" s="213"/>
      <c r="F72" s="214"/>
      <c r="G72" s="215"/>
      <c r="H72" s="216"/>
      <c r="I72" s="217"/>
      <c r="J72" s="204" t="str">
        <f t="shared" si="1"/>
        <v/>
      </c>
      <c r="K72" s="205"/>
      <c r="L72" s="198" t="str">
        <f t="shared" si="3"/>
        <v/>
      </c>
      <c r="M72" s="206"/>
      <c r="N72" s="206"/>
      <c r="O72" s="207"/>
      <c r="P72" s="208" t="str">
        <f t="shared" si="2"/>
        <v/>
      </c>
      <c r="Q72" s="218"/>
    </row>
    <row r="73" spans="1:17" ht="19.5" hidden="1" thickBot="1" x14ac:dyDescent="0.45">
      <c r="B73" s="202">
        <v>62</v>
      </c>
      <c r="C73" s="211"/>
      <c r="D73" s="212"/>
      <c r="E73" s="213"/>
      <c r="F73" s="214"/>
      <c r="G73" s="215"/>
      <c r="H73" s="216"/>
      <c r="I73" s="217"/>
      <c r="J73" s="204" t="str">
        <f t="shared" si="1"/>
        <v/>
      </c>
      <c r="K73" s="205"/>
      <c r="L73" s="198" t="str">
        <f t="shared" si="3"/>
        <v/>
      </c>
      <c r="M73" s="206"/>
      <c r="N73" s="206"/>
      <c r="O73" s="207"/>
      <c r="P73" s="208" t="str">
        <f t="shared" si="2"/>
        <v/>
      </c>
      <c r="Q73" s="218"/>
    </row>
    <row r="74" spans="1:17" ht="19.5" hidden="1" thickBot="1" x14ac:dyDescent="0.45">
      <c r="B74" s="202">
        <v>63</v>
      </c>
      <c r="C74" s="211"/>
      <c r="D74" s="212"/>
      <c r="E74" s="213"/>
      <c r="F74" s="214"/>
      <c r="G74" s="215"/>
      <c r="H74" s="216"/>
      <c r="I74" s="217"/>
      <c r="J74" s="204" t="str">
        <f t="shared" si="1"/>
        <v/>
      </c>
      <c r="K74" s="205"/>
      <c r="L74" s="198" t="str">
        <f t="shared" si="3"/>
        <v/>
      </c>
      <c r="M74" s="206"/>
      <c r="N74" s="206"/>
      <c r="O74" s="207"/>
      <c r="P74" s="208" t="str">
        <f t="shared" si="2"/>
        <v/>
      </c>
      <c r="Q74" s="218"/>
    </row>
    <row r="75" spans="1:17" ht="19.5" hidden="1" thickBot="1" x14ac:dyDescent="0.45">
      <c r="B75" s="202">
        <v>64</v>
      </c>
      <c r="C75" s="211"/>
      <c r="D75" s="212"/>
      <c r="E75" s="213"/>
      <c r="F75" s="214"/>
      <c r="G75" s="215"/>
      <c r="H75" s="216"/>
      <c r="I75" s="217"/>
      <c r="J75" s="204" t="str">
        <f t="shared" si="1"/>
        <v/>
      </c>
      <c r="K75" s="205"/>
      <c r="L75" s="198" t="str">
        <f t="shared" si="3"/>
        <v/>
      </c>
      <c r="M75" s="206"/>
      <c r="N75" s="206"/>
      <c r="O75" s="207"/>
      <c r="P75" s="208" t="str">
        <f t="shared" si="2"/>
        <v/>
      </c>
      <c r="Q75" s="218"/>
    </row>
    <row r="76" spans="1:17" ht="19.5" hidden="1" thickBot="1" x14ac:dyDescent="0.45">
      <c r="B76" s="202">
        <v>65</v>
      </c>
      <c r="C76" s="211"/>
      <c r="D76" s="212"/>
      <c r="E76" s="213"/>
      <c r="F76" s="214"/>
      <c r="G76" s="215"/>
      <c r="H76" s="216"/>
      <c r="I76" s="217"/>
      <c r="J76" s="204" t="str">
        <f t="shared" si="1"/>
        <v/>
      </c>
      <c r="K76" s="205"/>
      <c r="L76" s="198" t="str">
        <f t="shared" si="3"/>
        <v/>
      </c>
      <c r="M76" s="206"/>
      <c r="N76" s="206"/>
      <c r="O76" s="207"/>
      <c r="P76" s="208" t="str">
        <f t="shared" si="2"/>
        <v/>
      </c>
      <c r="Q76" s="218"/>
    </row>
    <row r="77" spans="1:17" ht="19.5" hidden="1" thickBot="1" x14ac:dyDescent="0.45">
      <c r="B77" s="202">
        <v>66</v>
      </c>
      <c r="C77" s="211"/>
      <c r="D77" s="212"/>
      <c r="E77" s="213"/>
      <c r="F77" s="214"/>
      <c r="G77" s="215"/>
      <c r="H77" s="216"/>
      <c r="I77" s="217"/>
      <c r="J77" s="204" t="str">
        <f t="shared" si="1"/>
        <v/>
      </c>
      <c r="K77" s="205"/>
      <c r="L77" s="198" t="str">
        <f t="shared" si="3"/>
        <v/>
      </c>
      <c r="M77" s="206"/>
      <c r="N77" s="206"/>
      <c r="O77" s="207"/>
      <c r="P77" s="208" t="str">
        <f t="shared" si="2"/>
        <v/>
      </c>
      <c r="Q77" s="218"/>
    </row>
    <row r="78" spans="1:17" ht="19.5" hidden="1" thickBot="1" x14ac:dyDescent="0.45">
      <c r="B78" s="202">
        <v>67</v>
      </c>
      <c r="C78" s="211"/>
      <c r="D78" s="212"/>
      <c r="E78" s="213"/>
      <c r="F78" s="214"/>
      <c r="G78" s="215"/>
      <c r="H78" s="216"/>
      <c r="I78" s="217"/>
      <c r="J78" s="204" t="str">
        <f t="shared" si="1"/>
        <v/>
      </c>
      <c r="K78" s="205"/>
      <c r="L78" s="198" t="str">
        <f t="shared" si="3"/>
        <v/>
      </c>
      <c r="M78" s="206"/>
      <c r="N78" s="206"/>
      <c r="O78" s="207"/>
      <c r="P78" s="208" t="str">
        <f t="shared" si="2"/>
        <v/>
      </c>
      <c r="Q78" s="218"/>
    </row>
    <row r="79" spans="1:17" ht="19.5" hidden="1" thickBot="1" x14ac:dyDescent="0.45">
      <c r="B79" s="202">
        <v>68</v>
      </c>
      <c r="C79" s="211"/>
      <c r="D79" s="212"/>
      <c r="E79" s="213"/>
      <c r="F79" s="214"/>
      <c r="G79" s="215"/>
      <c r="H79" s="216"/>
      <c r="I79" s="217"/>
      <c r="J79" s="204" t="str">
        <f t="shared" si="1"/>
        <v/>
      </c>
      <c r="K79" s="205"/>
      <c r="L79" s="198" t="str">
        <f t="shared" si="3"/>
        <v/>
      </c>
      <c r="M79" s="206"/>
      <c r="N79" s="206"/>
      <c r="O79" s="207"/>
      <c r="P79" s="208" t="str">
        <f t="shared" si="2"/>
        <v/>
      </c>
      <c r="Q79" s="218"/>
    </row>
    <row r="80" spans="1:17" ht="19.5" hidden="1" thickBot="1" x14ac:dyDescent="0.45">
      <c r="B80" s="202">
        <v>69</v>
      </c>
      <c r="C80" s="211"/>
      <c r="D80" s="212"/>
      <c r="E80" s="213"/>
      <c r="F80" s="214"/>
      <c r="G80" s="215"/>
      <c r="H80" s="216"/>
      <c r="I80" s="217"/>
      <c r="J80" s="204" t="str">
        <f t="shared" si="1"/>
        <v/>
      </c>
      <c r="K80" s="205"/>
      <c r="L80" s="198" t="str">
        <f t="shared" si="3"/>
        <v/>
      </c>
      <c r="M80" s="206"/>
      <c r="N80" s="206"/>
      <c r="O80" s="207"/>
      <c r="P80" s="208" t="str">
        <f t="shared" si="2"/>
        <v/>
      </c>
      <c r="Q80" s="218"/>
    </row>
    <row r="81" spans="2:17" ht="19.5" hidden="1" thickBot="1" x14ac:dyDescent="0.45">
      <c r="B81" s="202">
        <v>70</v>
      </c>
      <c r="C81" s="211"/>
      <c r="D81" s="212"/>
      <c r="E81" s="213"/>
      <c r="F81" s="214"/>
      <c r="G81" s="215"/>
      <c r="H81" s="216"/>
      <c r="I81" s="217"/>
      <c r="J81" s="204" t="str">
        <f t="shared" si="1"/>
        <v/>
      </c>
      <c r="K81" s="205"/>
      <c r="L81" s="198" t="str">
        <f t="shared" si="3"/>
        <v/>
      </c>
      <c r="M81" s="206"/>
      <c r="N81" s="206"/>
      <c r="O81" s="207"/>
      <c r="P81" s="208" t="str">
        <f t="shared" si="2"/>
        <v/>
      </c>
      <c r="Q81" s="218"/>
    </row>
    <row r="82" spans="2:17" ht="19.5" hidden="1" thickBot="1" x14ac:dyDescent="0.45">
      <c r="B82" s="202">
        <v>71</v>
      </c>
      <c r="C82" s="211"/>
      <c r="D82" s="212"/>
      <c r="E82" s="213"/>
      <c r="F82" s="214"/>
      <c r="G82" s="215"/>
      <c r="H82" s="216"/>
      <c r="I82" s="217"/>
      <c r="J82" s="204" t="str">
        <f t="shared" si="1"/>
        <v/>
      </c>
      <c r="K82" s="205"/>
      <c r="L82" s="198" t="str">
        <f t="shared" si="3"/>
        <v/>
      </c>
      <c r="M82" s="206"/>
      <c r="N82" s="206"/>
      <c r="O82" s="207"/>
      <c r="P82" s="208" t="str">
        <f t="shared" si="2"/>
        <v/>
      </c>
      <c r="Q82" s="218"/>
    </row>
    <row r="83" spans="2:17" ht="19.5" hidden="1" thickBot="1" x14ac:dyDescent="0.45">
      <c r="B83" s="202">
        <v>72</v>
      </c>
      <c r="C83" s="211"/>
      <c r="D83" s="212"/>
      <c r="E83" s="213"/>
      <c r="F83" s="214"/>
      <c r="G83" s="215"/>
      <c r="H83" s="216"/>
      <c r="I83" s="217"/>
      <c r="J83" s="204" t="str">
        <f t="shared" si="1"/>
        <v/>
      </c>
      <c r="K83" s="205"/>
      <c r="L83" s="198" t="str">
        <f t="shared" si="3"/>
        <v/>
      </c>
      <c r="M83" s="206"/>
      <c r="N83" s="206"/>
      <c r="O83" s="207"/>
      <c r="P83" s="208" t="str">
        <f t="shared" si="2"/>
        <v/>
      </c>
      <c r="Q83" s="218"/>
    </row>
    <row r="84" spans="2:17" ht="19.5" hidden="1" thickBot="1" x14ac:dyDescent="0.45">
      <c r="B84" s="202">
        <v>73</v>
      </c>
      <c r="C84" s="211"/>
      <c r="D84" s="212"/>
      <c r="E84" s="213"/>
      <c r="F84" s="214"/>
      <c r="G84" s="215"/>
      <c r="H84" s="216"/>
      <c r="I84" s="217"/>
      <c r="J84" s="204" t="str">
        <f t="shared" si="1"/>
        <v/>
      </c>
      <c r="K84" s="205"/>
      <c r="L84" s="198" t="str">
        <f t="shared" si="3"/>
        <v/>
      </c>
      <c r="M84" s="206"/>
      <c r="N84" s="206"/>
      <c r="O84" s="207"/>
      <c r="P84" s="208" t="str">
        <f t="shared" si="2"/>
        <v/>
      </c>
      <c r="Q84" s="218"/>
    </row>
    <row r="85" spans="2:17" ht="19.5" hidden="1" thickBot="1" x14ac:dyDescent="0.45">
      <c r="B85" s="202">
        <v>74</v>
      </c>
      <c r="C85" s="211"/>
      <c r="D85" s="212"/>
      <c r="E85" s="213"/>
      <c r="F85" s="214"/>
      <c r="G85" s="215"/>
      <c r="H85" s="216"/>
      <c r="I85" s="217"/>
      <c r="J85" s="204" t="str">
        <f t="shared" si="1"/>
        <v/>
      </c>
      <c r="K85" s="205"/>
      <c r="L85" s="198" t="str">
        <f t="shared" si="3"/>
        <v/>
      </c>
      <c r="M85" s="206"/>
      <c r="N85" s="206"/>
      <c r="O85" s="207"/>
      <c r="P85" s="208" t="str">
        <f t="shared" si="2"/>
        <v/>
      </c>
      <c r="Q85" s="218"/>
    </row>
    <row r="86" spans="2:17" ht="19.5" hidden="1" thickBot="1" x14ac:dyDescent="0.45">
      <c r="B86" s="202">
        <v>75</v>
      </c>
      <c r="C86" s="211"/>
      <c r="D86" s="212"/>
      <c r="E86" s="213"/>
      <c r="F86" s="214"/>
      <c r="G86" s="215"/>
      <c r="H86" s="216"/>
      <c r="I86" s="217"/>
      <c r="J86" s="204" t="str">
        <f t="shared" si="1"/>
        <v/>
      </c>
      <c r="K86" s="205"/>
      <c r="L86" s="198" t="str">
        <f t="shared" si="3"/>
        <v/>
      </c>
      <c r="M86" s="206"/>
      <c r="N86" s="206"/>
      <c r="O86" s="207"/>
      <c r="P86" s="208" t="str">
        <f t="shared" si="2"/>
        <v/>
      </c>
      <c r="Q86" s="218"/>
    </row>
    <row r="87" spans="2:17" ht="19.5" hidden="1" thickBot="1" x14ac:dyDescent="0.45">
      <c r="B87" s="202">
        <v>76</v>
      </c>
      <c r="C87" s="211"/>
      <c r="D87" s="212"/>
      <c r="E87" s="213"/>
      <c r="F87" s="214"/>
      <c r="G87" s="215"/>
      <c r="H87" s="216"/>
      <c r="I87" s="217"/>
      <c r="J87" s="204" t="str">
        <f t="shared" si="1"/>
        <v/>
      </c>
      <c r="K87" s="205"/>
      <c r="L87" s="198" t="str">
        <f t="shared" si="3"/>
        <v/>
      </c>
      <c r="M87" s="206"/>
      <c r="N87" s="206"/>
      <c r="O87" s="207"/>
      <c r="P87" s="208" t="str">
        <f t="shared" si="2"/>
        <v/>
      </c>
      <c r="Q87" s="218"/>
    </row>
    <row r="88" spans="2:17" ht="19.5" hidden="1" thickBot="1" x14ac:dyDescent="0.45">
      <c r="B88" s="202">
        <v>77</v>
      </c>
      <c r="C88" s="211"/>
      <c r="D88" s="212"/>
      <c r="E88" s="213"/>
      <c r="F88" s="214"/>
      <c r="G88" s="215"/>
      <c r="H88" s="216"/>
      <c r="I88" s="217"/>
      <c r="J88" s="204" t="str">
        <f t="shared" si="1"/>
        <v/>
      </c>
      <c r="K88" s="205"/>
      <c r="L88" s="198" t="str">
        <f t="shared" si="3"/>
        <v/>
      </c>
      <c r="M88" s="206"/>
      <c r="N88" s="206"/>
      <c r="O88" s="207"/>
      <c r="P88" s="208" t="str">
        <f t="shared" si="2"/>
        <v/>
      </c>
      <c r="Q88" s="218"/>
    </row>
    <row r="89" spans="2:17" ht="19.5" hidden="1" thickBot="1" x14ac:dyDescent="0.45">
      <c r="B89" s="202">
        <v>78</v>
      </c>
      <c r="C89" s="211"/>
      <c r="D89" s="212"/>
      <c r="E89" s="213"/>
      <c r="F89" s="214"/>
      <c r="G89" s="215"/>
      <c r="H89" s="216"/>
      <c r="I89" s="217"/>
      <c r="J89" s="204" t="str">
        <f t="shared" si="1"/>
        <v/>
      </c>
      <c r="K89" s="205"/>
      <c r="L89" s="198" t="str">
        <f t="shared" si="3"/>
        <v/>
      </c>
      <c r="M89" s="206"/>
      <c r="N89" s="206"/>
      <c r="O89" s="207"/>
      <c r="P89" s="208" t="str">
        <f t="shared" si="2"/>
        <v/>
      </c>
      <c r="Q89" s="218"/>
    </row>
    <row r="90" spans="2:17" ht="19.5" hidden="1" thickBot="1" x14ac:dyDescent="0.45">
      <c r="B90" s="202">
        <v>79</v>
      </c>
      <c r="C90" s="211"/>
      <c r="D90" s="212"/>
      <c r="E90" s="213"/>
      <c r="F90" s="214"/>
      <c r="G90" s="215"/>
      <c r="H90" s="216"/>
      <c r="I90" s="217"/>
      <c r="J90" s="204" t="str">
        <f t="shared" si="1"/>
        <v/>
      </c>
      <c r="K90" s="205"/>
      <c r="L90" s="198" t="str">
        <f t="shared" si="3"/>
        <v/>
      </c>
      <c r="M90" s="206"/>
      <c r="N90" s="206"/>
      <c r="O90" s="207"/>
      <c r="P90" s="208" t="str">
        <f t="shared" si="2"/>
        <v/>
      </c>
      <c r="Q90" s="218"/>
    </row>
    <row r="91" spans="2:17" ht="19.5" hidden="1" thickBot="1" x14ac:dyDescent="0.45">
      <c r="B91" s="202">
        <v>80</v>
      </c>
      <c r="C91" s="211"/>
      <c r="D91" s="212"/>
      <c r="E91" s="213"/>
      <c r="F91" s="214"/>
      <c r="G91" s="215"/>
      <c r="H91" s="216"/>
      <c r="I91" s="217"/>
      <c r="J91" s="204" t="str">
        <f t="shared" si="1"/>
        <v/>
      </c>
      <c r="K91" s="205"/>
      <c r="L91" s="198" t="str">
        <f t="shared" si="3"/>
        <v/>
      </c>
      <c r="M91" s="206"/>
      <c r="N91" s="206"/>
      <c r="O91" s="207"/>
      <c r="P91" s="208" t="str">
        <f t="shared" si="2"/>
        <v/>
      </c>
      <c r="Q91" s="218"/>
    </row>
    <row r="92" spans="2:17" ht="19.5" hidden="1" thickBot="1" x14ac:dyDescent="0.45">
      <c r="B92" s="202">
        <v>81</v>
      </c>
      <c r="C92" s="211"/>
      <c r="D92" s="212"/>
      <c r="E92" s="213"/>
      <c r="F92" s="214"/>
      <c r="G92" s="215"/>
      <c r="H92" s="216"/>
      <c r="I92" s="217"/>
      <c r="J92" s="204" t="str">
        <f t="shared" si="1"/>
        <v/>
      </c>
      <c r="K92" s="205"/>
      <c r="L92" s="198" t="str">
        <f t="shared" si="3"/>
        <v/>
      </c>
      <c r="M92" s="206"/>
      <c r="N92" s="206"/>
      <c r="O92" s="207"/>
      <c r="P92" s="208" t="str">
        <f t="shared" si="2"/>
        <v/>
      </c>
      <c r="Q92" s="218"/>
    </row>
    <row r="93" spans="2:17" ht="19.5" hidden="1" thickBot="1" x14ac:dyDescent="0.45">
      <c r="B93" s="202">
        <v>82</v>
      </c>
      <c r="C93" s="211"/>
      <c r="D93" s="212"/>
      <c r="E93" s="213"/>
      <c r="F93" s="214"/>
      <c r="G93" s="215"/>
      <c r="H93" s="216"/>
      <c r="I93" s="217"/>
      <c r="J93" s="204" t="str">
        <f t="shared" si="1"/>
        <v/>
      </c>
      <c r="K93" s="205"/>
      <c r="L93" s="198" t="str">
        <f t="shared" si="3"/>
        <v/>
      </c>
      <c r="M93" s="206"/>
      <c r="N93" s="206"/>
      <c r="O93" s="207"/>
      <c r="P93" s="208" t="str">
        <f t="shared" si="2"/>
        <v/>
      </c>
      <c r="Q93" s="218"/>
    </row>
    <row r="94" spans="2:17" ht="19.5" hidden="1" thickBot="1" x14ac:dyDescent="0.45">
      <c r="B94" s="202">
        <v>83</v>
      </c>
      <c r="C94" s="211"/>
      <c r="D94" s="212"/>
      <c r="E94" s="213"/>
      <c r="F94" s="214"/>
      <c r="G94" s="215"/>
      <c r="H94" s="216"/>
      <c r="I94" s="217"/>
      <c r="J94" s="204" t="str">
        <f t="shared" si="1"/>
        <v/>
      </c>
      <c r="K94" s="205"/>
      <c r="L94" s="198" t="str">
        <f t="shared" si="3"/>
        <v/>
      </c>
      <c r="M94" s="206"/>
      <c r="N94" s="206"/>
      <c r="O94" s="207"/>
      <c r="P94" s="208" t="str">
        <f t="shared" si="2"/>
        <v/>
      </c>
      <c r="Q94" s="218"/>
    </row>
    <row r="95" spans="2:17" ht="19.5" hidden="1" thickBot="1" x14ac:dyDescent="0.45">
      <c r="B95" s="202">
        <v>84</v>
      </c>
      <c r="C95" s="211"/>
      <c r="D95" s="212"/>
      <c r="E95" s="213"/>
      <c r="F95" s="214"/>
      <c r="G95" s="215"/>
      <c r="H95" s="216"/>
      <c r="I95" s="217"/>
      <c r="J95" s="204" t="str">
        <f t="shared" si="1"/>
        <v/>
      </c>
      <c r="K95" s="205"/>
      <c r="L95" s="198" t="str">
        <f t="shared" si="3"/>
        <v/>
      </c>
      <c r="M95" s="206"/>
      <c r="N95" s="206"/>
      <c r="O95" s="207"/>
      <c r="P95" s="208" t="str">
        <f t="shared" si="2"/>
        <v/>
      </c>
      <c r="Q95" s="218"/>
    </row>
    <row r="96" spans="2:17" ht="19.5" hidden="1" thickBot="1" x14ac:dyDescent="0.45">
      <c r="B96" s="202">
        <v>85</v>
      </c>
      <c r="C96" s="211"/>
      <c r="D96" s="212"/>
      <c r="E96" s="213"/>
      <c r="F96" s="214"/>
      <c r="G96" s="215"/>
      <c r="H96" s="216"/>
      <c r="I96" s="217"/>
      <c r="J96" s="204" t="str">
        <f t="shared" si="1"/>
        <v/>
      </c>
      <c r="K96" s="205"/>
      <c r="L96" s="198" t="str">
        <f t="shared" si="3"/>
        <v/>
      </c>
      <c r="M96" s="206"/>
      <c r="N96" s="206"/>
      <c r="O96" s="207"/>
      <c r="P96" s="208" t="str">
        <f t="shared" si="2"/>
        <v/>
      </c>
      <c r="Q96" s="218"/>
    </row>
    <row r="97" spans="2:17" ht="19.5" hidden="1" thickBot="1" x14ac:dyDescent="0.45">
      <c r="B97" s="202">
        <v>86</v>
      </c>
      <c r="C97" s="211"/>
      <c r="D97" s="212"/>
      <c r="E97" s="213"/>
      <c r="F97" s="214"/>
      <c r="G97" s="215"/>
      <c r="H97" s="216"/>
      <c r="I97" s="217"/>
      <c r="J97" s="204" t="str">
        <f t="shared" si="1"/>
        <v/>
      </c>
      <c r="K97" s="205"/>
      <c r="L97" s="198" t="str">
        <f t="shared" si="3"/>
        <v/>
      </c>
      <c r="M97" s="206"/>
      <c r="N97" s="206"/>
      <c r="O97" s="207"/>
      <c r="P97" s="208" t="str">
        <f t="shared" si="2"/>
        <v/>
      </c>
      <c r="Q97" s="218"/>
    </row>
    <row r="98" spans="2:17" ht="19.5" hidden="1" thickBot="1" x14ac:dyDescent="0.45">
      <c r="B98" s="202">
        <v>87</v>
      </c>
      <c r="C98" s="211"/>
      <c r="D98" s="212"/>
      <c r="E98" s="213"/>
      <c r="F98" s="214"/>
      <c r="G98" s="215"/>
      <c r="H98" s="216"/>
      <c r="I98" s="217"/>
      <c r="J98" s="204" t="str">
        <f t="shared" si="1"/>
        <v/>
      </c>
      <c r="K98" s="205"/>
      <c r="L98" s="198" t="str">
        <f t="shared" si="3"/>
        <v/>
      </c>
      <c r="M98" s="206"/>
      <c r="N98" s="206"/>
      <c r="O98" s="207"/>
      <c r="P98" s="208" t="str">
        <f t="shared" si="2"/>
        <v/>
      </c>
      <c r="Q98" s="218"/>
    </row>
    <row r="99" spans="2:17" ht="19.5" hidden="1" thickBot="1" x14ac:dyDescent="0.45">
      <c r="B99" s="202">
        <v>88</v>
      </c>
      <c r="C99" s="211"/>
      <c r="D99" s="212"/>
      <c r="E99" s="213"/>
      <c r="F99" s="214"/>
      <c r="G99" s="215"/>
      <c r="H99" s="216"/>
      <c r="I99" s="217"/>
      <c r="J99" s="204" t="str">
        <f t="shared" si="1"/>
        <v/>
      </c>
      <c r="K99" s="205"/>
      <c r="L99" s="198" t="str">
        <f t="shared" si="3"/>
        <v/>
      </c>
      <c r="M99" s="206"/>
      <c r="N99" s="206"/>
      <c r="O99" s="207"/>
      <c r="P99" s="208" t="str">
        <f t="shared" si="2"/>
        <v/>
      </c>
      <c r="Q99" s="218"/>
    </row>
    <row r="100" spans="2:17" ht="19.5" hidden="1" thickBot="1" x14ac:dyDescent="0.45">
      <c r="B100" s="202">
        <v>89</v>
      </c>
      <c r="C100" s="211"/>
      <c r="D100" s="212"/>
      <c r="E100" s="213"/>
      <c r="F100" s="214"/>
      <c r="G100" s="215"/>
      <c r="H100" s="216"/>
      <c r="I100" s="217"/>
      <c r="J100" s="204" t="str">
        <f t="shared" si="1"/>
        <v/>
      </c>
      <c r="K100" s="205"/>
      <c r="L100" s="198" t="str">
        <f t="shared" si="3"/>
        <v/>
      </c>
      <c r="M100" s="206"/>
      <c r="N100" s="206"/>
      <c r="O100" s="207"/>
      <c r="P100" s="208" t="str">
        <f t="shared" si="2"/>
        <v/>
      </c>
      <c r="Q100" s="218"/>
    </row>
    <row r="101" spans="2:17" ht="19.5" hidden="1" thickBot="1" x14ac:dyDescent="0.45">
      <c r="B101" s="202">
        <v>90</v>
      </c>
      <c r="C101" s="211"/>
      <c r="D101" s="212"/>
      <c r="E101" s="213"/>
      <c r="F101" s="214"/>
      <c r="G101" s="215"/>
      <c r="H101" s="216"/>
      <c r="I101" s="217"/>
      <c r="J101" s="204" t="str">
        <f t="shared" si="1"/>
        <v/>
      </c>
      <c r="K101" s="205"/>
      <c r="L101" s="198" t="str">
        <f t="shared" si="3"/>
        <v/>
      </c>
      <c r="M101" s="206"/>
      <c r="N101" s="206"/>
      <c r="O101" s="207"/>
      <c r="P101" s="208" t="str">
        <f t="shared" si="2"/>
        <v/>
      </c>
      <c r="Q101" s="218"/>
    </row>
    <row r="102" spans="2:17" ht="19.5" hidden="1" thickBot="1" x14ac:dyDescent="0.45">
      <c r="B102" s="202">
        <v>91</v>
      </c>
      <c r="C102" s="211"/>
      <c r="D102" s="212"/>
      <c r="E102" s="213"/>
      <c r="F102" s="214"/>
      <c r="G102" s="215"/>
      <c r="H102" s="216"/>
      <c r="I102" s="217"/>
      <c r="J102" s="204" t="str">
        <f t="shared" si="1"/>
        <v/>
      </c>
      <c r="K102" s="205"/>
      <c r="L102" s="198" t="str">
        <f t="shared" si="3"/>
        <v/>
      </c>
      <c r="M102" s="206"/>
      <c r="N102" s="206"/>
      <c r="O102" s="207"/>
      <c r="P102" s="208" t="str">
        <f t="shared" si="2"/>
        <v/>
      </c>
      <c r="Q102" s="218"/>
    </row>
    <row r="103" spans="2:17" ht="19.5" hidden="1" thickBot="1" x14ac:dyDescent="0.45">
      <c r="B103" s="202">
        <v>92</v>
      </c>
      <c r="C103" s="211"/>
      <c r="D103" s="212"/>
      <c r="E103" s="213"/>
      <c r="F103" s="214"/>
      <c r="G103" s="215"/>
      <c r="H103" s="216"/>
      <c r="I103" s="217"/>
      <c r="J103" s="204" t="str">
        <f t="shared" si="1"/>
        <v/>
      </c>
      <c r="K103" s="205"/>
      <c r="L103" s="198" t="str">
        <f t="shared" si="3"/>
        <v/>
      </c>
      <c r="M103" s="206"/>
      <c r="N103" s="206"/>
      <c r="O103" s="207"/>
      <c r="P103" s="208" t="str">
        <f t="shared" si="2"/>
        <v/>
      </c>
      <c r="Q103" s="218"/>
    </row>
    <row r="104" spans="2:17" ht="19.5" hidden="1" thickBot="1" x14ac:dyDescent="0.45">
      <c r="B104" s="202">
        <v>93</v>
      </c>
      <c r="C104" s="211"/>
      <c r="D104" s="212"/>
      <c r="E104" s="213"/>
      <c r="F104" s="214"/>
      <c r="G104" s="215"/>
      <c r="H104" s="216"/>
      <c r="I104" s="217"/>
      <c r="J104" s="204" t="str">
        <f t="shared" si="1"/>
        <v/>
      </c>
      <c r="K104" s="205"/>
      <c r="L104" s="198" t="str">
        <f t="shared" si="3"/>
        <v/>
      </c>
      <c r="M104" s="206"/>
      <c r="N104" s="206"/>
      <c r="O104" s="207"/>
      <c r="P104" s="208" t="str">
        <f t="shared" si="2"/>
        <v/>
      </c>
      <c r="Q104" s="218"/>
    </row>
    <row r="105" spans="2:17" ht="19.5" hidden="1" thickBot="1" x14ac:dyDescent="0.45">
      <c r="B105" s="202">
        <v>94</v>
      </c>
      <c r="C105" s="211"/>
      <c r="D105" s="212"/>
      <c r="E105" s="213"/>
      <c r="F105" s="214"/>
      <c r="G105" s="215"/>
      <c r="H105" s="216"/>
      <c r="I105" s="217"/>
      <c r="J105" s="204" t="str">
        <f t="shared" si="1"/>
        <v/>
      </c>
      <c r="K105" s="205"/>
      <c r="L105" s="198" t="str">
        <f t="shared" si="3"/>
        <v/>
      </c>
      <c r="M105" s="206"/>
      <c r="N105" s="206"/>
      <c r="O105" s="207"/>
      <c r="P105" s="208" t="str">
        <f t="shared" si="2"/>
        <v/>
      </c>
      <c r="Q105" s="218"/>
    </row>
    <row r="106" spans="2:17" ht="19.5" hidden="1" thickBot="1" x14ac:dyDescent="0.45">
      <c r="B106" s="202">
        <v>95</v>
      </c>
      <c r="C106" s="211"/>
      <c r="D106" s="212"/>
      <c r="E106" s="213"/>
      <c r="F106" s="214"/>
      <c r="G106" s="215"/>
      <c r="H106" s="216"/>
      <c r="I106" s="217"/>
      <c r="J106" s="204" t="str">
        <f t="shared" si="1"/>
        <v/>
      </c>
      <c r="K106" s="205"/>
      <c r="L106" s="198" t="str">
        <f t="shared" si="3"/>
        <v/>
      </c>
      <c r="M106" s="206"/>
      <c r="N106" s="206"/>
      <c r="O106" s="207"/>
      <c r="P106" s="208" t="str">
        <f t="shared" si="2"/>
        <v/>
      </c>
      <c r="Q106" s="218"/>
    </row>
    <row r="107" spans="2:17" ht="19.5" hidden="1" thickBot="1" x14ac:dyDescent="0.45">
      <c r="B107" s="202">
        <v>96</v>
      </c>
      <c r="C107" s="211"/>
      <c r="D107" s="212"/>
      <c r="E107" s="213"/>
      <c r="F107" s="214"/>
      <c r="G107" s="215"/>
      <c r="H107" s="216"/>
      <c r="I107" s="217"/>
      <c r="J107" s="204" t="str">
        <f t="shared" si="1"/>
        <v/>
      </c>
      <c r="K107" s="205"/>
      <c r="L107" s="198" t="str">
        <f t="shared" si="3"/>
        <v/>
      </c>
      <c r="M107" s="206"/>
      <c r="N107" s="206"/>
      <c r="O107" s="207"/>
      <c r="P107" s="208" t="str">
        <f t="shared" si="2"/>
        <v/>
      </c>
      <c r="Q107" s="218"/>
    </row>
    <row r="108" spans="2:17" ht="19.5" hidden="1" thickBot="1" x14ac:dyDescent="0.45">
      <c r="B108" s="202">
        <v>97</v>
      </c>
      <c r="C108" s="211"/>
      <c r="D108" s="212"/>
      <c r="E108" s="213"/>
      <c r="F108" s="214"/>
      <c r="G108" s="215"/>
      <c r="H108" s="216"/>
      <c r="I108" s="217"/>
      <c r="J108" s="204" t="str">
        <f t="shared" si="1"/>
        <v/>
      </c>
      <c r="K108" s="205"/>
      <c r="L108" s="198" t="str">
        <f t="shared" si="3"/>
        <v/>
      </c>
      <c r="M108" s="206"/>
      <c r="N108" s="206"/>
      <c r="O108" s="207"/>
      <c r="P108" s="208" t="str">
        <f t="shared" si="2"/>
        <v/>
      </c>
      <c r="Q108" s="218"/>
    </row>
    <row r="109" spans="2:17" ht="19.5" hidden="1" thickBot="1" x14ac:dyDescent="0.45">
      <c r="B109" s="202">
        <v>98</v>
      </c>
      <c r="C109" s="211"/>
      <c r="D109" s="212"/>
      <c r="E109" s="213"/>
      <c r="F109" s="214"/>
      <c r="G109" s="215"/>
      <c r="H109" s="216"/>
      <c r="I109" s="217"/>
      <c r="J109" s="204" t="str">
        <f t="shared" si="1"/>
        <v/>
      </c>
      <c r="K109" s="205"/>
      <c r="L109" s="198" t="str">
        <f>IF(M109="",IF(N109="","",M109+N109),M109+N109)</f>
        <v/>
      </c>
      <c r="M109" s="206"/>
      <c r="N109" s="206"/>
      <c r="O109" s="207"/>
      <c r="P109" s="208" t="str">
        <f t="shared" si="2"/>
        <v/>
      </c>
      <c r="Q109" s="218"/>
    </row>
    <row r="110" spans="2:17" ht="19.5" hidden="1" thickBot="1" x14ac:dyDescent="0.45">
      <c r="B110" s="202">
        <v>99</v>
      </c>
      <c r="C110" s="211"/>
      <c r="D110" s="212"/>
      <c r="E110" s="213"/>
      <c r="F110" s="214"/>
      <c r="G110" s="215"/>
      <c r="H110" s="216"/>
      <c r="I110" s="217"/>
      <c r="J110" s="204" t="str">
        <f>IF($H110="","",ROUND(IF($G110="","",H110/$G110),4))</f>
        <v/>
      </c>
      <c r="K110" s="205"/>
      <c r="L110" s="198" t="str">
        <f t="shared" si="3"/>
        <v/>
      </c>
      <c r="M110" s="206"/>
      <c r="N110" s="206"/>
      <c r="O110" s="207"/>
      <c r="P110" s="208" t="str">
        <f t="shared" si="2"/>
        <v/>
      </c>
      <c r="Q110" s="218"/>
    </row>
    <row r="111" spans="2:17" ht="19.5" hidden="1" thickBot="1" x14ac:dyDescent="0.45">
      <c r="B111" s="202">
        <v>100</v>
      </c>
      <c r="C111" s="211"/>
      <c r="D111" s="212"/>
      <c r="E111" s="213"/>
      <c r="F111" s="214"/>
      <c r="G111" s="215"/>
      <c r="H111" s="216"/>
      <c r="I111" s="217"/>
      <c r="J111" s="204" t="str">
        <f t="shared" si="1"/>
        <v/>
      </c>
      <c r="K111" s="205"/>
      <c r="L111" s="198" t="str">
        <f t="shared" si="3"/>
        <v/>
      </c>
      <c r="M111" s="206"/>
      <c r="N111" s="206"/>
      <c r="O111" s="207"/>
      <c r="P111" s="208" t="str">
        <f t="shared" si="2"/>
        <v/>
      </c>
      <c r="Q111" s="219"/>
    </row>
    <row r="112" spans="2:17" ht="19.5" hidden="1" thickBot="1" x14ac:dyDescent="0.45">
      <c r="B112" s="202">
        <v>101</v>
      </c>
      <c r="C112" s="211"/>
      <c r="D112" s="212"/>
      <c r="E112" s="213"/>
      <c r="F112" s="214"/>
      <c r="G112" s="215"/>
      <c r="H112" s="216"/>
      <c r="I112" s="217"/>
      <c r="J112" s="204" t="str">
        <f t="shared" si="1"/>
        <v/>
      </c>
      <c r="K112" s="205"/>
      <c r="L112" s="198" t="str">
        <f t="shared" si="3"/>
        <v/>
      </c>
      <c r="M112" s="206"/>
      <c r="N112" s="206"/>
      <c r="O112" s="207"/>
      <c r="P112" s="208" t="str">
        <f t="shared" si="2"/>
        <v/>
      </c>
      <c r="Q112" s="220"/>
    </row>
    <row r="113" spans="1:17" ht="19.5" hidden="1" thickBot="1" x14ac:dyDescent="0.45">
      <c r="B113" s="221"/>
      <c r="C113" s="222"/>
      <c r="D113" s="212"/>
      <c r="E113" s="223"/>
      <c r="F113" s="214"/>
      <c r="G113" s="215"/>
      <c r="H113" s="216"/>
      <c r="I113" s="217"/>
      <c r="J113" s="204" t="str">
        <f t="shared" si="1"/>
        <v/>
      </c>
      <c r="K113" s="224"/>
      <c r="L113" s="198" t="str">
        <f t="shared" si="3"/>
        <v/>
      </c>
      <c r="M113" s="206"/>
      <c r="N113" s="206"/>
      <c r="O113" s="225"/>
      <c r="P113" s="208" t="str">
        <f t="shared" si="2"/>
        <v/>
      </c>
      <c r="Q113" s="219"/>
    </row>
    <row r="114" spans="1:17" ht="20.25" thickTop="1" thickBot="1" x14ac:dyDescent="0.45">
      <c r="A114" s="226"/>
      <c r="B114" s="227"/>
      <c r="C114" s="228"/>
      <c r="D114" s="228"/>
      <c r="E114" s="229"/>
      <c r="F114" s="229"/>
      <c r="G114" s="230"/>
      <c r="H114" s="231"/>
      <c r="I114" s="232"/>
      <c r="J114" s="233"/>
      <c r="K114" s="233"/>
      <c r="L114" s="233"/>
      <c r="M114" s="233"/>
      <c r="N114" s="233"/>
      <c r="O114" s="234"/>
      <c r="P114" s="235"/>
      <c r="Q114" s="236"/>
    </row>
    <row r="115" spans="1:17" ht="20.25" thickTop="1" thickBot="1" x14ac:dyDescent="0.45">
      <c r="A115" s="237" t="s">
        <v>69</v>
      </c>
      <c r="B115" s="237"/>
      <c r="C115" s="237"/>
      <c r="D115" s="237"/>
      <c r="E115" s="237"/>
      <c r="F115" s="238"/>
      <c r="G115" s="239"/>
      <c r="H115" s="240">
        <f>SUM(H10:H114)</f>
        <v>0</v>
      </c>
      <c r="I115" s="241">
        <f>SUM(I9:I114)</f>
        <v>0</v>
      </c>
      <c r="J115" s="242" t="e">
        <f>AVERAGE(J11:J114)</f>
        <v>#DIV/0!</v>
      </c>
      <c r="K115" s="241" t="e">
        <f>ROUNDDOWN('交付申請額（上限額）の算定'!L24*H115,0)</f>
        <v>#DIV/0!</v>
      </c>
      <c r="L115" s="243">
        <f>SUM(L9:L114)</f>
        <v>0</v>
      </c>
      <c r="M115" s="243">
        <f>SUM(M9:M114)</f>
        <v>0</v>
      </c>
      <c r="N115" s="243">
        <f>SUM(N9:N114)</f>
        <v>0</v>
      </c>
      <c r="O115" s="244"/>
      <c r="P115" s="245" t="e">
        <f>AVERAGE(P11:P114)</f>
        <v>#DIV/0!</v>
      </c>
      <c r="Q115" s="246"/>
    </row>
    <row r="116" spans="1:17" x14ac:dyDescent="0.4">
      <c r="A116" s="247" t="s">
        <v>82</v>
      </c>
      <c r="B116" s="247"/>
      <c r="C116" s="247"/>
      <c r="D116" s="247"/>
      <c r="E116" s="248" t="e">
        <f>(H115+K115)</f>
        <v>#DIV/0!</v>
      </c>
      <c r="F116" s="249"/>
      <c r="G116" s="250"/>
      <c r="H116" s="251" t="s">
        <v>81</v>
      </c>
      <c r="I116" s="252"/>
      <c r="J116" s="252"/>
      <c r="K116" s="253"/>
      <c r="P116" s="96"/>
      <c r="Q116" s="254"/>
    </row>
    <row r="117" spans="1:17" x14ac:dyDescent="0.4">
      <c r="B117" s="96"/>
      <c r="C117" s="255"/>
      <c r="D117" s="255"/>
      <c r="E117" s="96"/>
      <c r="F117" s="96"/>
      <c r="G117" s="96"/>
      <c r="J117" s="96"/>
      <c r="K117" s="96"/>
      <c r="P117" s="96"/>
      <c r="Q117" s="256"/>
    </row>
    <row r="118" spans="1:17" x14ac:dyDescent="0.4">
      <c r="Q118" s="257"/>
    </row>
    <row r="119" spans="1:17" x14ac:dyDescent="0.4">
      <c r="Q119" s="257"/>
    </row>
  </sheetData>
  <sheetProtection password="DCD7" sheet="1" objects="1" scenarios="1"/>
  <mergeCells count="30">
    <mergeCell ref="Q7:Q11"/>
    <mergeCell ref="A7:B10"/>
    <mergeCell ref="A11:B11"/>
    <mergeCell ref="A12:A51"/>
    <mergeCell ref="A52:A71"/>
    <mergeCell ref="H7:P7"/>
    <mergeCell ref="H8:K8"/>
    <mergeCell ref="L8:P8"/>
    <mergeCell ref="I9:I10"/>
    <mergeCell ref="J9:J10"/>
    <mergeCell ref="K9:K10"/>
    <mergeCell ref="M9:M10"/>
    <mergeCell ref="N9:N10"/>
    <mergeCell ref="O9:O10"/>
    <mergeCell ref="A116:D116"/>
    <mergeCell ref="H116:K116"/>
    <mergeCell ref="E116:G116"/>
    <mergeCell ref="P9:P10"/>
    <mergeCell ref="B1:P1"/>
    <mergeCell ref="B2:P2"/>
    <mergeCell ref="D4:F4"/>
    <mergeCell ref="J6:K6"/>
    <mergeCell ref="C7:C10"/>
    <mergeCell ref="D7:D10"/>
    <mergeCell ref="E7:E10"/>
    <mergeCell ref="F7:F10"/>
    <mergeCell ref="G7:G9"/>
    <mergeCell ref="A115:E115"/>
    <mergeCell ref="K12:K113"/>
    <mergeCell ref="O12:O113"/>
  </mergeCells>
  <phoneticPr fontId="2"/>
  <dataValidations count="6">
    <dataValidation type="list" allowBlank="1" showInputMessage="1" showErrorMessage="1" sqref="E12:E113">
      <formula1>"　,常勤,非常勤"</formula1>
    </dataValidation>
    <dataValidation type="list" allowBlank="1" showInputMessage="1" showErrorMessage="1" sqref="F12:F113">
      <formula1>"　,○"</formula1>
    </dataValidation>
    <dataValidation type="list" allowBlank="1" showInputMessage="1" showErrorMessage="1" sqref="D72:D113">
      <formula1>"　,園長,教員,事務長,事務職員,その他"</formula1>
    </dataValidation>
    <dataValidation type="list" allowBlank="1" showInputMessage="1" showErrorMessage="1" sqref="E114:F114">
      <formula1>"　,常勤,非常勤,派遣,その他"</formula1>
    </dataValidation>
    <dataValidation type="list" allowBlank="1" showInputMessage="1" showErrorMessage="1" sqref="D12:D51">
      <formula1>"　,園長,教員"</formula1>
    </dataValidation>
    <dataValidation type="list" allowBlank="1" showInputMessage="1" showErrorMessage="1" sqref="D52:D71">
      <formula1>"　,事務長,事務職員,その他"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1" manualBreakCount="1">
    <brk id="5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6"/>
  <sheetViews>
    <sheetView view="pageBreakPreview" zoomScaleNormal="100" zoomScaleSheetLayoutView="100" workbookViewId="0"/>
  </sheetViews>
  <sheetFormatPr defaultRowHeight="18.75" x14ac:dyDescent="0.4"/>
  <cols>
    <col min="1" max="1" width="9" style="27"/>
    <col min="2" max="2" width="5.5" style="73" bestFit="1" customWidth="1"/>
    <col min="3" max="3" width="16.125" style="134" customWidth="1"/>
    <col min="4" max="4" width="9" style="134" bestFit="1" customWidth="1"/>
    <col min="5" max="5" width="7.125" style="73" bestFit="1" customWidth="1"/>
    <col min="6" max="6" width="7.125" style="73" customWidth="1"/>
    <col min="7" max="7" width="10.875" style="73" customWidth="1"/>
    <col min="8" max="8" width="10.875" style="146" customWidth="1"/>
    <col min="9" max="9" width="12.625" style="146" customWidth="1"/>
    <col min="10" max="10" width="9.25" style="146" bestFit="1" customWidth="1"/>
    <col min="11" max="11" width="12.625" style="146" customWidth="1"/>
    <col min="12" max="15" width="10.875" style="146" hidden="1" customWidth="1"/>
    <col min="16" max="16" width="6.875" style="146" hidden="1" customWidth="1"/>
    <col min="17" max="16384" width="9" style="27"/>
  </cols>
  <sheetData>
    <row r="1" spans="1:16" ht="25.5" x14ac:dyDescent="0.4">
      <c r="B1" s="125" t="s">
        <v>74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0.95" customHeight="1" x14ac:dyDescent="0.4">
      <c r="B2" s="27"/>
      <c r="C2" s="27"/>
      <c r="D2" s="27"/>
      <c r="E2" s="27"/>
      <c r="F2" s="27"/>
      <c r="G2" s="27"/>
      <c r="H2" s="127"/>
      <c r="I2" s="127"/>
      <c r="J2" s="127"/>
      <c r="K2" s="127"/>
      <c r="L2" s="127"/>
      <c r="M2" s="127"/>
      <c r="N2" s="127"/>
      <c r="O2" s="127"/>
      <c r="P2" s="127"/>
    </row>
    <row r="3" spans="1:16" x14ac:dyDescent="0.4">
      <c r="B3" s="129"/>
      <c r="C3" s="130"/>
      <c r="D3" s="130"/>
      <c r="E3" s="129"/>
      <c r="F3" s="129"/>
      <c r="G3" s="129"/>
      <c r="H3" s="132"/>
      <c r="I3" s="132"/>
      <c r="J3" s="132"/>
      <c r="K3" s="132"/>
      <c r="L3" s="132"/>
      <c r="M3" s="132"/>
      <c r="N3" s="132"/>
      <c r="O3" s="132"/>
      <c r="P3" s="132"/>
    </row>
    <row r="4" spans="1:16" x14ac:dyDescent="0.4">
      <c r="B4" s="134"/>
      <c r="C4" s="135" t="s">
        <v>3</v>
      </c>
      <c r="D4" s="136">
        <f>総括表!D6</f>
        <v>0</v>
      </c>
      <c r="E4" s="136"/>
      <c r="F4" s="136"/>
      <c r="G4" s="137"/>
      <c r="H4" s="139"/>
      <c r="I4" s="139"/>
      <c r="J4" s="139"/>
      <c r="K4" s="139"/>
      <c r="L4" s="139"/>
      <c r="M4" s="139"/>
      <c r="N4" s="139"/>
      <c r="O4" s="139"/>
      <c r="P4" s="139"/>
    </row>
    <row r="5" spans="1:16" ht="3" customHeight="1" x14ac:dyDescent="0.4">
      <c r="H5" s="142"/>
      <c r="I5" s="142"/>
      <c r="J5" s="142"/>
      <c r="K5" s="142"/>
      <c r="L5" s="142"/>
      <c r="M5" s="142"/>
      <c r="N5" s="142"/>
      <c r="O5" s="142"/>
      <c r="P5" s="142"/>
    </row>
    <row r="6" spans="1:16" ht="19.5" thickBot="1" x14ac:dyDescent="0.45">
      <c r="C6" s="144"/>
      <c r="H6" s="258"/>
      <c r="I6" s="258"/>
      <c r="J6" s="145" t="s">
        <v>48</v>
      </c>
      <c r="K6" s="145"/>
      <c r="L6" s="258"/>
      <c r="M6" s="258"/>
      <c r="N6" s="258"/>
      <c r="O6" s="145" t="s">
        <v>48</v>
      </c>
      <c r="P6" s="145"/>
    </row>
    <row r="7" spans="1:16" x14ac:dyDescent="0.4">
      <c r="A7" s="148" t="s">
        <v>49</v>
      </c>
      <c r="B7" s="149"/>
      <c r="C7" s="150" t="s">
        <v>50</v>
      </c>
      <c r="D7" s="151" t="s">
        <v>51</v>
      </c>
      <c r="E7" s="151" t="s">
        <v>52</v>
      </c>
      <c r="F7" s="151" t="s">
        <v>53</v>
      </c>
      <c r="G7" s="152" t="s">
        <v>54</v>
      </c>
      <c r="H7" s="153" t="s">
        <v>76</v>
      </c>
      <c r="I7" s="154"/>
      <c r="J7" s="154"/>
      <c r="K7" s="154"/>
      <c r="L7" s="154"/>
      <c r="M7" s="154"/>
      <c r="N7" s="154"/>
      <c r="O7" s="154"/>
      <c r="P7" s="155"/>
    </row>
    <row r="8" spans="1:16" x14ac:dyDescent="0.4">
      <c r="A8" s="148"/>
      <c r="B8" s="149"/>
      <c r="C8" s="157"/>
      <c r="D8" s="158"/>
      <c r="E8" s="158"/>
      <c r="F8" s="158"/>
      <c r="G8" s="159"/>
      <c r="H8" s="160" t="s">
        <v>55</v>
      </c>
      <c r="I8" s="161"/>
      <c r="J8" s="161"/>
      <c r="K8" s="162"/>
      <c r="L8" s="163" t="s">
        <v>56</v>
      </c>
      <c r="M8" s="161"/>
      <c r="N8" s="161"/>
      <c r="O8" s="161"/>
      <c r="P8" s="164"/>
    </row>
    <row r="9" spans="1:16" ht="24.95" customHeight="1" x14ac:dyDescent="0.4">
      <c r="A9" s="148"/>
      <c r="B9" s="149"/>
      <c r="C9" s="157"/>
      <c r="D9" s="158"/>
      <c r="E9" s="158"/>
      <c r="F9" s="158"/>
      <c r="G9" s="159"/>
      <c r="H9" s="166"/>
      <c r="I9" s="167" t="s">
        <v>88</v>
      </c>
      <c r="J9" s="168" t="s">
        <v>58</v>
      </c>
      <c r="K9" s="169" t="s">
        <v>70</v>
      </c>
      <c r="L9" s="170"/>
      <c r="M9" s="171" t="s">
        <v>57</v>
      </c>
      <c r="N9" s="171" t="s">
        <v>73</v>
      </c>
      <c r="O9" s="172" t="s">
        <v>59</v>
      </c>
      <c r="P9" s="173" t="s">
        <v>58</v>
      </c>
    </row>
    <row r="10" spans="1:16" ht="24.95" customHeight="1" x14ac:dyDescent="0.4">
      <c r="A10" s="148"/>
      <c r="B10" s="149"/>
      <c r="C10" s="157"/>
      <c r="D10" s="158"/>
      <c r="E10" s="158"/>
      <c r="F10" s="158"/>
      <c r="G10" s="174" t="str">
        <f>'５月'!G10</f>
        <v>【４月】</v>
      </c>
      <c r="H10" s="175"/>
      <c r="I10" s="176"/>
      <c r="J10" s="177"/>
      <c r="K10" s="178"/>
      <c r="L10" s="179"/>
      <c r="M10" s="180"/>
      <c r="N10" s="181"/>
      <c r="O10" s="182"/>
      <c r="P10" s="183"/>
    </row>
    <row r="11" spans="1:16" x14ac:dyDescent="0.4">
      <c r="A11" s="76"/>
      <c r="B11" s="184"/>
      <c r="C11" s="185"/>
      <c r="D11" s="186"/>
      <c r="E11" s="186"/>
      <c r="F11" s="186"/>
      <c r="G11" s="186" t="s">
        <v>61</v>
      </c>
      <c r="H11" s="187" t="s">
        <v>62</v>
      </c>
      <c r="I11" s="188" t="s">
        <v>63</v>
      </c>
      <c r="J11" s="189" t="s">
        <v>64</v>
      </c>
      <c r="K11" s="189"/>
      <c r="L11" s="190" t="s">
        <v>65</v>
      </c>
      <c r="M11" s="188" t="s">
        <v>66</v>
      </c>
      <c r="N11" s="188" t="s">
        <v>67</v>
      </c>
      <c r="O11" s="191"/>
      <c r="P11" s="192" t="s">
        <v>68</v>
      </c>
    </row>
    <row r="12" spans="1:16" x14ac:dyDescent="0.4">
      <c r="A12" s="184" t="s">
        <v>71</v>
      </c>
      <c r="B12" s="194">
        <v>1</v>
      </c>
      <c r="C12" s="21" t="str">
        <f>IF('５月'!C12="","",'５月'!C12)</f>
        <v/>
      </c>
      <c r="D12" s="22" t="str">
        <f>IF('５月'!D12="","",'５月'!D12)</f>
        <v/>
      </c>
      <c r="E12" s="22" t="str">
        <f>IF('５月'!E12="","",'５月'!E12)</f>
        <v/>
      </c>
      <c r="F12" s="22" t="str">
        <f>IF('５月'!F12="","",'５月'!F12)</f>
        <v/>
      </c>
      <c r="G12" s="23" t="str">
        <f>IF('５月'!G12="","",'５月'!G12)</f>
        <v/>
      </c>
      <c r="H12" s="11"/>
      <c r="I12" s="12"/>
      <c r="J12" s="196" t="str">
        <f>IF($H12="","",ROUND(IF($G12="","",H12/$G12),4))</f>
        <v/>
      </c>
      <c r="K12" s="197"/>
      <c r="L12" s="198" t="str">
        <f t="shared" ref="L12:L23" si="0">IF(M12="",IF(N12="","",M12+N12),M12+N12)</f>
        <v/>
      </c>
      <c r="M12" s="199"/>
      <c r="N12" s="199"/>
      <c r="O12" s="200"/>
      <c r="P12" s="201" t="str">
        <f>IF(L12="","",ROUND(IF($F12="","",L12/$F12),4))</f>
        <v/>
      </c>
    </row>
    <row r="13" spans="1:16" x14ac:dyDescent="0.4">
      <c r="A13" s="184"/>
      <c r="B13" s="202">
        <v>2</v>
      </c>
      <c r="C13" s="21" t="str">
        <f>IF('５月'!C13="","",'５月'!C13)</f>
        <v/>
      </c>
      <c r="D13" s="22" t="str">
        <f>IF('５月'!D13="","",'５月'!D13)</f>
        <v/>
      </c>
      <c r="E13" s="22" t="str">
        <f>IF('５月'!E13="","",'５月'!E13)</f>
        <v/>
      </c>
      <c r="F13" s="22" t="str">
        <f>IF('５月'!F13="","",'５月'!F13)</f>
        <v/>
      </c>
      <c r="G13" s="23" t="str">
        <f>IF('５月'!G13="","",'５月'!G13)</f>
        <v/>
      </c>
      <c r="H13" s="11"/>
      <c r="I13" s="13"/>
      <c r="J13" s="204" t="str">
        <f t="shared" ref="J13:J76" si="1">IF($H13="","",ROUND(IF($G13="","",H13/$G13),4))</f>
        <v/>
      </c>
      <c r="K13" s="205"/>
      <c r="L13" s="198" t="str">
        <f t="shared" si="0"/>
        <v/>
      </c>
      <c r="M13" s="206"/>
      <c r="N13" s="206"/>
      <c r="O13" s="207"/>
      <c r="P13" s="208" t="str">
        <f t="shared" ref="P13:P113" si="2">IF(L13="","",ROUND(IF($F13="","",L13/$F13),4))</f>
        <v/>
      </c>
    </row>
    <row r="14" spans="1:16" x14ac:dyDescent="0.4">
      <c r="A14" s="184"/>
      <c r="B14" s="202">
        <v>3</v>
      </c>
      <c r="C14" s="21" t="str">
        <f>IF('５月'!C14="","",'５月'!C14)</f>
        <v/>
      </c>
      <c r="D14" s="22" t="str">
        <f>IF('５月'!D14="","",'５月'!D14)</f>
        <v/>
      </c>
      <c r="E14" s="22" t="str">
        <f>IF('５月'!E14="","",'５月'!E14)</f>
        <v/>
      </c>
      <c r="F14" s="22" t="str">
        <f>IF('５月'!F14="","",'５月'!F14)</f>
        <v/>
      </c>
      <c r="G14" s="23" t="str">
        <f>IF('５月'!G14="","",'５月'!G14)</f>
        <v/>
      </c>
      <c r="H14" s="11"/>
      <c r="I14" s="13"/>
      <c r="J14" s="204" t="str">
        <f t="shared" si="1"/>
        <v/>
      </c>
      <c r="K14" s="205"/>
      <c r="L14" s="198" t="str">
        <f t="shared" si="0"/>
        <v/>
      </c>
      <c r="M14" s="206"/>
      <c r="N14" s="206"/>
      <c r="O14" s="207"/>
      <c r="P14" s="208" t="str">
        <f t="shared" si="2"/>
        <v/>
      </c>
    </row>
    <row r="15" spans="1:16" x14ac:dyDescent="0.4">
      <c r="A15" s="184"/>
      <c r="B15" s="202">
        <v>4</v>
      </c>
      <c r="C15" s="21" t="str">
        <f>IF('５月'!C15="","",'５月'!C15)</f>
        <v/>
      </c>
      <c r="D15" s="22" t="str">
        <f>IF('５月'!D15="","",'５月'!D15)</f>
        <v/>
      </c>
      <c r="E15" s="22" t="str">
        <f>IF('５月'!E15="","",'５月'!E15)</f>
        <v/>
      </c>
      <c r="F15" s="22" t="str">
        <f>IF('５月'!F15="","",'５月'!F15)</f>
        <v/>
      </c>
      <c r="G15" s="23" t="str">
        <f>IF('５月'!G15="","",'５月'!G15)</f>
        <v/>
      </c>
      <c r="H15" s="11"/>
      <c r="I15" s="13"/>
      <c r="J15" s="204" t="str">
        <f t="shared" si="1"/>
        <v/>
      </c>
      <c r="K15" s="205"/>
      <c r="L15" s="198" t="str">
        <f t="shared" si="0"/>
        <v/>
      </c>
      <c r="M15" s="206"/>
      <c r="N15" s="206"/>
      <c r="O15" s="207"/>
      <c r="P15" s="208" t="str">
        <f t="shared" si="2"/>
        <v/>
      </c>
    </row>
    <row r="16" spans="1:16" x14ac:dyDescent="0.4">
      <c r="A16" s="184"/>
      <c r="B16" s="202">
        <v>5</v>
      </c>
      <c r="C16" s="21" t="str">
        <f>IF('５月'!C16="","",'５月'!C16)</f>
        <v/>
      </c>
      <c r="D16" s="22" t="str">
        <f>IF('５月'!D16="","",'５月'!D16)</f>
        <v/>
      </c>
      <c r="E16" s="22" t="str">
        <f>IF('５月'!E16="","",'５月'!E16)</f>
        <v/>
      </c>
      <c r="F16" s="22" t="str">
        <f>IF('５月'!F16="","",'５月'!F16)</f>
        <v/>
      </c>
      <c r="G16" s="23" t="str">
        <f>IF('５月'!G16="","",'５月'!G16)</f>
        <v/>
      </c>
      <c r="H16" s="11"/>
      <c r="I16" s="13"/>
      <c r="J16" s="204" t="str">
        <f t="shared" si="1"/>
        <v/>
      </c>
      <c r="K16" s="205"/>
      <c r="L16" s="198" t="str">
        <f t="shared" si="0"/>
        <v/>
      </c>
      <c r="M16" s="206"/>
      <c r="N16" s="206"/>
      <c r="O16" s="207"/>
      <c r="P16" s="208" t="str">
        <f t="shared" si="2"/>
        <v/>
      </c>
    </row>
    <row r="17" spans="1:16" x14ac:dyDescent="0.4">
      <c r="A17" s="184"/>
      <c r="B17" s="202">
        <v>6</v>
      </c>
      <c r="C17" s="21" t="str">
        <f>IF('５月'!C17="","",'５月'!C17)</f>
        <v/>
      </c>
      <c r="D17" s="22" t="str">
        <f>IF('５月'!D17="","",'５月'!D17)</f>
        <v/>
      </c>
      <c r="E17" s="22" t="str">
        <f>IF('５月'!E17="","",'５月'!E17)</f>
        <v/>
      </c>
      <c r="F17" s="22" t="str">
        <f>IF('５月'!F17="","",'５月'!F17)</f>
        <v/>
      </c>
      <c r="G17" s="23" t="str">
        <f>IF('５月'!G17="","",'５月'!G17)</f>
        <v/>
      </c>
      <c r="H17" s="11"/>
      <c r="I17" s="13"/>
      <c r="J17" s="204" t="str">
        <f t="shared" si="1"/>
        <v/>
      </c>
      <c r="K17" s="205"/>
      <c r="L17" s="198" t="str">
        <f t="shared" si="0"/>
        <v/>
      </c>
      <c r="M17" s="206"/>
      <c r="N17" s="206"/>
      <c r="O17" s="207"/>
      <c r="P17" s="208" t="str">
        <f t="shared" si="2"/>
        <v/>
      </c>
    </row>
    <row r="18" spans="1:16" x14ac:dyDescent="0.4">
      <c r="A18" s="184"/>
      <c r="B18" s="202">
        <v>7</v>
      </c>
      <c r="C18" s="21" t="str">
        <f>IF('５月'!C18="","",'５月'!C18)</f>
        <v/>
      </c>
      <c r="D18" s="22" t="str">
        <f>IF('５月'!D18="","",'５月'!D18)</f>
        <v/>
      </c>
      <c r="E18" s="22" t="str">
        <f>IF('５月'!E18="","",'５月'!E18)</f>
        <v/>
      </c>
      <c r="F18" s="22" t="str">
        <f>IF('５月'!F18="","",'５月'!F18)</f>
        <v/>
      </c>
      <c r="G18" s="23" t="str">
        <f>IF('５月'!G18="","",'５月'!G18)</f>
        <v/>
      </c>
      <c r="H18" s="11"/>
      <c r="I18" s="13"/>
      <c r="J18" s="204" t="str">
        <f t="shared" si="1"/>
        <v/>
      </c>
      <c r="K18" s="205"/>
      <c r="L18" s="198" t="str">
        <f t="shared" si="0"/>
        <v/>
      </c>
      <c r="M18" s="206"/>
      <c r="N18" s="206"/>
      <c r="O18" s="207"/>
      <c r="P18" s="208" t="str">
        <f t="shared" si="2"/>
        <v/>
      </c>
    </row>
    <row r="19" spans="1:16" x14ac:dyDescent="0.4">
      <c r="A19" s="184"/>
      <c r="B19" s="202">
        <v>8</v>
      </c>
      <c r="C19" s="21" t="str">
        <f>IF('５月'!C19="","",'５月'!C19)</f>
        <v/>
      </c>
      <c r="D19" s="22" t="str">
        <f>IF('５月'!D19="","",'５月'!D19)</f>
        <v/>
      </c>
      <c r="E19" s="22" t="str">
        <f>IF('５月'!E19="","",'５月'!E19)</f>
        <v/>
      </c>
      <c r="F19" s="22" t="str">
        <f>IF('５月'!F19="","",'５月'!F19)</f>
        <v/>
      </c>
      <c r="G19" s="23" t="str">
        <f>IF('５月'!G19="","",'５月'!G19)</f>
        <v/>
      </c>
      <c r="H19" s="11"/>
      <c r="I19" s="13"/>
      <c r="J19" s="204" t="str">
        <f t="shared" si="1"/>
        <v/>
      </c>
      <c r="K19" s="205"/>
      <c r="L19" s="198" t="str">
        <f t="shared" si="0"/>
        <v/>
      </c>
      <c r="M19" s="206"/>
      <c r="N19" s="206"/>
      <c r="O19" s="207"/>
      <c r="P19" s="208" t="str">
        <f t="shared" si="2"/>
        <v/>
      </c>
    </row>
    <row r="20" spans="1:16" x14ac:dyDescent="0.4">
      <c r="A20" s="184"/>
      <c r="B20" s="202">
        <v>9</v>
      </c>
      <c r="C20" s="21" t="str">
        <f>IF('５月'!C20="","",'５月'!C20)</f>
        <v/>
      </c>
      <c r="D20" s="22" t="str">
        <f>IF('５月'!D20="","",'５月'!D20)</f>
        <v/>
      </c>
      <c r="E20" s="22" t="str">
        <f>IF('５月'!E20="","",'５月'!E20)</f>
        <v/>
      </c>
      <c r="F20" s="22" t="str">
        <f>IF('５月'!F20="","",'５月'!F20)</f>
        <v/>
      </c>
      <c r="G20" s="23" t="str">
        <f>IF('５月'!G20="","",'５月'!G20)</f>
        <v/>
      </c>
      <c r="H20" s="11"/>
      <c r="I20" s="13"/>
      <c r="J20" s="204" t="str">
        <f t="shared" si="1"/>
        <v/>
      </c>
      <c r="K20" s="205"/>
      <c r="L20" s="198" t="str">
        <f t="shared" si="0"/>
        <v/>
      </c>
      <c r="M20" s="206"/>
      <c r="N20" s="206"/>
      <c r="O20" s="207"/>
      <c r="P20" s="208" t="str">
        <f t="shared" si="2"/>
        <v/>
      </c>
    </row>
    <row r="21" spans="1:16" x14ac:dyDescent="0.4">
      <c r="A21" s="184"/>
      <c r="B21" s="202">
        <v>10</v>
      </c>
      <c r="C21" s="21" t="str">
        <f>IF('５月'!C21="","",'５月'!C21)</f>
        <v/>
      </c>
      <c r="D21" s="22" t="str">
        <f>IF('５月'!D21="","",'５月'!D21)</f>
        <v/>
      </c>
      <c r="E21" s="22" t="str">
        <f>IF('５月'!E21="","",'５月'!E21)</f>
        <v/>
      </c>
      <c r="F21" s="22" t="str">
        <f>IF('５月'!F21="","",'５月'!F21)</f>
        <v/>
      </c>
      <c r="G21" s="23" t="str">
        <f>IF('５月'!G21="","",'５月'!G21)</f>
        <v/>
      </c>
      <c r="H21" s="11"/>
      <c r="I21" s="13"/>
      <c r="J21" s="204" t="str">
        <f t="shared" si="1"/>
        <v/>
      </c>
      <c r="K21" s="205"/>
      <c r="L21" s="198" t="str">
        <f t="shared" si="0"/>
        <v/>
      </c>
      <c r="M21" s="206"/>
      <c r="N21" s="206"/>
      <c r="O21" s="207"/>
      <c r="P21" s="208" t="str">
        <f t="shared" si="2"/>
        <v/>
      </c>
    </row>
    <row r="22" spans="1:16" x14ac:dyDescent="0.4">
      <c r="A22" s="184"/>
      <c r="B22" s="202">
        <v>11</v>
      </c>
      <c r="C22" s="21" t="str">
        <f>IF('５月'!C22="","",'５月'!C22)</f>
        <v/>
      </c>
      <c r="D22" s="22" t="str">
        <f>IF('５月'!D22="","",'５月'!D22)</f>
        <v/>
      </c>
      <c r="E22" s="22" t="str">
        <f>IF('５月'!E22="","",'５月'!E22)</f>
        <v/>
      </c>
      <c r="F22" s="22" t="str">
        <f>IF('５月'!F22="","",'５月'!F22)</f>
        <v/>
      </c>
      <c r="G22" s="23" t="str">
        <f>IF('５月'!G22="","",'５月'!G22)</f>
        <v/>
      </c>
      <c r="H22" s="11"/>
      <c r="I22" s="13"/>
      <c r="J22" s="204" t="str">
        <f t="shared" si="1"/>
        <v/>
      </c>
      <c r="K22" s="205"/>
      <c r="L22" s="198" t="str">
        <f t="shared" si="0"/>
        <v/>
      </c>
      <c r="M22" s="206"/>
      <c r="N22" s="206"/>
      <c r="O22" s="207"/>
      <c r="P22" s="208" t="str">
        <f t="shared" si="2"/>
        <v/>
      </c>
    </row>
    <row r="23" spans="1:16" x14ac:dyDescent="0.4">
      <c r="A23" s="184"/>
      <c r="B23" s="202">
        <v>12</v>
      </c>
      <c r="C23" s="21" t="str">
        <f>IF('５月'!C23="","",'５月'!C23)</f>
        <v/>
      </c>
      <c r="D23" s="22" t="str">
        <f>IF('５月'!D23="","",'５月'!D23)</f>
        <v/>
      </c>
      <c r="E23" s="22" t="str">
        <f>IF('５月'!E23="","",'５月'!E23)</f>
        <v/>
      </c>
      <c r="F23" s="22" t="str">
        <f>IF('５月'!F23="","",'５月'!F23)</f>
        <v/>
      </c>
      <c r="G23" s="23" t="str">
        <f>IF('５月'!G23="","",'５月'!G23)</f>
        <v/>
      </c>
      <c r="H23" s="11"/>
      <c r="I23" s="13"/>
      <c r="J23" s="204" t="str">
        <f t="shared" si="1"/>
        <v/>
      </c>
      <c r="K23" s="205"/>
      <c r="L23" s="198" t="str">
        <f t="shared" si="0"/>
        <v/>
      </c>
      <c r="M23" s="206"/>
      <c r="N23" s="206"/>
      <c r="O23" s="207"/>
      <c r="P23" s="208" t="str">
        <f t="shared" si="2"/>
        <v/>
      </c>
    </row>
    <row r="24" spans="1:16" x14ac:dyDescent="0.4">
      <c r="A24" s="184"/>
      <c r="B24" s="202">
        <v>13</v>
      </c>
      <c r="C24" s="21" t="str">
        <f>IF('５月'!C24="","",'５月'!C24)</f>
        <v/>
      </c>
      <c r="D24" s="22" t="str">
        <f>IF('５月'!D24="","",'５月'!D24)</f>
        <v/>
      </c>
      <c r="E24" s="22" t="str">
        <f>IF('５月'!E24="","",'５月'!E24)</f>
        <v/>
      </c>
      <c r="F24" s="22" t="str">
        <f>IF('５月'!F24="","",'５月'!F24)</f>
        <v/>
      </c>
      <c r="G24" s="23" t="str">
        <f>IF('５月'!G24="","",'５月'!G24)</f>
        <v/>
      </c>
      <c r="H24" s="11"/>
      <c r="I24" s="13"/>
      <c r="J24" s="204" t="str">
        <f t="shared" si="1"/>
        <v/>
      </c>
      <c r="K24" s="205"/>
      <c r="L24" s="198" t="str">
        <f>IF(M24="",IF(N24="","",M24+N24),M24+N24)</f>
        <v/>
      </c>
      <c r="M24" s="206"/>
      <c r="N24" s="206"/>
      <c r="O24" s="207"/>
      <c r="P24" s="208" t="str">
        <f t="shared" si="2"/>
        <v/>
      </c>
    </row>
    <row r="25" spans="1:16" x14ac:dyDescent="0.4">
      <c r="A25" s="184"/>
      <c r="B25" s="202">
        <v>14</v>
      </c>
      <c r="C25" s="21" t="str">
        <f>IF('５月'!C25="","",'５月'!C25)</f>
        <v/>
      </c>
      <c r="D25" s="22" t="str">
        <f>IF('５月'!D25="","",'５月'!D25)</f>
        <v/>
      </c>
      <c r="E25" s="22" t="str">
        <f>IF('５月'!E25="","",'５月'!E25)</f>
        <v/>
      </c>
      <c r="F25" s="22" t="str">
        <f>IF('５月'!F25="","",'５月'!F25)</f>
        <v/>
      </c>
      <c r="G25" s="23" t="str">
        <f>IF('５月'!G25="","",'５月'!G25)</f>
        <v/>
      </c>
      <c r="H25" s="11"/>
      <c r="I25" s="13"/>
      <c r="J25" s="204" t="str">
        <f t="shared" si="1"/>
        <v/>
      </c>
      <c r="K25" s="205"/>
      <c r="L25" s="198" t="str">
        <f t="shared" ref="L25:L108" si="3">IF(M25="",IF(N25="","",M25+N25),M25+N25)</f>
        <v/>
      </c>
      <c r="M25" s="206"/>
      <c r="N25" s="206"/>
      <c r="O25" s="207"/>
      <c r="P25" s="208" t="str">
        <f t="shared" si="2"/>
        <v/>
      </c>
    </row>
    <row r="26" spans="1:16" x14ac:dyDescent="0.4">
      <c r="A26" s="184"/>
      <c r="B26" s="202">
        <v>15</v>
      </c>
      <c r="C26" s="21" t="str">
        <f>IF('５月'!C26="","",'５月'!C26)</f>
        <v/>
      </c>
      <c r="D26" s="22" t="str">
        <f>IF('５月'!D26="","",'５月'!D26)</f>
        <v/>
      </c>
      <c r="E26" s="22" t="str">
        <f>IF('５月'!E26="","",'５月'!E26)</f>
        <v/>
      </c>
      <c r="F26" s="22" t="str">
        <f>IF('５月'!F26="","",'５月'!F26)</f>
        <v/>
      </c>
      <c r="G26" s="23" t="str">
        <f>IF('５月'!G26="","",'５月'!G26)</f>
        <v/>
      </c>
      <c r="H26" s="11"/>
      <c r="I26" s="13"/>
      <c r="J26" s="204" t="str">
        <f t="shared" si="1"/>
        <v/>
      </c>
      <c r="K26" s="205"/>
      <c r="L26" s="198" t="str">
        <f t="shared" si="3"/>
        <v/>
      </c>
      <c r="M26" s="209"/>
      <c r="N26" s="206"/>
      <c r="O26" s="207"/>
      <c r="P26" s="208" t="str">
        <f t="shared" si="2"/>
        <v/>
      </c>
    </row>
    <row r="27" spans="1:16" x14ac:dyDescent="0.4">
      <c r="A27" s="184"/>
      <c r="B27" s="202">
        <v>16</v>
      </c>
      <c r="C27" s="21" t="str">
        <f>IF('５月'!C27="","",'５月'!C27)</f>
        <v/>
      </c>
      <c r="D27" s="22" t="str">
        <f>IF('５月'!D27="","",'５月'!D27)</f>
        <v/>
      </c>
      <c r="E27" s="22" t="str">
        <f>IF('５月'!E27="","",'５月'!E27)</f>
        <v/>
      </c>
      <c r="F27" s="22" t="str">
        <f>IF('５月'!F27="","",'５月'!F27)</f>
        <v/>
      </c>
      <c r="G27" s="23" t="str">
        <f>IF('５月'!G27="","",'５月'!G27)</f>
        <v/>
      </c>
      <c r="H27" s="11"/>
      <c r="I27" s="13"/>
      <c r="J27" s="204" t="str">
        <f t="shared" si="1"/>
        <v/>
      </c>
      <c r="K27" s="205"/>
      <c r="L27" s="198" t="str">
        <f t="shared" si="3"/>
        <v/>
      </c>
      <c r="M27" s="209"/>
      <c r="N27" s="206"/>
      <c r="O27" s="207"/>
      <c r="P27" s="208" t="str">
        <f t="shared" si="2"/>
        <v/>
      </c>
    </row>
    <row r="28" spans="1:16" x14ac:dyDescent="0.4">
      <c r="A28" s="184"/>
      <c r="B28" s="202">
        <v>17</v>
      </c>
      <c r="C28" s="21" t="str">
        <f>IF('５月'!C28="","",'５月'!C28)</f>
        <v/>
      </c>
      <c r="D28" s="22" t="str">
        <f>IF('５月'!D28="","",'５月'!D28)</f>
        <v/>
      </c>
      <c r="E28" s="22" t="str">
        <f>IF('５月'!E28="","",'５月'!E28)</f>
        <v/>
      </c>
      <c r="F28" s="22" t="str">
        <f>IF('５月'!F28="","",'５月'!F28)</f>
        <v/>
      </c>
      <c r="G28" s="23" t="str">
        <f>IF('５月'!G28="","",'５月'!G28)</f>
        <v/>
      </c>
      <c r="H28" s="11"/>
      <c r="I28" s="13"/>
      <c r="J28" s="204" t="str">
        <f t="shared" si="1"/>
        <v/>
      </c>
      <c r="K28" s="205"/>
      <c r="L28" s="198" t="str">
        <f t="shared" si="3"/>
        <v/>
      </c>
      <c r="M28" s="206"/>
      <c r="N28" s="206"/>
      <c r="O28" s="207"/>
      <c r="P28" s="208" t="str">
        <f t="shared" si="2"/>
        <v/>
      </c>
    </row>
    <row r="29" spans="1:16" x14ac:dyDescent="0.4">
      <c r="A29" s="184"/>
      <c r="B29" s="202">
        <v>18</v>
      </c>
      <c r="C29" s="21" t="str">
        <f>IF('５月'!C29="","",'５月'!C29)</f>
        <v/>
      </c>
      <c r="D29" s="22" t="str">
        <f>IF('５月'!D29="","",'５月'!D29)</f>
        <v/>
      </c>
      <c r="E29" s="22" t="str">
        <f>IF('５月'!E29="","",'５月'!E29)</f>
        <v/>
      </c>
      <c r="F29" s="22" t="str">
        <f>IF('５月'!F29="","",'５月'!F29)</f>
        <v/>
      </c>
      <c r="G29" s="23" t="str">
        <f>IF('５月'!G29="","",'５月'!G29)</f>
        <v/>
      </c>
      <c r="H29" s="11"/>
      <c r="I29" s="13"/>
      <c r="J29" s="204" t="str">
        <f t="shared" si="1"/>
        <v/>
      </c>
      <c r="K29" s="205"/>
      <c r="L29" s="198" t="str">
        <f t="shared" si="3"/>
        <v/>
      </c>
      <c r="M29" s="206"/>
      <c r="N29" s="206"/>
      <c r="O29" s="207"/>
      <c r="P29" s="208" t="str">
        <f t="shared" si="2"/>
        <v/>
      </c>
    </row>
    <row r="30" spans="1:16" x14ac:dyDescent="0.4">
      <c r="A30" s="184"/>
      <c r="B30" s="202">
        <v>19</v>
      </c>
      <c r="C30" s="21" t="str">
        <f>IF('５月'!C30="","",'５月'!C30)</f>
        <v/>
      </c>
      <c r="D30" s="22" t="str">
        <f>IF('５月'!D30="","",'５月'!D30)</f>
        <v/>
      </c>
      <c r="E30" s="22" t="str">
        <f>IF('５月'!E30="","",'５月'!E30)</f>
        <v/>
      </c>
      <c r="F30" s="22" t="str">
        <f>IF('５月'!F30="","",'５月'!F30)</f>
        <v/>
      </c>
      <c r="G30" s="23" t="str">
        <f>IF('５月'!G30="","",'５月'!G30)</f>
        <v/>
      </c>
      <c r="H30" s="11"/>
      <c r="I30" s="13"/>
      <c r="J30" s="204" t="str">
        <f t="shared" si="1"/>
        <v/>
      </c>
      <c r="K30" s="205"/>
      <c r="L30" s="198" t="str">
        <f t="shared" si="3"/>
        <v/>
      </c>
      <c r="M30" s="206"/>
      <c r="N30" s="206"/>
      <c r="O30" s="207"/>
      <c r="P30" s="208" t="str">
        <f t="shared" si="2"/>
        <v/>
      </c>
    </row>
    <row r="31" spans="1:16" x14ac:dyDescent="0.4">
      <c r="A31" s="184"/>
      <c r="B31" s="202">
        <v>20</v>
      </c>
      <c r="C31" s="21" t="str">
        <f>IF('５月'!C31="","",'５月'!C31)</f>
        <v/>
      </c>
      <c r="D31" s="22" t="str">
        <f>IF('５月'!D31="","",'５月'!D31)</f>
        <v/>
      </c>
      <c r="E31" s="22" t="str">
        <f>IF('５月'!E31="","",'５月'!E31)</f>
        <v/>
      </c>
      <c r="F31" s="22" t="str">
        <f>IF('５月'!F31="","",'５月'!F31)</f>
        <v/>
      </c>
      <c r="G31" s="23" t="str">
        <f>IF('５月'!G31="","",'５月'!G31)</f>
        <v/>
      </c>
      <c r="H31" s="11"/>
      <c r="I31" s="13"/>
      <c r="J31" s="204" t="str">
        <f t="shared" si="1"/>
        <v/>
      </c>
      <c r="K31" s="205"/>
      <c r="L31" s="198" t="str">
        <f t="shared" si="3"/>
        <v/>
      </c>
      <c r="M31" s="206"/>
      <c r="N31" s="206"/>
      <c r="O31" s="207"/>
      <c r="P31" s="208" t="str">
        <f t="shared" si="2"/>
        <v/>
      </c>
    </row>
    <row r="32" spans="1:16" x14ac:dyDescent="0.4">
      <c r="A32" s="184"/>
      <c r="B32" s="202">
        <v>21</v>
      </c>
      <c r="C32" s="21" t="str">
        <f>IF('５月'!C32="","",'５月'!C32)</f>
        <v/>
      </c>
      <c r="D32" s="22" t="str">
        <f>IF('５月'!D32="","",'５月'!D32)</f>
        <v/>
      </c>
      <c r="E32" s="22" t="str">
        <f>IF('５月'!E32="","",'５月'!E32)</f>
        <v/>
      </c>
      <c r="F32" s="22" t="str">
        <f>IF('５月'!F32="","",'５月'!F32)</f>
        <v/>
      </c>
      <c r="G32" s="23" t="str">
        <f>IF('５月'!G32="","",'５月'!G32)</f>
        <v/>
      </c>
      <c r="H32" s="11"/>
      <c r="I32" s="13"/>
      <c r="J32" s="204" t="str">
        <f t="shared" si="1"/>
        <v/>
      </c>
      <c r="K32" s="205"/>
      <c r="L32" s="198" t="str">
        <f t="shared" si="3"/>
        <v/>
      </c>
      <c r="M32" s="206"/>
      <c r="N32" s="206"/>
      <c r="O32" s="207"/>
      <c r="P32" s="208" t="str">
        <f t="shared" si="2"/>
        <v/>
      </c>
    </row>
    <row r="33" spans="1:16" x14ac:dyDescent="0.4">
      <c r="A33" s="184"/>
      <c r="B33" s="202">
        <v>22</v>
      </c>
      <c r="C33" s="21" t="str">
        <f>IF('５月'!C33="","",'５月'!C33)</f>
        <v/>
      </c>
      <c r="D33" s="22" t="str">
        <f>IF('５月'!D33="","",'５月'!D33)</f>
        <v/>
      </c>
      <c r="E33" s="22" t="str">
        <f>IF('５月'!E33="","",'５月'!E33)</f>
        <v/>
      </c>
      <c r="F33" s="22" t="str">
        <f>IF('５月'!F33="","",'５月'!F33)</f>
        <v/>
      </c>
      <c r="G33" s="23" t="str">
        <f>IF('５月'!G33="","",'５月'!G33)</f>
        <v/>
      </c>
      <c r="H33" s="11"/>
      <c r="I33" s="13"/>
      <c r="J33" s="204" t="str">
        <f t="shared" si="1"/>
        <v/>
      </c>
      <c r="K33" s="205"/>
      <c r="L33" s="198" t="str">
        <f t="shared" si="3"/>
        <v/>
      </c>
      <c r="M33" s="206"/>
      <c r="N33" s="206"/>
      <c r="O33" s="207"/>
      <c r="P33" s="208" t="str">
        <f t="shared" si="2"/>
        <v/>
      </c>
    </row>
    <row r="34" spans="1:16" x14ac:dyDescent="0.4">
      <c r="A34" s="184"/>
      <c r="B34" s="202">
        <v>23</v>
      </c>
      <c r="C34" s="21" t="str">
        <f>IF('５月'!C34="","",'５月'!C34)</f>
        <v/>
      </c>
      <c r="D34" s="22" t="str">
        <f>IF('５月'!D34="","",'５月'!D34)</f>
        <v/>
      </c>
      <c r="E34" s="22" t="str">
        <f>IF('５月'!E34="","",'５月'!E34)</f>
        <v/>
      </c>
      <c r="F34" s="22" t="str">
        <f>IF('５月'!F34="","",'５月'!F34)</f>
        <v/>
      </c>
      <c r="G34" s="23" t="str">
        <f>IF('５月'!G34="","",'５月'!G34)</f>
        <v/>
      </c>
      <c r="H34" s="11"/>
      <c r="I34" s="13"/>
      <c r="J34" s="204" t="str">
        <f t="shared" si="1"/>
        <v/>
      </c>
      <c r="K34" s="205"/>
      <c r="L34" s="198" t="str">
        <f t="shared" si="3"/>
        <v/>
      </c>
      <c r="M34" s="206"/>
      <c r="N34" s="206"/>
      <c r="O34" s="207"/>
      <c r="P34" s="208" t="str">
        <f t="shared" si="2"/>
        <v/>
      </c>
    </row>
    <row r="35" spans="1:16" x14ac:dyDescent="0.4">
      <c r="A35" s="184"/>
      <c r="B35" s="202">
        <v>24</v>
      </c>
      <c r="C35" s="21" t="str">
        <f>IF('５月'!C35="","",'５月'!C35)</f>
        <v/>
      </c>
      <c r="D35" s="22" t="str">
        <f>IF('５月'!D35="","",'５月'!D35)</f>
        <v/>
      </c>
      <c r="E35" s="22" t="str">
        <f>IF('５月'!E35="","",'５月'!E35)</f>
        <v/>
      </c>
      <c r="F35" s="22" t="str">
        <f>IF('５月'!F35="","",'５月'!F35)</f>
        <v/>
      </c>
      <c r="G35" s="23" t="str">
        <f>IF('５月'!G35="","",'５月'!G35)</f>
        <v/>
      </c>
      <c r="H35" s="11"/>
      <c r="I35" s="13"/>
      <c r="J35" s="204" t="str">
        <f t="shared" si="1"/>
        <v/>
      </c>
      <c r="K35" s="205"/>
      <c r="L35" s="198" t="str">
        <f t="shared" si="3"/>
        <v/>
      </c>
      <c r="M35" s="206"/>
      <c r="N35" s="206"/>
      <c r="O35" s="207"/>
      <c r="P35" s="208" t="str">
        <f t="shared" si="2"/>
        <v/>
      </c>
    </row>
    <row r="36" spans="1:16" x14ac:dyDescent="0.4">
      <c r="A36" s="184"/>
      <c r="B36" s="202">
        <v>25</v>
      </c>
      <c r="C36" s="21" t="str">
        <f>IF('５月'!C36="","",'５月'!C36)</f>
        <v/>
      </c>
      <c r="D36" s="22" t="str">
        <f>IF('５月'!D36="","",'５月'!D36)</f>
        <v/>
      </c>
      <c r="E36" s="22" t="str">
        <f>IF('５月'!E36="","",'５月'!E36)</f>
        <v/>
      </c>
      <c r="F36" s="22" t="str">
        <f>IF('５月'!F36="","",'５月'!F36)</f>
        <v/>
      </c>
      <c r="G36" s="23" t="str">
        <f>IF('５月'!G36="","",'５月'!G36)</f>
        <v/>
      </c>
      <c r="H36" s="11"/>
      <c r="I36" s="13"/>
      <c r="J36" s="204" t="str">
        <f t="shared" si="1"/>
        <v/>
      </c>
      <c r="K36" s="205"/>
      <c r="L36" s="198" t="str">
        <f t="shared" si="3"/>
        <v/>
      </c>
      <c r="M36" s="206"/>
      <c r="N36" s="206"/>
      <c r="O36" s="207"/>
      <c r="P36" s="208" t="str">
        <f t="shared" si="2"/>
        <v/>
      </c>
    </row>
    <row r="37" spans="1:16" x14ac:dyDescent="0.4">
      <c r="A37" s="184"/>
      <c r="B37" s="202">
        <v>26</v>
      </c>
      <c r="C37" s="21" t="str">
        <f>IF('５月'!C37="","",'５月'!C37)</f>
        <v/>
      </c>
      <c r="D37" s="22" t="str">
        <f>IF('５月'!D37="","",'５月'!D37)</f>
        <v/>
      </c>
      <c r="E37" s="22" t="str">
        <f>IF('５月'!E37="","",'５月'!E37)</f>
        <v/>
      </c>
      <c r="F37" s="22" t="str">
        <f>IF('５月'!F37="","",'５月'!F37)</f>
        <v/>
      </c>
      <c r="G37" s="23" t="str">
        <f>IF('５月'!G37="","",'５月'!G37)</f>
        <v/>
      </c>
      <c r="H37" s="11"/>
      <c r="I37" s="13"/>
      <c r="J37" s="204" t="str">
        <f t="shared" si="1"/>
        <v/>
      </c>
      <c r="K37" s="205"/>
      <c r="L37" s="198" t="str">
        <f t="shared" si="3"/>
        <v/>
      </c>
      <c r="M37" s="206"/>
      <c r="N37" s="206"/>
      <c r="O37" s="207"/>
      <c r="P37" s="208" t="str">
        <f t="shared" si="2"/>
        <v/>
      </c>
    </row>
    <row r="38" spans="1:16" x14ac:dyDescent="0.4">
      <c r="A38" s="184"/>
      <c r="B38" s="202">
        <v>27</v>
      </c>
      <c r="C38" s="21" t="str">
        <f>IF('５月'!C38="","",'５月'!C38)</f>
        <v/>
      </c>
      <c r="D38" s="22" t="str">
        <f>IF('５月'!D38="","",'５月'!D38)</f>
        <v/>
      </c>
      <c r="E38" s="22" t="str">
        <f>IF('５月'!E38="","",'５月'!E38)</f>
        <v/>
      </c>
      <c r="F38" s="22" t="str">
        <f>IF('５月'!F38="","",'５月'!F38)</f>
        <v/>
      </c>
      <c r="G38" s="23" t="str">
        <f>IF('５月'!G38="","",'５月'!G38)</f>
        <v/>
      </c>
      <c r="H38" s="11"/>
      <c r="I38" s="13"/>
      <c r="J38" s="204" t="str">
        <f t="shared" si="1"/>
        <v/>
      </c>
      <c r="K38" s="205"/>
      <c r="L38" s="198" t="str">
        <f t="shared" si="3"/>
        <v/>
      </c>
      <c r="M38" s="206"/>
      <c r="N38" s="206"/>
      <c r="O38" s="207"/>
      <c r="P38" s="208" t="str">
        <f t="shared" si="2"/>
        <v/>
      </c>
    </row>
    <row r="39" spans="1:16" x14ac:dyDescent="0.4">
      <c r="A39" s="184"/>
      <c r="B39" s="202">
        <v>28</v>
      </c>
      <c r="C39" s="21" t="str">
        <f>IF('５月'!C39="","",'５月'!C39)</f>
        <v/>
      </c>
      <c r="D39" s="22" t="str">
        <f>IF('５月'!D39="","",'５月'!D39)</f>
        <v/>
      </c>
      <c r="E39" s="22" t="str">
        <f>IF('５月'!E39="","",'５月'!E39)</f>
        <v/>
      </c>
      <c r="F39" s="22" t="str">
        <f>IF('５月'!F39="","",'５月'!F39)</f>
        <v/>
      </c>
      <c r="G39" s="23" t="str">
        <f>IF('５月'!G39="","",'５月'!G39)</f>
        <v/>
      </c>
      <c r="H39" s="11"/>
      <c r="I39" s="13"/>
      <c r="J39" s="204" t="str">
        <f t="shared" si="1"/>
        <v/>
      </c>
      <c r="K39" s="205"/>
      <c r="L39" s="198" t="str">
        <f t="shared" si="3"/>
        <v/>
      </c>
      <c r="M39" s="206"/>
      <c r="N39" s="206"/>
      <c r="O39" s="207"/>
      <c r="P39" s="208" t="str">
        <f t="shared" si="2"/>
        <v/>
      </c>
    </row>
    <row r="40" spans="1:16" x14ac:dyDescent="0.4">
      <c r="A40" s="184"/>
      <c r="B40" s="202">
        <v>29</v>
      </c>
      <c r="C40" s="21" t="str">
        <f>IF('５月'!C40="","",'５月'!C40)</f>
        <v/>
      </c>
      <c r="D40" s="22" t="str">
        <f>IF('５月'!D40="","",'５月'!D40)</f>
        <v/>
      </c>
      <c r="E40" s="22" t="str">
        <f>IF('５月'!E40="","",'５月'!E40)</f>
        <v/>
      </c>
      <c r="F40" s="22" t="str">
        <f>IF('５月'!F40="","",'５月'!F40)</f>
        <v/>
      </c>
      <c r="G40" s="23" t="str">
        <f>IF('５月'!G40="","",'５月'!G40)</f>
        <v/>
      </c>
      <c r="H40" s="11"/>
      <c r="I40" s="13"/>
      <c r="J40" s="204" t="str">
        <f t="shared" si="1"/>
        <v/>
      </c>
      <c r="K40" s="205"/>
      <c r="L40" s="198" t="str">
        <f t="shared" si="3"/>
        <v/>
      </c>
      <c r="M40" s="206"/>
      <c r="N40" s="206"/>
      <c r="O40" s="207"/>
      <c r="P40" s="208" t="str">
        <f t="shared" si="2"/>
        <v/>
      </c>
    </row>
    <row r="41" spans="1:16" x14ac:dyDescent="0.4">
      <c r="A41" s="184"/>
      <c r="B41" s="202">
        <v>30</v>
      </c>
      <c r="C41" s="21" t="str">
        <f>IF('５月'!C41="","",'５月'!C41)</f>
        <v/>
      </c>
      <c r="D41" s="22" t="str">
        <f>IF('５月'!D41="","",'５月'!D41)</f>
        <v/>
      </c>
      <c r="E41" s="22" t="str">
        <f>IF('５月'!E41="","",'５月'!E41)</f>
        <v/>
      </c>
      <c r="F41" s="22" t="str">
        <f>IF('５月'!F41="","",'５月'!F41)</f>
        <v/>
      </c>
      <c r="G41" s="23" t="str">
        <f>IF('５月'!G41="","",'５月'!G41)</f>
        <v/>
      </c>
      <c r="H41" s="11"/>
      <c r="I41" s="13"/>
      <c r="J41" s="204" t="str">
        <f t="shared" si="1"/>
        <v/>
      </c>
      <c r="K41" s="205"/>
      <c r="L41" s="198" t="str">
        <f t="shared" si="3"/>
        <v/>
      </c>
      <c r="M41" s="206"/>
      <c r="N41" s="206"/>
      <c r="O41" s="207"/>
      <c r="P41" s="208" t="str">
        <f t="shared" si="2"/>
        <v/>
      </c>
    </row>
    <row r="42" spans="1:16" x14ac:dyDescent="0.4">
      <c r="A42" s="184"/>
      <c r="B42" s="202">
        <v>31</v>
      </c>
      <c r="C42" s="21" t="str">
        <f>IF('５月'!C42="","",'５月'!C42)</f>
        <v/>
      </c>
      <c r="D42" s="22" t="str">
        <f>IF('５月'!D42="","",'５月'!D42)</f>
        <v/>
      </c>
      <c r="E42" s="22" t="str">
        <f>IF('５月'!E42="","",'５月'!E42)</f>
        <v/>
      </c>
      <c r="F42" s="22" t="str">
        <f>IF('５月'!F42="","",'５月'!F42)</f>
        <v/>
      </c>
      <c r="G42" s="23" t="str">
        <f>IF('５月'!G42="","",'５月'!G42)</f>
        <v/>
      </c>
      <c r="H42" s="11"/>
      <c r="I42" s="13"/>
      <c r="J42" s="204" t="str">
        <f t="shared" si="1"/>
        <v/>
      </c>
      <c r="K42" s="205"/>
      <c r="L42" s="198" t="str">
        <f t="shared" si="3"/>
        <v/>
      </c>
      <c r="M42" s="206"/>
      <c r="N42" s="206"/>
      <c r="O42" s="207"/>
      <c r="P42" s="208" t="str">
        <f t="shared" si="2"/>
        <v/>
      </c>
    </row>
    <row r="43" spans="1:16" x14ac:dyDescent="0.4">
      <c r="A43" s="184"/>
      <c r="B43" s="202">
        <v>32</v>
      </c>
      <c r="C43" s="21" t="str">
        <f>IF('５月'!C43="","",'５月'!C43)</f>
        <v/>
      </c>
      <c r="D43" s="22" t="str">
        <f>IF('５月'!D43="","",'５月'!D43)</f>
        <v/>
      </c>
      <c r="E43" s="22" t="str">
        <f>IF('５月'!E43="","",'５月'!E43)</f>
        <v/>
      </c>
      <c r="F43" s="22" t="str">
        <f>IF('５月'!F43="","",'５月'!F43)</f>
        <v/>
      </c>
      <c r="G43" s="23" t="str">
        <f>IF('５月'!G43="","",'５月'!G43)</f>
        <v/>
      </c>
      <c r="H43" s="11"/>
      <c r="I43" s="13"/>
      <c r="J43" s="204" t="str">
        <f t="shared" si="1"/>
        <v/>
      </c>
      <c r="K43" s="205"/>
      <c r="L43" s="198" t="str">
        <f t="shared" si="3"/>
        <v/>
      </c>
      <c r="M43" s="206"/>
      <c r="N43" s="206"/>
      <c r="O43" s="207"/>
      <c r="P43" s="208" t="str">
        <f t="shared" si="2"/>
        <v/>
      </c>
    </row>
    <row r="44" spans="1:16" x14ac:dyDescent="0.4">
      <c r="A44" s="184"/>
      <c r="B44" s="202">
        <v>33</v>
      </c>
      <c r="C44" s="21" t="str">
        <f>IF('５月'!C44="","",'５月'!C44)</f>
        <v/>
      </c>
      <c r="D44" s="22" t="str">
        <f>IF('５月'!D44="","",'５月'!D44)</f>
        <v/>
      </c>
      <c r="E44" s="22" t="str">
        <f>IF('５月'!E44="","",'５月'!E44)</f>
        <v/>
      </c>
      <c r="F44" s="22" t="str">
        <f>IF('５月'!F44="","",'５月'!F44)</f>
        <v/>
      </c>
      <c r="G44" s="23" t="str">
        <f>IF('５月'!G44="","",'５月'!G44)</f>
        <v/>
      </c>
      <c r="H44" s="11"/>
      <c r="I44" s="13"/>
      <c r="J44" s="204" t="str">
        <f t="shared" si="1"/>
        <v/>
      </c>
      <c r="K44" s="205"/>
      <c r="L44" s="198" t="str">
        <f t="shared" si="3"/>
        <v/>
      </c>
      <c r="M44" s="206"/>
      <c r="N44" s="206"/>
      <c r="O44" s="207"/>
      <c r="P44" s="208" t="str">
        <f t="shared" si="2"/>
        <v/>
      </c>
    </row>
    <row r="45" spans="1:16" x14ac:dyDescent="0.4">
      <c r="A45" s="184"/>
      <c r="B45" s="202">
        <v>34</v>
      </c>
      <c r="C45" s="21" t="str">
        <f>IF('５月'!C45="","",'５月'!C45)</f>
        <v/>
      </c>
      <c r="D45" s="22" t="str">
        <f>IF('５月'!D45="","",'５月'!D45)</f>
        <v/>
      </c>
      <c r="E45" s="22" t="str">
        <f>IF('５月'!E45="","",'５月'!E45)</f>
        <v/>
      </c>
      <c r="F45" s="22" t="str">
        <f>IF('５月'!F45="","",'５月'!F45)</f>
        <v/>
      </c>
      <c r="G45" s="23" t="str">
        <f>IF('５月'!G45="","",'５月'!G45)</f>
        <v/>
      </c>
      <c r="H45" s="11"/>
      <c r="I45" s="13"/>
      <c r="J45" s="204" t="str">
        <f t="shared" si="1"/>
        <v/>
      </c>
      <c r="K45" s="205"/>
      <c r="L45" s="198" t="str">
        <f t="shared" si="3"/>
        <v/>
      </c>
      <c r="M45" s="206"/>
      <c r="N45" s="206"/>
      <c r="O45" s="207"/>
      <c r="P45" s="208" t="str">
        <f t="shared" si="2"/>
        <v/>
      </c>
    </row>
    <row r="46" spans="1:16" x14ac:dyDescent="0.4">
      <c r="A46" s="184"/>
      <c r="B46" s="202">
        <v>35</v>
      </c>
      <c r="C46" s="21" t="str">
        <f>IF('５月'!C46="","",'５月'!C46)</f>
        <v/>
      </c>
      <c r="D46" s="22" t="str">
        <f>IF('５月'!D46="","",'５月'!D46)</f>
        <v/>
      </c>
      <c r="E46" s="22" t="str">
        <f>IF('５月'!E46="","",'５月'!E46)</f>
        <v/>
      </c>
      <c r="F46" s="22" t="str">
        <f>IF('５月'!F46="","",'５月'!F46)</f>
        <v/>
      </c>
      <c r="G46" s="23" t="str">
        <f>IF('５月'!G46="","",'５月'!G46)</f>
        <v/>
      </c>
      <c r="H46" s="11"/>
      <c r="I46" s="13"/>
      <c r="J46" s="204" t="str">
        <f t="shared" si="1"/>
        <v/>
      </c>
      <c r="K46" s="205"/>
      <c r="L46" s="198" t="str">
        <f t="shared" si="3"/>
        <v/>
      </c>
      <c r="M46" s="206"/>
      <c r="N46" s="206"/>
      <c r="O46" s="207"/>
      <c r="P46" s="208" t="str">
        <f t="shared" si="2"/>
        <v/>
      </c>
    </row>
    <row r="47" spans="1:16" x14ac:dyDescent="0.4">
      <c r="A47" s="184"/>
      <c r="B47" s="202">
        <v>36</v>
      </c>
      <c r="C47" s="21" t="str">
        <f>IF('５月'!C47="","",'５月'!C47)</f>
        <v/>
      </c>
      <c r="D47" s="22" t="str">
        <f>IF('５月'!D47="","",'５月'!D47)</f>
        <v/>
      </c>
      <c r="E47" s="22" t="str">
        <f>IF('５月'!E47="","",'５月'!E47)</f>
        <v/>
      </c>
      <c r="F47" s="22" t="str">
        <f>IF('５月'!F47="","",'５月'!F47)</f>
        <v/>
      </c>
      <c r="G47" s="23" t="str">
        <f>IF('５月'!G47="","",'５月'!G47)</f>
        <v/>
      </c>
      <c r="H47" s="11"/>
      <c r="I47" s="13"/>
      <c r="J47" s="204" t="str">
        <f t="shared" si="1"/>
        <v/>
      </c>
      <c r="K47" s="205"/>
      <c r="L47" s="198" t="str">
        <f t="shared" si="3"/>
        <v/>
      </c>
      <c r="M47" s="206"/>
      <c r="N47" s="206"/>
      <c r="O47" s="207"/>
      <c r="P47" s="208" t="str">
        <f t="shared" si="2"/>
        <v/>
      </c>
    </row>
    <row r="48" spans="1:16" x14ac:dyDescent="0.4">
      <c r="A48" s="184"/>
      <c r="B48" s="202">
        <v>37</v>
      </c>
      <c r="C48" s="21" t="str">
        <f>IF('５月'!C48="","",'５月'!C48)</f>
        <v/>
      </c>
      <c r="D48" s="22" t="str">
        <f>IF('５月'!D48="","",'５月'!D48)</f>
        <v/>
      </c>
      <c r="E48" s="22" t="str">
        <f>IF('５月'!E48="","",'５月'!E48)</f>
        <v/>
      </c>
      <c r="F48" s="22" t="str">
        <f>IF('５月'!F48="","",'５月'!F48)</f>
        <v/>
      </c>
      <c r="G48" s="23" t="str">
        <f>IF('５月'!G48="","",'５月'!G48)</f>
        <v/>
      </c>
      <c r="H48" s="11"/>
      <c r="I48" s="13"/>
      <c r="J48" s="204" t="str">
        <f t="shared" si="1"/>
        <v/>
      </c>
      <c r="K48" s="205"/>
      <c r="L48" s="198" t="str">
        <f t="shared" si="3"/>
        <v/>
      </c>
      <c r="M48" s="206"/>
      <c r="N48" s="206"/>
      <c r="O48" s="207"/>
      <c r="P48" s="208" t="str">
        <f t="shared" si="2"/>
        <v/>
      </c>
    </row>
    <row r="49" spans="1:16" x14ac:dyDescent="0.4">
      <c r="A49" s="184"/>
      <c r="B49" s="202">
        <v>38</v>
      </c>
      <c r="C49" s="21" t="str">
        <f>IF('５月'!C49="","",'５月'!C49)</f>
        <v/>
      </c>
      <c r="D49" s="22" t="str">
        <f>IF('５月'!D49="","",'５月'!D49)</f>
        <v/>
      </c>
      <c r="E49" s="22" t="str">
        <f>IF('５月'!E49="","",'５月'!E49)</f>
        <v/>
      </c>
      <c r="F49" s="22" t="str">
        <f>IF('５月'!F49="","",'５月'!F49)</f>
        <v/>
      </c>
      <c r="G49" s="23" t="str">
        <f>IF('５月'!G49="","",'５月'!G49)</f>
        <v/>
      </c>
      <c r="H49" s="11"/>
      <c r="I49" s="13"/>
      <c r="J49" s="204" t="str">
        <f t="shared" si="1"/>
        <v/>
      </c>
      <c r="K49" s="205"/>
      <c r="L49" s="198" t="str">
        <f t="shared" si="3"/>
        <v/>
      </c>
      <c r="M49" s="206"/>
      <c r="N49" s="206"/>
      <c r="O49" s="207"/>
      <c r="P49" s="208" t="str">
        <f t="shared" si="2"/>
        <v/>
      </c>
    </row>
    <row r="50" spans="1:16" x14ac:dyDescent="0.4">
      <c r="A50" s="184"/>
      <c r="B50" s="202">
        <v>39</v>
      </c>
      <c r="C50" s="21" t="str">
        <f>IF('５月'!C50="","",'５月'!C50)</f>
        <v/>
      </c>
      <c r="D50" s="22" t="str">
        <f>IF('５月'!D50="","",'５月'!D50)</f>
        <v/>
      </c>
      <c r="E50" s="22" t="str">
        <f>IF('５月'!E50="","",'５月'!E50)</f>
        <v/>
      </c>
      <c r="F50" s="22" t="str">
        <f>IF('５月'!F50="","",'５月'!F50)</f>
        <v/>
      </c>
      <c r="G50" s="23" t="str">
        <f>IF('５月'!G50="","",'５月'!G50)</f>
        <v/>
      </c>
      <c r="H50" s="11"/>
      <c r="I50" s="13"/>
      <c r="J50" s="204" t="str">
        <f t="shared" si="1"/>
        <v/>
      </c>
      <c r="K50" s="205"/>
      <c r="L50" s="198" t="str">
        <f t="shared" si="3"/>
        <v/>
      </c>
      <c r="M50" s="206"/>
      <c r="N50" s="206"/>
      <c r="O50" s="207"/>
      <c r="P50" s="208" t="str">
        <f t="shared" si="2"/>
        <v/>
      </c>
    </row>
    <row r="51" spans="1:16" x14ac:dyDescent="0.4">
      <c r="A51" s="210"/>
      <c r="B51" s="202">
        <v>40</v>
      </c>
      <c r="C51" s="21" t="str">
        <f>IF('５月'!C51="","",'５月'!C51)</f>
        <v/>
      </c>
      <c r="D51" s="22" t="str">
        <f>IF('５月'!D51="","",'５月'!D51)</f>
        <v/>
      </c>
      <c r="E51" s="22" t="str">
        <f>IF('５月'!E51="","",'５月'!E51)</f>
        <v/>
      </c>
      <c r="F51" s="22" t="str">
        <f>IF('５月'!F51="","",'５月'!F51)</f>
        <v/>
      </c>
      <c r="G51" s="23" t="str">
        <f>IF('５月'!G51="","",'５月'!G51)</f>
        <v/>
      </c>
      <c r="H51" s="11"/>
      <c r="I51" s="13"/>
      <c r="J51" s="204" t="str">
        <f t="shared" si="1"/>
        <v/>
      </c>
      <c r="K51" s="205"/>
      <c r="L51" s="198" t="str">
        <f t="shared" si="3"/>
        <v/>
      </c>
      <c r="M51" s="206"/>
      <c r="N51" s="206"/>
      <c r="O51" s="207"/>
      <c r="P51" s="208" t="str">
        <f t="shared" si="2"/>
        <v/>
      </c>
    </row>
    <row r="52" spans="1:16" x14ac:dyDescent="0.4">
      <c r="A52" s="184" t="s">
        <v>72</v>
      </c>
      <c r="B52" s="202">
        <v>41</v>
      </c>
      <c r="C52" s="21" t="str">
        <f>IF('５月'!C52="","",'５月'!C52)</f>
        <v/>
      </c>
      <c r="D52" s="22" t="str">
        <f>IF('５月'!D52="","",'５月'!D52)</f>
        <v/>
      </c>
      <c r="E52" s="22" t="str">
        <f>IF('５月'!E52="","",'５月'!E52)</f>
        <v/>
      </c>
      <c r="F52" s="22" t="str">
        <f>IF('５月'!F52="","",'５月'!F52)</f>
        <v/>
      </c>
      <c r="G52" s="23" t="str">
        <f>IF('５月'!G52="","",'５月'!G52)</f>
        <v/>
      </c>
      <c r="H52" s="11"/>
      <c r="I52" s="13"/>
      <c r="J52" s="204" t="str">
        <f t="shared" si="1"/>
        <v/>
      </c>
      <c r="K52" s="205"/>
      <c r="L52" s="198" t="str">
        <f t="shared" si="3"/>
        <v/>
      </c>
      <c r="M52" s="206"/>
      <c r="N52" s="206"/>
      <c r="O52" s="207"/>
      <c r="P52" s="208" t="str">
        <f t="shared" si="2"/>
        <v/>
      </c>
    </row>
    <row r="53" spans="1:16" x14ac:dyDescent="0.4">
      <c r="A53" s="184"/>
      <c r="B53" s="202">
        <v>42</v>
      </c>
      <c r="C53" s="21" t="str">
        <f>IF('５月'!C53="","",'５月'!C53)</f>
        <v/>
      </c>
      <c r="D53" s="22" t="str">
        <f>IF('５月'!D53="","",'５月'!D53)</f>
        <v/>
      </c>
      <c r="E53" s="22" t="str">
        <f>IF('５月'!E53="","",'５月'!E53)</f>
        <v/>
      </c>
      <c r="F53" s="22" t="str">
        <f>IF('５月'!F53="","",'５月'!F53)</f>
        <v/>
      </c>
      <c r="G53" s="23" t="str">
        <f>IF('５月'!G53="","",'５月'!G53)</f>
        <v/>
      </c>
      <c r="H53" s="11"/>
      <c r="I53" s="13"/>
      <c r="J53" s="204" t="str">
        <f t="shared" si="1"/>
        <v/>
      </c>
      <c r="K53" s="205"/>
      <c r="L53" s="198" t="str">
        <f t="shared" si="3"/>
        <v/>
      </c>
      <c r="M53" s="206"/>
      <c r="N53" s="206"/>
      <c r="O53" s="207"/>
      <c r="P53" s="208" t="str">
        <f t="shared" si="2"/>
        <v/>
      </c>
    </row>
    <row r="54" spans="1:16" x14ac:dyDescent="0.4">
      <c r="A54" s="184"/>
      <c r="B54" s="202">
        <v>43</v>
      </c>
      <c r="C54" s="21" t="str">
        <f>IF('５月'!C54="","",'５月'!C54)</f>
        <v/>
      </c>
      <c r="D54" s="22" t="str">
        <f>IF('５月'!D54="","",'５月'!D54)</f>
        <v/>
      </c>
      <c r="E54" s="22" t="str">
        <f>IF('５月'!E54="","",'５月'!E54)</f>
        <v/>
      </c>
      <c r="F54" s="22" t="str">
        <f>IF('５月'!F54="","",'５月'!F54)</f>
        <v/>
      </c>
      <c r="G54" s="23" t="str">
        <f>IF('５月'!G54="","",'５月'!G54)</f>
        <v/>
      </c>
      <c r="H54" s="11"/>
      <c r="I54" s="13"/>
      <c r="J54" s="204" t="str">
        <f t="shared" si="1"/>
        <v/>
      </c>
      <c r="K54" s="205"/>
      <c r="L54" s="198" t="str">
        <f t="shared" si="3"/>
        <v/>
      </c>
      <c r="M54" s="206"/>
      <c r="N54" s="206"/>
      <c r="O54" s="207"/>
      <c r="P54" s="208" t="str">
        <f t="shared" si="2"/>
        <v/>
      </c>
    </row>
    <row r="55" spans="1:16" x14ac:dyDescent="0.4">
      <c r="A55" s="184"/>
      <c r="B55" s="202">
        <v>44</v>
      </c>
      <c r="C55" s="21" t="str">
        <f>IF('５月'!C55="","",'５月'!C55)</f>
        <v/>
      </c>
      <c r="D55" s="22" t="str">
        <f>IF('５月'!D55="","",'５月'!D55)</f>
        <v/>
      </c>
      <c r="E55" s="22" t="str">
        <f>IF('５月'!E55="","",'５月'!E55)</f>
        <v/>
      </c>
      <c r="F55" s="22" t="str">
        <f>IF('５月'!F55="","",'５月'!F55)</f>
        <v/>
      </c>
      <c r="G55" s="23" t="str">
        <f>IF('５月'!G55="","",'５月'!G55)</f>
        <v/>
      </c>
      <c r="H55" s="11"/>
      <c r="I55" s="13"/>
      <c r="J55" s="204" t="str">
        <f t="shared" si="1"/>
        <v/>
      </c>
      <c r="K55" s="205"/>
      <c r="L55" s="198" t="str">
        <f t="shared" si="3"/>
        <v/>
      </c>
      <c r="M55" s="206"/>
      <c r="N55" s="206"/>
      <c r="O55" s="207"/>
      <c r="P55" s="208" t="str">
        <f t="shared" si="2"/>
        <v/>
      </c>
    </row>
    <row r="56" spans="1:16" x14ac:dyDescent="0.4">
      <c r="A56" s="184"/>
      <c r="B56" s="202">
        <v>45</v>
      </c>
      <c r="C56" s="21" t="str">
        <f>IF('５月'!C56="","",'５月'!C56)</f>
        <v/>
      </c>
      <c r="D56" s="22" t="str">
        <f>IF('５月'!D56="","",'５月'!D56)</f>
        <v/>
      </c>
      <c r="E56" s="22" t="str">
        <f>IF('５月'!E56="","",'５月'!E56)</f>
        <v/>
      </c>
      <c r="F56" s="22" t="str">
        <f>IF('５月'!F56="","",'５月'!F56)</f>
        <v/>
      </c>
      <c r="G56" s="23" t="str">
        <f>IF('５月'!G56="","",'５月'!G56)</f>
        <v/>
      </c>
      <c r="H56" s="11"/>
      <c r="I56" s="13"/>
      <c r="J56" s="204" t="str">
        <f t="shared" si="1"/>
        <v/>
      </c>
      <c r="K56" s="205"/>
      <c r="L56" s="198" t="str">
        <f t="shared" si="3"/>
        <v/>
      </c>
      <c r="M56" s="206"/>
      <c r="N56" s="206"/>
      <c r="O56" s="207"/>
      <c r="P56" s="208" t="str">
        <f t="shared" si="2"/>
        <v/>
      </c>
    </row>
    <row r="57" spans="1:16" x14ac:dyDescent="0.4">
      <c r="A57" s="184"/>
      <c r="B57" s="202">
        <v>46</v>
      </c>
      <c r="C57" s="21" t="str">
        <f>IF('５月'!C57="","",'５月'!C57)</f>
        <v/>
      </c>
      <c r="D57" s="22" t="str">
        <f>IF('５月'!D57="","",'５月'!D57)</f>
        <v/>
      </c>
      <c r="E57" s="22" t="str">
        <f>IF('５月'!E57="","",'５月'!E57)</f>
        <v/>
      </c>
      <c r="F57" s="22" t="str">
        <f>IF('５月'!F57="","",'５月'!F57)</f>
        <v/>
      </c>
      <c r="G57" s="23" t="str">
        <f>IF('５月'!G57="","",'５月'!G57)</f>
        <v/>
      </c>
      <c r="H57" s="11"/>
      <c r="I57" s="13"/>
      <c r="J57" s="204" t="str">
        <f t="shared" si="1"/>
        <v/>
      </c>
      <c r="K57" s="205"/>
      <c r="L57" s="198" t="str">
        <f t="shared" si="3"/>
        <v/>
      </c>
      <c r="M57" s="206"/>
      <c r="N57" s="206"/>
      <c r="O57" s="207"/>
      <c r="P57" s="208" t="str">
        <f t="shared" si="2"/>
        <v/>
      </c>
    </row>
    <row r="58" spans="1:16" x14ac:dyDescent="0.4">
      <c r="A58" s="184"/>
      <c r="B58" s="202">
        <v>47</v>
      </c>
      <c r="C58" s="21" t="str">
        <f>IF('５月'!C58="","",'５月'!C58)</f>
        <v/>
      </c>
      <c r="D58" s="22" t="str">
        <f>IF('５月'!D58="","",'５月'!D58)</f>
        <v/>
      </c>
      <c r="E58" s="22" t="str">
        <f>IF('５月'!E58="","",'５月'!E58)</f>
        <v/>
      </c>
      <c r="F58" s="22" t="str">
        <f>IF('５月'!F58="","",'５月'!F58)</f>
        <v/>
      </c>
      <c r="G58" s="23" t="str">
        <f>IF('５月'!G58="","",'５月'!G58)</f>
        <v/>
      </c>
      <c r="H58" s="11"/>
      <c r="I58" s="13"/>
      <c r="J58" s="204" t="str">
        <f t="shared" si="1"/>
        <v/>
      </c>
      <c r="K58" s="205"/>
      <c r="L58" s="198" t="str">
        <f t="shared" si="3"/>
        <v/>
      </c>
      <c r="M58" s="206"/>
      <c r="N58" s="206"/>
      <c r="O58" s="207"/>
      <c r="P58" s="208" t="str">
        <f t="shared" si="2"/>
        <v/>
      </c>
    </row>
    <row r="59" spans="1:16" x14ac:dyDescent="0.4">
      <c r="A59" s="184"/>
      <c r="B59" s="202">
        <v>48</v>
      </c>
      <c r="C59" s="21" t="str">
        <f>IF('５月'!C59="","",'５月'!C59)</f>
        <v/>
      </c>
      <c r="D59" s="22" t="str">
        <f>IF('５月'!D59="","",'５月'!D59)</f>
        <v/>
      </c>
      <c r="E59" s="22" t="str">
        <f>IF('５月'!E59="","",'５月'!E59)</f>
        <v/>
      </c>
      <c r="F59" s="22" t="str">
        <f>IF('５月'!F59="","",'５月'!F59)</f>
        <v/>
      </c>
      <c r="G59" s="23" t="str">
        <f>IF('５月'!G59="","",'５月'!G59)</f>
        <v/>
      </c>
      <c r="H59" s="11"/>
      <c r="I59" s="13"/>
      <c r="J59" s="204" t="str">
        <f t="shared" si="1"/>
        <v/>
      </c>
      <c r="K59" s="205"/>
      <c r="L59" s="198" t="str">
        <f t="shared" si="3"/>
        <v/>
      </c>
      <c r="M59" s="206"/>
      <c r="N59" s="206"/>
      <c r="O59" s="207"/>
      <c r="P59" s="208" t="str">
        <f t="shared" si="2"/>
        <v/>
      </c>
    </row>
    <row r="60" spans="1:16" x14ac:dyDescent="0.4">
      <c r="A60" s="184"/>
      <c r="B60" s="202">
        <v>49</v>
      </c>
      <c r="C60" s="21" t="str">
        <f>IF('５月'!C60="","",'５月'!C60)</f>
        <v/>
      </c>
      <c r="D60" s="22" t="str">
        <f>IF('５月'!D60="","",'５月'!D60)</f>
        <v/>
      </c>
      <c r="E60" s="22" t="str">
        <f>IF('５月'!E60="","",'５月'!E60)</f>
        <v/>
      </c>
      <c r="F60" s="22" t="str">
        <f>IF('５月'!F60="","",'５月'!F60)</f>
        <v/>
      </c>
      <c r="G60" s="23" t="str">
        <f>IF('５月'!G60="","",'５月'!G60)</f>
        <v/>
      </c>
      <c r="H60" s="11"/>
      <c r="I60" s="13"/>
      <c r="J60" s="204" t="str">
        <f t="shared" si="1"/>
        <v/>
      </c>
      <c r="K60" s="205"/>
      <c r="L60" s="198" t="str">
        <f t="shared" si="3"/>
        <v/>
      </c>
      <c r="M60" s="206"/>
      <c r="N60" s="206"/>
      <c r="O60" s="207"/>
      <c r="P60" s="208" t="str">
        <f t="shared" si="2"/>
        <v/>
      </c>
    </row>
    <row r="61" spans="1:16" x14ac:dyDescent="0.4">
      <c r="A61" s="184"/>
      <c r="B61" s="202">
        <v>50</v>
      </c>
      <c r="C61" s="21" t="str">
        <f>IF('５月'!C61="","",'５月'!C61)</f>
        <v/>
      </c>
      <c r="D61" s="22" t="str">
        <f>IF('５月'!D61="","",'５月'!D61)</f>
        <v/>
      </c>
      <c r="E61" s="22" t="str">
        <f>IF('５月'!E61="","",'５月'!E61)</f>
        <v/>
      </c>
      <c r="F61" s="22" t="str">
        <f>IF('５月'!F61="","",'５月'!F61)</f>
        <v/>
      </c>
      <c r="G61" s="23" t="str">
        <f>IF('５月'!G61="","",'５月'!G61)</f>
        <v/>
      </c>
      <c r="H61" s="11"/>
      <c r="I61" s="13"/>
      <c r="J61" s="204" t="str">
        <f t="shared" si="1"/>
        <v/>
      </c>
      <c r="K61" s="205"/>
      <c r="L61" s="198" t="str">
        <f t="shared" si="3"/>
        <v/>
      </c>
      <c r="M61" s="206"/>
      <c r="N61" s="206"/>
      <c r="O61" s="207"/>
      <c r="P61" s="208" t="str">
        <f t="shared" si="2"/>
        <v/>
      </c>
    </row>
    <row r="62" spans="1:16" x14ac:dyDescent="0.4">
      <c r="A62" s="184"/>
      <c r="B62" s="202">
        <v>51</v>
      </c>
      <c r="C62" s="21" t="str">
        <f>IF('５月'!C62="","",'５月'!C62)</f>
        <v/>
      </c>
      <c r="D62" s="22" t="str">
        <f>IF('５月'!D62="","",'５月'!D62)</f>
        <v/>
      </c>
      <c r="E62" s="22" t="str">
        <f>IF('５月'!E62="","",'５月'!E62)</f>
        <v/>
      </c>
      <c r="F62" s="22" t="str">
        <f>IF('５月'!F62="","",'５月'!F62)</f>
        <v/>
      </c>
      <c r="G62" s="23" t="str">
        <f>IF('５月'!G62="","",'５月'!G62)</f>
        <v/>
      </c>
      <c r="H62" s="11"/>
      <c r="I62" s="13"/>
      <c r="J62" s="204" t="str">
        <f t="shared" si="1"/>
        <v/>
      </c>
      <c r="K62" s="205"/>
      <c r="L62" s="198" t="str">
        <f t="shared" si="3"/>
        <v/>
      </c>
      <c r="M62" s="206"/>
      <c r="N62" s="206"/>
      <c r="O62" s="207"/>
      <c r="P62" s="208" t="str">
        <f t="shared" si="2"/>
        <v/>
      </c>
    </row>
    <row r="63" spans="1:16" x14ac:dyDescent="0.4">
      <c r="A63" s="184"/>
      <c r="B63" s="202">
        <v>52</v>
      </c>
      <c r="C63" s="21" t="str">
        <f>IF('５月'!C63="","",'５月'!C63)</f>
        <v/>
      </c>
      <c r="D63" s="22" t="str">
        <f>IF('５月'!D63="","",'５月'!D63)</f>
        <v/>
      </c>
      <c r="E63" s="22" t="str">
        <f>IF('５月'!E63="","",'５月'!E63)</f>
        <v/>
      </c>
      <c r="F63" s="22" t="str">
        <f>IF('５月'!F63="","",'５月'!F63)</f>
        <v/>
      </c>
      <c r="G63" s="23" t="str">
        <f>IF('５月'!G63="","",'５月'!G63)</f>
        <v/>
      </c>
      <c r="H63" s="11"/>
      <c r="I63" s="13"/>
      <c r="J63" s="204" t="str">
        <f t="shared" si="1"/>
        <v/>
      </c>
      <c r="K63" s="205"/>
      <c r="L63" s="198" t="str">
        <f t="shared" si="3"/>
        <v/>
      </c>
      <c r="M63" s="206"/>
      <c r="N63" s="206"/>
      <c r="O63" s="207"/>
      <c r="P63" s="208" t="str">
        <f t="shared" si="2"/>
        <v/>
      </c>
    </row>
    <row r="64" spans="1:16" x14ac:dyDescent="0.4">
      <c r="A64" s="184"/>
      <c r="B64" s="202">
        <v>53</v>
      </c>
      <c r="C64" s="21" t="str">
        <f>IF('５月'!C64="","",'５月'!C64)</f>
        <v/>
      </c>
      <c r="D64" s="22" t="str">
        <f>IF('５月'!D64="","",'５月'!D64)</f>
        <v/>
      </c>
      <c r="E64" s="22" t="str">
        <f>IF('５月'!E64="","",'５月'!E64)</f>
        <v/>
      </c>
      <c r="F64" s="22" t="str">
        <f>IF('５月'!F64="","",'５月'!F64)</f>
        <v/>
      </c>
      <c r="G64" s="23" t="str">
        <f>IF('５月'!G64="","",'５月'!G64)</f>
        <v/>
      </c>
      <c r="H64" s="11"/>
      <c r="I64" s="13"/>
      <c r="J64" s="204" t="str">
        <f t="shared" si="1"/>
        <v/>
      </c>
      <c r="K64" s="205"/>
      <c r="L64" s="198" t="str">
        <f t="shared" si="3"/>
        <v/>
      </c>
      <c r="M64" s="206"/>
      <c r="N64" s="206"/>
      <c r="O64" s="207"/>
      <c r="P64" s="208" t="str">
        <f t="shared" si="2"/>
        <v/>
      </c>
    </row>
    <row r="65" spans="1:16" x14ac:dyDescent="0.4">
      <c r="A65" s="184"/>
      <c r="B65" s="202">
        <v>54</v>
      </c>
      <c r="C65" s="21" t="str">
        <f>IF('５月'!C65="","",'５月'!C65)</f>
        <v/>
      </c>
      <c r="D65" s="22" t="str">
        <f>IF('５月'!D65="","",'５月'!D65)</f>
        <v/>
      </c>
      <c r="E65" s="22" t="str">
        <f>IF('５月'!E65="","",'５月'!E65)</f>
        <v/>
      </c>
      <c r="F65" s="22" t="str">
        <f>IF('５月'!F65="","",'５月'!F65)</f>
        <v/>
      </c>
      <c r="G65" s="23" t="str">
        <f>IF('５月'!G65="","",'５月'!G65)</f>
        <v/>
      </c>
      <c r="H65" s="11"/>
      <c r="I65" s="13"/>
      <c r="J65" s="204" t="str">
        <f t="shared" si="1"/>
        <v/>
      </c>
      <c r="K65" s="205"/>
      <c r="L65" s="198" t="str">
        <f t="shared" si="3"/>
        <v/>
      </c>
      <c r="M65" s="206"/>
      <c r="N65" s="206"/>
      <c r="O65" s="207"/>
      <c r="P65" s="208" t="str">
        <f t="shared" si="2"/>
        <v/>
      </c>
    </row>
    <row r="66" spans="1:16" x14ac:dyDescent="0.4">
      <c r="A66" s="184"/>
      <c r="B66" s="202">
        <v>55</v>
      </c>
      <c r="C66" s="21" t="str">
        <f>IF('５月'!C66="","",'５月'!C66)</f>
        <v/>
      </c>
      <c r="D66" s="22" t="str">
        <f>IF('５月'!D66="","",'５月'!D66)</f>
        <v/>
      </c>
      <c r="E66" s="22" t="str">
        <f>IF('５月'!E66="","",'５月'!E66)</f>
        <v/>
      </c>
      <c r="F66" s="22" t="str">
        <f>IF('５月'!F66="","",'５月'!F66)</f>
        <v/>
      </c>
      <c r="G66" s="23" t="str">
        <f>IF('５月'!G66="","",'５月'!G66)</f>
        <v/>
      </c>
      <c r="H66" s="11"/>
      <c r="I66" s="13"/>
      <c r="J66" s="204" t="str">
        <f t="shared" si="1"/>
        <v/>
      </c>
      <c r="K66" s="205"/>
      <c r="L66" s="198" t="str">
        <f t="shared" si="3"/>
        <v/>
      </c>
      <c r="M66" s="206"/>
      <c r="N66" s="206"/>
      <c r="O66" s="207"/>
      <c r="P66" s="208" t="str">
        <f t="shared" si="2"/>
        <v/>
      </c>
    </row>
    <row r="67" spans="1:16" x14ac:dyDescent="0.4">
      <c r="A67" s="184"/>
      <c r="B67" s="202">
        <v>56</v>
      </c>
      <c r="C67" s="21" t="str">
        <f>IF('５月'!C67="","",'５月'!C67)</f>
        <v/>
      </c>
      <c r="D67" s="22" t="str">
        <f>IF('５月'!D67="","",'５月'!D67)</f>
        <v/>
      </c>
      <c r="E67" s="22" t="str">
        <f>IF('５月'!E67="","",'５月'!E67)</f>
        <v/>
      </c>
      <c r="F67" s="22" t="str">
        <f>IF('５月'!F67="","",'５月'!F67)</f>
        <v/>
      </c>
      <c r="G67" s="23" t="str">
        <f>IF('５月'!G67="","",'５月'!G67)</f>
        <v/>
      </c>
      <c r="H67" s="11"/>
      <c r="I67" s="13"/>
      <c r="J67" s="204" t="str">
        <f t="shared" si="1"/>
        <v/>
      </c>
      <c r="K67" s="205"/>
      <c r="L67" s="198" t="str">
        <f t="shared" si="3"/>
        <v/>
      </c>
      <c r="M67" s="206"/>
      <c r="N67" s="206"/>
      <c r="O67" s="207"/>
      <c r="P67" s="208" t="str">
        <f t="shared" si="2"/>
        <v/>
      </c>
    </row>
    <row r="68" spans="1:16" x14ac:dyDescent="0.4">
      <c r="A68" s="184"/>
      <c r="B68" s="202">
        <v>57</v>
      </c>
      <c r="C68" s="21" t="str">
        <f>IF('５月'!C68="","",'５月'!C68)</f>
        <v/>
      </c>
      <c r="D68" s="22" t="str">
        <f>IF('５月'!D68="","",'５月'!D68)</f>
        <v/>
      </c>
      <c r="E68" s="22" t="str">
        <f>IF('５月'!E68="","",'５月'!E68)</f>
        <v/>
      </c>
      <c r="F68" s="22" t="str">
        <f>IF('５月'!F68="","",'５月'!F68)</f>
        <v/>
      </c>
      <c r="G68" s="23" t="str">
        <f>IF('５月'!G68="","",'５月'!G68)</f>
        <v/>
      </c>
      <c r="H68" s="11"/>
      <c r="I68" s="13"/>
      <c r="J68" s="204" t="str">
        <f t="shared" si="1"/>
        <v/>
      </c>
      <c r="K68" s="205"/>
      <c r="L68" s="198" t="str">
        <f t="shared" si="3"/>
        <v/>
      </c>
      <c r="M68" s="206"/>
      <c r="N68" s="206"/>
      <c r="O68" s="207"/>
      <c r="P68" s="208" t="str">
        <f t="shared" si="2"/>
        <v/>
      </c>
    </row>
    <row r="69" spans="1:16" x14ac:dyDescent="0.4">
      <c r="A69" s="184"/>
      <c r="B69" s="202">
        <v>58</v>
      </c>
      <c r="C69" s="21" t="str">
        <f>IF('５月'!C69="","",'５月'!C69)</f>
        <v/>
      </c>
      <c r="D69" s="22" t="str">
        <f>IF('５月'!D69="","",'５月'!D69)</f>
        <v/>
      </c>
      <c r="E69" s="22" t="str">
        <f>IF('５月'!E69="","",'５月'!E69)</f>
        <v/>
      </c>
      <c r="F69" s="22" t="str">
        <f>IF('５月'!F69="","",'５月'!F69)</f>
        <v/>
      </c>
      <c r="G69" s="23" t="str">
        <f>IF('５月'!G69="","",'５月'!G69)</f>
        <v/>
      </c>
      <c r="H69" s="11"/>
      <c r="I69" s="13"/>
      <c r="J69" s="204" t="str">
        <f t="shared" si="1"/>
        <v/>
      </c>
      <c r="K69" s="205"/>
      <c r="L69" s="198" t="str">
        <f t="shared" si="3"/>
        <v/>
      </c>
      <c r="M69" s="206"/>
      <c r="N69" s="206"/>
      <c r="O69" s="207"/>
      <c r="P69" s="208" t="str">
        <f t="shared" si="2"/>
        <v/>
      </c>
    </row>
    <row r="70" spans="1:16" x14ac:dyDescent="0.4">
      <c r="A70" s="184"/>
      <c r="B70" s="202">
        <v>59</v>
      </c>
      <c r="C70" s="21" t="str">
        <f>IF('５月'!C70="","",'５月'!C70)</f>
        <v/>
      </c>
      <c r="D70" s="22" t="str">
        <f>IF('５月'!D70="","",'５月'!D70)</f>
        <v/>
      </c>
      <c r="E70" s="22" t="str">
        <f>IF('５月'!E70="","",'５月'!E70)</f>
        <v/>
      </c>
      <c r="F70" s="22" t="str">
        <f>IF('５月'!F70="","",'５月'!F70)</f>
        <v/>
      </c>
      <c r="G70" s="23" t="str">
        <f>IF('５月'!G70="","",'５月'!G70)</f>
        <v/>
      </c>
      <c r="H70" s="11"/>
      <c r="I70" s="13"/>
      <c r="J70" s="204" t="str">
        <f t="shared" si="1"/>
        <v/>
      </c>
      <c r="K70" s="205"/>
      <c r="L70" s="198" t="str">
        <f t="shared" si="3"/>
        <v/>
      </c>
      <c r="M70" s="206"/>
      <c r="N70" s="206"/>
      <c r="O70" s="207"/>
      <c r="P70" s="208" t="str">
        <f t="shared" si="2"/>
        <v/>
      </c>
    </row>
    <row r="71" spans="1:16" ht="19.5" thickBot="1" x14ac:dyDescent="0.45">
      <c r="A71" s="184"/>
      <c r="B71" s="202">
        <v>60</v>
      </c>
      <c r="C71" s="21" t="str">
        <f>IF('５月'!C71="","",'５月'!C71)</f>
        <v/>
      </c>
      <c r="D71" s="22" t="str">
        <f>IF('５月'!D71="","",'５月'!D71)</f>
        <v/>
      </c>
      <c r="E71" s="22" t="str">
        <f>IF('５月'!E71="","",'５月'!E71)</f>
        <v/>
      </c>
      <c r="F71" s="22" t="str">
        <f>IF('５月'!F71="","",'５月'!F71)</f>
        <v/>
      </c>
      <c r="G71" s="23" t="str">
        <f>IF('５月'!G71="","",'５月'!G71)</f>
        <v/>
      </c>
      <c r="H71" s="11"/>
      <c r="I71" s="13"/>
      <c r="J71" s="204" t="str">
        <f t="shared" si="1"/>
        <v/>
      </c>
      <c r="K71" s="205"/>
      <c r="L71" s="198" t="str">
        <f t="shared" si="3"/>
        <v/>
      </c>
      <c r="M71" s="206"/>
      <c r="N71" s="206"/>
      <c r="O71" s="207"/>
      <c r="P71" s="208" t="str">
        <f t="shared" si="2"/>
        <v/>
      </c>
    </row>
    <row r="72" spans="1:16" hidden="1" x14ac:dyDescent="0.4">
      <c r="B72" s="202">
        <v>61</v>
      </c>
      <c r="C72" s="21">
        <f>'５月'!C72</f>
        <v>0</v>
      </c>
      <c r="D72" s="21">
        <f>'５月'!D72</f>
        <v>0</v>
      </c>
      <c r="E72" s="21">
        <f>'５月'!E72</f>
        <v>0</v>
      </c>
      <c r="F72" s="21">
        <f>'５月'!F72</f>
        <v>0</v>
      </c>
      <c r="G72" s="21">
        <f>'５月'!G72</f>
        <v>0</v>
      </c>
      <c r="H72" s="195"/>
      <c r="I72" s="203"/>
      <c r="J72" s="204" t="str">
        <f t="shared" si="1"/>
        <v/>
      </c>
      <c r="K72" s="205"/>
      <c r="L72" s="198" t="str">
        <f t="shared" si="3"/>
        <v/>
      </c>
      <c r="M72" s="206"/>
      <c r="N72" s="206"/>
      <c r="O72" s="207"/>
      <c r="P72" s="208" t="str">
        <f t="shared" si="2"/>
        <v/>
      </c>
    </row>
    <row r="73" spans="1:16" hidden="1" x14ac:dyDescent="0.4">
      <c r="B73" s="202">
        <v>62</v>
      </c>
      <c r="C73" s="21">
        <f>'５月'!C73</f>
        <v>0</v>
      </c>
      <c r="D73" s="21">
        <f>'５月'!D73</f>
        <v>0</v>
      </c>
      <c r="E73" s="21">
        <f>'５月'!E73</f>
        <v>0</v>
      </c>
      <c r="F73" s="21">
        <f>'５月'!F73</f>
        <v>0</v>
      </c>
      <c r="G73" s="21">
        <f>'５月'!G73</f>
        <v>0</v>
      </c>
      <c r="H73" s="195"/>
      <c r="I73" s="203"/>
      <c r="J73" s="204" t="str">
        <f t="shared" si="1"/>
        <v/>
      </c>
      <c r="K73" s="205"/>
      <c r="L73" s="198" t="str">
        <f t="shared" si="3"/>
        <v/>
      </c>
      <c r="M73" s="206"/>
      <c r="N73" s="206"/>
      <c r="O73" s="207"/>
      <c r="P73" s="208" t="str">
        <f t="shared" si="2"/>
        <v/>
      </c>
    </row>
    <row r="74" spans="1:16" hidden="1" x14ac:dyDescent="0.4">
      <c r="B74" s="202">
        <v>63</v>
      </c>
      <c r="C74" s="21">
        <f>'５月'!C74</f>
        <v>0</v>
      </c>
      <c r="D74" s="21">
        <f>'５月'!D74</f>
        <v>0</v>
      </c>
      <c r="E74" s="21">
        <f>'５月'!E74</f>
        <v>0</v>
      </c>
      <c r="F74" s="21">
        <f>'５月'!F74</f>
        <v>0</v>
      </c>
      <c r="G74" s="21">
        <f>'５月'!G74</f>
        <v>0</v>
      </c>
      <c r="H74" s="195"/>
      <c r="I74" s="203"/>
      <c r="J74" s="204" t="str">
        <f t="shared" si="1"/>
        <v/>
      </c>
      <c r="K74" s="205"/>
      <c r="L74" s="198" t="str">
        <f t="shared" si="3"/>
        <v/>
      </c>
      <c r="M74" s="206"/>
      <c r="N74" s="206"/>
      <c r="O74" s="207"/>
      <c r="P74" s="208" t="str">
        <f t="shared" si="2"/>
        <v/>
      </c>
    </row>
    <row r="75" spans="1:16" hidden="1" x14ac:dyDescent="0.4">
      <c r="B75" s="202">
        <v>64</v>
      </c>
      <c r="C75" s="21">
        <f>'５月'!C75</f>
        <v>0</v>
      </c>
      <c r="D75" s="21">
        <f>'５月'!D75</f>
        <v>0</v>
      </c>
      <c r="E75" s="21">
        <f>'５月'!E75</f>
        <v>0</v>
      </c>
      <c r="F75" s="21">
        <f>'５月'!F75</f>
        <v>0</v>
      </c>
      <c r="G75" s="21">
        <f>'５月'!G75</f>
        <v>0</v>
      </c>
      <c r="H75" s="195"/>
      <c r="I75" s="203"/>
      <c r="J75" s="204" t="str">
        <f t="shared" si="1"/>
        <v/>
      </c>
      <c r="K75" s="205"/>
      <c r="L75" s="198" t="str">
        <f t="shared" si="3"/>
        <v/>
      </c>
      <c r="M75" s="206"/>
      <c r="N75" s="206"/>
      <c r="O75" s="207"/>
      <c r="P75" s="208" t="str">
        <f t="shared" si="2"/>
        <v/>
      </c>
    </row>
    <row r="76" spans="1:16" hidden="1" x14ac:dyDescent="0.4">
      <c r="B76" s="202">
        <v>65</v>
      </c>
      <c r="C76" s="21">
        <f>'５月'!C76</f>
        <v>0</v>
      </c>
      <c r="D76" s="21">
        <f>'５月'!D76</f>
        <v>0</v>
      </c>
      <c r="E76" s="21">
        <f>'５月'!E76</f>
        <v>0</v>
      </c>
      <c r="F76" s="21">
        <f>'５月'!F76</f>
        <v>0</v>
      </c>
      <c r="G76" s="21">
        <f>'５月'!G76</f>
        <v>0</v>
      </c>
      <c r="H76" s="195"/>
      <c r="I76" s="203"/>
      <c r="J76" s="204" t="str">
        <f t="shared" si="1"/>
        <v/>
      </c>
      <c r="K76" s="205"/>
      <c r="L76" s="198" t="str">
        <f t="shared" si="3"/>
        <v/>
      </c>
      <c r="M76" s="206"/>
      <c r="N76" s="206"/>
      <c r="O76" s="207"/>
      <c r="P76" s="208" t="str">
        <f t="shared" si="2"/>
        <v/>
      </c>
    </row>
    <row r="77" spans="1:16" hidden="1" x14ac:dyDescent="0.4">
      <c r="B77" s="202">
        <v>66</v>
      </c>
      <c r="C77" s="21">
        <f>'５月'!C77</f>
        <v>0</v>
      </c>
      <c r="D77" s="21">
        <f>'５月'!D77</f>
        <v>0</v>
      </c>
      <c r="E77" s="21">
        <f>'５月'!E77</f>
        <v>0</v>
      </c>
      <c r="F77" s="21">
        <f>'５月'!F77</f>
        <v>0</v>
      </c>
      <c r="G77" s="21">
        <f>'５月'!G77</f>
        <v>0</v>
      </c>
      <c r="H77" s="195"/>
      <c r="I77" s="203"/>
      <c r="J77" s="204" t="str">
        <f t="shared" ref="J77:J113" si="4">IF($H77="","",ROUND(IF($G77="","",H77/$G77),4))</f>
        <v/>
      </c>
      <c r="K77" s="205"/>
      <c r="L77" s="198" t="str">
        <f t="shared" si="3"/>
        <v/>
      </c>
      <c r="M77" s="206"/>
      <c r="N77" s="206"/>
      <c r="O77" s="207"/>
      <c r="P77" s="208" t="str">
        <f t="shared" si="2"/>
        <v/>
      </c>
    </row>
    <row r="78" spans="1:16" hidden="1" x14ac:dyDescent="0.4">
      <c r="B78" s="202">
        <v>67</v>
      </c>
      <c r="C78" s="21">
        <f>'５月'!C78</f>
        <v>0</v>
      </c>
      <c r="D78" s="21">
        <f>'５月'!D78</f>
        <v>0</v>
      </c>
      <c r="E78" s="21">
        <f>'５月'!E78</f>
        <v>0</v>
      </c>
      <c r="F78" s="21">
        <f>'５月'!F78</f>
        <v>0</v>
      </c>
      <c r="G78" s="21">
        <f>'５月'!G78</f>
        <v>0</v>
      </c>
      <c r="H78" s="195"/>
      <c r="I78" s="203"/>
      <c r="J78" s="204" t="str">
        <f t="shared" si="4"/>
        <v/>
      </c>
      <c r="K78" s="205"/>
      <c r="L78" s="198" t="str">
        <f t="shared" si="3"/>
        <v/>
      </c>
      <c r="M78" s="206"/>
      <c r="N78" s="206"/>
      <c r="O78" s="207"/>
      <c r="P78" s="208" t="str">
        <f t="shared" si="2"/>
        <v/>
      </c>
    </row>
    <row r="79" spans="1:16" hidden="1" x14ac:dyDescent="0.4">
      <c r="B79" s="202">
        <v>68</v>
      </c>
      <c r="C79" s="21">
        <f>'５月'!C79</f>
        <v>0</v>
      </c>
      <c r="D79" s="21">
        <f>'５月'!D79</f>
        <v>0</v>
      </c>
      <c r="E79" s="21">
        <f>'５月'!E79</f>
        <v>0</v>
      </c>
      <c r="F79" s="21">
        <f>'５月'!F79</f>
        <v>0</v>
      </c>
      <c r="G79" s="21">
        <f>'５月'!G79</f>
        <v>0</v>
      </c>
      <c r="H79" s="195"/>
      <c r="I79" s="203"/>
      <c r="J79" s="204" t="str">
        <f t="shared" si="4"/>
        <v/>
      </c>
      <c r="K79" s="205"/>
      <c r="L79" s="198" t="str">
        <f t="shared" si="3"/>
        <v/>
      </c>
      <c r="M79" s="206"/>
      <c r="N79" s="206"/>
      <c r="O79" s="207"/>
      <c r="P79" s="208" t="str">
        <f t="shared" si="2"/>
        <v/>
      </c>
    </row>
    <row r="80" spans="1:16" hidden="1" x14ac:dyDescent="0.4">
      <c r="B80" s="202">
        <v>69</v>
      </c>
      <c r="C80" s="21">
        <f>'５月'!C80</f>
        <v>0</v>
      </c>
      <c r="D80" s="21">
        <f>'５月'!D80</f>
        <v>0</v>
      </c>
      <c r="E80" s="21">
        <f>'５月'!E80</f>
        <v>0</v>
      </c>
      <c r="F80" s="21">
        <f>'５月'!F80</f>
        <v>0</v>
      </c>
      <c r="G80" s="21">
        <f>'５月'!G80</f>
        <v>0</v>
      </c>
      <c r="H80" s="195"/>
      <c r="I80" s="203"/>
      <c r="J80" s="204" t="str">
        <f t="shared" si="4"/>
        <v/>
      </c>
      <c r="K80" s="205"/>
      <c r="L80" s="198" t="str">
        <f t="shared" si="3"/>
        <v/>
      </c>
      <c r="M80" s="206"/>
      <c r="N80" s="206"/>
      <c r="O80" s="207"/>
      <c r="P80" s="208" t="str">
        <f t="shared" si="2"/>
        <v/>
      </c>
    </row>
    <row r="81" spans="2:16" hidden="1" x14ac:dyDescent="0.4">
      <c r="B81" s="202">
        <v>70</v>
      </c>
      <c r="C81" s="21">
        <f>'５月'!C81</f>
        <v>0</v>
      </c>
      <c r="D81" s="21">
        <f>'５月'!D81</f>
        <v>0</v>
      </c>
      <c r="E81" s="21">
        <f>'５月'!E81</f>
        <v>0</v>
      </c>
      <c r="F81" s="21">
        <f>'５月'!F81</f>
        <v>0</v>
      </c>
      <c r="G81" s="21">
        <f>'５月'!G81</f>
        <v>0</v>
      </c>
      <c r="H81" s="195"/>
      <c r="I81" s="203"/>
      <c r="J81" s="204" t="str">
        <f t="shared" si="4"/>
        <v/>
      </c>
      <c r="K81" s="205"/>
      <c r="L81" s="198" t="str">
        <f t="shared" si="3"/>
        <v/>
      </c>
      <c r="M81" s="206"/>
      <c r="N81" s="206"/>
      <c r="O81" s="207"/>
      <c r="P81" s="208" t="str">
        <f t="shared" si="2"/>
        <v/>
      </c>
    </row>
    <row r="82" spans="2:16" hidden="1" x14ac:dyDescent="0.4">
      <c r="B82" s="202">
        <v>71</v>
      </c>
      <c r="C82" s="21">
        <f>'５月'!C82</f>
        <v>0</v>
      </c>
      <c r="D82" s="21">
        <f>'５月'!D82</f>
        <v>0</v>
      </c>
      <c r="E82" s="21">
        <f>'５月'!E82</f>
        <v>0</v>
      </c>
      <c r="F82" s="21">
        <f>'５月'!F82</f>
        <v>0</v>
      </c>
      <c r="G82" s="21">
        <f>'５月'!G82</f>
        <v>0</v>
      </c>
      <c r="H82" s="195"/>
      <c r="I82" s="203"/>
      <c r="J82" s="204" t="str">
        <f t="shared" si="4"/>
        <v/>
      </c>
      <c r="K82" s="205"/>
      <c r="L82" s="198" t="str">
        <f t="shared" si="3"/>
        <v/>
      </c>
      <c r="M82" s="206"/>
      <c r="N82" s="206"/>
      <c r="O82" s="207"/>
      <c r="P82" s="208" t="str">
        <f t="shared" si="2"/>
        <v/>
      </c>
    </row>
    <row r="83" spans="2:16" hidden="1" x14ac:dyDescent="0.4">
      <c r="B83" s="202">
        <v>72</v>
      </c>
      <c r="C83" s="21">
        <f>'５月'!C83</f>
        <v>0</v>
      </c>
      <c r="D83" s="21">
        <f>'５月'!D83</f>
        <v>0</v>
      </c>
      <c r="E83" s="21">
        <f>'５月'!E83</f>
        <v>0</v>
      </c>
      <c r="F83" s="21">
        <f>'５月'!F83</f>
        <v>0</v>
      </c>
      <c r="G83" s="21">
        <f>'５月'!G83</f>
        <v>0</v>
      </c>
      <c r="H83" s="195"/>
      <c r="I83" s="203"/>
      <c r="J83" s="204" t="str">
        <f t="shared" si="4"/>
        <v/>
      </c>
      <c r="K83" s="205"/>
      <c r="L83" s="198" t="str">
        <f t="shared" si="3"/>
        <v/>
      </c>
      <c r="M83" s="206"/>
      <c r="N83" s="206"/>
      <c r="O83" s="207"/>
      <c r="P83" s="208" t="str">
        <f t="shared" si="2"/>
        <v/>
      </c>
    </row>
    <row r="84" spans="2:16" hidden="1" x14ac:dyDescent="0.4">
      <c r="B84" s="202">
        <v>73</v>
      </c>
      <c r="C84" s="21">
        <f>'５月'!C84</f>
        <v>0</v>
      </c>
      <c r="D84" s="21">
        <f>'５月'!D84</f>
        <v>0</v>
      </c>
      <c r="E84" s="21">
        <f>'５月'!E84</f>
        <v>0</v>
      </c>
      <c r="F84" s="21">
        <f>'５月'!F84</f>
        <v>0</v>
      </c>
      <c r="G84" s="21">
        <f>'５月'!G84</f>
        <v>0</v>
      </c>
      <c r="H84" s="195"/>
      <c r="I84" s="203"/>
      <c r="J84" s="204" t="str">
        <f t="shared" si="4"/>
        <v/>
      </c>
      <c r="K84" s="205"/>
      <c r="L84" s="198" t="str">
        <f t="shared" si="3"/>
        <v/>
      </c>
      <c r="M84" s="206"/>
      <c r="N84" s="206"/>
      <c r="O84" s="207"/>
      <c r="P84" s="208" t="str">
        <f t="shared" si="2"/>
        <v/>
      </c>
    </row>
    <row r="85" spans="2:16" hidden="1" x14ac:dyDescent="0.4">
      <c r="B85" s="202">
        <v>74</v>
      </c>
      <c r="C85" s="21">
        <f>'５月'!C85</f>
        <v>0</v>
      </c>
      <c r="D85" s="21">
        <f>'５月'!D85</f>
        <v>0</v>
      </c>
      <c r="E85" s="21">
        <f>'５月'!E85</f>
        <v>0</v>
      </c>
      <c r="F85" s="21">
        <f>'５月'!F85</f>
        <v>0</v>
      </c>
      <c r="G85" s="21">
        <f>'５月'!G85</f>
        <v>0</v>
      </c>
      <c r="H85" s="195"/>
      <c r="I85" s="203"/>
      <c r="J85" s="204" t="str">
        <f t="shared" si="4"/>
        <v/>
      </c>
      <c r="K85" s="205"/>
      <c r="L85" s="198" t="str">
        <f t="shared" si="3"/>
        <v/>
      </c>
      <c r="M85" s="206"/>
      <c r="N85" s="206"/>
      <c r="O85" s="207"/>
      <c r="P85" s="208" t="str">
        <f t="shared" si="2"/>
        <v/>
      </c>
    </row>
    <row r="86" spans="2:16" hidden="1" x14ac:dyDescent="0.4">
      <c r="B86" s="202">
        <v>75</v>
      </c>
      <c r="C86" s="21">
        <f>'５月'!C86</f>
        <v>0</v>
      </c>
      <c r="D86" s="21">
        <f>'５月'!D86</f>
        <v>0</v>
      </c>
      <c r="E86" s="21">
        <f>'５月'!E86</f>
        <v>0</v>
      </c>
      <c r="F86" s="21">
        <f>'５月'!F86</f>
        <v>0</v>
      </c>
      <c r="G86" s="21">
        <f>'５月'!G86</f>
        <v>0</v>
      </c>
      <c r="H86" s="195"/>
      <c r="I86" s="203"/>
      <c r="J86" s="204" t="str">
        <f t="shared" si="4"/>
        <v/>
      </c>
      <c r="K86" s="205"/>
      <c r="L86" s="198" t="str">
        <f t="shared" si="3"/>
        <v/>
      </c>
      <c r="M86" s="206"/>
      <c r="N86" s="206"/>
      <c r="O86" s="207"/>
      <c r="P86" s="208" t="str">
        <f t="shared" si="2"/>
        <v/>
      </c>
    </row>
    <row r="87" spans="2:16" hidden="1" x14ac:dyDescent="0.4">
      <c r="B87" s="202">
        <v>76</v>
      </c>
      <c r="C87" s="21">
        <f>'５月'!C87</f>
        <v>0</v>
      </c>
      <c r="D87" s="21">
        <f>'５月'!D87</f>
        <v>0</v>
      </c>
      <c r="E87" s="21">
        <f>'５月'!E87</f>
        <v>0</v>
      </c>
      <c r="F87" s="21">
        <f>'５月'!F87</f>
        <v>0</v>
      </c>
      <c r="G87" s="21">
        <f>'５月'!G87</f>
        <v>0</v>
      </c>
      <c r="H87" s="195"/>
      <c r="I87" s="203"/>
      <c r="J87" s="204" t="str">
        <f t="shared" si="4"/>
        <v/>
      </c>
      <c r="K87" s="205"/>
      <c r="L87" s="198" t="str">
        <f t="shared" si="3"/>
        <v/>
      </c>
      <c r="M87" s="206"/>
      <c r="N87" s="206"/>
      <c r="O87" s="207"/>
      <c r="P87" s="208" t="str">
        <f t="shared" si="2"/>
        <v/>
      </c>
    </row>
    <row r="88" spans="2:16" hidden="1" x14ac:dyDescent="0.4">
      <c r="B88" s="202">
        <v>77</v>
      </c>
      <c r="C88" s="21">
        <f>'５月'!C88</f>
        <v>0</v>
      </c>
      <c r="D88" s="21">
        <f>'５月'!D88</f>
        <v>0</v>
      </c>
      <c r="E88" s="21">
        <f>'５月'!E88</f>
        <v>0</v>
      </c>
      <c r="F88" s="21">
        <f>'５月'!F88</f>
        <v>0</v>
      </c>
      <c r="G88" s="21">
        <f>'５月'!G88</f>
        <v>0</v>
      </c>
      <c r="H88" s="195"/>
      <c r="I88" s="203"/>
      <c r="J88" s="204" t="str">
        <f t="shared" si="4"/>
        <v/>
      </c>
      <c r="K88" s="205"/>
      <c r="L88" s="198" t="str">
        <f t="shared" si="3"/>
        <v/>
      </c>
      <c r="M88" s="206"/>
      <c r="N88" s="206"/>
      <c r="O88" s="207"/>
      <c r="P88" s="208" t="str">
        <f t="shared" si="2"/>
        <v/>
      </c>
    </row>
    <row r="89" spans="2:16" hidden="1" x14ac:dyDescent="0.4">
      <c r="B89" s="202">
        <v>78</v>
      </c>
      <c r="C89" s="21">
        <f>'５月'!C89</f>
        <v>0</v>
      </c>
      <c r="D89" s="21">
        <f>'５月'!D89</f>
        <v>0</v>
      </c>
      <c r="E89" s="21">
        <f>'５月'!E89</f>
        <v>0</v>
      </c>
      <c r="F89" s="21">
        <f>'５月'!F89</f>
        <v>0</v>
      </c>
      <c r="G89" s="21">
        <f>'５月'!G89</f>
        <v>0</v>
      </c>
      <c r="H89" s="195"/>
      <c r="I89" s="203"/>
      <c r="J89" s="204" t="str">
        <f t="shared" si="4"/>
        <v/>
      </c>
      <c r="K89" s="205"/>
      <c r="L89" s="198" t="str">
        <f t="shared" si="3"/>
        <v/>
      </c>
      <c r="M89" s="206"/>
      <c r="N89" s="206"/>
      <c r="O89" s="207"/>
      <c r="P89" s="208" t="str">
        <f t="shared" si="2"/>
        <v/>
      </c>
    </row>
    <row r="90" spans="2:16" hidden="1" x14ac:dyDescent="0.4">
      <c r="B90" s="202">
        <v>79</v>
      </c>
      <c r="C90" s="21">
        <f>'５月'!C90</f>
        <v>0</v>
      </c>
      <c r="D90" s="21">
        <f>'５月'!D90</f>
        <v>0</v>
      </c>
      <c r="E90" s="21">
        <f>'５月'!E90</f>
        <v>0</v>
      </c>
      <c r="F90" s="21">
        <f>'５月'!F90</f>
        <v>0</v>
      </c>
      <c r="G90" s="21">
        <f>'５月'!G90</f>
        <v>0</v>
      </c>
      <c r="H90" s="195"/>
      <c r="I90" s="203"/>
      <c r="J90" s="204" t="str">
        <f t="shared" si="4"/>
        <v/>
      </c>
      <c r="K90" s="205"/>
      <c r="L90" s="198" t="str">
        <f t="shared" si="3"/>
        <v/>
      </c>
      <c r="M90" s="206"/>
      <c r="N90" s="206"/>
      <c r="O90" s="207"/>
      <c r="P90" s="208" t="str">
        <f t="shared" si="2"/>
        <v/>
      </c>
    </row>
    <row r="91" spans="2:16" hidden="1" x14ac:dyDescent="0.4">
      <c r="B91" s="202">
        <v>80</v>
      </c>
      <c r="C91" s="21">
        <f>'５月'!C91</f>
        <v>0</v>
      </c>
      <c r="D91" s="21">
        <f>'５月'!D91</f>
        <v>0</v>
      </c>
      <c r="E91" s="21">
        <f>'５月'!E91</f>
        <v>0</v>
      </c>
      <c r="F91" s="21">
        <f>'５月'!F91</f>
        <v>0</v>
      </c>
      <c r="G91" s="21">
        <f>'５月'!G91</f>
        <v>0</v>
      </c>
      <c r="H91" s="195"/>
      <c r="I91" s="203"/>
      <c r="J91" s="204" t="str">
        <f t="shared" si="4"/>
        <v/>
      </c>
      <c r="K91" s="205"/>
      <c r="L91" s="198" t="str">
        <f t="shared" si="3"/>
        <v/>
      </c>
      <c r="M91" s="206"/>
      <c r="N91" s="206"/>
      <c r="O91" s="207"/>
      <c r="P91" s="208" t="str">
        <f t="shared" si="2"/>
        <v/>
      </c>
    </row>
    <row r="92" spans="2:16" hidden="1" x14ac:dyDescent="0.4">
      <c r="B92" s="202">
        <v>81</v>
      </c>
      <c r="C92" s="21">
        <f>'５月'!C92</f>
        <v>0</v>
      </c>
      <c r="D92" s="21">
        <f>'５月'!D92</f>
        <v>0</v>
      </c>
      <c r="E92" s="21">
        <f>'５月'!E92</f>
        <v>0</v>
      </c>
      <c r="F92" s="21">
        <f>'５月'!F92</f>
        <v>0</v>
      </c>
      <c r="G92" s="21">
        <f>'５月'!G92</f>
        <v>0</v>
      </c>
      <c r="H92" s="195"/>
      <c r="I92" s="203"/>
      <c r="J92" s="204" t="str">
        <f t="shared" si="4"/>
        <v/>
      </c>
      <c r="K92" s="205"/>
      <c r="L92" s="198" t="str">
        <f t="shared" si="3"/>
        <v/>
      </c>
      <c r="M92" s="206"/>
      <c r="N92" s="206"/>
      <c r="O92" s="207"/>
      <c r="P92" s="208" t="str">
        <f t="shared" si="2"/>
        <v/>
      </c>
    </row>
    <row r="93" spans="2:16" hidden="1" x14ac:dyDescent="0.4">
      <c r="B93" s="202">
        <v>82</v>
      </c>
      <c r="C93" s="21">
        <f>'５月'!C93</f>
        <v>0</v>
      </c>
      <c r="D93" s="21">
        <f>'５月'!D93</f>
        <v>0</v>
      </c>
      <c r="E93" s="21">
        <f>'５月'!E93</f>
        <v>0</v>
      </c>
      <c r="F93" s="21">
        <f>'５月'!F93</f>
        <v>0</v>
      </c>
      <c r="G93" s="21">
        <f>'５月'!G93</f>
        <v>0</v>
      </c>
      <c r="H93" s="195"/>
      <c r="I93" s="203"/>
      <c r="J93" s="204" t="str">
        <f t="shared" si="4"/>
        <v/>
      </c>
      <c r="K93" s="205"/>
      <c r="L93" s="198" t="str">
        <f t="shared" si="3"/>
        <v/>
      </c>
      <c r="M93" s="206"/>
      <c r="N93" s="206"/>
      <c r="O93" s="207"/>
      <c r="P93" s="208" t="str">
        <f t="shared" si="2"/>
        <v/>
      </c>
    </row>
    <row r="94" spans="2:16" hidden="1" x14ac:dyDescent="0.4">
      <c r="B94" s="202">
        <v>83</v>
      </c>
      <c r="C94" s="21">
        <f>'５月'!C94</f>
        <v>0</v>
      </c>
      <c r="D94" s="21">
        <f>'５月'!D94</f>
        <v>0</v>
      </c>
      <c r="E94" s="21">
        <f>'５月'!E94</f>
        <v>0</v>
      </c>
      <c r="F94" s="21">
        <f>'５月'!F94</f>
        <v>0</v>
      </c>
      <c r="G94" s="21">
        <f>'５月'!G94</f>
        <v>0</v>
      </c>
      <c r="H94" s="195"/>
      <c r="I94" s="203"/>
      <c r="J94" s="204" t="str">
        <f t="shared" si="4"/>
        <v/>
      </c>
      <c r="K94" s="205"/>
      <c r="L94" s="198" t="str">
        <f t="shared" si="3"/>
        <v/>
      </c>
      <c r="M94" s="206"/>
      <c r="N94" s="206"/>
      <c r="O94" s="207"/>
      <c r="P94" s="208" t="str">
        <f t="shared" si="2"/>
        <v/>
      </c>
    </row>
    <row r="95" spans="2:16" hidden="1" x14ac:dyDescent="0.4">
      <c r="B95" s="202">
        <v>84</v>
      </c>
      <c r="C95" s="21">
        <f>'５月'!C95</f>
        <v>0</v>
      </c>
      <c r="D95" s="21">
        <f>'５月'!D95</f>
        <v>0</v>
      </c>
      <c r="E95" s="21">
        <f>'５月'!E95</f>
        <v>0</v>
      </c>
      <c r="F95" s="21">
        <f>'５月'!F95</f>
        <v>0</v>
      </c>
      <c r="G95" s="21">
        <f>'５月'!G95</f>
        <v>0</v>
      </c>
      <c r="H95" s="195"/>
      <c r="I95" s="203"/>
      <c r="J95" s="204" t="str">
        <f t="shared" si="4"/>
        <v/>
      </c>
      <c r="K95" s="205"/>
      <c r="L95" s="198" t="str">
        <f t="shared" si="3"/>
        <v/>
      </c>
      <c r="M95" s="206"/>
      <c r="N95" s="206"/>
      <c r="O95" s="207"/>
      <c r="P95" s="208" t="str">
        <f t="shared" si="2"/>
        <v/>
      </c>
    </row>
    <row r="96" spans="2:16" hidden="1" x14ac:dyDescent="0.4">
      <c r="B96" s="202">
        <v>85</v>
      </c>
      <c r="C96" s="21">
        <f>'５月'!C96</f>
        <v>0</v>
      </c>
      <c r="D96" s="21">
        <f>'５月'!D96</f>
        <v>0</v>
      </c>
      <c r="E96" s="21">
        <f>'５月'!E96</f>
        <v>0</v>
      </c>
      <c r="F96" s="21">
        <f>'５月'!F96</f>
        <v>0</v>
      </c>
      <c r="G96" s="21">
        <f>'５月'!G96</f>
        <v>0</v>
      </c>
      <c r="H96" s="195"/>
      <c r="I96" s="203"/>
      <c r="J96" s="204" t="str">
        <f t="shared" si="4"/>
        <v/>
      </c>
      <c r="K96" s="205"/>
      <c r="L96" s="198" t="str">
        <f t="shared" si="3"/>
        <v/>
      </c>
      <c r="M96" s="206"/>
      <c r="N96" s="206"/>
      <c r="O96" s="207"/>
      <c r="P96" s="208" t="str">
        <f t="shared" si="2"/>
        <v/>
      </c>
    </row>
    <row r="97" spans="2:16" hidden="1" x14ac:dyDescent="0.4">
      <c r="B97" s="202">
        <v>86</v>
      </c>
      <c r="C97" s="21">
        <f>'５月'!C97</f>
        <v>0</v>
      </c>
      <c r="D97" s="21">
        <f>'５月'!D97</f>
        <v>0</v>
      </c>
      <c r="E97" s="21">
        <f>'５月'!E97</f>
        <v>0</v>
      </c>
      <c r="F97" s="21">
        <f>'５月'!F97</f>
        <v>0</v>
      </c>
      <c r="G97" s="21">
        <f>'５月'!G97</f>
        <v>0</v>
      </c>
      <c r="H97" s="195"/>
      <c r="I97" s="203"/>
      <c r="J97" s="204" t="str">
        <f t="shared" si="4"/>
        <v/>
      </c>
      <c r="K97" s="205"/>
      <c r="L97" s="198" t="str">
        <f t="shared" si="3"/>
        <v/>
      </c>
      <c r="M97" s="206"/>
      <c r="N97" s="206"/>
      <c r="O97" s="207"/>
      <c r="P97" s="208" t="str">
        <f t="shared" si="2"/>
        <v/>
      </c>
    </row>
    <row r="98" spans="2:16" hidden="1" x14ac:dyDescent="0.4">
      <c r="B98" s="202">
        <v>87</v>
      </c>
      <c r="C98" s="21">
        <f>'５月'!C98</f>
        <v>0</v>
      </c>
      <c r="D98" s="21">
        <f>'５月'!D98</f>
        <v>0</v>
      </c>
      <c r="E98" s="21">
        <f>'５月'!E98</f>
        <v>0</v>
      </c>
      <c r="F98" s="21">
        <f>'５月'!F98</f>
        <v>0</v>
      </c>
      <c r="G98" s="21">
        <f>'５月'!G98</f>
        <v>0</v>
      </c>
      <c r="H98" s="195"/>
      <c r="I98" s="203"/>
      <c r="J98" s="204" t="str">
        <f t="shared" si="4"/>
        <v/>
      </c>
      <c r="K98" s="205"/>
      <c r="L98" s="198" t="str">
        <f t="shared" si="3"/>
        <v/>
      </c>
      <c r="M98" s="206"/>
      <c r="N98" s="206"/>
      <c r="O98" s="207"/>
      <c r="P98" s="208" t="str">
        <f t="shared" si="2"/>
        <v/>
      </c>
    </row>
    <row r="99" spans="2:16" hidden="1" x14ac:dyDescent="0.4">
      <c r="B99" s="202">
        <v>88</v>
      </c>
      <c r="C99" s="21">
        <f>'５月'!C99</f>
        <v>0</v>
      </c>
      <c r="D99" s="21">
        <f>'５月'!D99</f>
        <v>0</v>
      </c>
      <c r="E99" s="21">
        <f>'５月'!E99</f>
        <v>0</v>
      </c>
      <c r="F99" s="21">
        <f>'５月'!F99</f>
        <v>0</v>
      </c>
      <c r="G99" s="21">
        <f>'５月'!G99</f>
        <v>0</v>
      </c>
      <c r="H99" s="195"/>
      <c r="I99" s="203"/>
      <c r="J99" s="204" t="str">
        <f t="shared" si="4"/>
        <v/>
      </c>
      <c r="K99" s="205"/>
      <c r="L99" s="198" t="str">
        <f t="shared" si="3"/>
        <v/>
      </c>
      <c r="M99" s="206"/>
      <c r="N99" s="206"/>
      <c r="O99" s="207"/>
      <c r="P99" s="208" t="str">
        <f t="shared" si="2"/>
        <v/>
      </c>
    </row>
    <row r="100" spans="2:16" hidden="1" x14ac:dyDescent="0.4">
      <c r="B100" s="202">
        <v>89</v>
      </c>
      <c r="C100" s="21">
        <f>'５月'!C100</f>
        <v>0</v>
      </c>
      <c r="D100" s="21">
        <f>'５月'!D100</f>
        <v>0</v>
      </c>
      <c r="E100" s="21">
        <f>'５月'!E100</f>
        <v>0</v>
      </c>
      <c r="F100" s="21">
        <f>'５月'!F100</f>
        <v>0</v>
      </c>
      <c r="G100" s="21">
        <f>'５月'!G100</f>
        <v>0</v>
      </c>
      <c r="H100" s="195"/>
      <c r="I100" s="203"/>
      <c r="J100" s="204" t="str">
        <f t="shared" si="4"/>
        <v/>
      </c>
      <c r="K100" s="205"/>
      <c r="L100" s="198" t="str">
        <f t="shared" si="3"/>
        <v/>
      </c>
      <c r="M100" s="206"/>
      <c r="N100" s="206"/>
      <c r="O100" s="207"/>
      <c r="P100" s="208" t="str">
        <f t="shared" si="2"/>
        <v/>
      </c>
    </row>
    <row r="101" spans="2:16" hidden="1" x14ac:dyDescent="0.4">
      <c r="B101" s="202">
        <v>90</v>
      </c>
      <c r="C101" s="21">
        <f>'５月'!C101</f>
        <v>0</v>
      </c>
      <c r="D101" s="21">
        <f>'５月'!D101</f>
        <v>0</v>
      </c>
      <c r="E101" s="21">
        <f>'５月'!E101</f>
        <v>0</v>
      </c>
      <c r="F101" s="21">
        <f>'５月'!F101</f>
        <v>0</v>
      </c>
      <c r="G101" s="21">
        <f>'５月'!G101</f>
        <v>0</v>
      </c>
      <c r="H101" s="195"/>
      <c r="I101" s="203"/>
      <c r="J101" s="204" t="str">
        <f t="shared" si="4"/>
        <v/>
      </c>
      <c r="K101" s="205"/>
      <c r="L101" s="198" t="str">
        <f t="shared" si="3"/>
        <v/>
      </c>
      <c r="M101" s="206"/>
      <c r="N101" s="206"/>
      <c r="O101" s="207"/>
      <c r="P101" s="208" t="str">
        <f t="shared" si="2"/>
        <v/>
      </c>
    </row>
    <row r="102" spans="2:16" hidden="1" x14ac:dyDescent="0.4">
      <c r="B102" s="202">
        <v>91</v>
      </c>
      <c r="C102" s="21">
        <f>'５月'!C102</f>
        <v>0</v>
      </c>
      <c r="D102" s="21">
        <f>'５月'!D102</f>
        <v>0</v>
      </c>
      <c r="E102" s="21">
        <f>'５月'!E102</f>
        <v>0</v>
      </c>
      <c r="F102" s="21">
        <f>'５月'!F102</f>
        <v>0</v>
      </c>
      <c r="G102" s="21">
        <f>'５月'!G102</f>
        <v>0</v>
      </c>
      <c r="H102" s="195"/>
      <c r="I102" s="203"/>
      <c r="J102" s="204" t="str">
        <f t="shared" si="4"/>
        <v/>
      </c>
      <c r="K102" s="205"/>
      <c r="L102" s="198" t="str">
        <f t="shared" si="3"/>
        <v/>
      </c>
      <c r="M102" s="206"/>
      <c r="N102" s="206"/>
      <c r="O102" s="207"/>
      <c r="P102" s="208" t="str">
        <f t="shared" si="2"/>
        <v/>
      </c>
    </row>
    <row r="103" spans="2:16" hidden="1" x14ac:dyDescent="0.4">
      <c r="B103" s="202">
        <v>92</v>
      </c>
      <c r="C103" s="21">
        <f>'５月'!C103</f>
        <v>0</v>
      </c>
      <c r="D103" s="21">
        <f>'５月'!D103</f>
        <v>0</v>
      </c>
      <c r="E103" s="21">
        <f>'５月'!E103</f>
        <v>0</v>
      </c>
      <c r="F103" s="21">
        <f>'５月'!F103</f>
        <v>0</v>
      </c>
      <c r="G103" s="21">
        <f>'５月'!G103</f>
        <v>0</v>
      </c>
      <c r="H103" s="195"/>
      <c r="I103" s="203"/>
      <c r="J103" s="204" t="str">
        <f t="shared" si="4"/>
        <v/>
      </c>
      <c r="K103" s="205"/>
      <c r="L103" s="198" t="str">
        <f t="shared" si="3"/>
        <v/>
      </c>
      <c r="M103" s="206"/>
      <c r="N103" s="206"/>
      <c r="O103" s="207"/>
      <c r="P103" s="208" t="str">
        <f t="shared" si="2"/>
        <v/>
      </c>
    </row>
    <row r="104" spans="2:16" hidden="1" x14ac:dyDescent="0.4">
      <c r="B104" s="202">
        <v>93</v>
      </c>
      <c r="C104" s="21">
        <f>'５月'!C104</f>
        <v>0</v>
      </c>
      <c r="D104" s="21">
        <f>'５月'!D104</f>
        <v>0</v>
      </c>
      <c r="E104" s="21">
        <f>'５月'!E104</f>
        <v>0</v>
      </c>
      <c r="F104" s="21">
        <f>'５月'!F104</f>
        <v>0</v>
      </c>
      <c r="G104" s="21">
        <f>'５月'!G104</f>
        <v>0</v>
      </c>
      <c r="H104" s="195"/>
      <c r="I104" s="203"/>
      <c r="J104" s="204" t="str">
        <f t="shared" si="4"/>
        <v/>
      </c>
      <c r="K104" s="205"/>
      <c r="L104" s="198" t="str">
        <f t="shared" si="3"/>
        <v/>
      </c>
      <c r="M104" s="206"/>
      <c r="N104" s="206"/>
      <c r="O104" s="207"/>
      <c r="P104" s="208" t="str">
        <f t="shared" si="2"/>
        <v/>
      </c>
    </row>
    <row r="105" spans="2:16" hidden="1" x14ac:dyDescent="0.4">
      <c r="B105" s="202">
        <v>94</v>
      </c>
      <c r="C105" s="21">
        <f>'５月'!C105</f>
        <v>0</v>
      </c>
      <c r="D105" s="21">
        <f>'５月'!D105</f>
        <v>0</v>
      </c>
      <c r="E105" s="21">
        <f>'５月'!E105</f>
        <v>0</v>
      </c>
      <c r="F105" s="21">
        <f>'５月'!F105</f>
        <v>0</v>
      </c>
      <c r="G105" s="21">
        <f>'５月'!G105</f>
        <v>0</v>
      </c>
      <c r="H105" s="195"/>
      <c r="I105" s="203"/>
      <c r="J105" s="204" t="str">
        <f t="shared" si="4"/>
        <v/>
      </c>
      <c r="K105" s="205"/>
      <c r="L105" s="198" t="str">
        <f t="shared" si="3"/>
        <v/>
      </c>
      <c r="M105" s="206"/>
      <c r="N105" s="206"/>
      <c r="O105" s="207"/>
      <c r="P105" s="208" t="str">
        <f t="shared" si="2"/>
        <v/>
      </c>
    </row>
    <row r="106" spans="2:16" hidden="1" x14ac:dyDescent="0.4">
      <c r="B106" s="202">
        <v>95</v>
      </c>
      <c r="C106" s="21">
        <f>'５月'!C106</f>
        <v>0</v>
      </c>
      <c r="D106" s="21">
        <f>'５月'!D106</f>
        <v>0</v>
      </c>
      <c r="E106" s="21">
        <f>'５月'!E106</f>
        <v>0</v>
      </c>
      <c r="F106" s="21">
        <f>'５月'!F106</f>
        <v>0</v>
      </c>
      <c r="G106" s="21">
        <f>'５月'!G106</f>
        <v>0</v>
      </c>
      <c r="H106" s="195"/>
      <c r="I106" s="203"/>
      <c r="J106" s="204" t="str">
        <f t="shared" si="4"/>
        <v/>
      </c>
      <c r="K106" s="205"/>
      <c r="L106" s="198" t="str">
        <f t="shared" si="3"/>
        <v/>
      </c>
      <c r="M106" s="206"/>
      <c r="N106" s="206"/>
      <c r="O106" s="207"/>
      <c r="P106" s="208" t="str">
        <f t="shared" si="2"/>
        <v/>
      </c>
    </row>
    <row r="107" spans="2:16" hidden="1" x14ac:dyDescent="0.4">
      <c r="B107" s="202">
        <v>96</v>
      </c>
      <c r="C107" s="21">
        <f>'５月'!C107</f>
        <v>0</v>
      </c>
      <c r="D107" s="21">
        <f>'５月'!D107</f>
        <v>0</v>
      </c>
      <c r="E107" s="21">
        <f>'５月'!E107</f>
        <v>0</v>
      </c>
      <c r="F107" s="21">
        <f>'５月'!F107</f>
        <v>0</v>
      </c>
      <c r="G107" s="21">
        <f>'５月'!G107</f>
        <v>0</v>
      </c>
      <c r="H107" s="195"/>
      <c r="I107" s="203"/>
      <c r="J107" s="204" t="str">
        <f t="shared" si="4"/>
        <v/>
      </c>
      <c r="K107" s="205"/>
      <c r="L107" s="198" t="str">
        <f t="shared" si="3"/>
        <v/>
      </c>
      <c r="M107" s="206"/>
      <c r="N107" s="206"/>
      <c r="O107" s="207"/>
      <c r="P107" s="208" t="str">
        <f t="shared" si="2"/>
        <v/>
      </c>
    </row>
    <row r="108" spans="2:16" hidden="1" x14ac:dyDescent="0.4">
      <c r="B108" s="202">
        <v>97</v>
      </c>
      <c r="C108" s="21">
        <f>'５月'!C108</f>
        <v>0</v>
      </c>
      <c r="D108" s="21">
        <f>'５月'!D108</f>
        <v>0</v>
      </c>
      <c r="E108" s="21">
        <f>'５月'!E108</f>
        <v>0</v>
      </c>
      <c r="F108" s="21">
        <f>'５月'!F108</f>
        <v>0</v>
      </c>
      <c r="G108" s="21">
        <f>'５月'!G108</f>
        <v>0</v>
      </c>
      <c r="H108" s="195"/>
      <c r="I108" s="203"/>
      <c r="J108" s="204" t="str">
        <f t="shared" si="4"/>
        <v/>
      </c>
      <c r="K108" s="205"/>
      <c r="L108" s="198" t="str">
        <f t="shared" si="3"/>
        <v/>
      </c>
      <c r="M108" s="206"/>
      <c r="N108" s="206"/>
      <c r="O108" s="207"/>
      <c r="P108" s="208" t="str">
        <f t="shared" si="2"/>
        <v/>
      </c>
    </row>
    <row r="109" spans="2:16" hidden="1" x14ac:dyDescent="0.4">
      <c r="B109" s="202">
        <v>98</v>
      </c>
      <c r="C109" s="21">
        <f>'５月'!C109</f>
        <v>0</v>
      </c>
      <c r="D109" s="21">
        <f>'５月'!D109</f>
        <v>0</v>
      </c>
      <c r="E109" s="21">
        <f>'５月'!E109</f>
        <v>0</v>
      </c>
      <c r="F109" s="21">
        <f>'５月'!F109</f>
        <v>0</v>
      </c>
      <c r="G109" s="21">
        <f>'５月'!G109</f>
        <v>0</v>
      </c>
      <c r="H109" s="195"/>
      <c r="I109" s="203"/>
      <c r="J109" s="204" t="str">
        <f t="shared" si="4"/>
        <v/>
      </c>
      <c r="K109" s="205"/>
      <c r="L109" s="198" t="str">
        <f>IF(M109="",IF(N109="","",M109+N109),M109+N109)</f>
        <v/>
      </c>
      <c r="M109" s="206"/>
      <c r="N109" s="206"/>
      <c r="O109" s="207"/>
      <c r="P109" s="208" t="str">
        <f t="shared" si="2"/>
        <v/>
      </c>
    </row>
    <row r="110" spans="2:16" hidden="1" x14ac:dyDescent="0.4">
      <c r="B110" s="202">
        <v>99</v>
      </c>
      <c r="C110" s="21">
        <f>'５月'!C110</f>
        <v>0</v>
      </c>
      <c r="D110" s="21">
        <f>'５月'!D110</f>
        <v>0</v>
      </c>
      <c r="E110" s="21">
        <f>'５月'!E110</f>
        <v>0</v>
      </c>
      <c r="F110" s="21">
        <f>'５月'!F110</f>
        <v>0</v>
      </c>
      <c r="G110" s="21">
        <f>'５月'!G110</f>
        <v>0</v>
      </c>
      <c r="H110" s="195"/>
      <c r="I110" s="203"/>
      <c r="J110" s="204" t="str">
        <f t="shared" si="4"/>
        <v/>
      </c>
      <c r="K110" s="205"/>
      <c r="L110" s="198" t="str">
        <f t="shared" ref="L110:L113" si="5">IF(M110="",IF(N110="","",M110+N110),M110+N110)</f>
        <v/>
      </c>
      <c r="M110" s="206"/>
      <c r="N110" s="206"/>
      <c r="O110" s="207"/>
      <c r="P110" s="208" t="str">
        <f t="shared" si="2"/>
        <v/>
      </c>
    </row>
    <row r="111" spans="2:16" hidden="1" x14ac:dyDescent="0.4">
      <c r="B111" s="202">
        <v>100</v>
      </c>
      <c r="C111" s="21">
        <f>'５月'!C111</f>
        <v>0</v>
      </c>
      <c r="D111" s="21">
        <f>'５月'!D111</f>
        <v>0</v>
      </c>
      <c r="E111" s="21">
        <f>'５月'!E111</f>
        <v>0</v>
      </c>
      <c r="F111" s="21">
        <f>'５月'!F111</f>
        <v>0</v>
      </c>
      <c r="G111" s="21">
        <f>'５月'!G111</f>
        <v>0</v>
      </c>
      <c r="H111" s="195"/>
      <c r="I111" s="203"/>
      <c r="J111" s="204" t="str">
        <f t="shared" si="4"/>
        <v/>
      </c>
      <c r="K111" s="205"/>
      <c r="L111" s="198" t="str">
        <f t="shared" si="5"/>
        <v/>
      </c>
      <c r="M111" s="206"/>
      <c r="N111" s="206"/>
      <c r="O111" s="207"/>
      <c r="P111" s="208" t="str">
        <f t="shared" si="2"/>
        <v/>
      </c>
    </row>
    <row r="112" spans="2:16" hidden="1" x14ac:dyDescent="0.4">
      <c r="B112" s="202">
        <v>101</v>
      </c>
      <c r="C112" s="21">
        <f>'５月'!C112</f>
        <v>0</v>
      </c>
      <c r="D112" s="21">
        <f>'５月'!D112</f>
        <v>0</v>
      </c>
      <c r="E112" s="21">
        <f>'５月'!E112</f>
        <v>0</v>
      </c>
      <c r="F112" s="21">
        <f>'５月'!F112</f>
        <v>0</v>
      </c>
      <c r="G112" s="21">
        <f>'５月'!G112</f>
        <v>0</v>
      </c>
      <c r="H112" s="195"/>
      <c r="I112" s="203"/>
      <c r="J112" s="204" t="str">
        <f t="shared" si="4"/>
        <v/>
      </c>
      <c r="K112" s="205"/>
      <c r="L112" s="198" t="str">
        <f t="shared" si="5"/>
        <v/>
      </c>
      <c r="M112" s="206"/>
      <c r="N112" s="206"/>
      <c r="O112" s="207"/>
      <c r="P112" s="208" t="str">
        <f t="shared" si="2"/>
        <v/>
      </c>
    </row>
    <row r="113" spans="1:16" ht="19.5" hidden="1" thickBot="1" x14ac:dyDescent="0.45">
      <c r="B113" s="221"/>
      <c r="C113" s="21">
        <f>'５月'!C113</f>
        <v>0</v>
      </c>
      <c r="D113" s="21">
        <f>'５月'!D113</f>
        <v>0</v>
      </c>
      <c r="E113" s="21">
        <f>'５月'!E113</f>
        <v>0</v>
      </c>
      <c r="F113" s="21">
        <f>'５月'!F113</f>
        <v>0</v>
      </c>
      <c r="G113" s="21">
        <f>'５月'!G113</f>
        <v>0</v>
      </c>
      <c r="H113" s="195"/>
      <c r="I113" s="203"/>
      <c r="J113" s="204" t="str">
        <f t="shared" si="4"/>
        <v/>
      </c>
      <c r="K113" s="224"/>
      <c r="L113" s="198" t="str">
        <f t="shared" si="5"/>
        <v/>
      </c>
      <c r="M113" s="206"/>
      <c r="N113" s="206"/>
      <c r="O113" s="225"/>
      <c r="P113" s="208" t="str">
        <f t="shared" si="2"/>
        <v/>
      </c>
    </row>
    <row r="114" spans="1:16" ht="20.25" thickTop="1" thickBot="1" x14ac:dyDescent="0.45">
      <c r="A114" s="226"/>
      <c r="B114" s="227"/>
      <c r="C114" s="228"/>
      <c r="D114" s="228"/>
      <c r="E114" s="229"/>
      <c r="F114" s="229"/>
      <c r="G114" s="230"/>
      <c r="H114" s="231"/>
      <c r="I114" s="232"/>
      <c r="J114" s="233"/>
      <c r="K114" s="233"/>
      <c r="L114" s="233"/>
      <c r="M114" s="233"/>
      <c r="N114" s="233"/>
      <c r="O114" s="234"/>
      <c r="P114" s="235"/>
    </row>
    <row r="115" spans="1:16" ht="20.25" thickTop="1" thickBot="1" x14ac:dyDescent="0.45">
      <c r="A115" s="259" t="s">
        <v>69</v>
      </c>
      <c r="B115" s="259"/>
      <c r="C115" s="259"/>
      <c r="D115" s="259"/>
      <c r="E115" s="259"/>
      <c r="F115" s="260"/>
      <c r="G115" s="261"/>
      <c r="H115" s="262">
        <f>SUM(H10:H114)</f>
        <v>0</v>
      </c>
      <c r="I115" s="243">
        <f>SUM(I9:I114)</f>
        <v>0</v>
      </c>
      <c r="J115" s="245" t="e">
        <f>AVERAGE(J11:J114)</f>
        <v>#DIV/0!</v>
      </c>
      <c r="K115" s="241" t="e">
        <f>'交付申請額（上限額）の算定'!L24*H115</f>
        <v>#DIV/0!</v>
      </c>
      <c r="L115" s="243">
        <f>SUM(L9:L114)</f>
        <v>0</v>
      </c>
      <c r="M115" s="243">
        <f>SUM(M9:M114)</f>
        <v>0</v>
      </c>
      <c r="N115" s="243">
        <f>SUM(N9:N114)</f>
        <v>0</v>
      </c>
      <c r="O115" s="244"/>
      <c r="P115" s="245" t="e">
        <f>AVERAGE(P11:P114)</f>
        <v>#DIV/0!</v>
      </c>
    </row>
    <row r="116" spans="1:16" ht="19.5" thickBot="1" x14ac:dyDescent="0.45">
      <c r="A116" s="247" t="s">
        <v>82</v>
      </c>
      <c r="B116" s="247"/>
      <c r="C116" s="247"/>
      <c r="D116" s="247"/>
      <c r="E116" s="248" t="e">
        <f>H115+K115</f>
        <v>#DIV/0!</v>
      </c>
      <c r="F116" s="249"/>
      <c r="G116" s="250"/>
      <c r="H116" s="251" t="s">
        <v>81</v>
      </c>
      <c r="I116" s="252"/>
      <c r="J116" s="252"/>
      <c r="K116" s="253"/>
      <c r="L116" s="96"/>
      <c r="M116" s="96"/>
      <c r="N116" s="96"/>
      <c r="O116" s="96"/>
      <c r="P116" s="96"/>
    </row>
    <row r="117" spans="1:16" ht="19.5" thickBot="1" x14ac:dyDescent="0.45">
      <c r="B117" s="96"/>
      <c r="C117" s="255"/>
      <c r="D117" s="255"/>
      <c r="E117" s="96"/>
      <c r="F117" s="96"/>
      <c r="G117" s="96"/>
      <c r="H117" s="141"/>
      <c r="I117" s="263"/>
      <c r="J117" s="263"/>
      <c r="K117" s="141"/>
      <c r="L117" s="96"/>
      <c r="M117" s="263"/>
      <c r="N117" s="264"/>
      <c r="O117" s="265">
        <f>L115+O115</f>
        <v>0</v>
      </c>
      <c r="P117" s="96"/>
    </row>
    <row r="118" spans="1:16" x14ac:dyDescent="0.4">
      <c r="B118" s="96"/>
      <c r="C118" s="255"/>
      <c r="D118" s="255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</row>
    <row r="119" spans="1:16" x14ac:dyDescent="0.4">
      <c r="H119" s="96"/>
      <c r="I119" s="96"/>
      <c r="L119" s="96"/>
      <c r="M119" s="96"/>
      <c r="N119" s="96"/>
      <c r="O119" s="96"/>
    </row>
    <row r="120" spans="1:16" x14ac:dyDescent="0.4">
      <c r="H120" s="96"/>
      <c r="I120" s="96"/>
      <c r="L120" s="96"/>
      <c r="M120" s="96"/>
      <c r="N120" s="96"/>
      <c r="O120" s="96"/>
    </row>
    <row r="121" spans="1:16" x14ac:dyDescent="0.4">
      <c r="H121" s="96"/>
      <c r="I121" s="96"/>
      <c r="L121" s="96"/>
      <c r="M121" s="96"/>
      <c r="N121" s="96"/>
      <c r="O121" s="96"/>
    </row>
    <row r="122" spans="1:16" x14ac:dyDescent="0.4">
      <c r="H122" s="96"/>
      <c r="I122" s="96"/>
      <c r="L122" s="96"/>
      <c r="M122" s="96"/>
      <c r="N122" s="96"/>
      <c r="O122" s="96"/>
    </row>
    <row r="123" spans="1:16" x14ac:dyDescent="0.4">
      <c r="H123" s="96"/>
      <c r="I123" s="96"/>
      <c r="L123" s="96"/>
      <c r="M123" s="96"/>
      <c r="N123" s="96"/>
      <c r="O123" s="96"/>
    </row>
    <row r="124" spans="1:16" x14ac:dyDescent="0.4">
      <c r="H124" s="96"/>
      <c r="I124" s="96"/>
      <c r="L124" s="96"/>
      <c r="M124" s="96"/>
      <c r="N124" s="96"/>
      <c r="O124" s="96"/>
    </row>
    <row r="125" spans="1:16" x14ac:dyDescent="0.4">
      <c r="H125" s="96"/>
      <c r="I125" s="96"/>
      <c r="L125" s="96"/>
      <c r="M125" s="96"/>
      <c r="N125" s="96"/>
      <c r="O125" s="96"/>
    </row>
    <row r="126" spans="1:16" x14ac:dyDescent="0.4">
      <c r="H126" s="96"/>
      <c r="I126" s="96"/>
      <c r="L126" s="96"/>
      <c r="M126" s="96"/>
      <c r="N126" s="96"/>
      <c r="O126" s="96"/>
    </row>
    <row r="127" spans="1:16" x14ac:dyDescent="0.4">
      <c r="H127" s="96"/>
      <c r="I127" s="96"/>
      <c r="L127" s="96"/>
      <c r="M127" s="96"/>
      <c r="N127" s="96"/>
      <c r="O127" s="96"/>
    </row>
    <row r="128" spans="1:16" x14ac:dyDescent="0.4">
      <c r="H128" s="96"/>
      <c r="I128" s="96"/>
      <c r="L128" s="96"/>
      <c r="M128" s="96"/>
      <c r="N128" s="96"/>
      <c r="O128" s="96"/>
    </row>
    <row r="129" spans="8:15" x14ac:dyDescent="0.4">
      <c r="H129" s="96"/>
      <c r="I129" s="96"/>
      <c r="L129" s="96"/>
      <c r="M129" s="96"/>
      <c r="N129" s="96"/>
      <c r="O129" s="96"/>
    </row>
    <row r="130" spans="8:15" x14ac:dyDescent="0.4">
      <c r="H130" s="96"/>
      <c r="I130" s="96"/>
      <c r="L130" s="96"/>
      <c r="M130" s="96"/>
      <c r="N130" s="96"/>
      <c r="O130" s="96"/>
    </row>
    <row r="131" spans="8:15" x14ac:dyDescent="0.4">
      <c r="H131" s="96"/>
      <c r="I131" s="96"/>
      <c r="L131" s="96"/>
      <c r="M131" s="96"/>
      <c r="N131" s="96"/>
      <c r="O131" s="96"/>
    </row>
    <row r="132" spans="8:15" x14ac:dyDescent="0.4">
      <c r="H132" s="96"/>
      <c r="I132" s="96"/>
      <c r="L132" s="96"/>
      <c r="M132" s="96"/>
      <c r="N132" s="96"/>
      <c r="O132" s="96"/>
    </row>
    <row r="133" spans="8:15" x14ac:dyDescent="0.4">
      <c r="H133" s="96"/>
      <c r="I133" s="96"/>
      <c r="L133" s="96"/>
      <c r="M133" s="96"/>
      <c r="N133" s="96"/>
      <c r="O133" s="96"/>
    </row>
    <row r="134" spans="8:15" x14ac:dyDescent="0.4">
      <c r="H134" s="96"/>
      <c r="I134" s="96"/>
      <c r="L134" s="96"/>
      <c r="M134" s="96"/>
      <c r="N134" s="96"/>
      <c r="O134" s="96"/>
    </row>
    <row r="135" spans="8:15" x14ac:dyDescent="0.4">
      <c r="H135" s="96"/>
      <c r="I135" s="96"/>
      <c r="L135" s="96"/>
      <c r="M135" s="96"/>
      <c r="N135" s="96"/>
      <c r="O135" s="96"/>
    </row>
    <row r="136" spans="8:15" x14ac:dyDescent="0.4">
      <c r="H136" s="96"/>
      <c r="I136" s="96"/>
      <c r="L136" s="96"/>
      <c r="M136" s="96"/>
      <c r="N136" s="96"/>
      <c r="O136" s="96"/>
    </row>
  </sheetData>
  <sheetProtection password="DCD7" sheet="1" objects="1" scenarios="1"/>
  <mergeCells count="30">
    <mergeCell ref="K12:K113"/>
    <mergeCell ref="O12:O113"/>
    <mergeCell ref="J6:K6"/>
    <mergeCell ref="B1:P1"/>
    <mergeCell ref="I9:I10"/>
    <mergeCell ref="J9:J10"/>
    <mergeCell ref="K9:K10"/>
    <mergeCell ref="M9:M10"/>
    <mergeCell ref="N9:N10"/>
    <mergeCell ref="O9:O10"/>
    <mergeCell ref="G7:G9"/>
    <mergeCell ref="A11:B11"/>
    <mergeCell ref="A12:A51"/>
    <mergeCell ref="A52:A71"/>
    <mergeCell ref="A116:D116"/>
    <mergeCell ref="E116:G116"/>
    <mergeCell ref="H116:K116"/>
    <mergeCell ref="A115:E115"/>
    <mergeCell ref="H2:P2"/>
    <mergeCell ref="O6:P6"/>
    <mergeCell ref="H7:P7"/>
    <mergeCell ref="H8:K8"/>
    <mergeCell ref="L8:P8"/>
    <mergeCell ref="D4:F4"/>
    <mergeCell ref="A7:B10"/>
    <mergeCell ref="C7:C10"/>
    <mergeCell ref="D7:D10"/>
    <mergeCell ref="E7:E10"/>
    <mergeCell ref="F7:F10"/>
    <mergeCell ref="P9:P10"/>
  </mergeCells>
  <phoneticPr fontId="2"/>
  <dataValidations count="1">
    <dataValidation type="list" allowBlank="1" showInputMessage="1" showErrorMessage="1" sqref="E114:F114">
      <formula1>"　,常勤,非常勤,派遣,その他"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  <rowBreaks count="1" manualBreakCount="1">
    <brk id="5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view="pageBreakPreview" zoomScaleNormal="100" zoomScaleSheetLayoutView="100" workbookViewId="0"/>
  </sheetViews>
  <sheetFormatPr defaultRowHeight="18.75" x14ac:dyDescent="0.4"/>
  <cols>
    <col min="1" max="1" width="9" style="27"/>
    <col min="2" max="2" width="5.5" style="73" customWidth="1"/>
    <col min="3" max="3" width="16.125" style="134" customWidth="1"/>
    <col min="4" max="4" width="9" style="134" bestFit="1" customWidth="1"/>
    <col min="5" max="5" width="7.125" style="73" bestFit="1" customWidth="1"/>
    <col min="6" max="6" width="7.125" style="73" customWidth="1"/>
    <col min="7" max="7" width="10.875" style="73" customWidth="1"/>
    <col min="8" max="8" width="10.875" style="96" customWidth="1"/>
    <col min="9" max="9" width="12.625" style="96" customWidth="1"/>
    <col min="10" max="10" width="9.25" style="146" customWidth="1"/>
    <col min="11" max="11" width="12.625" style="146" customWidth="1"/>
    <col min="12" max="15" width="10.875" style="96" hidden="1" customWidth="1"/>
    <col min="16" max="16" width="6.875" style="146" hidden="1" customWidth="1"/>
    <col min="17" max="16384" width="9" style="27"/>
  </cols>
  <sheetData>
    <row r="1" spans="1:16" ht="25.5" x14ac:dyDescent="0.4">
      <c r="B1" s="125" t="s">
        <v>74</v>
      </c>
      <c r="C1" s="125"/>
      <c r="D1" s="125"/>
      <c r="E1" s="125"/>
      <c r="F1" s="125"/>
      <c r="G1" s="125"/>
      <c r="H1" s="125"/>
      <c r="I1" s="125"/>
      <c r="J1" s="125"/>
      <c r="K1" s="125"/>
      <c r="L1" s="266"/>
      <c r="M1" s="266"/>
      <c r="N1" s="266"/>
      <c r="O1" s="266"/>
      <c r="P1" s="266"/>
    </row>
    <row r="2" spans="1:16" ht="0.95" customHeight="1" x14ac:dyDescent="0.4">
      <c r="B2" s="27"/>
      <c r="C2" s="27"/>
      <c r="D2" s="27"/>
      <c r="E2" s="27"/>
      <c r="F2" s="27"/>
      <c r="G2" s="27"/>
      <c r="H2" s="267"/>
      <c r="I2" s="267"/>
      <c r="J2" s="267"/>
      <c r="K2" s="267"/>
      <c r="L2" s="267"/>
      <c r="M2" s="267"/>
      <c r="N2" s="267"/>
      <c r="O2" s="267"/>
      <c r="P2" s="267"/>
    </row>
    <row r="3" spans="1:16" x14ac:dyDescent="0.4">
      <c r="B3" s="129"/>
      <c r="C3" s="130"/>
      <c r="D3" s="130"/>
      <c r="E3" s="129"/>
      <c r="F3" s="129"/>
      <c r="G3" s="129"/>
      <c r="H3" s="131"/>
      <c r="I3" s="131"/>
      <c r="J3" s="132"/>
      <c r="K3" s="132"/>
      <c r="L3" s="131"/>
      <c r="M3" s="131"/>
      <c r="N3" s="131"/>
      <c r="O3" s="131"/>
      <c r="P3" s="132"/>
    </row>
    <row r="4" spans="1:16" x14ac:dyDescent="0.4">
      <c r="B4" s="134"/>
      <c r="C4" s="135" t="s">
        <v>3</v>
      </c>
      <c r="D4" s="136">
        <f>総括表!D6</f>
        <v>0</v>
      </c>
      <c r="E4" s="136"/>
      <c r="F4" s="136"/>
      <c r="G4" s="137"/>
      <c r="H4" s="138"/>
      <c r="I4" s="134"/>
      <c r="J4" s="134"/>
      <c r="K4" s="139"/>
      <c r="L4" s="139"/>
      <c r="M4" s="139"/>
      <c r="N4" s="139"/>
      <c r="O4" s="139"/>
      <c r="P4" s="139"/>
    </row>
    <row r="5" spans="1:16" ht="3" customHeight="1" x14ac:dyDescent="0.4">
      <c r="I5" s="141"/>
      <c r="J5" s="142"/>
      <c r="K5" s="142"/>
      <c r="L5" s="141"/>
      <c r="M5" s="141"/>
      <c r="N5" s="141"/>
      <c r="O5" s="141"/>
      <c r="P5" s="142"/>
    </row>
    <row r="6" spans="1:16" ht="19.5" customHeight="1" thickBot="1" x14ac:dyDescent="0.45">
      <c r="C6" s="144"/>
      <c r="J6" s="145" t="s">
        <v>48</v>
      </c>
      <c r="K6" s="145"/>
      <c r="O6" s="145" t="s">
        <v>48</v>
      </c>
      <c r="P6" s="145"/>
    </row>
    <row r="7" spans="1:16" x14ac:dyDescent="0.4">
      <c r="A7" s="148" t="s">
        <v>49</v>
      </c>
      <c r="B7" s="149"/>
      <c r="C7" s="150" t="s">
        <v>50</v>
      </c>
      <c r="D7" s="151" t="s">
        <v>51</v>
      </c>
      <c r="E7" s="151" t="s">
        <v>52</v>
      </c>
      <c r="F7" s="151" t="s">
        <v>53</v>
      </c>
      <c r="G7" s="152" t="s">
        <v>54</v>
      </c>
      <c r="H7" s="153" t="s">
        <v>77</v>
      </c>
      <c r="I7" s="154"/>
      <c r="J7" s="154"/>
      <c r="K7" s="154"/>
      <c r="L7" s="154"/>
      <c r="M7" s="154"/>
      <c r="N7" s="154"/>
      <c r="O7" s="154"/>
      <c r="P7" s="155"/>
    </row>
    <row r="8" spans="1:16" x14ac:dyDescent="0.4">
      <c r="A8" s="148"/>
      <c r="B8" s="149"/>
      <c r="C8" s="157"/>
      <c r="D8" s="158"/>
      <c r="E8" s="158"/>
      <c r="F8" s="158"/>
      <c r="G8" s="159"/>
      <c r="H8" s="160" t="s">
        <v>55</v>
      </c>
      <c r="I8" s="161"/>
      <c r="J8" s="161"/>
      <c r="K8" s="162"/>
      <c r="L8" s="163" t="s">
        <v>56</v>
      </c>
      <c r="M8" s="161"/>
      <c r="N8" s="161"/>
      <c r="O8" s="161"/>
      <c r="P8" s="164"/>
    </row>
    <row r="9" spans="1:16" ht="24.95" customHeight="1" x14ac:dyDescent="0.4">
      <c r="A9" s="148"/>
      <c r="B9" s="149"/>
      <c r="C9" s="157"/>
      <c r="D9" s="158"/>
      <c r="E9" s="158"/>
      <c r="F9" s="158"/>
      <c r="G9" s="159"/>
      <c r="H9" s="166"/>
      <c r="I9" s="167" t="s">
        <v>88</v>
      </c>
      <c r="J9" s="168" t="s">
        <v>58</v>
      </c>
      <c r="K9" s="169" t="s">
        <v>70</v>
      </c>
      <c r="L9" s="170"/>
      <c r="M9" s="171" t="s">
        <v>57</v>
      </c>
      <c r="N9" s="171" t="s">
        <v>73</v>
      </c>
      <c r="O9" s="172" t="s">
        <v>59</v>
      </c>
      <c r="P9" s="173" t="s">
        <v>58</v>
      </c>
    </row>
    <row r="10" spans="1:16" ht="24.95" customHeight="1" x14ac:dyDescent="0.4">
      <c r="A10" s="148"/>
      <c r="B10" s="149"/>
      <c r="C10" s="157"/>
      <c r="D10" s="158"/>
      <c r="E10" s="158"/>
      <c r="F10" s="158"/>
      <c r="G10" s="174" t="str">
        <f>'５月'!G10</f>
        <v>【４月】</v>
      </c>
      <c r="H10" s="175"/>
      <c r="I10" s="176"/>
      <c r="J10" s="177"/>
      <c r="K10" s="178"/>
      <c r="L10" s="179"/>
      <c r="M10" s="180"/>
      <c r="N10" s="181"/>
      <c r="O10" s="182"/>
      <c r="P10" s="183"/>
    </row>
    <row r="11" spans="1:16" x14ac:dyDescent="0.4">
      <c r="A11" s="76"/>
      <c r="B11" s="184"/>
      <c r="C11" s="185"/>
      <c r="D11" s="186"/>
      <c r="E11" s="186"/>
      <c r="F11" s="186"/>
      <c r="G11" s="186" t="s">
        <v>61</v>
      </c>
      <c r="H11" s="187" t="s">
        <v>62</v>
      </c>
      <c r="I11" s="188" t="s">
        <v>63</v>
      </c>
      <c r="J11" s="189" t="s">
        <v>64</v>
      </c>
      <c r="K11" s="189"/>
      <c r="L11" s="190" t="s">
        <v>65</v>
      </c>
      <c r="M11" s="188" t="s">
        <v>66</v>
      </c>
      <c r="N11" s="188" t="s">
        <v>67</v>
      </c>
      <c r="O11" s="191"/>
      <c r="P11" s="192" t="s">
        <v>68</v>
      </c>
    </row>
    <row r="12" spans="1:16" x14ac:dyDescent="0.4">
      <c r="A12" s="184" t="s">
        <v>71</v>
      </c>
      <c r="B12" s="194">
        <v>1</v>
      </c>
      <c r="C12" s="21" t="str">
        <f>IF('５月'!C12="","",'５月'!C12)</f>
        <v/>
      </c>
      <c r="D12" s="22" t="str">
        <f>IF('５月'!D12="","",'５月'!D12)</f>
        <v/>
      </c>
      <c r="E12" s="22" t="str">
        <f>IF('５月'!E12="","",'５月'!E12)</f>
        <v/>
      </c>
      <c r="F12" s="22" t="str">
        <f>IF('５月'!F12="","",'５月'!F12)</f>
        <v/>
      </c>
      <c r="G12" s="23" t="str">
        <f>IF('５月'!G12="","",'５月'!G12)</f>
        <v/>
      </c>
      <c r="H12" s="11"/>
      <c r="I12" s="12"/>
      <c r="J12" s="196" t="str">
        <f>IF($H12="","",ROUND(IF($G12="","",H12/$G12),4))</f>
        <v/>
      </c>
      <c r="K12" s="197"/>
      <c r="L12" s="198" t="str">
        <f t="shared" ref="L12:L23" si="0">IF(M12="",IF(N12="","",M12+N12),M12+N12)</f>
        <v/>
      </c>
      <c r="M12" s="199"/>
      <c r="N12" s="199"/>
      <c r="O12" s="200"/>
      <c r="P12" s="201" t="str">
        <f>IF(L12="","",ROUND(IF($F12="","",L12/$F12),4))</f>
        <v/>
      </c>
    </row>
    <row r="13" spans="1:16" x14ac:dyDescent="0.4">
      <c r="A13" s="184"/>
      <c r="B13" s="202">
        <v>2</v>
      </c>
      <c r="C13" s="21" t="str">
        <f>IF('５月'!C13="","",'５月'!C13)</f>
        <v/>
      </c>
      <c r="D13" s="22" t="str">
        <f>IF('５月'!D13="","",'５月'!D13)</f>
        <v/>
      </c>
      <c r="E13" s="22" t="str">
        <f>IF('５月'!E13="","",'５月'!E13)</f>
        <v/>
      </c>
      <c r="F13" s="22" t="str">
        <f>IF('５月'!F13="","",'５月'!F13)</f>
        <v/>
      </c>
      <c r="G13" s="23" t="str">
        <f>IF('５月'!G13="","",'５月'!G13)</f>
        <v/>
      </c>
      <c r="H13" s="11"/>
      <c r="I13" s="13"/>
      <c r="J13" s="204" t="str">
        <f t="shared" ref="J13:J76" si="1">IF($H13="","",ROUND(IF($G13="","",H13/$G13),4))</f>
        <v/>
      </c>
      <c r="K13" s="205"/>
      <c r="L13" s="198" t="str">
        <f t="shared" si="0"/>
        <v/>
      </c>
      <c r="M13" s="206"/>
      <c r="N13" s="206"/>
      <c r="O13" s="207"/>
      <c r="P13" s="208" t="str">
        <f t="shared" ref="P13:P113" si="2">IF(L13="","",ROUND(IF($F13="","",L13/$F13),4))</f>
        <v/>
      </c>
    </row>
    <row r="14" spans="1:16" x14ac:dyDescent="0.4">
      <c r="A14" s="184"/>
      <c r="B14" s="202">
        <v>3</v>
      </c>
      <c r="C14" s="21" t="str">
        <f>IF('５月'!C14="","",'５月'!C14)</f>
        <v/>
      </c>
      <c r="D14" s="22" t="str">
        <f>IF('５月'!D14="","",'５月'!D14)</f>
        <v/>
      </c>
      <c r="E14" s="22" t="str">
        <f>IF('５月'!E14="","",'５月'!E14)</f>
        <v/>
      </c>
      <c r="F14" s="22" t="str">
        <f>IF('５月'!F14="","",'５月'!F14)</f>
        <v/>
      </c>
      <c r="G14" s="23" t="str">
        <f>IF('５月'!G14="","",'５月'!G14)</f>
        <v/>
      </c>
      <c r="H14" s="11"/>
      <c r="I14" s="13"/>
      <c r="J14" s="204" t="str">
        <f t="shared" si="1"/>
        <v/>
      </c>
      <c r="K14" s="205"/>
      <c r="L14" s="198" t="str">
        <f t="shared" si="0"/>
        <v/>
      </c>
      <c r="M14" s="206"/>
      <c r="N14" s="206"/>
      <c r="O14" s="207"/>
      <c r="P14" s="208" t="str">
        <f t="shared" si="2"/>
        <v/>
      </c>
    </row>
    <row r="15" spans="1:16" x14ac:dyDescent="0.4">
      <c r="A15" s="184"/>
      <c r="B15" s="202">
        <v>4</v>
      </c>
      <c r="C15" s="21" t="str">
        <f>IF('５月'!C15="","",'５月'!C15)</f>
        <v/>
      </c>
      <c r="D15" s="22" t="str">
        <f>IF('５月'!D15="","",'５月'!D15)</f>
        <v/>
      </c>
      <c r="E15" s="22" t="str">
        <f>IF('５月'!E15="","",'５月'!E15)</f>
        <v/>
      </c>
      <c r="F15" s="22" t="str">
        <f>IF('５月'!F15="","",'５月'!F15)</f>
        <v/>
      </c>
      <c r="G15" s="23" t="str">
        <f>IF('５月'!G15="","",'５月'!G15)</f>
        <v/>
      </c>
      <c r="H15" s="11"/>
      <c r="I15" s="13"/>
      <c r="J15" s="204" t="str">
        <f t="shared" si="1"/>
        <v/>
      </c>
      <c r="K15" s="205"/>
      <c r="L15" s="198" t="str">
        <f t="shared" si="0"/>
        <v/>
      </c>
      <c r="M15" s="206"/>
      <c r="N15" s="206"/>
      <c r="O15" s="207"/>
      <c r="P15" s="208" t="str">
        <f t="shared" si="2"/>
        <v/>
      </c>
    </row>
    <row r="16" spans="1:16" x14ac:dyDescent="0.4">
      <c r="A16" s="184"/>
      <c r="B16" s="202">
        <v>5</v>
      </c>
      <c r="C16" s="21" t="str">
        <f>IF('５月'!C16="","",'５月'!C16)</f>
        <v/>
      </c>
      <c r="D16" s="22" t="str">
        <f>IF('５月'!D16="","",'５月'!D16)</f>
        <v/>
      </c>
      <c r="E16" s="22" t="str">
        <f>IF('５月'!E16="","",'５月'!E16)</f>
        <v/>
      </c>
      <c r="F16" s="22" t="str">
        <f>IF('５月'!F16="","",'５月'!F16)</f>
        <v/>
      </c>
      <c r="G16" s="23" t="str">
        <f>IF('５月'!G16="","",'５月'!G16)</f>
        <v/>
      </c>
      <c r="H16" s="11"/>
      <c r="I16" s="13"/>
      <c r="J16" s="204" t="str">
        <f t="shared" si="1"/>
        <v/>
      </c>
      <c r="K16" s="205"/>
      <c r="L16" s="198" t="str">
        <f t="shared" si="0"/>
        <v/>
      </c>
      <c r="M16" s="206"/>
      <c r="N16" s="206"/>
      <c r="O16" s="207"/>
      <c r="P16" s="208" t="str">
        <f t="shared" si="2"/>
        <v/>
      </c>
    </row>
    <row r="17" spans="1:16" x14ac:dyDescent="0.4">
      <c r="A17" s="184"/>
      <c r="B17" s="202">
        <v>6</v>
      </c>
      <c r="C17" s="21" t="str">
        <f>IF('５月'!C17="","",'５月'!C17)</f>
        <v/>
      </c>
      <c r="D17" s="22" t="str">
        <f>IF('５月'!D17="","",'５月'!D17)</f>
        <v/>
      </c>
      <c r="E17" s="22" t="str">
        <f>IF('５月'!E17="","",'５月'!E17)</f>
        <v/>
      </c>
      <c r="F17" s="22" t="str">
        <f>IF('５月'!F17="","",'５月'!F17)</f>
        <v/>
      </c>
      <c r="G17" s="23" t="str">
        <f>IF('５月'!G17="","",'５月'!G17)</f>
        <v/>
      </c>
      <c r="H17" s="11"/>
      <c r="I17" s="13"/>
      <c r="J17" s="204" t="str">
        <f t="shared" si="1"/>
        <v/>
      </c>
      <c r="K17" s="205"/>
      <c r="L17" s="198" t="str">
        <f t="shared" si="0"/>
        <v/>
      </c>
      <c r="M17" s="206"/>
      <c r="N17" s="206"/>
      <c r="O17" s="207"/>
      <c r="P17" s="208" t="str">
        <f t="shared" si="2"/>
        <v/>
      </c>
    </row>
    <row r="18" spans="1:16" x14ac:dyDescent="0.4">
      <c r="A18" s="184"/>
      <c r="B18" s="202">
        <v>7</v>
      </c>
      <c r="C18" s="21" t="str">
        <f>IF('５月'!C18="","",'５月'!C18)</f>
        <v/>
      </c>
      <c r="D18" s="22" t="str">
        <f>IF('５月'!D18="","",'５月'!D18)</f>
        <v/>
      </c>
      <c r="E18" s="22" t="str">
        <f>IF('５月'!E18="","",'５月'!E18)</f>
        <v/>
      </c>
      <c r="F18" s="22" t="str">
        <f>IF('５月'!F18="","",'５月'!F18)</f>
        <v/>
      </c>
      <c r="G18" s="23" t="str">
        <f>IF('５月'!G18="","",'５月'!G18)</f>
        <v/>
      </c>
      <c r="H18" s="11"/>
      <c r="I18" s="13"/>
      <c r="J18" s="204" t="str">
        <f t="shared" si="1"/>
        <v/>
      </c>
      <c r="K18" s="205"/>
      <c r="L18" s="198" t="str">
        <f t="shared" si="0"/>
        <v/>
      </c>
      <c r="M18" s="206"/>
      <c r="N18" s="206"/>
      <c r="O18" s="207"/>
      <c r="P18" s="208" t="str">
        <f t="shared" si="2"/>
        <v/>
      </c>
    </row>
    <row r="19" spans="1:16" x14ac:dyDescent="0.4">
      <c r="A19" s="184"/>
      <c r="B19" s="202">
        <v>8</v>
      </c>
      <c r="C19" s="21" t="str">
        <f>IF('５月'!C19="","",'５月'!C19)</f>
        <v/>
      </c>
      <c r="D19" s="22" t="str">
        <f>IF('５月'!D19="","",'５月'!D19)</f>
        <v/>
      </c>
      <c r="E19" s="22" t="str">
        <f>IF('５月'!E19="","",'５月'!E19)</f>
        <v/>
      </c>
      <c r="F19" s="22" t="str">
        <f>IF('５月'!F19="","",'５月'!F19)</f>
        <v/>
      </c>
      <c r="G19" s="23" t="str">
        <f>IF('５月'!G19="","",'５月'!G19)</f>
        <v/>
      </c>
      <c r="H19" s="11"/>
      <c r="I19" s="13"/>
      <c r="J19" s="204" t="str">
        <f t="shared" si="1"/>
        <v/>
      </c>
      <c r="K19" s="205"/>
      <c r="L19" s="198" t="str">
        <f t="shared" si="0"/>
        <v/>
      </c>
      <c r="M19" s="206"/>
      <c r="N19" s="206"/>
      <c r="O19" s="207"/>
      <c r="P19" s="208" t="str">
        <f t="shared" si="2"/>
        <v/>
      </c>
    </row>
    <row r="20" spans="1:16" x14ac:dyDescent="0.4">
      <c r="A20" s="184"/>
      <c r="B20" s="202">
        <v>9</v>
      </c>
      <c r="C20" s="21" t="str">
        <f>IF('５月'!C20="","",'５月'!C20)</f>
        <v/>
      </c>
      <c r="D20" s="22" t="str">
        <f>IF('５月'!D20="","",'５月'!D20)</f>
        <v/>
      </c>
      <c r="E20" s="22" t="str">
        <f>IF('５月'!E20="","",'５月'!E20)</f>
        <v/>
      </c>
      <c r="F20" s="22" t="str">
        <f>IF('５月'!F20="","",'５月'!F20)</f>
        <v/>
      </c>
      <c r="G20" s="23" t="str">
        <f>IF('５月'!G20="","",'５月'!G20)</f>
        <v/>
      </c>
      <c r="H20" s="11"/>
      <c r="I20" s="13"/>
      <c r="J20" s="204" t="str">
        <f t="shared" si="1"/>
        <v/>
      </c>
      <c r="K20" s="205"/>
      <c r="L20" s="198" t="str">
        <f t="shared" si="0"/>
        <v/>
      </c>
      <c r="M20" s="206"/>
      <c r="N20" s="206"/>
      <c r="O20" s="207"/>
      <c r="P20" s="208" t="str">
        <f t="shared" si="2"/>
        <v/>
      </c>
    </row>
    <row r="21" spans="1:16" x14ac:dyDescent="0.4">
      <c r="A21" s="184"/>
      <c r="B21" s="202">
        <v>10</v>
      </c>
      <c r="C21" s="21" t="str">
        <f>IF('５月'!C21="","",'５月'!C21)</f>
        <v/>
      </c>
      <c r="D21" s="22" t="str">
        <f>IF('５月'!D21="","",'５月'!D21)</f>
        <v/>
      </c>
      <c r="E21" s="22" t="str">
        <f>IF('５月'!E21="","",'５月'!E21)</f>
        <v/>
      </c>
      <c r="F21" s="22" t="str">
        <f>IF('５月'!F21="","",'５月'!F21)</f>
        <v/>
      </c>
      <c r="G21" s="23" t="str">
        <f>IF('５月'!G21="","",'５月'!G21)</f>
        <v/>
      </c>
      <c r="H21" s="11"/>
      <c r="I21" s="13"/>
      <c r="J21" s="204" t="str">
        <f t="shared" si="1"/>
        <v/>
      </c>
      <c r="K21" s="205"/>
      <c r="L21" s="198" t="str">
        <f t="shared" si="0"/>
        <v/>
      </c>
      <c r="M21" s="206"/>
      <c r="N21" s="206"/>
      <c r="O21" s="207"/>
      <c r="P21" s="208" t="str">
        <f t="shared" si="2"/>
        <v/>
      </c>
    </row>
    <row r="22" spans="1:16" x14ac:dyDescent="0.4">
      <c r="A22" s="184"/>
      <c r="B22" s="202">
        <v>11</v>
      </c>
      <c r="C22" s="21" t="str">
        <f>IF('５月'!C22="","",'５月'!C22)</f>
        <v/>
      </c>
      <c r="D22" s="22" t="str">
        <f>IF('５月'!D22="","",'５月'!D22)</f>
        <v/>
      </c>
      <c r="E22" s="22" t="str">
        <f>IF('５月'!E22="","",'５月'!E22)</f>
        <v/>
      </c>
      <c r="F22" s="22" t="str">
        <f>IF('５月'!F22="","",'５月'!F22)</f>
        <v/>
      </c>
      <c r="G22" s="23" t="str">
        <f>IF('５月'!G22="","",'５月'!G22)</f>
        <v/>
      </c>
      <c r="H22" s="11"/>
      <c r="I22" s="13"/>
      <c r="J22" s="204" t="str">
        <f t="shared" si="1"/>
        <v/>
      </c>
      <c r="K22" s="205"/>
      <c r="L22" s="198" t="str">
        <f t="shared" si="0"/>
        <v/>
      </c>
      <c r="M22" s="206"/>
      <c r="N22" s="206"/>
      <c r="O22" s="207"/>
      <c r="P22" s="208" t="str">
        <f t="shared" si="2"/>
        <v/>
      </c>
    </row>
    <row r="23" spans="1:16" x14ac:dyDescent="0.4">
      <c r="A23" s="184"/>
      <c r="B23" s="202">
        <v>12</v>
      </c>
      <c r="C23" s="21" t="str">
        <f>IF('５月'!C23="","",'５月'!C23)</f>
        <v/>
      </c>
      <c r="D23" s="22" t="str">
        <f>IF('５月'!D23="","",'５月'!D23)</f>
        <v/>
      </c>
      <c r="E23" s="22" t="str">
        <f>IF('５月'!E23="","",'５月'!E23)</f>
        <v/>
      </c>
      <c r="F23" s="22" t="str">
        <f>IF('５月'!F23="","",'５月'!F23)</f>
        <v/>
      </c>
      <c r="G23" s="23" t="str">
        <f>IF('５月'!G23="","",'５月'!G23)</f>
        <v/>
      </c>
      <c r="H23" s="11"/>
      <c r="I23" s="13"/>
      <c r="J23" s="204" t="str">
        <f t="shared" si="1"/>
        <v/>
      </c>
      <c r="K23" s="205"/>
      <c r="L23" s="198" t="str">
        <f t="shared" si="0"/>
        <v/>
      </c>
      <c r="M23" s="206"/>
      <c r="N23" s="206"/>
      <c r="O23" s="207"/>
      <c r="P23" s="208" t="str">
        <f t="shared" si="2"/>
        <v/>
      </c>
    </row>
    <row r="24" spans="1:16" x14ac:dyDescent="0.4">
      <c r="A24" s="184"/>
      <c r="B24" s="202">
        <v>13</v>
      </c>
      <c r="C24" s="21" t="str">
        <f>IF('５月'!C24="","",'５月'!C24)</f>
        <v/>
      </c>
      <c r="D24" s="22" t="str">
        <f>IF('５月'!D24="","",'５月'!D24)</f>
        <v/>
      </c>
      <c r="E24" s="22" t="str">
        <f>IF('５月'!E24="","",'５月'!E24)</f>
        <v/>
      </c>
      <c r="F24" s="22" t="str">
        <f>IF('５月'!F24="","",'５月'!F24)</f>
        <v/>
      </c>
      <c r="G24" s="23" t="str">
        <f>IF('５月'!G24="","",'５月'!G24)</f>
        <v/>
      </c>
      <c r="H24" s="11"/>
      <c r="I24" s="13"/>
      <c r="J24" s="204" t="str">
        <f t="shared" si="1"/>
        <v/>
      </c>
      <c r="K24" s="205"/>
      <c r="L24" s="198" t="str">
        <f>IF(M24="",IF(N24="","",M24+N24),M24+N24)</f>
        <v/>
      </c>
      <c r="M24" s="206"/>
      <c r="N24" s="206"/>
      <c r="O24" s="207"/>
      <c r="P24" s="208" t="str">
        <f t="shared" si="2"/>
        <v/>
      </c>
    </row>
    <row r="25" spans="1:16" x14ac:dyDescent="0.4">
      <c r="A25" s="184"/>
      <c r="B25" s="202">
        <v>14</v>
      </c>
      <c r="C25" s="21" t="str">
        <f>IF('５月'!C25="","",'５月'!C25)</f>
        <v/>
      </c>
      <c r="D25" s="22" t="str">
        <f>IF('５月'!D25="","",'５月'!D25)</f>
        <v/>
      </c>
      <c r="E25" s="22" t="str">
        <f>IF('５月'!E25="","",'５月'!E25)</f>
        <v/>
      </c>
      <c r="F25" s="22" t="str">
        <f>IF('５月'!F25="","",'５月'!F25)</f>
        <v/>
      </c>
      <c r="G25" s="23" t="str">
        <f>IF('５月'!G25="","",'５月'!G25)</f>
        <v/>
      </c>
      <c r="H25" s="11"/>
      <c r="I25" s="13"/>
      <c r="J25" s="204" t="str">
        <f t="shared" si="1"/>
        <v/>
      </c>
      <c r="K25" s="205"/>
      <c r="L25" s="198" t="str">
        <f t="shared" ref="L25:L108" si="3">IF(M25="",IF(N25="","",M25+N25),M25+N25)</f>
        <v/>
      </c>
      <c r="M25" s="206"/>
      <c r="N25" s="206"/>
      <c r="O25" s="207"/>
      <c r="P25" s="208" t="str">
        <f t="shared" si="2"/>
        <v/>
      </c>
    </row>
    <row r="26" spans="1:16" x14ac:dyDescent="0.4">
      <c r="A26" s="184"/>
      <c r="B26" s="202">
        <v>15</v>
      </c>
      <c r="C26" s="21" t="str">
        <f>IF('５月'!C26="","",'５月'!C26)</f>
        <v/>
      </c>
      <c r="D26" s="22" t="str">
        <f>IF('５月'!D26="","",'５月'!D26)</f>
        <v/>
      </c>
      <c r="E26" s="22" t="str">
        <f>IF('５月'!E26="","",'５月'!E26)</f>
        <v/>
      </c>
      <c r="F26" s="22" t="str">
        <f>IF('５月'!F26="","",'５月'!F26)</f>
        <v/>
      </c>
      <c r="G26" s="23" t="str">
        <f>IF('５月'!G26="","",'５月'!G26)</f>
        <v/>
      </c>
      <c r="H26" s="11"/>
      <c r="I26" s="13"/>
      <c r="J26" s="204" t="str">
        <f t="shared" si="1"/>
        <v/>
      </c>
      <c r="K26" s="205"/>
      <c r="L26" s="198" t="str">
        <f t="shared" si="3"/>
        <v/>
      </c>
      <c r="M26" s="209"/>
      <c r="N26" s="206"/>
      <c r="O26" s="207"/>
      <c r="P26" s="208" t="str">
        <f t="shared" si="2"/>
        <v/>
      </c>
    </row>
    <row r="27" spans="1:16" x14ac:dyDescent="0.4">
      <c r="A27" s="184"/>
      <c r="B27" s="202">
        <v>16</v>
      </c>
      <c r="C27" s="21" t="str">
        <f>IF('５月'!C27="","",'５月'!C27)</f>
        <v/>
      </c>
      <c r="D27" s="22" t="str">
        <f>IF('５月'!D27="","",'５月'!D27)</f>
        <v/>
      </c>
      <c r="E27" s="22" t="str">
        <f>IF('５月'!E27="","",'５月'!E27)</f>
        <v/>
      </c>
      <c r="F27" s="22" t="str">
        <f>IF('５月'!F27="","",'５月'!F27)</f>
        <v/>
      </c>
      <c r="G27" s="23" t="str">
        <f>IF('５月'!G27="","",'５月'!G27)</f>
        <v/>
      </c>
      <c r="H27" s="11"/>
      <c r="I27" s="13"/>
      <c r="J27" s="204" t="str">
        <f t="shared" si="1"/>
        <v/>
      </c>
      <c r="K27" s="205"/>
      <c r="L27" s="198" t="str">
        <f t="shared" si="3"/>
        <v/>
      </c>
      <c r="M27" s="209"/>
      <c r="N27" s="206"/>
      <c r="O27" s="207"/>
      <c r="P27" s="208" t="str">
        <f t="shared" si="2"/>
        <v/>
      </c>
    </row>
    <row r="28" spans="1:16" x14ac:dyDescent="0.4">
      <c r="A28" s="184"/>
      <c r="B28" s="202">
        <v>17</v>
      </c>
      <c r="C28" s="21" t="str">
        <f>IF('５月'!C28="","",'５月'!C28)</f>
        <v/>
      </c>
      <c r="D28" s="22" t="str">
        <f>IF('５月'!D28="","",'５月'!D28)</f>
        <v/>
      </c>
      <c r="E28" s="22" t="str">
        <f>IF('５月'!E28="","",'５月'!E28)</f>
        <v/>
      </c>
      <c r="F28" s="22" t="str">
        <f>IF('５月'!F28="","",'５月'!F28)</f>
        <v/>
      </c>
      <c r="G28" s="23" t="str">
        <f>IF('５月'!G28="","",'５月'!G28)</f>
        <v/>
      </c>
      <c r="H28" s="11"/>
      <c r="I28" s="13"/>
      <c r="J28" s="204" t="str">
        <f t="shared" si="1"/>
        <v/>
      </c>
      <c r="K28" s="205"/>
      <c r="L28" s="198" t="str">
        <f t="shared" si="3"/>
        <v/>
      </c>
      <c r="M28" s="206"/>
      <c r="N28" s="206"/>
      <c r="O28" s="207"/>
      <c r="P28" s="208" t="str">
        <f t="shared" si="2"/>
        <v/>
      </c>
    </row>
    <row r="29" spans="1:16" x14ac:dyDescent="0.4">
      <c r="A29" s="184"/>
      <c r="B29" s="202">
        <v>18</v>
      </c>
      <c r="C29" s="21" t="str">
        <f>IF('５月'!C29="","",'５月'!C29)</f>
        <v/>
      </c>
      <c r="D29" s="22" t="str">
        <f>IF('５月'!D29="","",'５月'!D29)</f>
        <v/>
      </c>
      <c r="E29" s="22" t="str">
        <f>IF('５月'!E29="","",'５月'!E29)</f>
        <v/>
      </c>
      <c r="F29" s="22" t="str">
        <f>IF('５月'!F29="","",'５月'!F29)</f>
        <v/>
      </c>
      <c r="G29" s="23" t="str">
        <f>IF('５月'!G29="","",'５月'!G29)</f>
        <v/>
      </c>
      <c r="H29" s="11"/>
      <c r="I29" s="13"/>
      <c r="J29" s="204" t="str">
        <f t="shared" si="1"/>
        <v/>
      </c>
      <c r="K29" s="205"/>
      <c r="L29" s="198" t="str">
        <f t="shared" si="3"/>
        <v/>
      </c>
      <c r="M29" s="206"/>
      <c r="N29" s="206"/>
      <c r="O29" s="207"/>
      <c r="P29" s="208" t="str">
        <f t="shared" si="2"/>
        <v/>
      </c>
    </row>
    <row r="30" spans="1:16" x14ac:dyDescent="0.4">
      <c r="A30" s="184"/>
      <c r="B30" s="202">
        <v>19</v>
      </c>
      <c r="C30" s="21" t="str">
        <f>IF('５月'!C30="","",'５月'!C30)</f>
        <v/>
      </c>
      <c r="D30" s="22" t="str">
        <f>IF('５月'!D30="","",'５月'!D30)</f>
        <v/>
      </c>
      <c r="E30" s="22" t="str">
        <f>IF('５月'!E30="","",'５月'!E30)</f>
        <v/>
      </c>
      <c r="F30" s="22" t="str">
        <f>IF('５月'!F30="","",'５月'!F30)</f>
        <v/>
      </c>
      <c r="G30" s="23" t="str">
        <f>IF('５月'!G30="","",'５月'!G30)</f>
        <v/>
      </c>
      <c r="H30" s="11"/>
      <c r="I30" s="13"/>
      <c r="J30" s="204" t="str">
        <f t="shared" si="1"/>
        <v/>
      </c>
      <c r="K30" s="205"/>
      <c r="L30" s="198" t="str">
        <f t="shared" si="3"/>
        <v/>
      </c>
      <c r="M30" s="206"/>
      <c r="N30" s="206"/>
      <c r="O30" s="207"/>
      <c r="P30" s="208" t="str">
        <f t="shared" si="2"/>
        <v/>
      </c>
    </row>
    <row r="31" spans="1:16" x14ac:dyDescent="0.4">
      <c r="A31" s="184"/>
      <c r="B31" s="202">
        <v>20</v>
      </c>
      <c r="C31" s="21" t="str">
        <f>IF('５月'!C31="","",'５月'!C31)</f>
        <v/>
      </c>
      <c r="D31" s="22" t="str">
        <f>IF('５月'!D31="","",'５月'!D31)</f>
        <v/>
      </c>
      <c r="E31" s="22" t="str">
        <f>IF('５月'!E31="","",'５月'!E31)</f>
        <v/>
      </c>
      <c r="F31" s="22" t="str">
        <f>IF('５月'!F31="","",'５月'!F31)</f>
        <v/>
      </c>
      <c r="G31" s="23" t="str">
        <f>IF('５月'!G31="","",'５月'!G31)</f>
        <v/>
      </c>
      <c r="H31" s="11"/>
      <c r="I31" s="13"/>
      <c r="J31" s="204" t="str">
        <f t="shared" si="1"/>
        <v/>
      </c>
      <c r="K31" s="205"/>
      <c r="L31" s="198" t="str">
        <f t="shared" si="3"/>
        <v/>
      </c>
      <c r="M31" s="206"/>
      <c r="N31" s="206"/>
      <c r="O31" s="207"/>
      <c r="P31" s="208" t="str">
        <f t="shared" si="2"/>
        <v/>
      </c>
    </row>
    <row r="32" spans="1:16" x14ac:dyDescent="0.4">
      <c r="A32" s="184"/>
      <c r="B32" s="202">
        <v>21</v>
      </c>
      <c r="C32" s="21" t="str">
        <f>IF('５月'!C32="","",'５月'!C32)</f>
        <v/>
      </c>
      <c r="D32" s="22" t="str">
        <f>IF('５月'!D32="","",'５月'!D32)</f>
        <v/>
      </c>
      <c r="E32" s="22" t="str">
        <f>IF('５月'!E32="","",'５月'!E32)</f>
        <v/>
      </c>
      <c r="F32" s="22" t="str">
        <f>IF('５月'!F32="","",'５月'!F32)</f>
        <v/>
      </c>
      <c r="G32" s="23" t="str">
        <f>IF('５月'!G32="","",'５月'!G32)</f>
        <v/>
      </c>
      <c r="H32" s="11"/>
      <c r="I32" s="13"/>
      <c r="J32" s="204" t="str">
        <f t="shared" si="1"/>
        <v/>
      </c>
      <c r="K32" s="205"/>
      <c r="L32" s="198" t="str">
        <f t="shared" si="3"/>
        <v/>
      </c>
      <c r="M32" s="206"/>
      <c r="N32" s="206"/>
      <c r="O32" s="207"/>
      <c r="P32" s="208" t="str">
        <f t="shared" si="2"/>
        <v/>
      </c>
    </row>
    <row r="33" spans="1:16" x14ac:dyDescent="0.4">
      <c r="A33" s="184"/>
      <c r="B33" s="202">
        <v>22</v>
      </c>
      <c r="C33" s="21" t="str">
        <f>IF('５月'!C33="","",'５月'!C33)</f>
        <v/>
      </c>
      <c r="D33" s="22" t="str">
        <f>IF('５月'!D33="","",'５月'!D33)</f>
        <v/>
      </c>
      <c r="E33" s="22" t="str">
        <f>IF('５月'!E33="","",'５月'!E33)</f>
        <v/>
      </c>
      <c r="F33" s="22" t="str">
        <f>IF('５月'!F33="","",'５月'!F33)</f>
        <v/>
      </c>
      <c r="G33" s="23" t="str">
        <f>IF('５月'!G33="","",'５月'!G33)</f>
        <v/>
      </c>
      <c r="H33" s="11"/>
      <c r="I33" s="13"/>
      <c r="J33" s="204" t="str">
        <f t="shared" si="1"/>
        <v/>
      </c>
      <c r="K33" s="205"/>
      <c r="L33" s="198" t="str">
        <f t="shared" si="3"/>
        <v/>
      </c>
      <c r="M33" s="206"/>
      <c r="N33" s="206"/>
      <c r="O33" s="207"/>
      <c r="P33" s="208" t="str">
        <f t="shared" si="2"/>
        <v/>
      </c>
    </row>
    <row r="34" spans="1:16" x14ac:dyDescent="0.4">
      <c r="A34" s="184"/>
      <c r="B34" s="202">
        <v>23</v>
      </c>
      <c r="C34" s="21" t="str">
        <f>IF('５月'!C34="","",'５月'!C34)</f>
        <v/>
      </c>
      <c r="D34" s="22" t="str">
        <f>IF('５月'!D34="","",'５月'!D34)</f>
        <v/>
      </c>
      <c r="E34" s="22" t="str">
        <f>IF('５月'!E34="","",'５月'!E34)</f>
        <v/>
      </c>
      <c r="F34" s="22" t="str">
        <f>IF('５月'!F34="","",'５月'!F34)</f>
        <v/>
      </c>
      <c r="G34" s="23" t="str">
        <f>IF('５月'!G34="","",'５月'!G34)</f>
        <v/>
      </c>
      <c r="H34" s="11"/>
      <c r="I34" s="13"/>
      <c r="J34" s="204" t="str">
        <f t="shared" si="1"/>
        <v/>
      </c>
      <c r="K34" s="205"/>
      <c r="L34" s="198" t="str">
        <f t="shared" si="3"/>
        <v/>
      </c>
      <c r="M34" s="206"/>
      <c r="N34" s="206"/>
      <c r="O34" s="207"/>
      <c r="P34" s="208" t="str">
        <f t="shared" si="2"/>
        <v/>
      </c>
    </row>
    <row r="35" spans="1:16" x14ac:dyDescent="0.4">
      <c r="A35" s="184"/>
      <c r="B35" s="202">
        <v>24</v>
      </c>
      <c r="C35" s="21" t="str">
        <f>IF('５月'!C35="","",'５月'!C35)</f>
        <v/>
      </c>
      <c r="D35" s="22" t="str">
        <f>IF('５月'!D35="","",'５月'!D35)</f>
        <v/>
      </c>
      <c r="E35" s="22" t="str">
        <f>IF('５月'!E35="","",'５月'!E35)</f>
        <v/>
      </c>
      <c r="F35" s="22" t="str">
        <f>IF('５月'!F35="","",'５月'!F35)</f>
        <v/>
      </c>
      <c r="G35" s="23" t="str">
        <f>IF('５月'!G35="","",'５月'!G35)</f>
        <v/>
      </c>
      <c r="H35" s="11"/>
      <c r="I35" s="13"/>
      <c r="J35" s="204" t="str">
        <f t="shared" si="1"/>
        <v/>
      </c>
      <c r="K35" s="205"/>
      <c r="L35" s="198" t="str">
        <f t="shared" si="3"/>
        <v/>
      </c>
      <c r="M35" s="206"/>
      <c r="N35" s="206"/>
      <c r="O35" s="207"/>
      <c r="P35" s="208" t="str">
        <f t="shared" si="2"/>
        <v/>
      </c>
    </row>
    <row r="36" spans="1:16" x14ac:dyDescent="0.4">
      <c r="A36" s="184"/>
      <c r="B36" s="202">
        <v>25</v>
      </c>
      <c r="C36" s="21" t="str">
        <f>IF('５月'!C36="","",'５月'!C36)</f>
        <v/>
      </c>
      <c r="D36" s="22" t="str">
        <f>IF('５月'!D36="","",'５月'!D36)</f>
        <v/>
      </c>
      <c r="E36" s="22" t="str">
        <f>IF('５月'!E36="","",'５月'!E36)</f>
        <v/>
      </c>
      <c r="F36" s="22" t="str">
        <f>IF('５月'!F36="","",'５月'!F36)</f>
        <v/>
      </c>
      <c r="G36" s="23" t="str">
        <f>IF('５月'!G36="","",'５月'!G36)</f>
        <v/>
      </c>
      <c r="H36" s="11"/>
      <c r="I36" s="13"/>
      <c r="J36" s="204" t="str">
        <f t="shared" si="1"/>
        <v/>
      </c>
      <c r="K36" s="205"/>
      <c r="L36" s="198" t="str">
        <f t="shared" si="3"/>
        <v/>
      </c>
      <c r="M36" s="206"/>
      <c r="N36" s="206"/>
      <c r="O36" s="207"/>
      <c r="P36" s="208" t="str">
        <f t="shared" si="2"/>
        <v/>
      </c>
    </row>
    <row r="37" spans="1:16" x14ac:dyDescent="0.4">
      <c r="A37" s="184"/>
      <c r="B37" s="202">
        <v>26</v>
      </c>
      <c r="C37" s="21" t="str">
        <f>IF('５月'!C37="","",'５月'!C37)</f>
        <v/>
      </c>
      <c r="D37" s="22" t="str">
        <f>IF('５月'!D37="","",'５月'!D37)</f>
        <v/>
      </c>
      <c r="E37" s="22" t="str">
        <f>IF('５月'!E37="","",'５月'!E37)</f>
        <v/>
      </c>
      <c r="F37" s="22" t="str">
        <f>IF('５月'!F37="","",'５月'!F37)</f>
        <v/>
      </c>
      <c r="G37" s="23" t="str">
        <f>IF('５月'!G37="","",'５月'!G37)</f>
        <v/>
      </c>
      <c r="H37" s="11"/>
      <c r="I37" s="13"/>
      <c r="J37" s="204" t="str">
        <f t="shared" si="1"/>
        <v/>
      </c>
      <c r="K37" s="205"/>
      <c r="L37" s="198" t="str">
        <f t="shared" si="3"/>
        <v/>
      </c>
      <c r="M37" s="206"/>
      <c r="N37" s="206"/>
      <c r="O37" s="207"/>
      <c r="P37" s="208" t="str">
        <f t="shared" si="2"/>
        <v/>
      </c>
    </row>
    <row r="38" spans="1:16" x14ac:dyDescent="0.4">
      <c r="A38" s="184"/>
      <c r="B38" s="202">
        <v>27</v>
      </c>
      <c r="C38" s="21" t="str">
        <f>IF('５月'!C38="","",'５月'!C38)</f>
        <v/>
      </c>
      <c r="D38" s="22" t="str">
        <f>IF('５月'!D38="","",'５月'!D38)</f>
        <v/>
      </c>
      <c r="E38" s="22" t="str">
        <f>IF('５月'!E38="","",'５月'!E38)</f>
        <v/>
      </c>
      <c r="F38" s="22" t="str">
        <f>IF('５月'!F38="","",'５月'!F38)</f>
        <v/>
      </c>
      <c r="G38" s="23" t="str">
        <f>IF('５月'!G38="","",'５月'!G38)</f>
        <v/>
      </c>
      <c r="H38" s="11"/>
      <c r="I38" s="13"/>
      <c r="J38" s="204" t="str">
        <f t="shared" si="1"/>
        <v/>
      </c>
      <c r="K38" s="205"/>
      <c r="L38" s="198" t="str">
        <f t="shared" si="3"/>
        <v/>
      </c>
      <c r="M38" s="206"/>
      <c r="N38" s="206"/>
      <c r="O38" s="207"/>
      <c r="P38" s="208" t="str">
        <f t="shared" si="2"/>
        <v/>
      </c>
    </row>
    <row r="39" spans="1:16" x14ac:dyDescent="0.4">
      <c r="A39" s="184"/>
      <c r="B39" s="202">
        <v>28</v>
      </c>
      <c r="C39" s="21" t="str">
        <f>IF('５月'!C39="","",'５月'!C39)</f>
        <v/>
      </c>
      <c r="D39" s="22" t="str">
        <f>IF('５月'!D39="","",'５月'!D39)</f>
        <v/>
      </c>
      <c r="E39" s="22" t="str">
        <f>IF('５月'!E39="","",'５月'!E39)</f>
        <v/>
      </c>
      <c r="F39" s="22" t="str">
        <f>IF('５月'!F39="","",'５月'!F39)</f>
        <v/>
      </c>
      <c r="G39" s="23" t="str">
        <f>IF('５月'!G39="","",'５月'!G39)</f>
        <v/>
      </c>
      <c r="H39" s="11"/>
      <c r="I39" s="13"/>
      <c r="J39" s="204" t="str">
        <f t="shared" si="1"/>
        <v/>
      </c>
      <c r="K39" s="205"/>
      <c r="L39" s="198" t="str">
        <f t="shared" si="3"/>
        <v/>
      </c>
      <c r="M39" s="206"/>
      <c r="N39" s="206"/>
      <c r="O39" s="207"/>
      <c r="P39" s="208" t="str">
        <f t="shared" si="2"/>
        <v/>
      </c>
    </row>
    <row r="40" spans="1:16" x14ac:dyDescent="0.4">
      <c r="A40" s="184"/>
      <c r="B40" s="202">
        <v>29</v>
      </c>
      <c r="C40" s="21" t="str">
        <f>IF('５月'!C40="","",'５月'!C40)</f>
        <v/>
      </c>
      <c r="D40" s="22" t="str">
        <f>IF('５月'!D40="","",'５月'!D40)</f>
        <v/>
      </c>
      <c r="E40" s="22" t="str">
        <f>IF('５月'!E40="","",'５月'!E40)</f>
        <v/>
      </c>
      <c r="F40" s="22" t="str">
        <f>IF('５月'!F40="","",'５月'!F40)</f>
        <v/>
      </c>
      <c r="G40" s="23" t="str">
        <f>IF('５月'!G40="","",'５月'!G40)</f>
        <v/>
      </c>
      <c r="H40" s="11"/>
      <c r="I40" s="13"/>
      <c r="J40" s="204" t="str">
        <f t="shared" si="1"/>
        <v/>
      </c>
      <c r="K40" s="205"/>
      <c r="L40" s="198" t="str">
        <f t="shared" si="3"/>
        <v/>
      </c>
      <c r="M40" s="206"/>
      <c r="N40" s="206"/>
      <c r="O40" s="207"/>
      <c r="P40" s="208" t="str">
        <f t="shared" si="2"/>
        <v/>
      </c>
    </row>
    <row r="41" spans="1:16" x14ac:dyDescent="0.4">
      <c r="A41" s="184"/>
      <c r="B41" s="202">
        <v>30</v>
      </c>
      <c r="C41" s="21" t="str">
        <f>IF('５月'!C41="","",'５月'!C41)</f>
        <v/>
      </c>
      <c r="D41" s="22" t="str">
        <f>IF('５月'!D41="","",'５月'!D41)</f>
        <v/>
      </c>
      <c r="E41" s="22" t="str">
        <f>IF('５月'!E41="","",'５月'!E41)</f>
        <v/>
      </c>
      <c r="F41" s="22" t="str">
        <f>IF('５月'!F41="","",'５月'!F41)</f>
        <v/>
      </c>
      <c r="G41" s="23" t="str">
        <f>IF('５月'!G41="","",'５月'!G41)</f>
        <v/>
      </c>
      <c r="H41" s="11"/>
      <c r="I41" s="13"/>
      <c r="J41" s="204" t="str">
        <f t="shared" si="1"/>
        <v/>
      </c>
      <c r="K41" s="205"/>
      <c r="L41" s="198" t="str">
        <f t="shared" si="3"/>
        <v/>
      </c>
      <c r="M41" s="206"/>
      <c r="N41" s="206"/>
      <c r="O41" s="207"/>
      <c r="P41" s="208" t="str">
        <f t="shared" si="2"/>
        <v/>
      </c>
    </row>
    <row r="42" spans="1:16" x14ac:dyDescent="0.4">
      <c r="A42" s="184"/>
      <c r="B42" s="202">
        <v>31</v>
      </c>
      <c r="C42" s="21" t="str">
        <f>IF('５月'!C42="","",'５月'!C42)</f>
        <v/>
      </c>
      <c r="D42" s="22" t="str">
        <f>IF('５月'!D42="","",'５月'!D42)</f>
        <v/>
      </c>
      <c r="E42" s="22" t="str">
        <f>IF('５月'!E42="","",'５月'!E42)</f>
        <v/>
      </c>
      <c r="F42" s="22" t="str">
        <f>IF('５月'!F42="","",'５月'!F42)</f>
        <v/>
      </c>
      <c r="G42" s="23" t="str">
        <f>IF('５月'!G42="","",'５月'!G42)</f>
        <v/>
      </c>
      <c r="H42" s="11"/>
      <c r="I42" s="13"/>
      <c r="J42" s="204" t="str">
        <f t="shared" si="1"/>
        <v/>
      </c>
      <c r="K42" s="205"/>
      <c r="L42" s="198" t="str">
        <f t="shared" si="3"/>
        <v/>
      </c>
      <c r="M42" s="206"/>
      <c r="N42" s="206"/>
      <c r="O42" s="207"/>
      <c r="P42" s="208" t="str">
        <f t="shared" si="2"/>
        <v/>
      </c>
    </row>
    <row r="43" spans="1:16" x14ac:dyDescent="0.4">
      <c r="A43" s="184"/>
      <c r="B43" s="202">
        <v>32</v>
      </c>
      <c r="C43" s="21" t="str">
        <f>IF('５月'!C43="","",'５月'!C43)</f>
        <v/>
      </c>
      <c r="D43" s="22" t="str">
        <f>IF('５月'!D43="","",'５月'!D43)</f>
        <v/>
      </c>
      <c r="E43" s="22" t="str">
        <f>IF('５月'!E43="","",'５月'!E43)</f>
        <v/>
      </c>
      <c r="F43" s="22" t="str">
        <f>IF('５月'!F43="","",'５月'!F43)</f>
        <v/>
      </c>
      <c r="G43" s="23" t="str">
        <f>IF('５月'!G43="","",'５月'!G43)</f>
        <v/>
      </c>
      <c r="H43" s="11"/>
      <c r="I43" s="13"/>
      <c r="J43" s="204" t="str">
        <f t="shared" si="1"/>
        <v/>
      </c>
      <c r="K43" s="205"/>
      <c r="L43" s="198" t="str">
        <f t="shared" si="3"/>
        <v/>
      </c>
      <c r="M43" s="206"/>
      <c r="N43" s="206"/>
      <c r="O43" s="207"/>
      <c r="P43" s="208" t="str">
        <f t="shared" si="2"/>
        <v/>
      </c>
    </row>
    <row r="44" spans="1:16" x14ac:dyDescent="0.4">
      <c r="A44" s="184"/>
      <c r="B44" s="202">
        <v>33</v>
      </c>
      <c r="C44" s="21" t="str">
        <f>IF('５月'!C44="","",'５月'!C44)</f>
        <v/>
      </c>
      <c r="D44" s="22" t="str">
        <f>IF('５月'!D44="","",'５月'!D44)</f>
        <v/>
      </c>
      <c r="E44" s="22" t="str">
        <f>IF('５月'!E44="","",'５月'!E44)</f>
        <v/>
      </c>
      <c r="F44" s="22" t="str">
        <f>IF('５月'!F44="","",'５月'!F44)</f>
        <v/>
      </c>
      <c r="G44" s="23" t="str">
        <f>IF('５月'!G44="","",'５月'!G44)</f>
        <v/>
      </c>
      <c r="H44" s="11"/>
      <c r="I44" s="13"/>
      <c r="J44" s="204" t="str">
        <f t="shared" si="1"/>
        <v/>
      </c>
      <c r="K44" s="205"/>
      <c r="L44" s="198" t="str">
        <f t="shared" si="3"/>
        <v/>
      </c>
      <c r="M44" s="206"/>
      <c r="N44" s="206"/>
      <c r="O44" s="207"/>
      <c r="P44" s="208" t="str">
        <f t="shared" si="2"/>
        <v/>
      </c>
    </row>
    <row r="45" spans="1:16" x14ac:dyDescent="0.4">
      <c r="A45" s="184"/>
      <c r="B45" s="202">
        <v>34</v>
      </c>
      <c r="C45" s="21" t="str">
        <f>IF('５月'!C45="","",'５月'!C45)</f>
        <v/>
      </c>
      <c r="D45" s="22" t="str">
        <f>IF('５月'!D45="","",'５月'!D45)</f>
        <v/>
      </c>
      <c r="E45" s="22" t="str">
        <f>IF('５月'!E45="","",'５月'!E45)</f>
        <v/>
      </c>
      <c r="F45" s="22" t="str">
        <f>IF('５月'!F45="","",'５月'!F45)</f>
        <v/>
      </c>
      <c r="G45" s="23" t="str">
        <f>IF('５月'!G45="","",'５月'!G45)</f>
        <v/>
      </c>
      <c r="H45" s="11"/>
      <c r="I45" s="13"/>
      <c r="J45" s="204" t="str">
        <f t="shared" si="1"/>
        <v/>
      </c>
      <c r="K45" s="205"/>
      <c r="L45" s="198" t="str">
        <f t="shared" si="3"/>
        <v/>
      </c>
      <c r="M45" s="206"/>
      <c r="N45" s="206"/>
      <c r="O45" s="207"/>
      <c r="P45" s="208" t="str">
        <f t="shared" si="2"/>
        <v/>
      </c>
    </row>
    <row r="46" spans="1:16" x14ac:dyDescent="0.4">
      <c r="A46" s="184"/>
      <c r="B46" s="202">
        <v>35</v>
      </c>
      <c r="C46" s="21" t="str">
        <f>IF('５月'!C46="","",'５月'!C46)</f>
        <v/>
      </c>
      <c r="D46" s="22" t="str">
        <f>IF('５月'!D46="","",'５月'!D46)</f>
        <v/>
      </c>
      <c r="E46" s="22" t="str">
        <f>IF('５月'!E46="","",'５月'!E46)</f>
        <v/>
      </c>
      <c r="F46" s="22" t="str">
        <f>IF('５月'!F46="","",'５月'!F46)</f>
        <v/>
      </c>
      <c r="G46" s="23" t="str">
        <f>IF('５月'!G46="","",'５月'!G46)</f>
        <v/>
      </c>
      <c r="H46" s="11"/>
      <c r="I46" s="13"/>
      <c r="J46" s="204" t="str">
        <f t="shared" si="1"/>
        <v/>
      </c>
      <c r="K46" s="205"/>
      <c r="L46" s="198" t="str">
        <f t="shared" si="3"/>
        <v/>
      </c>
      <c r="M46" s="206"/>
      <c r="N46" s="206"/>
      <c r="O46" s="207"/>
      <c r="P46" s="208" t="str">
        <f t="shared" si="2"/>
        <v/>
      </c>
    </row>
    <row r="47" spans="1:16" x14ac:dyDescent="0.4">
      <c r="A47" s="184"/>
      <c r="B47" s="202">
        <v>36</v>
      </c>
      <c r="C47" s="21" t="str">
        <f>IF('５月'!C47="","",'５月'!C47)</f>
        <v/>
      </c>
      <c r="D47" s="22" t="str">
        <f>IF('５月'!D47="","",'５月'!D47)</f>
        <v/>
      </c>
      <c r="E47" s="22" t="str">
        <f>IF('５月'!E47="","",'５月'!E47)</f>
        <v/>
      </c>
      <c r="F47" s="22" t="str">
        <f>IF('５月'!F47="","",'５月'!F47)</f>
        <v/>
      </c>
      <c r="G47" s="23" t="str">
        <f>IF('５月'!G47="","",'５月'!G47)</f>
        <v/>
      </c>
      <c r="H47" s="11"/>
      <c r="I47" s="13"/>
      <c r="J47" s="204" t="str">
        <f t="shared" si="1"/>
        <v/>
      </c>
      <c r="K47" s="205"/>
      <c r="L47" s="198" t="str">
        <f t="shared" si="3"/>
        <v/>
      </c>
      <c r="M47" s="206"/>
      <c r="N47" s="206"/>
      <c r="O47" s="207"/>
      <c r="P47" s="208" t="str">
        <f t="shared" si="2"/>
        <v/>
      </c>
    </row>
    <row r="48" spans="1:16" x14ac:dyDescent="0.4">
      <c r="A48" s="184"/>
      <c r="B48" s="202">
        <v>37</v>
      </c>
      <c r="C48" s="21" t="str">
        <f>IF('５月'!C48="","",'５月'!C48)</f>
        <v/>
      </c>
      <c r="D48" s="22" t="str">
        <f>IF('５月'!D48="","",'５月'!D48)</f>
        <v/>
      </c>
      <c r="E48" s="22" t="str">
        <f>IF('５月'!E48="","",'５月'!E48)</f>
        <v/>
      </c>
      <c r="F48" s="22" t="str">
        <f>IF('５月'!F48="","",'５月'!F48)</f>
        <v/>
      </c>
      <c r="G48" s="23" t="str">
        <f>IF('５月'!G48="","",'５月'!G48)</f>
        <v/>
      </c>
      <c r="H48" s="11"/>
      <c r="I48" s="13"/>
      <c r="J48" s="204" t="str">
        <f t="shared" si="1"/>
        <v/>
      </c>
      <c r="K48" s="205"/>
      <c r="L48" s="198" t="str">
        <f t="shared" si="3"/>
        <v/>
      </c>
      <c r="M48" s="206"/>
      <c r="N48" s="206"/>
      <c r="O48" s="207"/>
      <c r="P48" s="208" t="str">
        <f t="shared" si="2"/>
        <v/>
      </c>
    </row>
    <row r="49" spans="1:16" x14ac:dyDescent="0.4">
      <c r="A49" s="184"/>
      <c r="B49" s="202">
        <v>38</v>
      </c>
      <c r="C49" s="21" t="str">
        <f>IF('５月'!C49="","",'５月'!C49)</f>
        <v/>
      </c>
      <c r="D49" s="22" t="str">
        <f>IF('５月'!D49="","",'５月'!D49)</f>
        <v/>
      </c>
      <c r="E49" s="22" t="str">
        <f>IF('５月'!E49="","",'５月'!E49)</f>
        <v/>
      </c>
      <c r="F49" s="22" t="str">
        <f>IF('５月'!F49="","",'５月'!F49)</f>
        <v/>
      </c>
      <c r="G49" s="23" t="str">
        <f>IF('５月'!G49="","",'５月'!G49)</f>
        <v/>
      </c>
      <c r="H49" s="11"/>
      <c r="I49" s="13"/>
      <c r="J49" s="204" t="str">
        <f t="shared" si="1"/>
        <v/>
      </c>
      <c r="K49" s="205"/>
      <c r="L49" s="198" t="str">
        <f t="shared" si="3"/>
        <v/>
      </c>
      <c r="M49" s="206"/>
      <c r="N49" s="206"/>
      <c r="O49" s="207"/>
      <c r="P49" s="208" t="str">
        <f t="shared" si="2"/>
        <v/>
      </c>
    </row>
    <row r="50" spans="1:16" x14ac:dyDescent="0.4">
      <c r="A50" s="184"/>
      <c r="B50" s="202">
        <v>39</v>
      </c>
      <c r="C50" s="21" t="str">
        <f>IF('５月'!C50="","",'５月'!C50)</f>
        <v/>
      </c>
      <c r="D50" s="22" t="str">
        <f>IF('５月'!D50="","",'５月'!D50)</f>
        <v/>
      </c>
      <c r="E50" s="22" t="str">
        <f>IF('５月'!E50="","",'５月'!E50)</f>
        <v/>
      </c>
      <c r="F50" s="22" t="str">
        <f>IF('５月'!F50="","",'５月'!F50)</f>
        <v/>
      </c>
      <c r="G50" s="23" t="str">
        <f>IF('５月'!G50="","",'５月'!G50)</f>
        <v/>
      </c>
      <c r="H50" s="11"/>
      <c r="I50" s="13"/>
      <c r="J50" s="204" t="str">
        <f t="shared" si="1"/>
        <v/>
      </c>
      <c r="K50" s="205"/>
      <c r="L50" s="198" t="str">
        <f t="shared" si="3"/>
        <v/>
      </c>
      <c r="M50" s="206"/>
      <c r="N50" s="206"/>
      <c r="O50" s="207"/>
      <c r="P50" s="208" t="str">
        <f t="shared" si="2"/>
        <v/>
      </c>
    </row>
    <row r="51" spans="1:16" x14ac:dyDescent="0.4">
      <c r="A51" s="210"/>
      <c r="B51" s="202">
        <v>40</v>
      </c>
      <c r="C51" s="21" t="str">
        <f>IF('５月'!C51="","",'５月'!C51)</f>
        <v/>
      </c>
      <c r="D51" s="22" t="str">
        <f>IF('５月'!D51="","",'５月'!D51)</f>
        <v/>
      </c>
      <c r="E51" s="22" t="str">
        <f>IF('５月'!E51="","",'５月'!E51)</f>
        <v/>
      </c>
      <c r="F51" s="22" t="str">
        <f>IF('５月'!F51="","",'５月'!F51)</f>
        <v/>
      </c>
      <c r="G51" s="23" t="str">
        <f>IF('５月'!G51="","",'５月'!G51)</f>
        <v/>
      </c>
      <c r="H51" s="11"/>
      <c r="I51" s="13"/>
      <c r="J51" s="204" t="str">
        <f t="shared" si="1"/>
        <v/>
      </c>
      <c r="K51" s="205"/>
      <c r="L51" s="198" t="str">
        <f t="shared" si="3"/>
        <v/>
      </c>
      <c r="M51" s="206"/>
      <c r="N51" s="206"/>
      <c r="O51" s="207"/>
      <c r="P51" s="208" t="str">
        <f t="shared" si="2"/>
        <v/>
      </c>
    </row>
    <row r="52" spans="1:16" x14ac:dyDescent="0.4">
      <c r="A52" s="184" t="s">
        <v>72</v>
      </c>
      <c r="B52" s="202">
        <v>41</v>
      </c>
      <c r="C52" s="21" t="str">
        <f>IF('５月'!C52="","",'５月'!C52)</f>
        <v/>
      </c>
      <c r="D52" s="22" t="str">
        <f>IF('５月'!D52="","",'５月'!D52)</f>
        <v/>
      </c>
      <c r="E52" s="22" t="str">
        <f>IF('５月'!E52="","",'５月'!E52)</f>
        <v/>
      </c>
      <c r="F52" s="22" t="str">
        <f>IF('５月'!F52="","",'５月'!F52)</f>
        <v/>
      </c>
      <c r="G52" s="23" t="str">
        <f>IF('５月'!G52="","",'５月'!G52)</f>
        <v/>
      </c>
      <c r="H52" s="11"/>
      <c r="I52" s="13"/>
      <c r="J52" s="204" t="str">
        <f t="shared" si="1"/>
        <v/>
      </c>
      <c r="K52" s="205"/>
      <c r="L52" s="198" t="str">
        <f t="shared" si="3"/>
        <v/>
      </c>
      <c r="M52" s="206"/>
      <c r="N52" s="206"/>
      <c r="O52" s="207"/>
      <c r="P52" s="208" t="str">
        <f t="shared" si="2"/>
        <v/>
      </c>
    </row>
    <row r="53" spans="1:16" x14ac:dyDescent="0.4">
      <c r="A53" s="184"/>
      <c r="B53" s="202">
        <v>42</v>
      </c>
      <c r="C53" s="21" t="str">
        <f>IF('５月'!C53="","",'５月'!C53)</f>
        <v/>
      </c>
      <c r="D53" s="22" t="str">
        <f>IF('５月'!D53="","",'５月'!D53)</f>
        <v/>
      </c>
      <c r="E53" s="22" t="str">
        <f>IF('５月'!E53="","",'５月'!E53)</f>
        <v/>
      </c>
      <c r="F53" s="22" t="str">
        <f>IF('５月'!F53="","",'５月'!F53)</f>
        <v/>
      </c>
      <c r="G53" s="23" t="str">
        <f>IF('５月'!G53="","",'５月'!G53)</f>
        <v/>
      </c>
      <c r="H53" s="11"/>
      <c r="I53" s="13"/>
      <c r="J53" s="204" t="str">
        <f t="shared" si="1"/>
        <v/>
      </c>
      <c r="K53" s="205"/>
      <c r="L53" s="198" t="str">
        <f t="shared" si="3"/>
        <v/>
      </c>
      <c r="M53" s="206"/>
      <c r="N53" s="206"/>
      <c r="O53" s="207"/>
      <c r="P53" s="208" t="str">
        <f t="shared" si="2"/>
        <v/>
      </c>
    </row>
    <row r="54" spans="1:16" x14ac:dyDescent="0.4">
      <c r="A54" s="184"/>
      <c r="B54" s="202">
        <v>43</v>
      </c>
      <c r="C54" s="21" t="str">
        <f>IF('５月'!C54="","",'５月'!C54)</f>
        <v/>
      </c>
      <c r="D54" s="22" t="str">
        <f>IF('５月'!D54="","",'５月'!D54)</f>
        <v/>
      </c>
      <c r="E54" s="22" t="str">
        <f>IF('５月'!E54="","",'５月'!E54)</f>
        <v/>
      </c>
      <c r="F54" s="22" t="str">
        <f>IF('５月'!F54="","",'５月'!F54)</f>
        <v/>
      </c>
      <c r="G54" s="23" t="str">
        <f>IF('５月'!G54="","",'５月'!G54)</f>
        <v/>
      </c>
      <c r="H54" s="11"/>
      <c r="I54" s="13"/>
      <c r="J54" s="204" t="str">
        <f t="shared" si="1"/>
        <v/>
      </c>
      <c r="K54" s="205"/>
      <c r="L54" s="198" t="str">
        <f t="shared" si="3"/>
        <v/>
      </c>
      <c r="M54" s="206"/>
      <c r="N54" s="206"/>
      <c r="O54" s="207"/>
      <c r="P54" s="208" t="str">
        <f t="shared" si="2"/>
        <v/>
      </c>
    </row>
    <row r="55" spans="1:16" x14ac:dyDescent="0.4">
      <c r="A55" s="184"/>
      <c r="B55" s="202">
        <v>44</v>
      </c>
      <c r="C55" s="21" t="str">
        <f>IF('５月'!C55="","",'５月'!C55)</f>
        <v/>
      </c>
      <c r="D55" s="22" t="str">
        <f>IF('５月'!D55="","",'５月'!D55)</f>
        <v/>
      </c>
      <c r="E55" s="22" t="str">
        <f>IF('５月'!E55="","",'５月'!E55)</f>
        <v/>
      </c>
      <c r="F55" s="22" t="str">
        <f>IF('５月'!F55="","",'５月'!F55)</f>
        <v/>
      </c>
      <c r="G55" s="23" t="str">
        <f>IF('５月'!G55="","",'５月'!G55)</f>
        <v/>
      </c>
      <c r="H55" s="11"/>
      <c r="I55" s="13"/>
      <c r="J55" s="204" t="str">
        <f t="shared" si="1"/>
        <v/>
      </c>
      <c r="K55" s="205"/>
      <c r="L55" s="198" t="str">
        <f t="shared" si="3"/>
        <v/>
      </c>
      <c r="M55" s="206"/>
      <c r="N55" s="206"/>
      <c r="O55" s="207"/>
      <c r="P55" s="208" t="str">
        <f t="shared" si="2"/>
        <v/>
      </c>
    </row>
    <row r="56" spans="1:16" x14ac:dyDescent="0.4">
      <c r="A56" s="184"/>
      <c r="B56" s="202">
        <v>45</v>
      </c>
      <c r="C56" s="21" t="str">
        <f>IF('５月'!C56="","",'５月'!C56)</f>
        <v/>
      </c>
      <c r="D56" s="22" t="str">
        <f>IF('５月'!D56="","",'５月'!D56)</f>
        <v/>
      </c>
      <c r="E56" s="22" t="str">
        <f>IF('５月'!E56="","",'５月'!E56)</f>
        <v/>
      </c>
      <c r="F56" s="22" t="str">
        <f>IF('５月'!F56="","",'５月'!F56)</f>
        <v/>
      </c>
      <c r="G56" s="23" t="str">
        <f>IF('５月'!G56="","",'５月'!G56)</f>
        <v/>
      </c>
      <c r="H56" s="11"/>
      <c r="I56" s="13"/>
      <c r="J56" s="204" t="str">
        <f t="shared" si="1"/>
        <v/>
      </c>
      <c r="K56" s="205"/>
      <c r="L56" s="198" t="str">
        <f t="shared" si="3"/>
        <v/>
      </c>
      <c r="M56" s="206"/>
      <c r="N56" s="206"/>
      <c r="O56" s="207"/>
      <c r="P56" s="208" t="str">
        <f t="shared" si="2"/>
        <v/>
      </c>
    </row>
    <row r="57" spans="1:16" x14ac:dyDescent="0.4">
      <c r="A57" s="184"/>
      <c r="B57" s="202">
        <v>46</v>
      </c>
      <c r="C57" s="21" t="str">
        <f>IF('５月'!C57="","",'５月'!C57)</f>
        <v/>
      </c>
      <c r="D57" s="22" t="str">
        <f>IF('５月'!D57="","",'５月'!D57)</f>
        <v/>
      </c>
      <c r="E57" s="22" t="str">
        <f>IF('５月'!E57="","",'５月'!E57)</f>
        <v/>
      </c>
      <c r="F57" s="22" t="str">
        <f>IF('５月'!F57="","",'５月'!F57)</f>
        <v/>
      </c>
      <c r="G57" s="23" t="str">
        <f>IF('５月'!G57="","",'５月'!G57)</f>
        <v/>
      </c>
      <c r="H57" s="11"/>
      <c r="I57" s="13"/>
      <c r="J57" s="204" t="str">
        <f t="shared" si="1"/>
        <v/>
      </c>
      <c r="K57" s="205"/>
      <c r="L57" s="198" t="str">
        <f t="shared" si="3"/>
        <v/>
      </c>
      <c r="M57" s="206"/>
      <c r="N57" s="206"/>
      <c r="O57" s="207"/>
      <c r="P57" s="208" t="str">
        <f t="shared" si="2"/>
        <v/>
      </c>
    </row>
    <row r="58" spans="1:16" x14ac:dyDescent="0.4">
      <c r="A58" s="184"/>
      <c r="B58" s="202">
        <v>47</v>
      </c>
      <c r="C58" s="21" t="str">
        <f>IF('５月'!C58="","",'５月'!C58)</f>
        <v/>
      </c>
      <c r="D58" s="22" t="str">
        <f>IF('５月'!D58="","",'５月'!D58)</f>
        <v/>
      </c>
      <c r="E58" s="22" t="str">
        <f>IF('５月'!E58="","",'５月'!E58)</f>
        <v/>
      </c>
      <c r="F58" s="22" t="str">
        <f>IF('５月'!F58="","",'５月'!F58)</f>
        <v/>
      </c>
      <c r="G58" s="23" t="str">
        <f>IF('５月'!G58="","",'５月'!G58)</f>
        <v/>
      </c>
      <c r="H58" s="11"/>
      <c r="I58" s="13"/>
      <c r="J58" s="204" t="str">
        <f t="shared" si="1"/>
        <v/>
      </c>
      <c r="K58" s="205"/>
      <c r="L58" s="198" t="str">
        <f t="shared" si="3"/>
        <v/>
      </c>
      <c r="M58" s="206"/>
      <c r="N58" s="206"/>
      <c r="O58" s="207"/>
      <c r="P58" s="208" t="str">
        <f t="shared" si="2"/>
        <v/>
      </c>
    </row>
    <row r="59" spans="1:16" x14ac:dyDescent="0.4">
      <c r="A59" s="184"/>
      <c r="B59" s="202">
        <v>48</v>
      </c>
      <c r="C59" s="21" t="str">
        <f>IF('５月'!C59="","",'５月'!C59)</f>
        <v/>
      </c>
      <c r="D59" s="22" t="str">
        <f>IF('５月'!D59="","",'５月'!D59)</f>
        <v/>
      </c>
      <c r="E59" s="22" t="str">
        <f>IF('５月'!E59="","",'５月'!E59)</f>
        <v/>
      </c>
      <c r="F59" s="22" t="str">
        <f>IF('５月'!F59="","",'５月'!F59)</f>
        <v/>
      </c>
      <c r="G59" s="23" t="str">
        <f>IF('５月'!G59="","",'５月'!G59)</f>
        <v/>
      </c>
      <c r="H59" s="11"/>
      <c r="I59" s="13"/>
      <c r="J59" s="204" t="str">
        <f t="shared" si="1"/>
        <v/>
      </c>
      <c r="K59" s="205"/>
      <c r="L59" s="198" t="str">
        <f t="shared" si="3"/>
        <v/>
      </c>
      <c r="M59" s="206"/>
      <c r="N59" s="206"/>
      <c r="O59" s="207"/>
      <c r="P59" s="208" t="str">
        <f t="shared" si="2"/>
        <v/>
      </c>
    </row>
    <row r="60" spans="1:16" x14ac:dyDescent="0.4">
      <c r="A60" s="184"/>
      <c r="B60" s="202">
        <v>49</v>
      </c>
      <c r="C60" s="21" t="str">
        <f>IF('５月'!C60="","",'５月'!C60)</f>
        <v/>
      </c>
      <c r="D60" s="22" t="str">
        <f>IF('５月'!D60="","",'５月'!D60)</f>
        <v/>
      </c>
      <c r="E60" s="22" t="str">
        <f>IF('５月'!E60="","",'５月'!E60)</f>
        <v/>
      </c>
      <c r="F60" s="22" t="str">
        <f>IF('５月'!F60="","",'５月'!F60)</f>
        <v/>
      </c>
      <c r="G60" s="23" t="str">
        <f>IF('５月'!G60="","",'５月'!G60)</f>
        <v/>
      </c>
      <c r="H60" s="11"/>
      <c r="I60" s="13"/>
      <c r="J60" s="204" t="str">
        <f t="shared" si="1"/>
        <v/>
      </c>
      <c r="K60" s="205"/>
      <c r="L60" s="198" t="str">
        <f t="shared" si="3"/>
        <v/>
      </c>
      <c r="M60" s="206"/>
      <c r="N60" s="206"/>
      <c r="O60" s="207"/>
      <c r="P60" s="208" t="str">
        <f t="shared" si="2"/>
        <v/>
      </c>
    </row>
    <row r="61" spans="1:16" x14ac:dyDescent="0.4">
      <c r="A61" s="184"/>
      <c r="B61" s="202">
        <v>50</v>
      </c>
      <c r="C61" s="21" t="str">
        <f>IF('５月'!C61="","",'５月'!C61)</f>
        <v/>
      </c>
      <c r="D61" s="22" t="str">
        <f>IF('５月'!D61="","",'５月'!D61)</f>
        <v/>
      </c>
      <c r="E61" s="22" t="str">
        <f>IF('５月'!E61="","",'５月'!E61)</f>
        <v/>
      </c>
      <c r="F61" s="22" t="str">
        <f>IF('５月'!F61="","",'５月'!F61)</f>
        <v/>
      </c>
      <c r="G61" s="23" t="str">
        <f>IF('５月'!G61="","",'５月'!G61)</f>
        <v/>
      </c>
      <c r="H61" s="11"/>
      <c r="I61" s="13"/>
      <c r="J61" s="204" t="str">
        <f t="shared" si="1"/>
        <v/>
      </c>
      <c r="K61" s="205"/>
      <c r="L61" s="198" t="str">
        <f t="shared" si="3"/>
        <v/>
      </c>
      <c r="M61" s="206"/>
      <c r="N61" s="206"/>
      <c r="O61" s="207"/>
      <c r="P61" s="208" t="str">
        <f t="shared" si="2"/>
        <v/>
      </c>
    </row>
    <row r="62" spans="1:16" x14ac:dyDescent="0.4">
      <c r="A62" s="184"/>
      <c r="B62" s="202">
        <v>51</v>
      </c>
      <c r="C62" s="21" t="str">
        <f>IF('５月'!C62="","",'５月'!C62)</f>
        <v/>
      </c>
      <c r="D62" s="22" t="str">
        <f>IF('５月'!D62="","",'５月'!D62)</f>
        <v/>
      </c>
      <c r="E62" s="22" t="str">
        <f>IF('５月'!E62="","",'５月'!E62)</f>
        <v/>
      </c>
      <c r="F62" s="22" t="str">
        <f>IF('５月'!F62="","",'５月'!F62)</f>
        <v/>
      </c>
      <c r="G62" s="23" t="str">
        <f>IF('５月'!G62="","",'５月'!G62)</f>
        <v/>
      </c>
      <c r="H62" s="11"/>
      <c r="I62" s="13"/>
      <c r="J62" s="204" t="str">
        <f t="shared" si="1"/>
        <v/>
      </c>
      <c r="K62" s="205"/>
      <c r="L62" s="198" t="str">
        <f t="shared" si="3"/>
        <v/>
      </c>
      <c r="M62" s="206"/>
      <c r="N62" s="206"/>
      <c r="O62" s="207"/>
      <c r="P62" s="208" t="str">
        <f t="shared" si="2"/>
        <v/>
      </c>
    </row>
    <row r="63" spans="1:16" x14ac:dyDescent="0.4">
      <c r="A63" s="184"/>
      <c r="B63" s="202">
        <v>52</v>
      </c>
      <c r="C63" s="21" t="str">
        <f>IF('５月'!C63="","",'５月'!C63)</f>
        <v/>
      </c>
      <c r="D63" s="22" t="str">
        <f>IF('５月'!D63="","",'５月'!D63)</f>
        <v/>
      </c>
      <c r="E63" s="22" t="str">
        <f>IF('５月'!E63="","",'５月'!E63)</f>
        <v/>
      </c>
      <c r="F63" s="22" t="str">
        <f>IF('５月'!F63="","",'５月'!F63)</f>
        <v/>
      </c>
      <c r="G63" s="23" t="str">
        <f>IF('５月'!G63="","",'５月'!G63)</f>
        <v/>
      </c>
      <c r="H63" s="11"/>
      <c r="I63" s="13"/>
      <c r="J63" s="204" t="str">
        <f t="shared" si="1"/>
        <v/>
      </c>
      <c r="K63" s="205"/>
      <c r="L63" s="198" t="str">
        <f t="shared" si="3"/>
        <v/>
      </c>
      <c r="M63" s="206"/>
      <c r="N63" s="206"/>
      <c r="O63" s="207"/>
      <c r="P63" s="208" t="str">
        <f t="shared" si="2"/>
        <v/>
      </c>
    </row>
    <row r="64" spans="1:16" x14ac:dyDescent="0.4">
      <c r="A64" s="184"/>
      <c r="B64" s="202">
        <v>53</v>
      </c>
      <c r="C64" s="21" t="str">
        <f>IF('５月'!C64="","",'５月'!C64)</f>
        <v/>
      </c>
      <c r="D64" s="22" t="str">
        <f>IF('５月'!D64="","",'５月'!D64)</f>
        <v/>
      </c>
      <c r="E64" s="22" t="str">
        <f>IF('５月'!E64="","",'５月'!E64)</f>
        <v/>
      </c>
      <c r="F64" s="22" t="str">
        <f>IF('５月'!F64="","",'５月'!F64)</f>
        <v/>
      </c>
      <c r="G64" s="23" t="str">
        <f>IF('５月'!G64="","",'５月'!G64)</f>
        <v/>
      </c>
      <c r="H64" s="11"/>
      <c r="I64" s="13"/>
      <c r="J64" s="204" t="str">
        <f t="shared" si="1"/>
        <v/>
      </c>
      <c r="K64" s="205"/>
      <c r="L64" s="198" t="str">
        <f t="shared" si="3"/>
        <v/>
      </c>
      <c r="M64" s="206"/>
      <c r="N64" s="206"/>
      <c r="O64" s="207"/>
      <c r="P64" s="208" t="str">
        <f t="shared" si="2"/>
        <v/>
      </c>
    </row>
    <row r="65" spans="1:16" x14ac:dyDescent="0.4">
      <c r="A65" s="184"/>
      <c r="B65" s="202">
        <v>54</v>
      </c>
      <c r="C65" s="21" t="str">
        <f>IF('５月'!C65="","",'５月'!C65)</f>
        <v/>
      </c>
      <c r="D65" s="22" t="str">
        <f>IF('５月'!D65="","",'５月'!D65)</f>
        <v/>
      </c>
      <c r="E65" s="22" t="str">
        <f>IF('５月'!E65="","",'５月'!E65)</f>
        <v/>
      </c>
      <c r="F65" s="22" t="str">
        <f>IF('５月'!F65="","",'５月'!F65)</f>
        <v/>
      </c>
      <c r="G65" s="23" t="str">
        <f>IF('５月'!G65="","",'５月'!G65)</f>
        <v/>
      </c>
      <c r="H65" s="11"/>
      <c r="I65" s="13"/>
      <c r="J65" s="204" t="str">
        <f t="shared" si="1"/>
        <v/>
      </c>
      <c r="K65" s="205"/>
      <c r="L65" s="198" t="str">
        <f t="shared" si="3"/>
        <v/>
      </c>
      <c r="M65" s="206"/>
      <c r="N65" s="206"/>
      <c r="O65" s="207"/>
      <c r="P65" s="208" t="str">
        <f t="shared" si="2"/>
        <v/>
      </c>
    </row>
    <row r="66" spans="1:16" x14ac:dyDescent="0.4">
      <c r="A66" s="184"/>
      <c r="B66" s="202">
        <v>55</v>
      </c>
      <c r="C66" s="21" t="str">
        <f>IF('５月'!C66="","",'５月'!C66)</f>
        <v/>
      </c>
      <c r="D66" s="22" t="str">
        <f>IF('５月'!D66="","",'５月'!D66)</f>
        <v/>
      </c>
      <c r="E66" s="22" t="str">
        <f>IF('５月'!E66="","",'５月'!E66)</f>
        <v/>
      </c>
      <c r="F66" s="22" t="str">
        <f>IF('５月'!F66="","",'５月'!F66)</f>
        <v/>
      </c>
      <c r="G66" s="23" t="str">
        <f>IF('５月'!G66="","",'５月'!G66)</f>
        <v/>
      </c>
      <c r="H66" s="11"/>
      <c r="I66" s="13"/>
      <c r="J66" s="204" t="str">
        <f t="shared" si="1"/>
        <v/>
      </c>
      <c r="K66" s="205"/>
      <c r="L66" s="198" t="str">
        <f t="shared" si="3"/>
        <v/>
      </c>
      <c r="M66" s="206"/>
      <c r="N66" s="206"/>
      <c r="O66" s="207"/>
      <c r="P66" s="208" t="str">
        <f t="shared" si="2"/>
        <v/>
      </c>
    </row>
    <row r="67" spans="1:16" x14ac:dyDescent="0.4">
      <c r="A67" s="184"/>
      <c r="B67" s="202">
        <v>56</v>
      </c>
      <c r="C67" s="21" t="str">
        <f>IF('５月'!C67="","",'５月'!C67)</f>
        <v/>
      </c>
      <c r="D67" s="22" t="str">
        <f>IF('５月'!D67="","",'５月'!D67)</f>
        <v/>
      </c>
      <c r="E67" s="22" t="str">
        <f>IF('５月'!E67="","",'５月'!E67)</f>
        <v/>
      </c>
      <c r="F67" s="22" t="str">
        <f>IF('５月'!F67="","",'５月'!F67)</f>
        <v/>
      </c>
      <c r="G67" s="23" t="str">
        <f>IF('５月'!G67="","",'５月'!G67)</f>
        <v/>
      </c>
      <c r="H67" s="11"/>
      <c r="I67" s="13"/>
      <c r="J67" s="204" t="str">
        <f t="shared" si="1"/>
        <v/>
      </c>
      <c r="K67" s="205"/>
      <c r="L67" s="198" t="str">
        <f t="shared" si="3"/>
        <v/>
      </c>
      <c r="M67" s="206"/>
      <c r="N67" s="206"/>
      <c r="O67" s="207"/>
      <c r="P67" s="208" t="str">
        <f t="shared" si="2"/>
        <v/>
      </c>
    </row>
    <row r="68" spans="1:16" x14ac:dyDescent="0.4">
      <c r="A68" s="184"/>
      <c r="B68" s="202">
        <v>57</v>
      </c>
      <c r="C68" s="21" t="str">
        <f>IF('５月'!C68="","",'５月'!C68)</f>
        <v/>
      </c>
      <c r="D68" s="22" t="str">
        <f>IF('５月'!D68="","",'５月'!D68)</f>
        <v/>
      </c>
      <c r="E68" s="22" t="str">
        <f>IF('５月'!E68="","",'５月'!E68)</f>
        <v/>
      </c>
      <c r="F68" s="22" t="str">
        <f>IF('５月'!F68="","",'５月'!F68)</f>
        <v/>
      </c>
      <c r="G68" s="23" t="str">
        <f>IF('５月'!G68="","",'５月'!G68)</f>
        <v/>
      </c>
      <c r="H68" s="11"/>
      <c r="I68" s="13"/>
      <c r="J68" s="204" t="str">
        <f t="shared" si="1"/>
        <v/>
      </c>
      <c r="K68" s="205"/>
      <c r="L68" s="198" t="str">
        <f t="shared" si="3"/>
        <v/>
      </c>
      <c r="M68" s="206"/>
      <c r="N68" s="206"/>
      <c r="O68" s="207"/>
      <c r="P68" s="208" t="str">
        <f t="shared" si="2"/>
        <v/>
      </c>
    </row>
    <row r="69" spans="1:16" x14ac:dyDescent="0.4">
      <c r="A69" s="184"/>
      <c r="B69" s="202">
        <v>58</v>
      </c>
      <c r="C69" s="21" t="str">
        <f>IF('５月'!C69="","",'５月'!C69)</f>
        <v/>
      </c>
      <c r="D69" s="22" t="str">
        <f>IF('５月'!D69="","",'５月'!D69)</f>
        <v/>
      </c>
      <c r="E69" s="22" t="str">
        <f>IF('５月'!E69="","",'５月'!E69)</f>
        <v/>
      </c>
      <c r="F69" s="22" t="str">
        <f>IF('５月'!F69="","",'５月'!F69)</f>
        <v/>
      </c>
      <c r="G69" s="23" t="str">
        <f>IF('５月'!G69="","",'５月'!G69)</f>
        <v/>
      </c>
      <c r="H69" s="11"/>
      <c r="I69" s="13"/>
      <c r="J69" s="204" t="str">
        <f t="shared" si="1"/>
        <v/>
      </c>
      <c r="K69" s="205"/>
      <c r="L69" s="198" t="str">
        <f t="shared" si="3"/>
        <v/>
      </c>
      <c r="M69" s="206"/>
      <c r="N69" s="206"/>
      <c r="O69" s="207"/>
      <c r="P69" s="208" t="str">
        <f t="shared" si="2"/>
        <v/>
      </c>
    </row>
    <row r="70" spans="1:16" x14ac:dyDescent="0.4">
      <c r="A70" s="184"/>
      <c r="B70" s="202">
        <v>59</v>
      </c>
      <c r="C70" s="21" t="str">
        <f>IF('５月'!C70="","",'５月'!C70)</f>
        <v/>
      </c>
      <c r="D70" s="22" t="str">
        <f>IF('５月'!D70="","",'５月'!D70)</f>
        <v/>
      </c>
      <c r="E70" s="22" t="str">
        <f>IF('５月'!E70="","",'５月'!E70)</f>
        <v/>
      </c>
      <c r="F70" s="22" t="str">
        <f>IF('５月'!F70="","",'５月'!F70)</f>
        <v/>
      </c>
      <c r="G70" s="23" t="str">
        <f>IF('５月'!G70="","",'５月'!G70)</f>
        <v/>
      </c>
      <c r="H70" s="11"/>
      <c r="I70" s="13"/>
      <c r="J70" s="204" t="str">
        <f t="shared" si="1"/>
        <v/>
      </c>
      <c r="K70" s="205"/>
      <c r="L70" s="198" t="str">
        <f t="shared" si="3"/>
        <v/>
      </c>
      <c r="M70" s="206"/>
      <c r="N70" s="206"/>
      <c r="O70" s="207"/>
      <c r="P70" s="208" t="str">
        <f t="shared" si="2"/>
        <v/>
      </c>
    </row>
    <row r="71" spans="1:16" ht="19.5" thickBot="1" x14ac:dyDescent="0.45">
      <c r="A71" s="184"/>
      <c r="B71" s="202">
        <v>60</v>
      </c>
      <c r="C71" s="21" t="str">
        <f>IF('５月'!C71="","",'５月'!C71)</f>
        <v/>
      </c>
      <c r="D71" s="22" t="str">
        <f>IF('５月'!D71="","",'５月'!D71)</f>
        <v/>
      </c>
      <c r="E71" s="22" t="str">
        <f>IF('５月'!E71="","",'５月'!E71)</f>
        <v/>
      </c>
      <c r="F71" s="22" t="str">
        <f>IF('５月'!F71="","",'５月'!F71)</f>
        <v/>
      </c>
      <c r="G71" s="23" t="str">
        <f>IF('５月'!G71="","",'５月'!G71)</f>
        <v/>
      </c>
      <c r="H71" s="11"/>
      <c r="I71" s="13"/>
      <c r="J71" s="204" t="str">
        <f t="shared" si="1"/>
        <v/>
      </c>
      <c r="K71" s="205"/>
      <c r="L71" s="198" t="str">
        <f t="shared" si="3"/>
        <v/>
      </c>
      <c r="M71" s="206"/>
      <c r="N71" s="206"/>
      <c r="O71" s="207"/>
      <c r="P71" s="208" t="str">
        <f t="shared" si="2"/>
        <v/>
      </c>
    </row>
    <row r="72" spans="1:16" hidden="1" x14ac:dyDescent="0.4">
      <c r="B72" s="202">
        <v>61</v>
      </c>
      <c r="C72" s="21">
        <f>'５月'!C72</f>
        <v>0</v>
      </c>
      <c r="D72" s="21">
        <f>'５月'!D72</f>
        <v>0</v>
      </c>
      <c r="E72" s="21">
        <f>'５月'!E72</f>
        <v>0</v>
      </c>
      <c r="F72" s="21">
        <f>'５月'!F72</f>
        <v>0</v>
      </c>
      <c r="G72" s="21">
        <f>'５月'!G72</f>
        <v>0</v>
      </c>
      <c r="H72" s="195"/>
      <c r="I72" s="203"/>
      <c r="J72" s="204" t="str">
        <f t="shared" si="1"/>
        <v/>
      </c>
      <c r="K72" s="205"/>
      <c r="L72" s="198" t="str">
        <f t="shared" si="3"/>
        <v/>
      </c>
      <c r="M72" s="206"/>
      <c r="N72" s="206"/>
      <c r="O72" s="207"/>
      <c r="P72" s="208" t="str">
        <f t="shared" si="2"/>
        <v/>
      </c>
    </row>
    <row r="73" spans="1:16" hidden="1" x14ac:dyDescent="0.4">
      <c r="B73" s="202">
        <v>62</v>
      </c>
      <c r="C73" s="21">
        <f>'５月'!C73</f>
        <v>0</v>
      </c>
      <c r="D73" s="21">
        <f>'５月'!D73</f>
        <v>0</v>
      </c>
      <c r="E73" s="21">
        <f>'５月'!E73</f>
        <v>0</v>
      </c>
      <c r="F73" s="21">
        <f>'５月'!F73</f>
        <v>0</v>
      </c>
      <c r="G73" s="21">
        <f>'５月'!G73</f>
        <v>0</v>
      </c>
      <c r="H73" s="195"/>
      <c r="I73" s="203"/>
      <c r="J73" s="204" t="str">
        <f t="shared" si="1"/>
        <v/>
      </c>
      <c r="K73" s="205"/>
      <c r="L73" s="198" t="str">
        <f t="shared" si="3"/>
        <v/>
      </c>
      <c r="M73" s="206"/>
      <c r="N73" s="206"/>
      <c r="O73" s="207"/>
      <c r="P73" s="208" t="str">
        <f t="shared" si="2"/>
        <v/>
      </c>
    </row>
    <row r="74" spans="1:16" hidden="1" x14ac:dyDescent="0.4">
      <c r="B74" s="202">
        <v>63</v>
      </c>
      <c r="C74" s="21">
        <f>'５月'!C74</f>
        <v>0</v>
      </c>
      <c r="D74" s="21">
        <f>'５月'!D74</f>
        <v>0</v>
      </c>
      <c r="E74" s="21">
        <f>'５月'!E74</f>
        <v>0</v>
      </c>
      <c r="F74" s="21">
        <f>'５月'!F74</f>
        <v>0</v>
      </c>
      <c r="G74" s="21">
        <f>'５月'!G74</f>
        <v>0</v>
      </c>
      <c r="H74" s="195"/>
      <c r="I74" s="203"/>
      <c r="J74" s="204" t="str">
        <f t="shared" si="1"/>
        <v/>
      </c>
      <c r="K74" s="205"/>
      <c r="L74" s="198" t="str">
        <f t="shared" si="3"/>
        <v/>
      </c>
      <c r="M74" s="206"/>
      <c r="N74" s="206"/>
      <c r="O74" s="207"/>
      <c r="P74" s="208" t="str">
        <f t="shared" si="2"/>
        <v/>
      </c>
    </row>
    <row r="75" spans="1:16" hidden="1" x14ac:dyDescent="0.4">
      <c r="B75" s="202">
        <v>64</v>
      </c>
      <c r="C75" s="21">
        <f>'５月'!C75</f>
        <v>0</v>
      </c>
      <c r="D75" s="21">
        <f>'５月'!D75</f>
        <v>0</v>
      </c>
      <c r="E75" s="21">
        <f>'５月'!E75</f>
        <v>0</v>
      </c>
      <c r="F75" s="21">
        <f>'５月'!F75</f>
        <v>0</v>
      </c>
      <c r="G75" s="21">
        <f>'５月'!G75</f>
        <v>0</v>
      </c>
      <c r="H75" s="195"/>
      <c r="I75" s="203"/>
      <c r="J75" s="204" t="str">
        <f t="shared" si="1"/>
        <v/>
      </c>
      <c r="K75" s="205"/>
      <c r="L75" s="198" t="str">
        <f t="shared" si="3"/>
        <v/>
      </c>
      <c r="M75" s="206"/>
      <c r="N75" s="206"/>
      <c r="O75" s="207"/>
      <c r="P75" s="208" t="str">
        <f t="shared" si="2"/>
        <v/>
      </c>
    </row>
    <row r="76" spans="1:16" hidden="1" x14ac:dyDescent="0.4">
      <c r="B76" s="202">
        <v>65</v>
      </c>
      <c r="C76" s="21">
        <f>'５月'!C76</f>
        <v>0</v>
      </c>
      <c r="D76" s="21">
        <f>'５月'!D76</f>
        <v>0</v>
      </c>
      <c r="E76" s="21">
        <f>'５月'!E76</f>
        <v>0</v>
      </c>
      <c r="F76" s="21">
        <f>'５月'!F76</f>
        <v>0</v>
      </c>
      <c r="G76" s="21">
        <f>'５月'!G76</f>
        <v>0</v>
      </c>
      <c r="H76" s="195"/>
      <c r="I76" s="203"/>
      <c r="J76" s="204" t="str">
        <f t="shared" si="1"/>
        <v/>
      </c>
      <c r="K76" s="205"/>
      <c r="L76" s="198" t="str">
        <f t="shared" si="3"/>
        <v/>
      </c>
      <c r="M76" s="206"/>
      <c r="N76" s="206"/>
      <c r="O76" s="207"/>
      <c r="P76" s="208" t="str">
        <f t="shared" si="2"/>
        <v/>
      </c>
    </row>
    <row r="77" spans="1:16" hidden="1" x14ac:dyDescent="0.4">
      <c r="B77" s="202">
        <v>66</v>
      </c>
      <c r="C77" s="21">
        <f>'５月'!C77</f>
        <v>0</v>
      </c>
      <c r="D77" s="21">
        <f>'５月'!D77</f>
        <v>0</v>
      </c>
      <c r="E77" s="21">
        <f>'５月'!E77</f>
        <v>0</v>
      </c>
      <c r="F77" s="21">
        <f>'５月'!F77</f>
        <v>0</v>
      </c>
      <c r="G77" s="21">
        <f>'５月'!G77</f>
        <v>0</v>
      </c>
      <c r="H77" s="195"/>
      <c r="I77" s="203"/>
      <c r="J77" s="204" t="str">
        <f t="shared" ref="J77:J113" si="4">IF($H77="","",ROUND(IF($G77="","",H77/$G77),4))</f>
        <v/>
      </c>
      <c r="K77" s="205"/>
      <c r="L77" s="198" t="str">
        <f t="shared" si="3"/>
        <v/>
      </c>
      <c r="M77" s="206"/>
      <c r="N77" s="206"/>
      <c r="O77" s="207"/>
      <c r="P77" s="208" t="str">
        <f t="shared" si="2"/>
        <v/>
      </c>
    </row>
    <row r="78" spans="1:16" hidden="1" x14ac:dyDescent="0.4">
      <c r="B78" s="202">
        <v>67</v>
      </c>
      <c r="C78" s="21">
        <f>'５月'!C78</f>
        <v>0</v>
      </c>
      <c r="D78" s="21">
        <f>'５月'!D78</f>
        <v>0</v>
      </c>
      <c r="E78" s="21">
        <f>'５月'!E78</f>
        <v>0</v>
      </c>
      <c r="F78" s="21">
        <f>'５月'!F78</f>
        <v>0</v>
      </c>
      <c r="G78" s="21">
        <f>'５月'!G78</f>
        <v>0</v>
      </c>
      <c r="H78" s="195"/>
      <c r="I78" s="203"/>
      <c r="J78" s="204" t="str">
        <f t="shared" si="4"/>
        <v/>
      </c>
      <c r="K78" s="205"/>
      <c r="L78" s="198" t="str">
        <f t="shared" si="3"/>
        <v/>
      </c>
      <c r="M78" s="206"/>
      <c r="N78" s="206"/>
      <c r="O78" s="207"/>
      <c r="P78" s="208" t="str">
        <f t="shared" si="2"/>
        <v/>
      </c>
    </row>
    <row r="79" spans="1:16" hidden="1" x14ac:dyDescent="0.4">
      <c r="B79" s="202">
        <v>68</v>
      </c>
      <c r="C79" s="21">
        <f>'５月'!C79</f>
        <v>0</v>
      </c>
      <c r="D79" s="21">
        <f>'５月'!D79</f>
        <v>0</v>
      </c>
      <c r="E79" s="21">
        <f>'５月'!E79</f>
        <v>0</v>
      </c>
      <c r="F79" s="21">
        <f>'５月'!F79</f>
        <v>0</v>
      </c>
      <c r="G79" s="21">
        <f>'５月'!G79</f>
        <v>0</v>
      </c>
      <c r="H79" s="195"/>
      <c r="I79" s="203"/>
      <c r="J79" s="204" t="str">
        <f t="shared" si="4"/>
        <v/>
      </c>
      <c r="K79" s="205"/>
      <c r="L79" s="198" t="str">
        <f t="shared" si="3"/>
        <v/>
      </c>
      <c r="M79" s="206"/>
      <c r="N79" s="206"/>
      <c r="O79" s="207"/>
      <c r="P79" s="208" t="str">
        <f t="shared" si="2"/>
        <v/>
      </c>
    </row>
    <row r="80" spans="1:16" hidden="1" x14ac:dyDescent="0.4">
      <c r="B80" s="202">
        <v>69</v>
      </c>
      <c r="C80" s="21">
        <f>'５月'!C80</f>
        <v>0</v>
      </c>
      <c r="D80" s="21">
        <f>'５月'!D80</f>
        <v>0</v>
      </c>
      <c r="E80" s="21">
        <f>'５月'!E80</f>
        <v>0</v>
      </c>
      <c r="F80" s="21">
        <f>'５月'!F80</f>
        <v>0</v>
      </c>
      <c r="G80" s="21">
        <f>'５月'!G80</f>
        <v>0</v>
      </c>
      <c r="H80" s="195"/>
      <c r="I80" s="203"/>
      <c r="J80" s="204" t="str">
        <f t="shared" si="4"/>
        <v/>
      </c>
      <c r="K80" s="205"/>
      <c r="L80" s="198" t="str">
        <f t="shared" si="3"/>
        <v/>
      </c>
      <c r="M80" s="206"/>
      <c r="N80" s="206"/>
      <c r="O80" s="207"/>
      <c r="P80" s="208" t="str">
        <f t="shared" si="2"/>
        <v/>
      </c>
    </row>
    <row r="81" spans="2:16" hidden="1" x14ac:dyDescent="0.4">
      <c r="B81" s="202">
        <v>70</v>
      </c>
      <c r="C81" s="21">
        <f>'５月'!C81</f>
        <v>0</v>
      </c>
      <c r="D81" s="21">
        <f>'５月'!D81</f>
        <v>0</v>
      </c>
      <c r="E81" s="21">
        <f>'５月'!E81</f>
        <v>0</v>
      </c>
      <c r="F81" s="21">
        <f>'５月'!F81</f>
        <v>0</v>
      </c>
      <c r="G81" s="21">
        <f>'５月'!G81</f>
        <v>0</v>
      </c>
      <c r="H81" s="195"/>
      <c r="I81" s="203"/>
      <c r="J81" s="204" t="str">
        <f t="shared" si="4"/>
        <v/>
      </c>
      <c r="K81" s="205"/>
      <c r="L81" s="198" t="str">
        <f t="shared" si="3"/>
        <v/>
      </c>
      <c r="M81" s="206"/>
      <c r="N81" s="206"/>
      <c r="O81" s="207"/>
      <c r="P81" s="208" t="str">
        <f t="shared" si="2"/>
        <v/>
      </c>
    </row>
    <row r="82" spans="2:16" hidden="1" x14ac:dyDescent="0.4">
      <c r="B82" s="202">
        <v>71</v>
      </c>
      <c r="C82" s="21">
        <f>'５月'!C82</f>
        <v>0</v>
      </c>
      <c r="D82" s="21">
        <f>'５月'!D82</f>
        <v>0</v>
      </c>
      <c r="E82" s="21">
        <f>'５月'!E82</f>
        <v>0</v>
      </c>
      <c r="F82" s="21">
        <f>'５月'!F82</f>
        <v>0</v>
      </c>
      <c r="G82" s="21">
        <f>'５月'!G82</f>
        <v>0</v>
      </c>
      <c r="H82" s="195"/>
      <c r="I82" s="203"/>
      <c r="J82" s="204" t="str">
        <f t="shared" si="4"/>
        <v/>
      </c>
      <c r="K82" s="205"/>
      <c r="L82" s="198" t="str">
        <f t="shared" si="3"/>
        <v/>
      </c>
      <c r="M82" s="206"/>
      <c r="N82" s="206"/>
      <c r="O82" s="207"/>
      <c r="P82" s="208" t="str">
        <f t="shared" si="2"/>
        <v/>
      </c>
    </row>
    <row r="83" spans="2:16" hidden="1" x14ac:dyDescent="0.4">
      <c r="B83" s="202">
        <v>72</v>
      </c>
      <c r="C83" s="21">
        <f>'５月'!C83</f>
        <v>0</v>
      </c>
      <c r="D83" s="21">
        <f>'５月'!D83</f>
        <v>0</v>
      </c>
      <c r="E83" s="21">
        <f>'５月'!E83</f>
        <v>0</v>
      </c>
      <c r="F83" s="21">
        <f>'５月'!F83</f>
        <v>0</v>
      </c>
      <c r="G83" s="21">
        <f>'５月'!G83</f>
        <v>0</v>
      </c>
      <c r="H83" s="195"/>
      <c r="I83" s="203"/>
      <c r="J83" s="204" t="str">
        <f t="shared" si="4"/>
        <v/>
      </c>
      <c r="K83" s="205"/>
      <c r="L83" s="198" t="str">
        <f t="shared" si="3"/>
        <v/>
      </c>
      <c r="M83" s="206"/>
      <c r="N83" s="206"/>
      <c r="O83" s="207"/>
      <c r="P83" s="208" t="str">
        <f t="shared" si="2"/>
        <v/>
      </c>
    </row>
    <row r="84" spans="2:16" hidden="1" x14ac:dyDescent="0.4">
      <c r="B84" s="202">
        <v>73</v>
      </c>
      <c r="C84" s="21">
        <f>'５月'!C84</f>
        <v>0</v>
      </c>
      <c r="D84" s="21">
        <f>'５月'!D84</f>
        <v>0</v>
      </c>
      <c r="E84" s="21">
        <f>'５月'!E84</f>
        <v>0</v>
      </c>
      <c r="F84" s="21">
        <f>'５月'!F84</f>
        <v>0</v>
      </c>
      <c r="G84" s="21">
        <f>'５月'!G84</f>
        <v>0</v>
      </c>
      <c r="H84" s="195"/>
      <c r="I84" s="203"/>
      <c r="J84" s="204" t="str">
        <f t="shared" si="4"/>
        <v/>
      </c>
      <c r="K84" s="205"/>
      <c r="L84" s="198" t="str">
        <f t="shared" si="3"/>
        <v/>
      </c>
      <c r="M84" s="206"/>
      <c r="N84" s="206"/>
      <c r="O84" s="207"/>
      <c r="P84" s="208" t="str">
        <f t="shared" si="2"/>
        <v/>
      </c>
    </row>
    <row r="85" spans="2:16" hidden="1" x14ac:dyDescent="0.4">
      <c r="B85" s="202">
        <v>74</v>
      </c>
      <c r="C85" s="21">
        <f>'５月'!C85</f>
        <v>0</v>
      </c>
      <c r="D85" s="21">
        <f>'５月'!D85</f>
        <v>0</v>
      </c>
      <c r="E85" s="21">
        <f>'５月'!E85</f>
        <v>0</v>
      </c>
      <c r="F85" s="21">
        <f>'５月'!F85</f>
        <v>0</v>
      </c>
      <c r="G85" s="21">
        <f>'５月'!G85</f>
        <v>0</v>
      </c>
      <c r="H85" s="195"/>
      <c r="I85" s="203"/>
      <c r="J85" s="204" t="str">
        <f t="shared" si="4"/>
        <v/>
      </c>
      <c r="K85" s="205"/>
      <c r="L85" s="198" t="str">
        <f t="shared" si="3"/>
        <v/>
      </c>
      <c r="M85" s="206"/>
      <c r="N85" s="206"/>
      <c r="O85" s="207"/>
      <c r="P85" s="208" t="str">
        <f t="shared" si="2"/>
        <v/>
      </c>
    </row>
    <row r="86" spans="2:16" hidden="1" x14ac:dyDescent="0.4">
      <c r="B86" s="202">
        <v>75</v>
      </c>
      <c r="C86" s="21">
        <f>'５月'!C86</f>
        <v>0</v>
      </c>
      <c r="D86" s="21">
        <f>'５月'!D86</f>
        <v>0</v>
      </c>
      <c r="E86" s="21">
        <f>'５月'!E86</f>
        <v>0</v>
      </c>
      <c r="F86" s="21">
        <f>'５月'!F86</f>
        <v>0</v>
      </c>
      <c r="G86" s="21">
        <f>'５月'!G86</f>
        <v>0</v>
      </c>
      <c r="H86" s="195"/>
      <c r="I86" s="203"/>
      <c r="J86" s="204" t="str">
        <f t="shared" si="4"/>
        <v/>
      </c>
      <c r="K86" s="205"/>
      <c r="L86" s="198" t="str">
        <f t="shared" si="3"/>
        <v/>
      </c>
      <c r="M86" s="206"/>
      <c r="N86" s="206"/>
      <c r="O86" s="207"/>
      <c r="P86" s="208" t="str">
        <f t="shared" si="2"/>
        <v/>
      </c>
    </row>
    <row r="87" spans="2:16" hidden="1" x14ac:dyDescent="0.4">
      <c r="B87" s="202">
        <v>76</v>
      </c>
      <c r="C87" s="21">
        <f>'５月'!C87</f>
        <v>0</v>
      </c>
      <c r="D87" s="21">
        <f>'５月'!D87</f>
        <v>0</v>
      </c>
      <c r="E87" s="21">
        <f>'５月'!E87</f>
        <v>0</v>
      </c>
      <c r="F87" s="21">
        <f>'５月'!F87</f>
        <v>0</v>
      </c>
      <c r="G87" s="21">
        <f>'５月'!G87</f>
        <v>0</v>
      </c>
      <c r="H87" s="195"/>
      <c r="I87" s="203"/>
      <c r="J87" s="204" t="str">
        <f t="shared" si="4"/>
        <v/>
      </c>
      <c r="K87" s="205"/>
      <c r="L87" s="198" t="str">
        <f t="shared" si="3"/>
        <v/>
      </c>
      <c r="M87" s="206"/>
      <c r="N87" s="206"/>
      <c r="O87" s="207"/>
      <c r="P87" s="208" t="str">
        <f t="shared" si="2"/>
        <v/>
      </c>
    </row>
    <row r="88" spans="2:16" hidden="1" x14ac:dyDescent="0.4">
      <c r="B88" s="202">
        <v>77</v>
      </c>
      <c r="C88" s="21">
        <f>'５月'!C88</f>
        <v>0</v>
      </c>
      <c r="D88" s="21">
        <f>'５月'!D88</f>
        <v>0</v>
      </c>
      <c r="E88" s="21">
        <f>'５月'!E88</f>
        <v>0</v>
      </c>
      <c r="F88" s="21">
        <f>'５月'!F88</f>
        <v>0</v>
      </c>
      <c r="G88" s="21">
        <f>'５月'!G88</f>
        <v>0</v>
      </c>
      <c r="H88" s="195"/>
      <c r="I88" s="203"/>
      <c r="J88" s="204" t="str">
        <f t="shared" si="4"/>
        <v/>
      </c>
      <c r="K88" s="205"/>
      <c r="L88" s="198" t="str">
        <f t="shared" si="3"/>
        <v/>
      </c>
      <c r="M88" s="206"/>
      <c r="N88" s="206"/>
      <c r="O88" s="207"/>
      <c r="P88" s="208" t="str">
        <f t="shared" si="2"/>
        <v/>
      </c>
    </row>
    <row r="89" spans="2:16" hidden="1" x14ac:dyDescent="0.4">
      <c r="B89" s="202">
        <v>78</v>
      </c>
      <c r="C89" s="21">
        <f>'５月'!C89</f>
        <v>0</v>
      </c>
      <c r="D89" s="21">
        <f>'５月'!D89</f>
        <v>0</v>
      </c>
      <c r="E89" s="21">
        <f>'５月'!E89</f>
        <v>0</v>
      </c>
      <c r="F89" s="21">
        <f>'５月'!F89</f>
        <v>0</v>
      </c>
      <c r="G89" s="21">
        <f>'５月'!G89</f>
        <v>0</v>
      </c>
      <c r="H89" s="195"/>
      <c r="I89" s="203"/>
      <c r="J89" s="204" t="str">
        <f t="shared" si="4"/>
        <v/>
      </c>
      <c r="K89" s="205"/>
      <c r="L89" s="198" t="str">
        <f t="shared" si="3"/>
        <v/>
      </c>
      <c r="M89" s="206"/>
      <c r="N89" s="206"/>
      <c r="O89" s="207"/>
      <c r="P89" s="208" t="str">
        <f t="shared" si="2"/>
        <v/>
      </c>
    </row>
    <row r="90" spans="2:16" hidden="1" x14ac:dyDescent="0.4">
      <c r="B90" s="202">
        <v>79</v>
      </c>
      <c r="C90" s="21">
        <f>'５月'!C90</f>
        <v>0</v>
      </c>
      <c r="D90" s="21">
        <f>'５月'!D90</f>
        <v>0</v>
      </c>
      <c r="E90" s="21">
        <f>'５月'!E90</f>
        <v>0</v>
      </c>
      <c r="F90" s="21">
        <f>'５月'!F90</f>
        <v>0</v>
      </c>
      <c r="G90" s="21">
        <f>'５月'!G90</f>
        <v>0</v>
      </c>
      <c r="H90" s="195"/>
      <c r="I90" s="203"/>
      <c r="J90" s="204" t="str">
        <f t="shared" si="4"/>
        <v/>
      </c>
      <c r="K90" s="205"/>
      <c r="L90" s="198" t="str">
        <f t="shared" si="3"/>
        <v/>
      </c>
      <c r="M90" s="206"/>
      <c r="N90" s="206"/>
      <c r="O90" s="207"/>
      <c r="P90" s="208" t="str">
        <f t="shared" si="2"/>
        <v/>
      </c>
    </row>
    <row r="91" spans="2:16" hidden="1" x14ac:dyDescent="0.4">
      <c r="B91" s="202">
        <v>80</v>
      </c>
      <c r="C91" s="21">
        <f>'５月'!C91</f>
        <v>0</v>
      </c>
      <c r="D91" s="21">
        <f>'５月'!D91</f>
        <v>0</v>
      </c>
      <c r="E91" s="21">
        <f>'５月'!E91</f>
        <v>0</v>
      </c>
      <c r="F91" s="21">
        <f>'５月'!F91</f>
        <v>0</v>
      </c>
      <c r="G91" s="21">
        <f>'５月'!G91</f>
        <v>0</v>
      </c>
      <c r="H91" s="195"/>
      <c r="I91" s="203"/>
      <c r="J91" s="204" t="str">
        <f t="shared" si="4"/>
        <v/>
      </c>
      <c r="K91" s="205"/>
      <c r="L91" s="198" t="str">
        <f t="shared" si="3"/>
        <v/>
      </c>
      <c r="M91" s="206"/>
      <c r="N91" s="206"/>
      <c r="O91" s="207"/>
      <c r="P91" s="208" t="str">
        <f t="shared" si="2"/>
        <v/>
      </c>
    </row>
    <row r="92" spans="2:16" hidden="1" x14ac:dyDescent="0.4">
      <c r="B92" s="202">
        <v>81</v>
      </c>
      <c r="C92" s="21">
        <f>'５月'!C92</f>
        <v>0</v>
      </c>
      <c r="D92" s="21">
        <f>'５月'!D92</f>
        <v>0</v>
      </c>
      <c r="E92" s="21">
        <f>'５月'!E92</f>
        <v>0</v>
      </c>
      <c r="F92" s="21">
        <f>'５月'!F92</f>
        <v>0</v>
      </c>
      <c r="G92" s="21">
        <f>'５月'!G92</f>
        <v>0</v>
      </c>
      <c r="H92" s="195"/>
      <c r="I92" s="203"/>
      <c r="J92" s="204" t="str">
        <f t="shared" si="4"/>
        <v/>
      </c>
      <c r="K92" s="205"/>
      <c r="L92" s="198" t="str">
        <f t="shared" si="3"/>
        <v/>
      </c>
      <c r="M92" s="206"/>
      <c r="N92" s="206"/>
      <c r="O92" s="207"/>
      <c r="P92" s="208" t="str">
        <f t="shared" si="2"/>
        <v/>
      </c>
    </row>
    <row r="93" spans="2:16" hidden="1" x14ac:dyDescent="0.4">
      <c r="B93" s="202">
        <v>82</v>
      </c>
      <c r="C93" s="21">
        <f>'５月'!C93</f>
        <v>0</v>
      </c>
      <c r="D93" s="21">
        <f>'５月'!D93</f>
        <v>0</v>
      </c>
      <c r="E93" s="21">
        <f>'５月'!E93</f>
        <v>0</v>
      </c>
      <c r="F93" s="21">
        <f>'５月'!F93</f>
        <v>0</v>
      </c>
      <c r="G93" s="21">
        <f>'５月'!G93</f>
        <v>0</v>
      </c>
      <c r="H93" s="195"/>
      <c r="I93" s="203"/>
      <c r="J93" s="204" t="str">
        <f t="shared" si="4"/>
        <v/>
      </c>
      <c r="K93" s="205"/>
      <c r="L93" s="198" t="str">
        <f t="shared" si="3"/>
        <v/>
      </c>
      <c r="M93" s="206"/>
      <c r="N93" s="206"/>
      <c r="O93" s="207"/>
      <c r="P93" s="208" t="str">
        <f t="shared" si="2"/>
        <v/>
      </c>
    </row>
    <row r="94" spans="2:16" hidden="1" x14ac:dyDescent="0.4">
      <c r="B94" s="202">
        <v>83</v>
      </c>
      <c r="C94" s="21">
        <f>'５月'!C94</f>
        <v>0</v>
      </c>
      <c r="D94" s="21">
        <f>'５月'!D94</f>
        <v>0</v>
      </c>
      <c r="E94" s="21">
        <f>'５月'!E94</f>
        <v>0</v>
      </c>
      <c r="F94" s="21">
        <f>'５月'!F94</f>
        <v>0</v>
      </c>
      <c r="G94" s="21">
        <f>'５月'!G94</f>
        <v>0</v>
      </c>
      <c r="H94" s="195"/>
      <c r="I94" s="203"/>
      <c r="J94" s="204" t="str">
        <f t="shared" si="4"/>
        <v/>
      </c>
      <c r="K94" s="205"/>
      <c r="L94" s="198" t="str">
        <f t="shared" si="3"/>
        <v/>
      </c>
      <c r="M94" s="206"/>
      <c r="N94" s="206"/>
      <c r="O94" s="207"/>
      <c r="P94" s="208" t="str">
        <f t="shared" si="2"/>
        <v/>
      </c>
    </row>
    <row r="95" spans="2:16" hidden="1" x14ac:dyDescent="0.4">
      <c r="B95" s="202">
        <v>84</v>
      </c>
      <c r="C95" s="21">
        <f>'５月'!C95</f>
        <v>0</v>
      </c>
      <c r="D95" s="21">
        <f>'５月'!D95</f>
        <v>0</v>
      </c>
      <c r="E95" s="21">
        <f>'５月'!E95</f>
        <v>0</v>
      </c>
      <c r="F95" s="21">
        <f>'５月'!F95</f>
        <v>0</v>
      </c>
      <c r="G95" s="21">
        <f>'５月'!G95</f>
        <v>0</v>
      </c>
      <c r="H95" s="195"/>
      <c r="I95" s="203"/>
      <c r="J95" s="204" t="str">
        <f t="shared" si="4"/>
        <v/>
      </c>
      <c r="K95" s="205"/>
      <c r="L95" s="198" t="str">
        <f t="shared" si="3"/>
        <v/>
      </c>
      <c r="M95" s="206"/>
      <c r="N95" s="206"/>
      <c r="O95" s="207"/>
      <c r="P95" s="208" t="str">
        <f t="shared" si="2"/>
        <v/>
      </c>
    </row>
    <row r="96" spans="2:16" hidden="1" x14ac:dyDescent="0.4">
      <c r="B96" s="202">
        <v>85</v>
      </c>
      <c r="C96" s="21">
        <f>'５月'!C96</f>
        <v>0</v>
      </c>
      <c r="D96" s="21">
        <f>'５月'!D96</f>
        <v>0</v>
      </c>
      <c r="E96" s="21">
        <f>'５月'!E96</f>
        <v>0</v>
      </c>
      <c r="F96" s="21">
        <f>'５月'!F96</f>
        <v>0</v>
      </c>
      <c r="G96" s="21">
        <f>'５月'!G96</f>
        <v>0</v>
      </c>
      <c r="H96" s="195"/>
      <c r="I96" s="203"/>
      <c r="J96" s="204" t="str">
        <f t="shared" si="4"/>
        <v/>
      </c>
      <c r="K96" s="205"/>
      <c r="L96" s="198" t="str">
        <f t="shared" si="3"/>
        <v/>
      </c>
      <c r="M96" s="206"/>
      <c r="N96" s="206"/>
      <c r="O96" s="207"/>
      <c r="P96" s="208" t="str">
        <f t="shared" si="2"/>
        <v/>
      </c>
    </row>
    <row r="97" spans="2:16" hidden="1" x14ac:dyDescent="0.4">
      <c r="B97" s="202">
        <v>86</v>
      </c>
      <c r="C97" s="21">
        <f>'５月'!C97</f>
        <v>0</v>
      </c>
      <c r="D97" s="21">
        <f>'５月'!D97</f>
        <v>0</v>
      </c>
      <c r="E97" s="21">
        <f>'５月'!E97</f>
        <v>0</v>
      </c>
      <c r="F97" s="21">
        <f>'５月'!F97</f>
        <v>0</v>
      </c>
      <c r="G97" s="21">
        <f>'５月'!G97</f>
        <v>0</v>
      </c>
      <c r="H97" s="195"/>
      <c r="I97" s="203"/>
      <c r="J97" s="204" t="str">
        <f t="shared" si="4"/>
        <v/>
      </c>
      <c r="K97" s="205"/>
      <c r="L97" s="198" t="str">
        <f t="shared" si="3"/>
        <v/>
      </c>
      <c r="M97" s="206"/>
      <c r="N97" s="206"/>
      <c r="O97" s="207"/>
      <c r="P97" s="208" t="str">
        <f t="shared" si="2"/>
        <v/>
      </c>
    </row>
    <row r="98" spans="2:16" hidden="1" x14ac:dyDescent="0.4">
      <c r="B98" s="202">
        <v>87</v>
      </c>
      <c r="C98" s="21">
        <f>'５月'!C98</f>
        <v>0</v>
      </c>
      <c r="D98" s="21">
        <f>'５月'!D98</f>
        <v>0</v>
      </c>
      <c r="E98" s="21">
        <f>'５月'!E98</f>
        <v>0</v>
      </c>
      <c r="F98" s="21">
        <f>'５月'!F98</f>
        <v>0</v>
      </c>
      <c r="G98" s="21">
        <f>'５月'!G98</f>
        <v>0</v>
      </c>
      <c r="H98" s="195"/>
      <c r="I98" s="203"/>
      <c r="J98" s="204" t="str">
        <f t="shared" si="4"/>
        <v/>
      </c>
      <c r="K98" s="205"/>
      <c r="L98" s="198" t="str">
        <f t="shared" si="3"/>
        <v/>
      </c>
      <c r="M98" s="206"/>
      <c r="N98" s="206"/>
      <c r="O98" s="207"/>
      <c r="P98" s="208" t="str">
        <f t="shared" si="2"/>
        <v/>
      </c>
    </row>
    <row r="99" spans="2:16" hidden="1" x14ac:dyDescent="0.4">
      <c r="B99" s="202">
        <v>88</v>
      </c>
      <c r="C99" s="21">
        <f>'５月'!C99</f>
        <v>0</v>
      </c>
      <c r="D99" s="21">
        <f>'５月'!D99</f>
        <v>0</v>
      </c>
      <c r="E99" s="21">
        <f>'５月'!E99</f>
        <v>0</v>
      </c>
      <c r="F99" s="21">
        <f>'５月'!F99</f>
        <v>0</v>
      </c>
      <c r="G99" s="21">
        <f>'５月'!G99</f>
        <v>0</v>
      </c>
      <c r="H99" s="195"/>
      <c r="I99" s="203"/>
      <c r="J99" s="204" t="str">
        <f t="shared" si="4"/>
        <v/>
      </c>
      <c r="K99" s="205"/>
      <c r="L99" s="198" t="str">
        <f t="shared" si="3"/>
        <v/>
      </c>
      <c r="M99" s="206"/>
      <c r="N99" s="206"/>
      <c r="O99" s="207"/>
      <c r="P99" s="208" t="str">
        <f t="shared" si="2"/>
        <v/>
      </c>
    </row>
    <row r="100" spans="2:16" hidden="1" x14ac:dyDescent="0.4">
      <c r="B100" s="202">
        <v>89</v>
      </c>
      <c r="C100" s="21">
        <f>'５月'!C100</f>
        <v>0</v>
      </c>
      <c r="D100" s="21">
        <f>'５月'!D100</f>
        <v>0</v>
      </c>
      <c r="E100" s="21">
        <f>'５月'!E100</f>
        <v>0</v>
      </c>
      <c r="F100" s="21">
        <f>'５月'!F100</f>
        <v>0</v>
      </c>
      <c r="G100" s="21">
        <f>'５月'!G100</f>
        <v>0</v>
      </c>
      <c r="H100" s="195"/>
      <c r="I100" s="203"/>
      <c r="J100" s="204" t="str">
        <f t="shared" si="4"/>
        <v/>
      </c>
      <c r="K100" s="205"/>
      <c r="L100" s="198" t="str">
        <f t="shared" si="3"/>
        <v/>
      </c>
      <c r="M100" s="206"/>
      <c r="N100" s="206"/>
      <c r="O100" s="207"/>
      <c r="P100" s="208" t="str">
        <f t="shared" si="2"/>
        <v/>
      </c>
    </row>
    <row r="101" spans="2:16" hidden="1" x14ac:dyDescent="0.4">
      <c r="B101" s="202">
        <v>90</v>
      </c>
      <c r="C101" s="21">
        <f>'５月'!C101</f>
        <v>0</v>
      </c>
      <c r="D101" s="21">
        <f>'５月'!D101</f>
        <v>0</v>
      </c>
      <c r="E101" s="21">
        <f>'５月'!E101</f>
        <v>0</v>
      </c>
      <c r="F101" s="21">
        <f>'５月'!F101</f>
        <v>0</v>
      </c>
      <c r="G101" s="21">
        <f>'５月'!G101</f>
        <v>0</v>
      </c>
      <c r="H101" s="195"/>
      <c r="I101" s="203"/>
      <c r="J101" s="204" t="str">
        <f t="shared" si="4"/>
        <v/>
      </c>
      <c r="K101" s="205"/>
      <c r="L101" s="198" t="str">
        <f t="shared" si="3"/>
        <v/>
      </c>
      <c r="M101" s="206"/>
      <c r="N101" s="206"/>
      <c r="O101" s="207"/>
      <c r="P101" s="208" t="str">
        <f t="shared" si="2"/>
        <v/>
      </c>
    </row>
    <row r="102" spans="2:16" hidden="1" x14ac:dyDescent="0.4">
      <c r="B102" s="202">
        <v>91</v>
      </c>
      <c r="C102" s="21">
        <f>'５月'!C102</f>
        <v>0</v>
      </c>
      <c r="D102" s="21">
        <f>'５月'!D102</f>
        <v>0</v>
      </c>
      <c r="E102" s="21">
        <f>'５月'!E102</f>
        <v>0</v>
      </c>
      <c r="F102" s="21">
        <f>'５月'!F102</f>
        <v>0</v>
      </c>
      <c r="G102" s="21">
        <f>'５月'!G102</f>
        <v>0</v>
      </c>
      <c r="H102" s="195"/>
      <c r="I102" s="203"/>
      <c r="J102" s="204" t="str">
        <f t="shared" si="4"/>
        <v/>
      </c>
      <c r="K102" s="205"/>
      <c r="L102" s="198" t="str">
        <f t="shared" si="3"/>
        <v/>
      </c>
      <c r="M102" s="206"/>
      <c r="N102" s="206"/>
      <c r="O102" s="207"/>
      <c r="P102" s="208" t="str">
        <f t="shared" si="2"/>
        <v/>
      </c>
    </row>
    <row r="103" spans="2:16" hidden="1" x14ac:dyDescent="0.4">
      <c r="B103" s="202">
        <v>92</v>
      </c>
      <c r="C103" s="21">
        <f>'５月'!C103</f>
        <v>0</v>
      </c>
      <c r="D103" s="21">
        <f>'５月'!D103</f>
        <v>0</v>
      </c>
      <c r="E103" s="21">
        <f>'５月'!E103</f>
        <v>0</v>
      </c>
      <c r="F103" s="21">
        <f>'５月'!F103</f>
        <v>0</v>
      </c>
      <c r="G103" s="21">
        <f>'５月'!G103</f>
        <v>0</v>
      </c>
      <c r="H103" s="195"/>
      <c r="I103" s="203"/>
      <c r="J103" s="204" t="str">
        <f t="shared" si="4"/>
        <v/>
      </c>
      <c r="K103" s="205"/>
      <c r="L103" s="198" t="str">
        <f t="shared" si="3"/>
        <v/>
      </c>
      <c r="M103" s="206"/>
      <c r="N103" s="206"/>
      <c r="O103" s="207"/>
      <c r="P103" s="208" t="str">
        <f t="shared" si="2"/>
        <v/>
      </c>
    </row>
    <row r="104" spans="2:16" hidden="1" x14ac:dyDescent="0.4">
      <c r="B104" s="202">
        <v>93</v>
      </c>
      <c r="C104" s="21">
        <f>'５月'!C104</f>
        <v>0</v>
      </c>
      <c r="D104" s="21">
        <f>'５月'!D104</f>
        <v>0</v>
      </c>
      <c r="E104" s="21">
        <f>'５月'!E104</f>
        <v>0</v>
      </c>
      <c r="F104" s="21">
        <f>'５月'!F104</f>
        <v>0</v>
      </c>
      <c r="G104" s="21">
        <f>'５月'!G104</f>
        <v>0</v>
      </c>
      <c r="H104" s="195"/>
      <c r="I104" s="203"/>
      <c r="J104" s="204" t="str">
        <f t="shared" si="4"/>
        <v/>
      </c>
      <c r="K104" s="205"/>
      <c r="L104" s="198" t="str">
        <f t="shared" si="3"/>
        <v/>
      </c>
      <c r="M104" s="206"/>
      <c r="N104" s="206"/>
      <c r="O104" s="207"/>
      <c r="P104" s="208" t="str">
        <f t="shared" si="2"/>
        <v/>
      </c>
    </row>
    <row r="105" spans="2:16" hidden="1" x14ac:dyDescent="0.4">
      <c r="B105" s="202">
        <v>94</v>
      </c>
      <c r="C105" s="21">
        <f>'５月'!C105</f>
        <v>0</v>
      </c>
      <c r="D105" s="21">
        <f>'５月'!D105</f>
        <v>0</v>
      </c>
      <c r="E105" s="21">
        <f>'５月'!E105</f>
        <v>0</v>
      </c>
      <c r="F105" s="21">
        <f>'５月'!F105</f>
        <v>0</v>
      </c>
      <c r="G105" s="21">
        <f>'５月'!G105</f>
        <v>0</v>
      </c>
      <c r="H105" s="195"/>
      <c r="I105" s="203"/>
      <c r="J105" s="204" t="str">
        <f t="shared" si="4"/>
        <v/>
      </c>
      <c r="K105" s="205"/>
      <c r="L105" s="198" t="str">
        <f t="shared" si="3"/>
        <v/>
      </c>
      <c r="M105" s="206"/>
      <c r="N105" s="206"/>
      <c r="O105" s="207"/>
      <c r="P105" s="208" t="str">
        <f t="shared" si="2"/>
        <v/>
      </c>
    </row>
    <row r="106" spans="2:16" hidden="1" x14ac:dyDescent="0.4">
      <c r="B106" s="202">
        <v>95</v>
      </c>
      <c r="C106" s="21">
        <f>'５月'!C106</f>
        <v>0</v>
      </c>
      <c r="D106" s="21">
        <f>'５月'!D106</f>
        <v>0</v>
      </c>
      <c r="E106" s="21">
        <f>'５月'!E106</f>
        <v>0</v>
      </c>
      <c r="F106" s="21">
        <f>'５月'!F106</f>
        <v>0</v>
      </c>
      <c r="G106" s="21">
        <f>'５月'!G106</f>
        <v>0</v>
      </c>
      <c r="H106" s="195"/>
      <c r="I106" s="203"/>
      <c r="J106" s="204" t="str">
        <f t="shared" si="4"/>
        <v/>
      </c>
      <c r="K106" s="205"/>
      <c r="L106" s="198" t="str">
        <f t="shared" si="3"/>
        <v/>
      </c>
      <c r="M106" s="206"/>
      <c r="N106" s="206"/>
      <c r="O106" s="207"/>
      <c r="P106" s="208" t="str">
        <f t="shared" si="2"/>
        <v/>
      </c>
    </row>
    <row r="107" spans="2:16" hidden="1" x14ac:dyDescent="0.4">
      <c r="B107" s="202">
        <v>96</v>
      </c>
      <c r="C107" s="21">
        <f>'５月'!C107</f>
        <v>0</v>
      </c>
      <c r="D107" s="21">
        <f>'５月'!D107</f>
        <v>0</v>
      </c>
      <c r="E107" s="21">
        <f>'５月'!E107</f>
        <v>0</v>
      </c>
      <c r="F107" s="21">
        <f>'５月'!F107</f>
        <v>0</v>
      </c>
      <c r="G107" s="21">
        <f>'５月'!G107</f>
        <v>0</v>
      </c>
      <c r="H107" s="195"/>
      <c r="I107" s="203"/>
      <c r="J107" s="204" t="str">
        <f t="shared" si="4"/>
        <v/>
      </c>
      <c r="K107" s="205"/>
      <c r="L107" s="198" t="str">
        <f t="shared" si="3"/>
        <v/>
      </c>
      <c r="M107" s="206"/>
      <c r="N107" s="206"/>
      <c r="O107" s="207"/>
      <c r="P107" s="208" t="str">
        <f t="shared" si="2"/>
        <v/>
      </c>
    </row>
    <row r="108" spans="2:16" hidden="1" x14ac:dyDescent="0.4">
      <c r="B108" s="202">
        <v>97</v>
      </c>
      <c r="C108" s="21">
        <f>'５月'!C108</f>
        <v>0</v>
      </c>
      <c r="D108" s="21">
        <f>'５月'!D108</f>
        <v>0</v>
      </c>
      <c r="E108" s="21">
        <f>'５月'!E108</f>
        <v>0</v>
      </c>
      <c r="F108" s="21">
        <f>'５月'!F108</f>
        <v>0</v>
      </c>
      <c r="G108" s="21">
        <f>'５月'!G108</f>
        <v>0</v>
      </c>
      <c r="H108" s="195"/>
      <c r="I108" s="203"/>
      <c r="J108" s="204" t="str">
        <f t="shared" si="4"/>
        <v/>
      </c>
      <c r="K108" s="205"/>
      <c r="L108" s="198" t="str">
        <f t="shared" si="3"/>
        <v/>
      </c>
      <c r="M108" s="206"/>
      <c r="N108" s="206"/>
      <c r="O108" s="207"/>
      <c r="P108" s="208" t="str">
        <f t="shared" si="2"/>
        <v/>
      </c>
    </row>
    <row r="109" spans="2:16" hidden="1" x14ac:dyDescent="0.4">
      <c r="B109" s="202">
        <v>98</v>
      </c>
      <c r="C109" s="21">
        <f>'５月'!C109</f>
        <v>0</v>
      </c>
      <c r="D109" s="21">
        <f>'５月'!D109</f>
        <v>0</v>
      </c>
      <c r="E109" s="21">
        <f>'５月'!E109</f>
        <v>0</v>
      </c>
      <c r="F109" s="21">
        <f>'５月'!F109</f>
        <v>0</v>
      </c>
      <c r="G109" s="21">
        <f>'５月'!G109</f>
        <v>0</v>
      </c>
      <c r="H109" s="195"/>
      <c r="I109" s="203"/>
      <c r="J109" s="204" t="str">
        <f t="shared" si="4"/>
        <v/>
      </c>
      <c r="K109" s="205"/>
      <c r="L109" s="198" t="str">
        <f>IF(M109="",IF(N109="","",M109+N109),M109+N109)</f>
        <v/>
      </c>
      <c r="M109" s="206"/>
      <c r="N109" s="206"/>
      <c r="O109" s="207"/>
      <c r="P109" s="208" t="str">
        <f t="shared" si="2"/>
        <v/>
      </c>
    </row>
    <row r="110" spans="2:16" hidden="1" x14ac:dyDescent="0.4">
      <c r="B110" s="202">
        <v>99</v>
      </c>
      <c r="C110" s="21">
        <f>'５月'!C110</f>
        <v>0</v>
      </c>
      <c r="D110" s="21">
        <f>'５月'!D110</f>
        <v>0</v>
      </c>
      <c r="E110" s="21">
        <f>'５月'!E110</f>
        <v>0</v>
      </c>
      <c r="F110" s="21">
        <f>'５月'!F110</f>
        <v>0</v>
      </c>
      <c r="G110" s="21">
        <f>'５月'!G110</f>
        <v>0</v>
      </c>
      <c r="H110" s="195"/>
      <c r="I110" s="203"/>
      <c r="J110" s="204" t="str">
        <f t="shared" si="4"/>
        <v/>
      </c>
      <c r="K110" s="205"/>
      <c r="L110" s="198" t="str">
        <f t="shared" ref="L110:L113" si="5">IF(M110="",IF(N110="","",M110+N110),M110+N110)</f>
        <v/>
      </c>
      <c r="M110" s="206"/>
      <c r="N110" s="206"/>
      <c r="O110" s="207"/>
      <c r="P110" s="208" t="str">
        <f t="shared" si="2"/>
        <v/>
      </c>
    </row>
    <row r="111" spans="2:16" hidden="1" x14ac:dyDescent="0.4">
      <c r="B111" s="202">
        <v>100</v>
      </c>
      <c r="C111" s="21">
        <f>'５月'!C111</f>
        <v>0</v>
      </c>
      <c r="D111" s="21">
        <f>'５月'!D111</f>
        <v>0</v>
      </c>
      <c r="E111" s="21">
        <f>'５月'!E111</f>
        <v>0</v>
      </c>
      <c r="F111" s="21">
        <f>'５月'!F111</f>
        <v>0</v>
      </c>
      <c r="G111" s="21">
        <f>'５月'!G111</f>
        <v>0</v>
      </c>
      <c r="H111" s="195"/>
      <c r="I111" s="203"/>
      <c r="J111" s="204" t="str">
        <f t="shared" si="4"/>
        <v/>
      </c>
      <c r="K111" s="205"/>
      <c r="L111" s="198" t="str">
        <f t="shared" si="5"/>
        <v/>
      </c>
      <c r="M111" s="206"/>
      <c r="N111" s="206"/>
      <c r="O111" s="207"/>
      <c r="P111" s="208" t="str">
        <f t="shared" si="2"/>
        <v/>
      </c>
    </row>
    <row r="112" spans="2:16" hidden="1" x14ac:dyDescent="0.4">
      <c r="B112" s="202">
        <v>101</v>
      </c>
      <c r="C112" s="21">
        <f>'５月'!C112</f>
        <v>0</v>
      </c>
      <c r="D112" s="21">
        <f>'５月'!D112</f>
        <v>0</v>
      </c>
      <c r="E112" s="21">
        <f>'５月'!E112</f>
        <v>0</v>
      </c>
      <c r="F112" s="21">
        <f>'５月'!F112</f>
        <v>0</v>
      </c>
      <c r="G112" s="21">
        <f>'５月'!G112</f>
        <v>0</v>
      </c>
      <c r="H112" s="195"/>
      <c r="I112" s="203"/>
      <c r="J112" s="204" t="str">
        <f t="shared" si="4"/>
        <v/>
      </c>
      <c r="K112" s="205"/>
      <c r="L112" s="198" t="str">
        <f t="shared" si="5"/>
        <v/>
      </c>
      <c r="M112" s="206"/>
      <c r="N112" s="206"/>
      <c r="O112" s="207"/>
      <c r="P112" s="208" t="str">
        <f t="shared" si="2"/>
        <v/>
      </c>
    </row>
    <row r="113" spans="1:16" ht="19.5" hidden="1" thickBot="1" x14ac:dyDescent="0.45">
      <c r="B113" s="221"/>
      <c r="C113" s="21">
        <f>'５月'!C113</f>
        <v>0</v>
      </c>
      <c r="D113" s="21">
        <f>'５月'!D113</f>
        <v>0</v>
      </c>
      <c r="E113" s="21">
        <f>'５月'!E113</f>
        <v>0</v>
      </c>
      <c r="F113" s="21">
        <f>'５月'!F113</f>
        <v>0</v>
      </c>
      <c r="G113" s="21">
        <f>'５月'!G113</f>
        <v>0</v>
      </c>
      <c r="H113" s="195"/>
      <c r="I113" s="203"/>
      <c r="J113" s="204" t="str">
        <f t="shared" si="4"/>
        <v/>
      </c>
      <c r="K113" s="224"/>
      <c r="L113" s="198" t="str">
        <f t="shared" si="5"/>
        <v/>
      </c>
      <c r="M113" s="206"/>
      <c r="N113" s="206"/>
      <c r="O113" s="225"/>
      <c r="P113" s="208" t="str">
        <f t="shared" si="2"/>
        <v/>
      </c>
    </row>
    <row r="114" spans="1:16" ht="20.25" thickTop="1" thickBot="1" x14ac:dyDescent="0.45">
      <c r="A114" s="226"/>
      <c r="B114" s="227"/>
      <c r="C114" s="228"/>
      <c r="D114" s="228"/>
      <c r="E114" s="229"/>
      <c r="F114" s="229"/>
      <c r="G114" s="230"/>
      <c r="H114" s="231"/>
      <c r="I114" s="232"/>
      <c r="J114" s="233"/>
      <c r="K114" s="233"/>
      <c r="L114" s="233"/>
      <c r="M114" s="233"/>
      <c r="N114" s="233"/>
      <c r="O114" s="234"/>
      <c r="P114" s="235"/>
    </row>
    <row r="115" spans="1:16" ht="20.25" thickTop="1" thickBot="1" x14ac:dyDescent="0.45">
      <c r="A115" s="259" t="s">
        <v>69</v>
      </c>
      <c r="B115" s="259"/>
      <c r="C115" s="259"/>
      <c r="D115" s="259"/>
      <c r="E115" s="259"/>
      <c r="F115" s="260"/>
      <c r="G115" s="261"/>
      <c r="H115" s="262">
        <f>SUM(H10:H114)</f>
        <v>0</v>
      </c>
      <c r="I115" s="243">
        <f>SUM(I9:I114)</f>
        <v>0</v>
      </c>
      <c r="J115" s="245" t="e">
        <f>AVERAGE(J11:J114)</f>
        <v>#DIV/0!</v>
      </c>
      <c r="K115" s="241" t="e">
        <f>'交付申請額（上限額）の算定'!L24*H115</f>
        <v>#DIV/0!</v>
      </c>
      <c r="L115" s="243">
        <f>SUM(L9:L114)</f>
        <v>0</v>
      </c>
      <c r="M115" s="243">
        <f>SUM(M9:M114)</f>
        <v>0</v>
      </c>
      <c r="N115" s="243">
        <f>SUM(N9:N114)</f>
        <v>0</v>
      </c>
      <c r="O115" s="244"/>
      <c r="P115" s="245" t="e">
        <f>AVERAGE(P11:P114)</f>
        <v>#DIV/0!</v>
      </c>
    </row>
    <row r="116" spans="1:16" ht="19.5" thickBot="1" x14ac:dyDescent="0.45">
      <c r="A116" s="247" t="s">
        <v>82</v>
      </c>
      <c r="B116" s="247"/>
      <c r="C116" s="247"/>
      <c r="D116" s="247"/>
      <c r="E116" s="248" t="e">
        <f>H115+K115</f>
        <v>#DIV/0!</v>
      </c>
      <c r="F116" s="249"/>
      <c r="G116" s="250"/>
      <c r="H116" s="251" t="s">
        <v>81</v>
      </c>
      <c r="I116" s="252"/>
      <c r="J116" s="252"/>
      <c r="K116" s="253"/>
      <c r="P116" s="96"/>
    </row>
    <row r="117" spans="1:16" ht="19.5" thickBot="1" x14ac:dyDescent="0.45">
      <c r="B117" s="96"/>
      <c r="C117" s="255"/>
      <c r="D117" s="255"/>
      <c r="E117" s="96"/>
      <c r="F117" s="96"/>
      <c r="G117" s="96"/>
      <c r="H117" s="141"/>
      <c r="I117" s="263"/>
      <c r="J117" s="263"/>
      <c r="K117" s="141"/>
      <c r="M117" s="263"/>
      <c r="N117" s="264"/>
      <c r="O117" s="265">
        <f>L115+O115</f>
        <v>0</v>
      </c>
      <c r="P117" s="96"/>
    </row>
    <row r="118" spans="1:16" x14ac:dyDescent="0.4">
      <c r="B118" s="96"/>
      <c r="C118" s="255"/>
      <c r="D118" s="255"/>
      <c r="E118" s="96"/>
      <c r="F118" s="96"/>
      <c r="G118" s="96"/>
      <c r="H118" s="141"/>
      <c r="J118" s="96"/>
      <c r="K118" s="96"/>
      <c r="P118" s="96"/>
    </row>
  </sheetData>
  <sheetProtection password="DCD7" sheet="1" objects="1" scenarios="1"/>
  <mergeCells count="29">
    <mergeCell ref="N9:N10"/>
    <mergeCell ref="O9:O10"/>
    <mergeCell ref="D4:F4"/>
    <mergeCell ref="J6:K6"/>
    <mergeCell ref="B1:K1"/>
    <mergeCell ref="J9:J10"/>
    <mergeCell ref="K9:K10"/>
    <mergeCell ref="M9:M10"/>
    <mergeCell ref="A11:B11"/>
    <mergeCell ref="A12:A51"/>
    <mergeCell ref="A52:A71"/>
    <mergeCell ref="K12:K113"/>
    <mergeCell ref="O12:O113"/>
    <mergeCell ref="A116:D116"/>
    <mergeCell ref="E116:G116"/>
    <mergeCell ref="H116:K116"/>
    <mergeCell ref="A115:E115"/>
    <mergeCell ref="O6:P6"/>
    <mergeCell ref="H7:P7"/>
    <mergeCell ref="H8:K8"/>
    <mergeCell ref="L8:P8"/>
    <mergeCell ref="I9:I10"/>
    <mergeCell ref="A7:B10"/>
    <mergeCell ref="C7:C10"/>
    <mergeCell ref="D7:D10"/>
    <mergeCell ref="E7:E10"/>
    <mergeCell ref="F7:F10"/>
    <mergeCell ref="P9:P10"/>
    <mergeCell ref="G7:G9"/>
  </mergeCells>
  <phoneticPr fontId="2"/>
  <dataValidations count="1">
    <dataValidation type="list" allowBlank="1" showInputMessage="1" showErrorMessage="1" sqref="E114:F114">
      <formula1>"　,常勤,非常勤,派遣,その他"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  <rowBreaks count="1" manualBreakCount="1">
    <brk id="5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6"/>
  <sheetViews>
    <sheetView view="pageBreakPreview" zoomScaleNormal="100" zoomScaleSheetLayoutView="100" workbookViewId="0"/>
  </sheetViews>
  <sheetFormatPr defaultRowHeight="18.75" x14ac:dyDescent="0.4"/>
  <cols>
    <col min="1" max="1" width="9" style="27"/>
    <col min="2" max="2" width="5.5" style="73" customWidth="1"/>
    <col min="3" max="3" width="16.125" style="134" customWidth="1"/>
    <col min="4" max="4" width="9" style="134" bestFit="1" customWidth="1"/>
    <col min="5" max="5" width="7.125" style="73" bestFit="1" customWidth="1"/>
    <col min="6" max="6" width="7.125" style="73" customWidth="1"/>
    <col min="7" max="7" width="10.875" style="73" customWidth="1"/>
    <col min="8" max="8" width="10.875" style="146" customWidth="1"/>
    <col min="9" max="9" width="12.625" style="146" customWidth="1"/>
    <col min="10" max="10" width="9.25" style="146" customWidth="1"/>
    <col min="11" max="11" width="12.625" style="146" customWidth="1"/>
    <col min="12" max="15" width="10.875" style="146" hidden="1" customWidth="1"/>
    <col min="16" max="16" width="6.875" style="146" hidden="1" customWidth="1"/>
    <col min="17" max="16384" width="9" style="27"/>
  </cols>
  <sheetData>
    <row r="1" spans="1:16" ht="25.5" x14ac:dyDescent="0.4">
      <c r="B1" s="125" t="s">
        <v>74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0.95" customHeight="1" x14ac:dyDescent="0.4">
      <c r="B2" s="27"/>
      <c r="C2" s="27"/>
      <c r="D2" s="27"/>
      <c r="E2" s="27"/>
      <c r="F2" s="27"/>
      <c r="G2" s="27"/>
      <c r="H2" s="127"/>
      <c r="I2" s="127"/>
      <c r="J2" s="127"/>
      <c r="K2" s="127"/>
      <c r="L2" s="127"/>
      <c r="M2" s="127"/>
      <c r="N2" s="127"/>
      <c r="O2" s="127"/>
      <c r="P2" s="127"/>
    </row>
    <row r="3" spans="1:16" x14ac:dyDescent="0.4">
      <c r="B3" s="129"/>
      <c r="C3" s="130"/>
      <c r="D3" s="130"/>
      <c r="E3" s="129"/>
      <c r="F3" s="129"/>
      <c r="G3" s="129"/>
      <c r="H3" s="132"/>
      <c r="I3" s="132"/>
      <c r="J3" s="132"/>
      <c r="K3" s="132"/>
      <c r="L3" s="132"/>
      <c r="M3" s="132"/>
      <c r="N3" s="132"/>
      <c r="O3" s="132"/>
      <c r="P3" s="132"/>
    </row>
    <row r="4" spans="1:16" x14ac:dyDescent="0.4">
      <c r="B4" s="134"/>
      <c r="C4" s="135" t="s">
        <v>3</v>
      </c>
      <c r="D4" s="136">
        <f>総括表!D6</f>
        <v>0</v>
      </c>
      <c r="E4" s="136"/>
      <c r="F4" s="136"/>
      <c r="G4" s="137"/>
      <c r="H4" s="139"/>
      <c r="I4" s="139"/>
      <c r="J4" s="139"/>
      <c r="K4" s="139"/>
      <c r="L4" s="139"/>
      <c r="M4" s="139"/>
      <c r="N4" s="139"/>
      <c r="O4" s="139"/>
      <c r="P4" s="139"/>
    </row>
    <row r="5" spans="1:16" ht="3" customHeight="1" x14ac:dyDescent="0.4">
      <c r="H5" s="142"/>
      <c r="I5" s="142"/>
      <c r="J5" s="142"/>
      <c r="K5" s="142"/>
      <c r="L5" s="142"/>
      <c r="M5" s="142"/>
      <c r="N5" s="142"/>
      <c r="O5" s="142"/>
      <c r="P5" s="142"/>
    </row>
    <row r="6" spans="1:16" ht="19.5" thickBot="1" x14ac:dyDescent="0.45">
      <c r="C6" s="144"/>
      <c r="H6" s="258"/>
      <c r="I6" s="258"/>
      <c r="J6" s="145" t="s">
        <v>48</v>
      </c>
      <c r="K6" s="145"/>
      <c r="L6" s="258"/>
      <c r="M6" s="258"/>
      <c r="N6" s="258"/>
      <c r="O6" s="145" t="s">
        <v>48</v>
      </c>
      <c r="P6" s="145"/>
    </row>
    <row r="7" spans="1:16" x14ac:dyDescent="0.4">
      <c r="A7" s="148" t="s">
        <v>49</v>
      </c>
      <c r="B7" s="149"/>
      <c r="C7" s="150" t="s">
        <v>50</v>
      </c>
      <c r="D7" s="151" t="s">
        <v>51</v>
      </c>
      <c r="E7" s="151" t="s">
        <v>52</v>
      </c>
      <c r="F7" s="151" t="s">
        <v>53</v>
      </c>
      <c r="G7" s="152" t="s">
        <v>54</v>
      </c>
      <c r="H7" s="153" t="s">
        <v>78</v>
      </c>
      <c r="I7" s="154"/>
      <c r="J7" s="154"/>
      <c r="K7" s="154"/>
      <c r="L7" s="154"/>
      <c r="M7" s="154"/>
      <c r="N7" s="154"/>
      <c r="O7" s="154"/>
      <c r="P7" s="155"/>
    </row>
    <row r="8" spans="1:16" x14ac:dyDescent="0.4">
      <c r="A8" s="148"/>
      <c r="B8" s="149"/>
      <c r="C8" s="157"/>
      <c r="D8" s="158"/>
      <c r="E8" s="158"/>
      <c r="F8" s="158"/>
      <c r="G8" s="159"/>
      <c r="H8" s="160" t="s">
        <v>55</v>
      </c>
      <c r="I8" s="161"/>
      <c r="J8" s="161"/>
      <c r="K8" s="162"/>
      <c r="L8" s="163" t="s">
        <v>56</v>
      </c>
      <c r="M8" s="161"/>
      <c r="N8" s="161"/>
      <c r="O8" s="161"/>
      <c r="P8" s="164"/>
    </row>
    <row r="9" spans="1:16" ht="24.95" customHeight="1" x14ac:dyDescent="0.4">
      <c r="A9" s="148"/>
      <c r="B9" s="149"/>
      <c r="C9" s="157"/>
      <c r="D9" s="158"/>
      <c r="E9" s="158"/>
      <c r="F9" s="158"/>
      <c r="G9" s="159"/>
      <c r="H9" s="166"/>
      <c r="I9" s="167" t="s">
        <v>88</v>
      </c>
      <c r="J9" s="168" t="s">
        <v>58</v>
      </c>
      <c r="K9" s="169" t="s">
        <v>70</v>
      </c>
      <c r="L9" s="170"/>
      <c r="M9" s="171" t="s">
        <v>57</v>
      </c>
      <c r="N9" s="171" t="s">
        <v>73</v>
      </c>
      <c r="O9" s="172" t="s">
        <v>59</v>
      </c>
      <c r="P9" s="173" t="s">
        <v>58</v>
      </c>
    </row>
    <row r="10" spans="1:16" ht="24.95" customHeight="1" x14ac:dyDescent="0.4">
      <c r="A10" s="148"/>
      <c r="B10" s="149"/>
      <c r="C10" s="157"/>
      <c r="D10" s="158"/>
      <c r="E10" s="158"/>
      <c r="F10" s="158"/>
      <c r="G10" s="174" t="str">
        <f>'５月'!G10</f>
        <v>【４月】</v>
      </c>
      <c r="H10" s="175"/>
      <c r="I10" s="176"/>
      <c r="J10" s="177"/>
      <c r="K10" s="178"/>
      <c r="L10" s="179"/>
      <c r="M10" s="180"/>
      <c r="N10" s="181"/>
      <c r="O10" s="182"/>
      <c r="P10" s="183"/>
    </row>
    <row r="11" spans="1:16" x14ac:dyDescent="0.4">
      <c r="A11" s="76"/>
      <c r="B11" s="184"/>
      <c r="C11" s="185"/>
      <c r="D11" s="186"/>
      <c r="E11" s="186"/>
      <c r="F11" s="186"/>
      <c r="G11" s="186" t="s">
        <v>61</v>
      </c>
      <c r="H11" s="187" t="s">
        <v>62</v>
      </c>
      <c r="I11" s="188" t="s">
        <v>63</v>
      </c>
      <c r="J11" s="189" t="s">
        <v>64</v>
      </c>
      <c r="K11" s="189"/>
      <c r="L11" s="190" t="s">
        <v>65</v>
      </c>
      <c r="M11" s="188" t="s">
        <v>66</v>
      </c>
      <c r="N11" s="188" t="s">
        <v>67</v>
      </c>
      <c r="O11" s="191"/>
      <c r="P11" s="192" t="s">
        <v>68</v>
      </c>
    </row>
    <row r="12" spans="1:16" x14ac:dyDescent="0.4">
      <c r="A12" s="184" t="s">
        <v>71</v>
      </c>
      <c r="B12" s="194">
        <v>1</v>
      </c>
      <c r="C12" s="21" t="str">
        <f>IF('５月'!C12="","",'５月'!C12)</f>
        <v/>
      </c>
      <c r="D12" s="22" t="str">
        <f>IF('５月'!D12="","",'５月'!D12)</f>
        <v/>
      </c>
      <c r="E12" s="22" t="str">
        <f>IF('５月'!E12="","",'５月'!E12)</f>
        <v/>
      </c>
      <c r="F12" s="22" t="str">
        <f>IF('５月'!F12="","",'５月'!F12)</f>
        <v/>
      </c>
      <c r="G12" s="23" t="str">
        <f>IF('５月'!G12="","",'５月'!G12)</f>
        <v/>
      </c>
      <c r="H12" s="11"/>
      <c r="I12" s="12"/>
      <c r="J12" s="196" t="str">
        <f>IF($H12="","",ROUND(IF($G12="","",H12/$G12),4))</f>
        <v/>
      </c>
      <c r="K12" s="197"/>
      <c r="L12" s="198" t="str">
        <f t="shared" ref="L12:L23" si="0">IF(M12="",IF(N12="","",M12+N12),M12+N12)</f>
        <v/>
      </c>
      <c r="M12" s="199"/>
      <c r="N12" s="199"/>
      <c r="O12" s="200"/>
      <c r="P12" s="201" t="str">
        <f>IF(L12="","",ROUND(IF($F12="","",L12/$F12),4))</f>
        <v/>
      </c>
    </row>
    <row r="13" spans="1:16" x14ac:dyDescent="0.4">
      <c r="A13" s="184"/>
      <c r="B13" s="202">
        <v>2</v>
      </c>
      <c r="C13" s="21" t="str">
        <f>IF('５月'!C13="","",'５月'!C13)</f>
        <v/>
      </c>
      <c r="D13" s="22" t="str">
        <f>IF('５月'!D13="","",'５月'!D13)</f>
        <v/>
      </c>
      <c r="E13" s="22" t="str">
        <f>IF('５月'!E13="","",'５月'!E13)</f>
        <v/>
      </c>
      <c r="F13" s="22" t="str">
        <f>IF('５月'!F13="","",'５月'!F13)</f>
        <v/>
      </c>
      <c r="G13" s="23" t="str">
        <f>IF('５月'!G13="","",'５月'!G13)</f>
        <v/>
      </c>
      <c r="H13" s="11"/>
      <c r="I13" s="13"/>
      <c r="J13" s="204" t="str">
        <f t="shared" ref="J13:J76" si="1">IF($H13="","",ROUND(IF($G13="","",H13/$G13),4))</f>
        <v/>
      </c>
      <c r="K13" s="205"/>
      <c r="L13" s="198" t="str">
        <f t="shared" si="0"/>
        <v/>
      </c>
      <c r="M13" s="206"/>
      <c r="N13" s="206"/>
      <c r="O13" s="207"/>
      <c r="P13" s="208" t="str">
        <f t="shared" ref="P13:P113" si="2">IF(L13="","",ROUND(IF($F13="","",L13/$F13),4))</f>
        <v/>
      </c>
    </row>
    <row r="14" spans="1:16" x14ac:dyDescent="0.4">
      <c r="A14" s="184"/>
      <c r="B14" s="202">
        <v>3</v>
      </c>
      <c r="C14" s="21" t="str">
        <f>IF('５月'!C14="","",'５月'!C14)</f>
        <v/>
      </c>
      <c r="D14" s="22" t="str">
        <f>IF('５月'!D14="","",'５月'!D14)</f>
        <v/>
      </c>
      <c r="E14" s="22" t="str">
        <f>IF('５月'!E14="","",'５月'!E14)</f>
        <v/>
      </c>
      <c r="F14" s="22" t="str">
        <f>IF('５月'!F14="","",'５月'!F14)</f>
        <v/>
      </c>
      <c r="G14" s="23" t="str">
        <f>IF('５月'!G14="","",'５月'!G14)</f>
        <v/>
      </c>
      <c r="H14" s="11"/>
      <c r="I14" s="13"/>
      <c r="J14" s="204" t="str">
        <f t="shared" si="1"/>
        <v/>
      </c>
      <c r="K14" s="205"/>
      <c r="L14" s="198" t="str">
        <f t="shared" si="0"/>
        <v/>
      </c>
      <c r="M14" s="206"/>
      <c r="N14" s="206"/>
      <c r="O14" s="207"/>
      <c r="P14" s="208" t="str">
        <f t="shared" si="2"/>
        <v/>
      </c>
    </row>
    <row r="15" spans="1:16" x14ac:dyDescent="0.4">
      <c r="A15" s="184"/>
      <c r="B15" s="202">
        <v>4</v>
      </c>
      <c r="C15" s="21" t="str">
        <f>IF('５月'!C15="","",'５月'!C15)</f>
        <v/>
      </c>
      <c r="D15" s="22" t="str">
        <f>IF('５月'!D15="","",'５月'!D15)</f>
        <v/>
      </c>
      <c r="E15" s="22" t="str">
        <f>IF('５月'!E15="","",'５月'!E15)</f>
        <v/>
      </c>
      <c r="F15" s="22" t="str">
        <f>IF('５月'!F15="","",'５月'!F15)</f>
        <v/>
      </c>
      <c r="G15" s="23" t="str">
        <f>IF('５月'!G15="","",'５月'!G15)</f>
        <v/>
      </c>
      <c r="H15" s="11"/>
      <c r="I15" s="13"/>
      <c r="J15" s="204" t="str">
        <f t="shared" si="1"/>
        <v/>
      </c>
      <c r="K15" s="205"/>
      <c r="L15" s="198" t="str">
        <f t="shared" si="0"/>
        <v/>
      </c>
      <c r="M15" s="206"/>
      <c r="N15" s="206"/>
      <c r="O15" s="207"/>
      <c r="P15" s="208" t="str">
        <f t="shared" si="2"/>
        <v/>
      </c>
    </row>
    <row r="16" spans="1:16" x14ac:dyDescent="0.4">
      <c r="A16" s="184"/>
      <c r="B16" s="202">
        <v>5</v>
      </c>
      <c r="C16" s="21" t="str">
        <f>IF('５月'!C16="","",'５月'!C16)</f>
        <v/>
      </c>
      <c r="D16" s="22" t="str">
        <f>IF('５月'!D16="","",'５月'!D16)</f>
        <v/>
      </c>
      <c r="E16" s="22" t="str">
        <f>IF('５月'!E16="","",'５月'!E16)</f>
        <v/>
      </c>
      <c r="F16" s="22" t="str">
        <f>IF('５月'!F16="","",'５月'!F16)</f>
        <v/>
      </c>
      <c r="G16" s="23" t="str">
        <f>IF('５月'!G16="","",'５月'!G16)</f>
        <v/>
      </c>
      <c r="H16" s="11"/>
      <c r="I16" s="13"/>
      <c r="J16" s="204" t="str">
        <f t="shared" si="1"/>
        <v/>
      </c>
      <c r="K16" s="205"/>
      <c r="L16" s="198" t="str">
        <f t="shared" si="0"/>
        <v/>
      </c>
      <c r="M16" s="206"/>
      <c r="N16" s="206"/>
      <c r="O16" s="207"/>
      <c r="P16" s="208" t="str">
        <f t="shared" si="2"/>
        <v/>
      </c>
    </row>
    <row r="17" spans="1:16" x14ac:dyDescent="0.4">
      <c r="A17" s="184"/>
      <c r="B17" s="202">
        <v>6</v>
      </c>
      <c r="C17" s="21" t="str">
        <f>IF('５月'!C17="","",'５月'!C17)</f>
        <v/>
      </c>
      <c r="D17" s="22" t="str">
        <f>IF('５月'!D17="","",'５月'!D17)</f>
        <v/>
      </c>
      <c r="E17" s="22" t="str">
        <f>IF('５月'!E17="","",'５月'!E17)</f>
        <v/>
      </c>
      <c r="F17" s="22" t="str">
        <f>IF('５月'!F17="","",'５月'!F17)</f>
        <v/>
      </c>
      <c r="G17" s="23" t="str">
        <f>IF('５月'!G17="","",'５月'!G17)</f>
        <v/>
      </c>
      <c r="H17" s="11"/>
      <c r="I17" s="13"/>
      <c r="J17" s="204" t="str">
        <f t="shared" si="1"/>
        <v/>
      </c>
      <c r="K17" s="205"/>
      <c r="L17" s="198" t="str">
        <f t="shared" si="0"/>
        <v/>
      </c>
      <c r="M17" s="206"/>
      <c r="N17" s="206"/>
      <c r="O17" s="207"/>
      <c r="P17" s="208" t="str">
        <f t="shared" si="2"/>
        <v/>
      </c>
    </row>
    <row r="18" spans="1:16" x14ac:dyDescent="0.4">
      <c r="A18" s="184"/>
      <c r="B18" s="202">
        <v>7</v>
      </c>
      <c r="C18" s="21" t="str">
        <f>IF('５月'!C18="","",'５月'!C18)</f>
        <v/>
      </c>
      <c r="D18" s="22" t="str">
        <f>IF('５月'!D18="","",'５月'!D18)</f>
        <v/>
      </c>
      <c r="E18" s="22" t="str">
        <f>IF('５月'!E18="","",'５月'!E18)</f>
        <v/>
      </c>
      <c r="F18" s="22" t="str">
        <f>IF('５月'!F18="","",'５月'!F18)</f>
        <v/>
      </c>
      <c r="G18" s="23" t="str">
        <f>IF('５月'!G18="","",'５月'!G18)</f>
        <v/>
      </c>
      <c r="H18" s="11"/>
      <c r="I18" s="13"/>
      <c r="J18" s="204" t="str">
        <f t="shared" si="1"/>
        <v/>
      </c>
      <c r="K18" s="205"/>
      <c r="L18" s="198" t="str">
        <f t="shared" si="0"/>
        <v/>
      </c>
      <c r="M18" s="206"/>
      <c r="N18" s="206"/>
      <c r="O18" s="207"/>
      <c r="P18" s="208" t="str">
        <f t="shared" si="2"/>
        <v/>
      </c>
    </row>
    <row r="19" spans="1:16" x14ac:dyDescent="0.4">
      <c r="A19" s="184"/>
      <c r="B19" s="202">
        <v>8</v>
      </c>
      <c r="C19" s="21" t="str">
        <f>IF('５月'!C19="","",'５月'!C19)</f>
        <v/>
      </c>
      <c r="D19" s="22" t="str">
        <f>IF('５月'!D19="","",'５月'!D19)</f>
        <v/>
      </c>
      <c r="E19" s="22" t="str">
        <f>IF('５月'!E19="","",'５月'!E19)</f>
        <v/>
      </c>
      <c r="F19" s="22" t="str">
        <f>IF('５月'!F19="","",'５月'!F19)</f>
        <v/>
      </c>
      <c r="G19" s="23" t="str">
        <f>IF('５月'!G19="","",'５月'!G19)</f>
        <v/>
      </c>
      <c r="H19" s="11"/>
      <c r="I19" s="13"/>
      <c r="J19" s="204" t="str">
        <f t="shared" si="1"/>
        <v/>
      </c>
      <c r="K19" s="205"/>
      <c r="L19" s="198" t="str">
        <f t="shared" si="0"/>
        <v/>
      </c>
      <c r="M19" s="206"/>
      <c r="N19" s="206"/>
      <c r="O19" s="207"/>
      <c r="P19" s="208" t="str">
        <f t="shared" si="2"/>
        <v/>
      </c>
    </row>
    <row r="20" spans="1:16" x14ac:dyDescent="0.4">
      <c r="A20" s="184"/>
      <c r="B20" s="202">
        <v>9</v>
      </c>
      <c r="C20" s="21" t="str">
        <f>IF('５月'!C20="","",'５月'!C20)</f>
        <v/>
      </c>
      <c r="D20" s="22" t="str">
        <f>IF('５月'!D20="","",'５月'!D20)</f>
        <v/>
      </c>
      <c r="E20" s="22" t="str">
        <f>IF('５月'!E20="","",'５月'!E20)</f>
        <v/>
      </c>
      <c r="F20" s="22" t="str">
        <f>IF('５月'!F20="","",'５月'!F20)</f>
        <v/>
      </c>
      <c r="G20" s="23" t="str">
        <f>IF('５月'!G20="","",'５月'!G20)</f>
        <v/>
      </c>
      <c r="H20" s="11"/>
      <c r="I20" s="13"/>
      <c r="J20" s="204" t="str">
        <f t="shared" si="1"/>
        <v/>
      </c>
      <c r="K20" s="205"/>
      <c r="L20" s="198" t="str">
        <f t="shared" si="0"/>
        <v/>
      </c>
      <c r="M20" s="206"/>
      <c r="N20" s="206"/>
      <c r="O20" s="207"/>
      <c r="P20" s="208" t="str">
        <f t="shared" si="2"/>
        <v/>
      </c>
    </row>
    <row r="21" spans="1:16" x14ac:dyDescent="0.4">
      <c r="A21" s="184"/>
      <c r="B21" s="202">
        <v>10</v>
      </c>
      <c r="C21" s="21" t="str">
        <f>IF('５月'!C21="","",'５月'!C21)</f>
        <v/>
      </c>
      <c r="D21" s="22" t="str">
        <f>IF('５月'!D21="","",'５月'!D21)</f>
        <v/>
      </c>
      <c r="E21" s="22" t="str">
        <f>IF('５月'!E21="","",'５月'!E21)</f>
        <v/>
      </c>
      <c r="F21" s="22" t="str">
        <f>IF('５月'!F21="","",'５月'!F21)</f>
        <v/>
      </c>
      <c r="G21" s="23" t="str">
        <f>IF('５月'!G21="","",'５月'!G21)</f>
        <v/>
      </c>
      <c r="H21" s="11"/>
      <c r="I21" s="13"/>
      <c r="J21" s="204" t="str">
        <f t="shared" si="1"/>
        <v/>
      </c>
      <c r="K21" s="205"/>
      <c r="L21" s="198" t="str">
        <f t="shared" si="0"/>
        <v/>
      </c>
      <c r="M21" s="206"/>
      <c r="N21" s="206"/>
      <c r="O21" s="207"/>
      <c r="P21" s="208" t="str">
        <f t="shared" si="2"/>
        <v/>
      </c>
    </row>
    <row r="22" spans="1:16" x14ac:dyDescent="0.4">
      <c r="A22" s="184"/>
      <c r="B22" s="202">
        <v>11</v>
      </c>
      <c r="C22" s="21" t="str">
        <f>IF('５月'!C22="","",'５月'!C22)</f>
        <v/>
      </c>
      <c r="D22" s="22" t="str">
        <f>IF('５月'!D22="","",'５月'!D22)</f>
        <v/>
      </c>
      <c r="E22" s="22" t="str">
        <f>IF('５月'!E22="","",'５月'!E22)</f>
        <v/>
      </c>
      <c r="F22" s="22" t="str">
        <f>IF('５月'!F22="","",'５月'!F22)</f>
        <v/>
      </c>
      <c r="G22" s="23" t="str">
        <f>IF('５月'!G22="","",'５月'!G22)</f>
        <v/>
      </c>
      <c r="H22" s="11"/>
      <c r="I22" s="13"/>
      <c r="J22" s="204" t="str">
        <f t="shared" si="1"/>
        <v/>
      </c>
      <c r="K22" s="205"/>
      <c r="L22" s="198" t="str">
        <f t="shared" si="0"/>
        <v/>
      </c>
      <c r="M22" s="206"/>
      <c r="N22" s="206"/>
      <c r="O22" s="207"/>
      <c r="P22" s="208" t="str">
        <f t="shared" si="2"/>
        <v/>
      </c>
    </row>
    <row r="23" spans="1:16" x14ac:dyDescent="0.4">
      <c r="A23" s="184"/>
      <c r="B23" s="202">
        <v>12</v>
      </c>
      <c r="C23" s="21" t="str">
        <f>IF('５月'!C23="","",'５月'!C23)</f>
        <v/>
      </c>
      <c r="D23" s="22" t="str">
        <f>IF('５月'!D23="","",'５月'!D23)</f>
        <v/>
      </c>
      <c r="E23" s="22" t="str">
        <f>IF('５月'!E23="","",'５月'!E23)</f>
        <v/>
      </c>
      <c r="F23" s="22" t="str">
        <f>IF('５月'!F23="","",'５月'!F23)</f>
        <v/>
      </c>
      <c r="G23" s="23" t="str">
        <f>IF('５月'!G23="","",'５月'!G23)</f>
        <v/>
      </c>
      <c r="H23" s="11"/>
      <c r="I23" s="13"/>
      <c r="J23" s="204" t="str">
        <f t="shared" si="1"/>
        <v/>
      </c>
      <c r="K23" s="205"/>
      <c r="L23" s="198" t="str">
        <f t="shared" si="0"/>
        <v/>
      </c>
      <c r="M23" s="206"/>
      <c r="N23" s="206"/>
      <c r="O23" s="207"/>
      <c r="P23" s="208" t="str">
        <f t="shared" si="2"/>
        <v/>
      </c>
    </row>
    <row r="24" spans="1:16" x14ac:dyDescent="0.4">
      <c r="A24" s="184"/>
      <c r="B24" s="202">
        <v>13</v>
      </c>
      <c r="C24" s="21" t="str">
        <f>IF('５月'!C24="","",'５月'!C24)</f>
        <v/>
      </c>
      <c r="D24" s="22" t="str">
        <f>IF('５月'!D24="","",'５月'!D24)</f>
        <v/>
      </c>
      <c r="E24" s="22" t="str">
        <f>IF('５月'!E24="","",'５月'!E24)</f>
        <v/>
      </c>
      <c r="F24" s="22" t="str">
        <f>IF('５月'!F24="","",'５月'!F24)</f>
        <v/>
      </c>
      <c r="G24" s="23" t="str">
        <f>IF('５月'!G24="","",'５月'!G24)</f>
        <v/>
      </c>
      <c r="H24" s="11"/>
      <c r="I24" s="13"/>
      <c r="J24" s="204" t="str">
        <f t="shared" si="1"/>
        <v/>
      </c>
      <c r="K24" s="205"/>
      <c r="L24" s="198" t="str">
        <f>IF(M24="",IF(N24="","",M24+N24),M24+N24)</f>
        <v/>
      </c>
      <c r="M24" s="206"/>
      <c r="N24" s="206"/>
      <c r="O24" s="207"/>
      <c r="P24" s="208" t="str">
        <f t="shared" si="2"/>
        <v/>
      </c>
    </row>
    <row r="25" spans="1:16" x14ac:dyDescent="0.4">
      <c r="A25" s="184"/>
      <c r="B25" s="202">
        <v>14</v>
      </c>
      <c r="C25" s="21" t="str">
        <f>IF('５月'!C25="","",'５月'!C25)</f>
        <v/>
      </c>
      <c r="D25" s="22" t="str">
        <f>IF('５月'!D25="","",'５月'!D25)</f>
        <v/>
      </c>
      <c r="E25" s="22" t="str">
        <f>IF('５月'!E25="","",'５月'!E25)</f>
        <v/>
      </c>
      <c r="F25" s="22" t="str">
        <f>IF('５月'!F25="","",'５月'!F25)</f>
        <v/>
      </c>
      <c r="G25" s="23" t="str">
        <f>IF('５月'!G25="","",'５月'!G25)</f>
        <v/>
      </c>
      <c r="H25" s="11"/>
      <c r="I25" s="13"/>
      <c r="J25" s="204" t="str">
        <f t="shared" si="1"/>
        <v/>
      </c>
      <c r="K25" s="205"/>
      <c r="L25" s="198" t="str">
        <f t="shared" ref="L25:L108" si="3">IF(M25="",IF(N25="","",M25+N25),M25+N25)</f>
        <v/>
      </c>
      <c r="M25" s="206"/>
      <c r="N25" s="206"/>
      <c r="O25" s="207"/>
      <c r="P25" s="208" t="str">
        <f t="shared" si="2"/>
        <v/>
      </c>
    </row>
    <row r="26" spans="1:16" x14ac:dyDescent="0.4">
      <c r="A26" s="184"/>
      <c r="B26" s="202">
        <v>15</v>
      </c>
      <c r="C26" s="21" t="str">
        <f>IF('５月'!C26="","",'５月'!C26)</f>
        <v/>
      </c>
      <c r="D26" s="22" t="str">
        <f>IF('５月'!D26="","",'５月'!D26)</f>
        <v/>
      </c>
      <c r="E26" s="22" t="str">
        <f>IF('５月'!E26="","",'５月'!E26)</f>
        <v/>
      </c>
      <c r="F26" s="22" t="str">
        <f>IF('５月'!F26="","",'５月'!F26)</f>
        <v/>
      </c>
      <c r="G26" s="23" t="str">
        <f>IF('５月'!G26="","",'５月'!G26)</f>
        <v/>
      </c>
      <c r="H26" s="11"/>
      <c r="I26" s="13"/>
      <c r="J26" s="204" t="str">
        <f t="shared" si="1"/>
        <v/>
      </c>
      <c r="K26" s="205"/>
      <c r="L26" s="198" t="str">
        <f t="shared" si="3"/>
        <v/>
      </c>
      <c r="M26" s="209"/>
      <c r="N26" s="206"/>
      <c r="O26" s="207"/>
      <c r="P26" s="208" t="str">
        <f t="shared" si="2"/>
        <v/>
      </c>
    </row>
    <row r="27" spans="1:16" x14ac:dyDescent="0.4">
      <c r="A27" s="184"/>
      <c r="B27" s="202">
        <v>16</v>
      </c>
      <c r="C27" s="21" t="str">
        <f>IF('５月'!C27="","",'５月'!C27)</f>
        <v/>
      </c>
      <c r="D27" s="22" t="str">
        <f>IF('５月'!D27="","",'５月'!D27)</f>
        <v/>
      </c>
      <c r="E27" s="22" t="str">
        <f>IF('５月'!E27="","",'５月'!E27)</f>
        <v/>
      </c>
      <c r="F27" s="22" t="str">
        <f>IF('５月'!F27="","",'５月'!F27)</f>
        <v/>
      </c>
      <c r="G27" s="23" t="str">
        <f>IF('５月'!G27="","",'５月'!G27)</f>
        <v/>
      </c>
      <c r="H27" s="11"/>
      <c r="I27" s="13"/>
      <c r="J27" s="204" t="str">
        <f t="shared" si="1"/>
        <v/>
      </c>
      <c r="K27" s="205"/>
      <c r="L27" s="198" t="str">
        <f t="shared" si="3"/>
        <v/>
      </c>
      <c r="M27" s="209"/>
      <c r="N27" s="206"/>
      <c r="O27" s="207"/>
      <c r="P27" s="208" t="str">
        <f t="shared" si="2"/>
        <v/>
      </c>
    </row>
    <row r="28" spans="1:16" x14ac:dyDescent="0.4">
      <c r="A28" s="184"/>
      <c r="B28" s="202">
        <v>17</v>
      </c>
      <c r="C28" s="21" t="str">
        <f>IF('５月'!C28="","",'５月'!C28)</f>
        <v/>
      </c>
      <c r="D28" s="22" t="str">
        <f>IF('５月'!D28="","",'５月'!D28)</f>
        <v/>
      </c>
      <c r="E28" s="22" t="str">
        <f>IF('５月'!E28="","",'５月'!E28)</f>
        <v/>
      </c>
      <c r="F28" s="22" t="str">
        <f>IF('５月'!F28="","",'５月'!F28)</f>
        <v/>
      </c>
      <c r="G28" s="23" t="str">
        <f>IF('５月'!G28="","",'５月'!G28)</f>
        <v/>
      </c>
      <c r="H28" s="11"/>
      <c r="I28" s="13"/>
      <c r="J28" s="204" t="str">
        <f t="shared" si="1"/>
        <v/>
      </c>
      <c r="K28" s="205"/>
      <c r="L28" s="198" t="str">
        <f t="shared" si="3"/>
        <v/>
      </c>
      <c r="M28" s="206"/>
      <c r="N28" s="206"/>
      <c r="O28" s="207"/>
      <c r="P28" s="208" t="str">
        <f t="shared" si="2"/>
        <v/>
      </c>
    </row>
    <row r="29" spans="1:16" x14ac:dyDescent="0.4">
      <c r="A29" s="184"/>
      <c r="B29" s="202">
        <v>18</v>
      </c>
      <c r="C29" s="21" t="str">
        <f>IF('５月'!C29="","",'５月'!C29)</f>
        <v/>
      </c>
      <c r="D29" s="22" t="str">
        <f>IF('５月'!D29="","",'５月'!D29)</f>
        <v/>
      </c>
      <c r="E29" s="22" t="str">
        <f>IF('５月'!E29="","",'５月'!E29)</f>
        <v/>
      </c>
      <c r="F29" s="22" t="str">
        <f>IF('５月'!F29="","",'５月'!F29)</f>
        <v/>
      </c>
      <c r="G29" s="23" t="str">
        <f>IF('５月'!G29="","",'５月'!G29)</f>
        <v/>
      </c>
      <c r="H29" s="11"/>
      <c r="I29" s="13"/>
      <c r="J29" s="204" t="str">
        <f t="shared" si="1"/>
        <v/>
      </c>
      <c r="K29" s="205"/>
      <c r="L29" s="198" t="str">
        <f t="shared" si="3"/>
        <v/>
      </c>
      <c r="M29" s="206"/>
      <c r="N29" s="206"/>
      <c r="O29" s="207"/>
      <c r="P29" s="208" t="str">
        <f t="shared" si="2"/>
        <v/>
      </c>
    </row>
    <row r="30" spans="1:16" x14ac:dyDescent="0.4">
      <c r="A30" s="184"/>
      <c r="B30" s="202">
        <v>19</v>
      </c>
      <c r="C30" s="21" t="str">
        <f>IF('５月'!C30="","",'５月'!C30)</f>
        <v/>
      </c>
      <c r="D30" s="22" t="str">
        <f>IF('５月'!D30="","",'５月'!D30)</f>
        <v/>
      </c>
      <c r="E30" s="22" t="str">
        <f>IF('５月'!E30="","",'５月'!E30)</f>
        <v/>
      </c>
      <c r="F30" s="22" t="str">
        <f>IF('５月'!F30="","",'５月'!F30)</f>
        <v/>
      </c>
      <c r="G30" s="23" t="str">
        <f>IF('５月'!G30="","",'５月'!G30)</f>
        <v/>
      </c>
      <c r="H30" s="11"/>
      <c r="I30" s="13"/>
      <c r="J30" s="204" t="str">
        <f t="shared" si="1"/>
        <v/>
      </c>
      <c r="K30" s="205"/>
      <c r="L30" s="198" t="str">
        <f t="shared" si="3"/>
        <v/>
      </c>
      <c r="M30" s="206"/>
      <c r="N30" s="206"/>
      <c r="O30" s="207"/>
      <c r="P30" s="208" t="str">
        <f t="shared" si="2"/>
        <v/>
      </c>
    </row>
    <row r="31" spans="1:16" x14ac:dyDescent="0.4">
      <c r="A31" s="184"/>
      <c r="B31" s="202">
        <v>20</v>
      </c>
      <c r="C31" s="21" t="str">
        <f>IF('５月'!C31="","",'５月'!C31)</f>
        <v/>
      </c>
      <c r="D31" s="22" t="str">
        <f>IF('５月'!D31="","",'５月'!D31)</f>
        <v/>
      </c>
      <c r="E31" s="22" t="str">
        <f>IF('５月'!E31="","",'５月'!E31)</f>
        <v/>
      </c>
      <c r="F31" s="22" t="str">
        <f>IF('５月'!F31="","",'５月'!F31)</f>
        <v/>
      </c>
      <c r="G31" s="23" t="str">
        <f>IF('５月'!G31="","",'５月'!G31)</f>
        <v/>
      </c>
      <c r="H31" s="11"/>
      <c r="I31" s="13"/>
      <c r="J31" s="204" t="str">
        <f t="shared" si="1"/>
        <v/>
      </c>
      <c r="K31" s="205"/>
      <c r="L31" s="198" t="str">
        <f t="shared" si="3"/>
        <v/>
      </c>
      <c r="M31" s="206"/>
      <c r="N31" s="206"/>
      <c r="O31" s="207"/>
      <c r="P31" s="208" t="str">
        <f t="shared" si="2"/>
        <v/>
      </c>
    </row>
    <row r="32" spans="1:16" x14ac:dyDescent="0.4">
      <c r="A32" s="184"/>
      <c r="B32" s="202">
        <v>21</v>
      </c>
      <c r="C32" s="21" t="str">
        <f>IF('５月'!C32="","",'５月'!C32)</f>
        <v/>
      </c>
      <c r="D32" s="22" t="str">
        <f>IF('５月'!D32="","",'５月'!D32)</f>
        <v/>
      </c>
      <c r="E32" s="22" t="str">
        <f>IF('５月'!E32="","",'５月'!E32)</f>
        <v/>
      </c>
      <c r="F32" s="22" t="str">
        <f>IF('５月'!F32="","",'５月'!F32)</f>
        <v/>
      </c>
      <c r="G32" s="23" t="str">
        <f>IF('５月'!G32="","",'５月'!G32)</f>
        <v/>
      </c>
      <c r="H32" s="11"/>
      <c r="I32" s="13"/>
      <c r="J32" s="204" t="str">
        <f t="shared" si="1"/>
        <v/>
      </c>
      <c r="K32" s="205"/>
      <c r="L32" s="198" t="str">
        <f t="shared" si="3"/>
        <v/>
      </c>
      <c r="M32" s="206"/>
      <c r="N32" s="206"/>
      <c r="O32" s="207"/>
      <c r="P32" s="208" t="str">
        <f t="shared" si="2"/>
        <v/>
      </c>
    </row>
    <row r="33" spans="1:16" x14ac:dyDescent="0.4">
      <c r="A33" s="184"/>
      <c r="B33" s="202">
        <v>22</v>
      </c>
      <c r="C33" s="21" t="str">
        <f>IF('５月'!C33="","",'５月'!C33)</f>
        <v/>
      </c>
      <c r="D33" s="22" t="str">
        <f>IF('５月'!D33="","",'５月'!D33)</f>
        <v/>
      </c>
      <c r="E33" s="22" t="str">
        <f>IF('５月'!E33="","",'５月'!E33)</f>
        <v/>
      </c>
      <c r="F33" s="22" t="str">
        <f>IF('５月'!F33="","",'５月'!F33)</f>
        <v/>
      </c>
      <c r="G33" s="23" t="str">
        <f>IF('５月'!G33="","",'５月'!G33)</f>
        <v/>
      </c>
      <c r="H33" s="11"/>
      <c r="I33" s="13"/>
      <c r="J33" s="204" t="str">
        <f t="shared" si="1"/>
        <v/>
      </c>
      <c r="K33" s="205"/>
      <c r="L33" s="198" t="str">
        <f t="shared" si="3"/>
        <v/>
      </c>
      <c r="M33" s="206"/>
      <c r="N33" s="206"/>
      <c r="O33" s="207"/>
      <c r="P33" s="208" t="str">
        <f t="shared" si="2"/>
        <v/>
      </c>
    </row>
    <row r="34" spans="1:16" x14ac:dyDescent="0.4">
      <c r="A34" s="184"/>
      <c r="B34" s="202">
        <v>23</v>
      </c>
      <c r="C34" s="21" t="str">
        <f>IF('５月'!C34="","",'５月'!C34)</f>
        <v/>
      </c>
      <c r="D34" s="22" t="str">
        <f>IF('５月'!D34="","",'５月'!D34)</f>
        <v/>
      </c>
      <c r="E34" s="22" t="str">
        <f>IF('５月'!E34="","",'５月'!E34)</f>
        <v/>
      </c>
      <c r="F34" s="22" t="str">
        <f>IF('５月'!F34="","",'５月'!F34)</f>
        <v/>
      </c>
      <c r="G34" s="23" t="str">
        <f>IF('５月'!G34="","",'５月'!G34)</f>
        <v/>
      </c>
      <c r="H34" s="11"/>
      <c r="I34" s="13"/>
      <c r="J34" s="204" t="str">
        <f t="shared" si="1"/>
        <v/>
      </c>
      <c r="K34" s="205"/>
      <c r="L34" s="198" t="str">
        <f t="shared" si="3"/>
        <v/>
      </c>
      <c r="M34" s="206"/>
      <c r="N34" s="206"/>
      <c r="O34" s="207"/>
      <c r="P34" s="208" t="str">
        <f t="shared" si="2"/>
        <v/>
      </c>
    </row>
    <row r="35" spans="1:16" x14ac:dyDescent="0.4">
      <c r="A35" s="184"/>
      <c r="B35" s="202">
        <v>24</v>
      </c>
      <c r="C35" s="21" t="str">
        <f>IF('５月'!C35="","",'５月'!C35)</f>
        <v/>
      </c>
      <c r="D35" s="22" t="str">
        <f>IF('５月'!D35="","",'５月'!D35)</f>
        <v/>
      </c>
      <c r="E35" s="22" t="str">
        <f>IF('５月'!E35="","",'５月'!E35)</f>
        <v/>
      </c>
      <c r="F35" s="22" t="str">
        <f>IF('５月'!F35="","",'５月'!F35)</f>
        <v/>
      </c>
      <c r="G35" s="23" t="str">
        <f>IF('５月'!G35="","",'５月'!G35)</f>
        <v/>
      </c>
      <c r="H35" s="11"/>
      <c r="I35" s="13"/>
      <c r="J35" s="204" t="str">
        <f t="shared" si="1"/>
        <v/>
      </c>
      <c r="K35" s="205"/>
      <c r="L35" s="198" t="str">
        <f t="shared" si="3"/>
        <v/>
      </c>
      <c r="M35" s="206"/>
      <c r="N35" s="206"/>
      <c r="O35" s="207"/>
      <c r="P35" s="208" t="str">
        <f t="shared" si="2"/>
        <v/>
      </c>
    </row>
    <row r="36" spans="1:16" x14ac:dyDescent="0.4">
      <c r="A36" s="184"/>
      <c r="B36" s="202">
        <v>25</v>
      </c>
      <c r="C36" s="21" t="str">
        <f>IF('５月'!C36="","",'５月'!C36)</f>
        <v/>
      </c>
      <c r="D36" s="22" t="str">
        <f>IF('５月'!D36="","",'５月'!D36)</f>
        <v/>
      </c>
      <c r="E36" s="22" t="str">
        <f>IF('５月'!E36="","",'５月'!E36)</f>
        <v/>
      </c>
      <c r="F36" s="22" t="str">
        <f>IF('５月'!F36="","",'５月'!F36)</f>
        <v/>
      </c>
      <c r="G36" s="23" t="str">
        <f>IF('５月'!G36="","",'５月'!G36)</f>
        <v/>
      </c>
      <c r="H36" s="11"/>
      <c r="I36" s="13"/>
      <c r="J36" s="204" t="str">
        <f t="shared" si="1"/>
        <v/>
      </c>
      <c r="K36" s="205"/>
      <c r="L36" s="198" t="str">
        <f t="shared" si="3"/>
        <v/>
      </c>
      <c r="M36" s="206"/>
      <c r="N36" s="206"/>
      <c r="O36" s="207"/>
      <c r="P36" s="208" t="str">
        <f t="shared" si="2"/>
        <v/>
      </c>
    </row>
    <row r="37" spans="1:16" x14ac:dyDescent="0.4">
      <c r="A37" s="184"/>
      <c r="B37" s="202">
        <v>26</v>
      </c>
      <c r="C37" s="21" t="str">
        <f>IF('５月'!C37="","",'５月'!C37)</f>
        <v/>
      </c>
      <c r="D37" s="22" t="str">
        <f>IF('５月'!D37="","",'５月'!D37)</f>
        <v/>
      </c>
      <c r="E37" s="22" t="str">
        <f>IF('５月'!E37="","",'５月'!E37)</f>
        <v/>
      </c>
      <c r="F37" s="22" t="str">
        <f>IF('５月'!F37="","",'５月'!F37)</f>
        <v/>
      </c>
      <c r="G37" s="23" t="str">
        <f>IF('５月'!G37="","",'５月'!G37)</f>
        <v/>
      </c>
      <c r="H37" s="11"/>
      <c r="I37" s="13"/>
      <c r="J37" s="204" t="str">
        <f t="shared" si="1"/>
        <v/>
      </c>
      <c r="K37" s="205"/>
      <c r="L37" s="198" t="str">
        <f t="shared" si="3"/>
        <v/>
      </c>
      <c r="M37" s="206"/>
      <c r="N37" s="206"/>
      <c r="O37" s="207"/>
      <c r="P37" s="208" t="str">
        <f t="shared" si="2"/>
        <v/>
      </c>
    </row>
    <row r="38" spans="1:16" x14ac:dyDescent="0.4">
      <c r="A38" s="184"/>
      <c r="B38" s="202">
        <v>27</v>
      </c>
      <c r="C38" s="21" t="str">
        <f>IF('５月'!C38="","",'５月'!C38)</f>
        <v/>
      </c>
      <c r="D38" s="22" t="str">
        <f>IF('５月'!D38="","",'５月'!D38)</f>
        <v/>
      </c>
      <c r="E38" s="22" t="str">
        <f>IF('５月'!E38="","",'５月'!E38)</f>
        <v/>
      </c>
      <c r="F38" s="22" t="str">
        <f>IF('５月'!F38="","",'５月'!F38)</f>
        <v/>
      </c>
      <c r="G38" s="23" t="str">
        <f>IF('５月'!G38="","",'５月'!G38)</f>
        <v/>
      </c>
      <c r="H38" s="11"/>
      <c r="I38" s="13"/>
      <c r="J38" s="204" t="str">
        <f t="shared" si="1"/>
        <v/>
      </c>
      <c r="K38" s="205"/>
      <c r="L38" s="198" t="str">
        <f t="shared" si="3"/>
        <v/>
      </c>
      <c r="M38" s="206"/>
      <c r="N38" s="206"/>
      <c r="O38" s="207"/>
      <c r="P38" s="208" t="str">
        <f t="shared" si="2"/>
        <v/>
      </c>
    </row>
    <row r="39" spans="1:16" x14ac:dyDescent="0.4">
      <c r="A39" s="184"/>
      <c r="B39" s="202">
        <v>28</v>
      </c>
      <c r="C39" s="21" t="str">
        <f>IF('５月'!C39="","",'５月'!C39)</f>
        <v/>
      </c>
      <c r="D39" s="22" t="str">
        <f>IF('５月'!D39="","",'５月'!D39)</f>
        <v/>
      </c>
      <c r="E39" s="22" t="str">
        <f>IF('５月'!E39="","",'５月'!E39)</f>
        <v/>
      </c>
      <c r="F39" s="22" t="str">
        <f>IF('５月'!F39="","",'５月'!F39)</f>
        <v/>
      </c>
      <c r="G39" s="23" t="str">
        <f>IF('５月'!G39="","",'５月'!G39)</f>
        <v/>
      </c>
      <c r="H39" s="11"/>
      <c r="I39" s="13"/>
      <c r="J39" s="204" t="str">
        <f t="shared" si="1"/>
        <v/>
      </c>
      <c r="K39" s="205"/>
      <c r="L39" s="198" t="str">
        <f t="shared" si="3"/>
        <v/>
      </c>
      <c r="M39" s="206"/>
      <c r="N39" s="206"/>
      <c r="O39" s="207"/>
      <c r="P39" s="208" t="str">
        <f t="shared" si="2"/>
        <v/>
      </c>
    </row>
    <row r="40" spans="1:16" x14ac:dyDescent="0.4">
      <c r="A40" s="184"/>
      <c r="B40" s="202">
        <v>29</v>
      </c>
      <c r="C40" s="21" t="str">
        <f>IF('５月'!C40="","",'５月'!C40)</f>
        <v/>
      </c>
      <c r="D40" s="22" t="str">
        <f>IF('５月'!D40="","",'５月'!D40)</f>
        <v/>
      </c>
      <c r="E40" s="22" t="str">
        <f>IF('５月'!E40="","",'５月'!E40)</f>
        <v/>
      </c>
      <c r="F40" s="22" t="str">
        <f>IF('５月'!F40="","",'５月'!F40)</f>
        <v/>
      </c>
      <c r="G40" s="23" t="str">
        <f>IF('５月'!G40="","",'５月'!G40)</f>
        <v/>
      </c>
      <c r="H40" s="11"/>
      <c r="I40" s="13"/>
      <c r="J40" s="204" t="str">
        <f t="shared" si="1"/>
        <v/>
      </c>
      <c r="K40" s="205"/>
      <c r="L40" s="198" t="str">
        <f t="shared" si="3"/>
        <v/>
      </c>
      <c r="M40" s="206"/>
      <c r="N40" s="206"/>
      <c r="O40" s="207"/>
      <c r="P40" s="208" t="str">
        <f t="shared" si="2"/>
        <v/>
      </c>
    </row>
    <row r="41" spans="1:16" x14ac:dyDescent="0.4">
      <c r="A41" s="184"/>
      <c r="B41" s="202">
        <v>30</v>
      </c>
      <c r="C41" s="21" t="str">
        <f>IF('５月'!C41="","",'５月'!C41)</f>
        <v/>
      </c>
      <c r="D41" s="22" t="str">
        <f>IF('５月'!D41="","",'５月'!D41)</f>
        <v/>
      </c>
      <c r="E41" s="22" t="str">
        <f>IF('５月'!E41="","",'５月'!E41)</f>
        <v/>
      </c>
      <c r="F41" s="22" t="str">
        <f>IF('５月'!F41="","",'５月'!F41)</f>
        <v/>
      </c>
      <c r="G41" s="23" t="str">
        <f>IF('５月'!G41="","",'５月'!G41)</f>
        <v/>
      </c>
      <c r="H41" s="11"/>
      <c r="I41" s="13"/>
      <c r="J41" s="204" t="str">
        <f t="shared" si="1"/>
        <v/>
      </c>
      <c r="K41" s="205"/>
      <c r="L41" s="198" t="str">
        <f t="shared" si="3"/>
        <v/>
      </c>
      <c r="M41" s="206"/>
      <c r="N41" s="206"/>
      <c r="O41" s="207"/>
      <c r="P41" s="208" t="str">
        <f t="shared" si="2"/>
        <v/>
      </c>
    </row>
    <row r="42" spans="1:16" x14ac:dyDescent="0.4">
      <c r="A42" s="184"/>
      <c r="B42" s="202">
        <v>31</v>
      </c>
      <c r="C42" s="21" t="str">
        <f>IF('５月'!C42="","",'５月'!C42)</f>
        <v/>
      </c>
      <c r="D42" s="22" t="str">
        <f>IF('５月'!D42="","",'５月'!D42)</f>
        <v/>
      </c>
      <c r="E42" s="22" t="str">
        <f>IF('５月'!E42="","",'５月'!E42)</f>
        <v/>
      </c>
      <c r="F42" s="22" t="str">
        <f>IF('５月'!F42="","",'５月'!F42)</f>
        <v/>
      </c>
      <c r="G42" s="23" t="str">
        <f>IF('５月'!G42="","",'５月'!G42)</f>
        <v/>
      </c>
      <c r="H42" s="11"/>
      <c r="I42" s="13"/>
      <c r="J42" s="204" t="str">
        <f t="shared" si="1"/>
        <v/>
      </c>
      <c r="K42" s="205"/>
      <c r="L42" s="198" t="str">
        <f t="shared" si="3"/>
        <v/>
      </c>
      <c r="M42" s="206"/>
      <c r="N42" s="206"/>
      <c r="O42" s="207"/>
      <c r="P42" s="208" t="str">
        <f t="shared" si="2"/>
        <v/>
      </c>
    </row>
    <row r="43" spans="1:16" x14ac:dyDescent="0.4">
      <c r="A43" s="184"/>
      <c r="B43" s="202">
        <v>32</v>
      </c>
      <c r="C43" s="21" t="str">
        <f>IF('５月'!C43="","",'５月'!C43)</f>
        <v/>
      </c>
      <c r="D43" s="22" t="str">
        <f>IF('５月'!D43="","",'５月'!D43)</f>
        <v/>
      </c>
      <c r="E43" s="22" t="str">
        <f>IF('５月'!E43="","",'５月'!E43)</f>
        <v/>
      </c>
      <c r="F43" s="22" t="str">
        <f>IF('５月'!F43="","",'５月'!F43)</f>
        <v/>
      </c>
      <c r="G43" s="23" t="str">
        <f>IF('５月'!G43="","",'５月'!G43)</f>
        <v/>
      </c>
      <c r="H43" s="11"/>
      <c r="I43" s="13"/>
      <c r="J43" s="204" t="str">
        <f t="shared" si="1"/>
        <v/>
      </c>
      <c r="K43" s="205"/>
      <c r="L43" s="198" t="str">
        <f t="shared" si="3"/>
        <v/>
      </c>
      <c r="M43" s="206"/>
      <c r="N43" s="206"/>
      <c r="O43" s="207"/>
      <c r="P43" s="208" t="str">
        <f t="shared" si="2"/>
        <v/>
      </c>
    </row>
    <row r="44" spans="1:16" x14ac:dyDescent="0.4">
      <c r="A44" s="184"/>
      <c r="B44" s="202">
        <v>33</v>
      </c>
      <c r="C44" s="21" t="str">
        <f>IF('５月'!C44="","",'５月'!C44)</f>
        <v/>
      </c>
      <c r="D44" s="22" t="str">
        <f>IF('５月'!D44="","",'５月'!D44)</f>
        <v/>
      </c>
      <c r="E44" s="22" t="str">
        <f>IF('５月'!E44="","",'５月'!E44)</f>
        <v/>
      </c>
      <c r="F44" s="22" t="str">
        <f>IF('５月'!F44="","",'５月'!F44)</f>
        <v/>
      </c>
      <c r="G44" s="23" t="str">
        <f>IF('５月'!G44="","",'５月'!G44)</f>
        <v/>
      </c>
      <c r="H44" s="11"/>
      <c r="I44" s="13"/>
      <c r="J44" s="204" t="str">
        <f t="shared" si="1"/>
        <v/>
      </c>
      <c r="K44" s="205"/>
      <c r="L44" s="198" t="str">
        <f t="shared" si="3"/>
        <v/>
      </c>
      <c r="M44" s="206"/>
      <c r="N44" s="206"/>
      <c r="O44" s="207"/>
      <c r="P44" s="208" t="str">
        <f t="shared" si="2"/>
        <v/>
      </c>
    </row>
    <row r="45" spans="1:16" x14ac:dyDescent="0.4">
      <c r="A45" s="184"/>
      <c r="B45" s="202">
        <v>34</v>
      </c>
      <c r="C45" s="21" t="str">
        <f>IF('５月'!C45="","",'５月'!C45)</f>
        <v/>
      </c>
      <c r="D45" s="22" t="str">
        <f>IF('５月'!D45="","",'５月'!D45)</f>
        <v/>
      </c>
      <c r="E45" s="22" t="str">
        <f>IF('５月'!E45="","",'５月'!E45)</f>
        <v/>
      </c>
      <c r="F45" s="22" t="str">
        <f>IF('５月'!F45="","",'５月'!F45)</f>
        <v/>
      </c>
      <c r="G45" s="23" t="str">
        <f>IF('５月'!G45="","",'５月'!G45)</f>
        <v/>
      </c>
      <c r="H45" s="11"/>
      <c r="I45" s="13"/>
      <c r="J45" s="204" t="str">
        <f t="shared" si="1"/>
        <v/>
      </c>
      <c r="K45" s="205"/>
      <c r="L45" s="198" t="str">
        <f t="shared" si="3"/>
        <v/>
      </c>
      <c r="M45" s="206"/>
      <c r="N45" s="206"/>
      <c r="O45" s="207"/>
      <c r="P45" s="208" t="str">
        <f t="shared" si="2"/>
        <v/>
      </c>
    </row>
    <row r="46" spans="1:16" x14ac:dyDescent="0.4">
      <c r="A46" s="184"/>
      <c r="B46" s="202">
        <v>35</v>
      </c>
      <c r="C46" s="21" t="str">
        <f>IF('５月'!C46="","",'５月'!C46)</f>
        <v/>
      </c>
      <c r="D46" s="22" t="str">
        <f>IF('５月'!D46="","",'５月'!D46)</f>
        <v/>
      </c>
      <c r="E46" s="22" t="str">
        <f>IF('５月'!E46="","",'５月'!E46)</f>
        <v/>
      </c>
      <c r="F46" s="22" t="str">
        <f>IF('５月'!F46="","",'５月'!F46)</f>
        <v/>
      </c>
      <c r="G46" s="23" t="str">
        <f>IF('５月'!G46="","",'５月'!G46)</f>
        <v/>
      </c>
      <c r="H46" s="11"/>
      <c r="I46" s="13"/>
      <c r="J46" s="204" t="str">
        <f t="shared" si="1"/>
        <v/>
      </c>
      <c r="K46" s="205"/>
      <c r="L46" s="198" t="str">
        <f t="shared" si="3"/>
        <v/>
      </c>
      <c r="M46" s="206"/>
      <c r="N46" s="206"/>
      <c r="O46" s="207"/>
      <c r="P46" s="208" t="str">
        <f t="shared" si="2"/>
        <v/>
      </c>
    </row>
    <row r="47" spans="1:16" x14ac:dyDescent="0.4">
      <c r="A47" s="184"/>
      <c r="B47" s="202">
        <v>36</v>
      </c>
      <c r="C47" s="21" t="str">
        <f>IF('５月'!C47="","",'５月'!C47)</f>
        <v/>
      </c>
      <c r="D47" s="22" t="str">
        <f>IF('５月'!D47="","",'５月'!D47)</f>
        <v/>
      </c>
      <c r="E47" s="22" t="str">
        <f>IF('５月'!E47="","",'５月'!E47)</f>
        <v/>
      </c>
      <c r="F47" s="22" t="str">
        <f>IF('５月'!F47="","",'５月'!F47)</f>
        <v/>
      </c>
      <c r="G47" s="23" t="str">
        <f>IF('５月'!G47="","",'５月'!G47)</f>
        <v/>
      </c>
      <c r="H47" s="11"/>
      <c r="I47" s="13"/>
      <c r="J47" s="204" t="str">
        <f t="shared" si="1"/>
        <v/>
      </c>
      <c r="K47" s="205"/>
      <c r="L47" s="198" t="str">
        <f t="shared" si="3"/>
        <v/>
      </c>
      <c r="M47" s="206"/>
      <c r="N47" s="206"/>
      <c r="O47" s="207"/>
      <c r="P47" s="208" t="str">
        <f t="shared" si="2"/>
        <v/>
      </c>
    </row>
    <row r="48" spans="1:16" x14ac:dyDescent="0.4">
      <c r="A48" s="184"/>
      <c r="B48" s="202">
        <v>37</v>
      </c>
      <c r="C48" s="21" t="str">
        <f>IF('５月'!C48="","",'５月'!C48)</f>
        <v/>
      </c>
      <c r="D48" s="22" t="str">
        <f>IF('５月'!D48="","",'５月'!D48)</f>
        <v/>
      </c>
      <c r="E48" s="22" t="str">
        <f>IF('５月'!E48="","",'５月'!E48)</f>
        <v/>
      </c>
      <c r="F48" s="22" t="str">
        <f>IF('５月'!F48="","",'５月'!F48)</f>
        <v/>
      </c>
      <c r="G48" s="23" t="str">
        <f>IF('５月'!G48="","",'５月'!G48)</f>
        <v/>
      </c>
      <c r="H48" s="11"/>
      <c r="I48" s="13"/>
      <c r="J48" s="204" t="str">
        <f t="shared" si="1"/>
        <v/>
      </c>
      <c r="K48" s="205"/>
      <c r="L48" s="198" t="str">
        <f t="shared" si="3"/>
        <v/>
      </c>
      <c r="M48" s="206"/>
      <c r="N48" s="206"/>
      <c r="O48" s="207"/>
      <c r="P48" s="208" t="str">
        <f t="shared" si="2"/>
        <v/>
      </c>
    </row>
    <row r="49" spans="1:16" x14ac:dyDescent="0.4">
      <c r="A49" s="184"/>
      <c r="B49" s="202">
        <v>38</v>
      </c>
      <c r="C49" s="21" t="str">
        <f>IF('５月'!C49="","",'５月'!C49)</f>
        <v/>
      </c>
      <c r="D49" s="22" t="str">
        <f>IF('５月'!D49="","",'５月'!D49)</f>
        <v/>
      </c>
      <c r="E49" s="22" t="str">
        <f>IF('５月'!E49="","",'５月'!E49)</f>
        <v/>
      </c>
      <c r="F49" s="22" t="str">
        <f>IF('５月'!F49="","",'５月'!F49)</f>
        <v/>
      </c>
      <c r="G49" s="23" t="str">
        <f>IF('５月'!G49="","",'５月'!G49)</f>
        <v/>
      </c>
      <c r="H49" s="11"/>
      <c r="I49" s="13"/>
      <c r="J49" s="204" t="str">
        <f t="shared" si="1"/>
        <v/>
      </c>
      <c r="K49" s="205"/>
      <c r="L49" s="198" t="str">
        <f t="shared" si="3"/>
        <v/>
      </c>
      <c r="M49" s="206"/>
      <c r="N49" s="206"/>
      <c r="O49" s="207"/>
      <c r="P49" s="208" t="str">
        <f t="shared" si="2"/>
        <v/>
      </c>
    </row>
    <row r="50" spans="1:16" x14ac:dyDescent="0.4">
      <c r="A50" s="184"/>
      <c r="B50" s="202">
        <v>39</v>
      </c>
      <c r="C50" s="21" t="str">
        <f>IF('５月'!C50="","",'５月'!C50)</f>
        <v/>
      </c>
      <c r="D50" s="22" t="str">
        <f>IF('５月'!D50="","",'５月'!D50)</f>
        <v/>
      </c>
      <c r="E50" s="22" t="str">
        <f>IF('５月'!E50="","",'５月'!E50)</f>
        <v/>
      </c>
      <c r="F50" s="22" t="str">
        <f>IF('５月'!F50="","",'５月'!F50)</f>
        <v/>
      </c>
      <c r="G50" s="23" t="str">
        <f>IF('５月'!G50="","",'５月'!G50)</f>
        <v/>
      </c>
      <c r="H50" s="11"/>
      <c r="I50" s="13"/>
      <c r="J50" s="204" t="str">
        <f t="shared" si="1"/>
        <v/>
      </c>
      <c r="K50" s="205"/>
      <c r="L50" s="198" t="str">
        <f t="shared" si="3"/>
        <v/>
      </c>
      <c r="M50" s="206"/>
      <c r="N50" s="206"/>
      <c r="O50" s="207"/>
      <c r="P50" s="208" t="str">
        <f t="shared" si="2"/>
        <v/>
      </c>
    </row>
    <row r="51" spans="1:16" x14ac:dyDescent="0.4">
      <c r="A51" s="210"/>
      <c r="B51" s="202">
        <v>40</v>
      </c>
      <c r="C51" s="21" t="str">
        <f>IF('５月'!C51="","",'５月'!C51)</f>
        <v/>
      </c>
      <c r="D51" s="22" t="str">
        <f>IF('５月'!D51="","",'５月'!D51)</f>
        <v/>
      </c>
      <c r="E51" s="22" t="str">
        <f>IF('５月'!E51="","",'５月'!E51)</f>
        <v/>
      </c>
      <c r="F51" s="22" t="str">
        <f>IF('５月'!F51="","",'５月'!F51)</f>
        <v/>
      </c>
      <c r="G51" s="23" t="str">
        <f>IF('５月'!G51="","",'５月'!G51)</f>
        <v/>
      </c>
      <c r="H51" s="11"/>
      <c r="I51" s="13"/>
      <c r="J51" s="204" t="str">
        <f t="shared" si="1"/>
        <v/>
      </c>
      <c r="K51" s="205"/>
      <c r="L51" s="198" t="str">
        <f t="shared" si="3"/>
        <v/>
      </c>
      <c r="M51" s="206"/>
      <c r="N51" s="206"/>
      <c r="O51" s="207"/>
      <c r="P51" s="208" t="str">
        <f t="shared" si="2"/>
        <v/>
      </c>
    </row>
    <row r="52" spans="1:16" x14ac:dyDescent="0.4">
      <c r="A52" s="184" t="s">
        <v>72</v>
      </c>
      <c r="B52" s="202">
        <v>41</v>
      </c>
      <c r="C52" s="21" t="str">
        <f>IF('５月'!C52="","",'５月'!C52)</f>
        <v/>
      </c>
      <c r="D52" s="22" t="str">
        <f>IF('５月'!D52="","",'５月'!D52)</f>
        <v/>
      </c>
      <c r="E52" s="22" t="str">
        <f>IF('５月'!E52="","",'５月'!E52)</f>
        <v/>
      </c>
      <c r="F52" s="22" t="str">
        <f>IF('５月'!F52="","",'５月'!F52)</f>
        <v/>
      </c>
      <c r="G52" s="23" t="str">
        <f>IF('５月'!G52="","",'５月'!G52)</f>
        <v/>
      </c>
      <c r="H52" s="11"/>
      <c r="I52" s="13"/>
      <c r="J52" s="204" t="str">
        <f t="shared" si="1"/>
        <v/>
      </c>
      <c r="K52" s="205"/>
      <c r="L52" s="198" t="str">
        <f t="shared" si="3"/>
        <v/>
      </c>
      <c r="M52" s="206"/>
      <c r="N52" s="206"/>
      <c r="O52" s="207"/>
      <c r="P52" s="208" t="str">
        <f t="shared" si="2"/>
        <v/>
      </c>
    </row>
    <row r="53" spans="1:16" x14ac:dyDescent="0.4">
      <c r="A53" s="184"/>
      <c r="B53" s="202">
        <v>42</v>
      </c>
      <c r="C53" s="21" t="str">
        <f>IF('５月'!C53="","",'５月'!C53)</f>
        <v/>
      </c>
      <c r="D53" s="22" t="str">
        <f>IF('５月'!D53="","",'５月'!D53)</f>
        <v/>
      </c>
      <c r="E53" s="22" t="str">
        <f>IF('５月'!E53="","",'５月'!E53)</f>
        <v/>
      </c>
      <c r="F53" s="22" t="str">
        <f>IF('５月'!F53="","",'５月'!F53)</f>
        <v/>
      </c>
      <c r="G53" s="23" t="str">
        <f>IF('５月'!G53="","",'５月'!G53)</f>
        <v/>
      </c>
      <c r="H53" s="11"/>
      <c r="I53" s="13"/>
      <c r="J53" s="204" t="str">
        <f t="shared" si="1"/>
        <v/>
      </c>
      <c r="K53" s="205"/>
      <c r="L53" s="198" t="str">
        <f t="shared" si="3"/>
        <v/>
      </c>
      <c r="M53" s="206"/>
      <c r="N53" s="206"/>
      <c r="O53" s="207"/>
      <c r="P53" s="208" t="str">
        <f t="shared" si="2"/>
        <v/>
      </c>
    </row>
    <row r="54" spans="1:16" x14ac:dyDescent="0.4">
      <c r="A54" s="184"/>
      <c r="B54" s="202">
        <v>43</v>
      </c>
      <c r="C54" s="21" t="str">
        <f>IF('５月'!C54="","",'５月'!C54)</f>
        <v/>
      </c>
      <c r="D54" s="22" t="str">
        <f>IF('５月'!D54="","",'５月'!D54)</f>
        <v/>
      </c>
      <c r="E54" s="22" t="str">
        <f>IF('５月'!E54="","",'５月'!E54)</f>
        <v/>
      </c>
      <c r="F54" s="22" t="str">
        <f>IF('５月'!F54="","",'５月'!F54)</f>
        <v/>
      </c>
      <c r="G54" s="23" t="str">
        <f>IF('５月'!G54="","",'５月'!G54)</f>
        <v/>
      </c>
      <c r="H54" s="11"/>
      <c r="I54" s="13"/>
      <c r="J54" s="204" t="str">
        <f t="shared" si="1"/>
        <v/>
      </c>
      <c r="K54" s="205"/>
      <c r="L54" s="198" t="str">
        <f t="shared" si="3"/>
        <v/>
      </c>
      <c r="M54" s="206"/>
      <c r="N54" s="206"/>
      <c r="O54" s="207"/>
      <c r="P54" s="208" t="str">
        <f t="shared" si="2"/>
        <v/>
      </c>
    </row>
    <row r="55" spans="1:16" x14ac:dyDescent="0.4">
      <c r="A55" s="184"/>
      <c r="B55" s="202">
        <v>44</v>
      </c>
      <c r="C55" s="21" t="str">
        <f>IF('５月'!C55="","",'５月'!C55)</f>
        <v/>
      </c>
      <c r="D55" s="22" t="str">
        <f>IF('５月'!D55="","",'５月'!D55)</f>
        <v/>
      </c>
      <c r="E55" s="22" t="str">
        <f>IF('５月'!E55="","",'５月'!E55)</f>
        <v/>
      </c>
      <c r="F55" s="22" t="str">
        <f>IF('５月'!F55="","",'５月'!F55)</f>
        <v/>
      </c>
      <c r="G55" s="23" t="str">
        <f>IF('５月'!G55="","",'５月'!G55)</f>
        <v/>
      </c>
      <c r="H55" s="11"/>
      <c r="I55" s="13"/>
      <c r="J55" s="204" t="str">
        <f t="shared" si="1"/>
        <v/>
      </c>
      <c r="K55" s="205"/>
      <c r="L55" s="198" t="str">
        <f t="shared" si="3"/>
        <v/>
      </c>
      <c r="M55" s="206"/>
      <c r="N55" s="206"/>
      <c r="O55" s="207"/>
      <c r="P55" s="208" t="str">
        <f t="shared" si="2"/>
        <v/>
      </c>
    </row>
    <row r="56" spans="1:16" x14ac:dyDescent="0.4">
      <c r="A56" s="184"/>
      <c r="B56" s="202">
        <v>45</v>
      </c>
      <c r="C56" s="21" t="str">
        <f>IF('５月'!C56="","",'５月'!C56)</f>
        <v/>
      </c>
      <c r="D56" s="22" t="str">
        <f>IF('５月'!D56="","",'５月'!D56)</f>
        <v/>
      </c>
      <c r="E56" s="22" t="str">
        <f>IF('５月'!E56="","",'５月'!E56)</f>
        <v/>
      </c>
      <c r="F56" s="22" t="str">
        <f>IF('５月'!F56="","",'５月'!F56)</f>
        <v/>
      </c>
      <c r="G56" s="23" t="str">
        <f>IF('５月'!G56="","",'５月'!G56)</f>
        <v/>
      </c>
      <c r="H56" s="11"/>
      <c r="I56" s="13"/>
      <c r="J56" s="204" t="str">
        <f t="shared" si="1"/>
        <v/>
      </c>
      <c r="K56" s="205"/>
      <c r="L56" s="198" t="str">
        <f t="shared" si="3"/>
        <v/>
      </c>
      <c r="M56" s="206"/>
      <c r="N56" s="206"/>
      <c r="O56" s="207"/>
      <c r="P56" s="208" t="str">
        <f t="shared" si="2"/>
        <v/>
      </c>
    </row>
    <row r="57" spans="1:16" x14ac:dyDescent="0.4">
      <c r="A57" s="184"/>
      <c r="B57" s="202">
        <v>46</v>
      </c>
      <c r="C57" s="21" t="str">
        <f>IF('５月'!C57="","",'５月'!C57)</f>
        <v/>
      </c>
      <c r="D57" s="22" t="str">
        <f>IF('５月'!D57="","",'５月'!D57)</f>
        <v/>
      </c>
      <c r="E57" s="22" t="str">
        <f>IF('５月'!E57="","",'５月'!E57)</f>
        <v/>
      </c>
      <c r="F57" s="22" t="str">
        <f>IF('５月'!F57="","",'５月'!F57)</f>
        <v/>
      </c>
      <c r="G57" s="23" t="str">
        <f>IF('５月'!G57="","",'５月'!G57)</f>
        <v/>
      </c>
      <c r="H57" s="11"/>
      <c r="I57" s="13"/>
      <c r="J57" s="204" t="str">
        <f t="shared" si="1"/>
        <v/>
      </c>
      <c r="K57" s="205"/>
      <c r="L57" s="198" t="str">
        <f t="shared" si="3"/>
        <v/>
      </c>
      <c r="M57" s="206"/>
      <c r="N57" s="206"/>
      <c r="O57" s="207"/>
      <c r="P57" s="208" t="str">
        <f t="shared" si="2"/>
        <v/>
      </c>
    </row>
    <row r="58" spans="1:16" x14ac:dyDescent="0.4">
      <c r="A58" s="184"/>
      <c r="B58" s="202">
        <v>47</v>
      </c>
      <c r="C58" s="21" t="str">
        <f>IF('５月'!C58="","",'５月'!C58)</f>
        <v/>
      </c>
      <c r="D58" s="22" t="str">
        <f>IF('５月'!D58="","",'５月'!D58)</f>
        <v/>
      </c>
      <c r="E58" s="22" t="str">
        <f>IF('５月'!E58="","",'５月'!E58)</f>
        <v/>
      </c>
      <c r="F58" s="22" t="str">
        <f>IF('５月'!F58="","",'５月'!F58)</f>
        <v/>
      </c>
      <c r="G58" s="23" t="str">
        <f>IF('５月'!G58="","",'５月'!G58)</f>
        <v/>
      </c>
      <c r="H58" s="11"/>
      <c r="I58" s="13"/>
      <c r="J58" s="204" t="str">
        <f t="shared" si="1"/>
        <v/>
      </c>
      <c r="K58" s="205"/>
      <c r="L58" s="198" t="str">
        <f t="shared" si="3"/>
        <v/>
      </c>
      <c r="M58" s="206"/>
      <c r="N58" s="206"/>
      <c r="O58" s="207"/>
      <c r="P58" s="208" t="str">
        <f t="shared" si="2"/>
        <v/>
      </c>
    </row>
    <row r="59" spans="1:16" x14ac:dyDescent="0.4">
      <c r="A59" s="184"/>
      <c r="B59" s="202">
        <v>48</v>
      </c>
      <c r="C59" s="21" t="str">
        <f>IF('５月'!C59="","",'５月'!C59)</f>
        <v/>
      </c>
      <c r="D59" s="22" t="str">
        <f>IF('５月'!D59="","",'５月'!D59)</f>
        <v/>
      </c>
      <c r="E59" s="22" t="str">
        <f>IF('５月'!E59="","",'５月'!E59)</f>
        <v/>
      </c>
      <c r="F59" s="22" t="str">
        <f>IF('５月'!F59="","",'５月'!F59)</f>
        <v/>
      </c>
      <c r="G59" s="23" t="str">
        <f>IF('５月'!G59="","",'５月'!G59)</f>
        <v/>
      </c>
      <c r="H59" s="11"/>
      <c r="I59" s="13"/>
      <c r="J59" s="204" t="str">
        <f t="shared" si="1"/>
        <v/>
      </c>
      <c r="K59" s="205"/>
      <c r="L59" s="198" t="str">
        <f t="shared" si="3"/>
        <v/>
      </c>
      <c r="M59" s="206"/>
      <c r="N59" s="206"/>
      <c r="O59" s="207"/>
      <c r="P59" s="208" t="str">
        <f t="shared" si="2"/>
        <v/>
      </c>
    </row>
    <row r="60" spans="1:16" x14ac:dyDescent="0.4">
      <c r="A60" s="184"/>
      <c r="B60" s="202">
        <v>49</v>
      </c>
      <c r="C60" s="21" t="str">
        <f>IF('５月'!C60="","",'５月'!C60)</f>
        <v/>
      </c>
      <c r="D60" s="22" t="str">
        <f>IF('５月'!D60="","",'５月'!D60)</f>
        <v/>
      </c>
      <c r="E60" s="22" t="str">
        <f>IF('５月'!E60="","",'５月'!E60)</f>
        <v/>
      </c>
      <c r="F60" s="22" t="str">
        <f>IF('５月'!F60="","",'５月'!F60)</f>
        <v/>
      </c>
      <c r="G60" s="23" t="str">
        <f>IF('５月'!G60="","",'５月'!G60)</f>
        <v/>
      </c>
      <c r="H60" s="11"/>
      <c r="I60" s="13"/>
      <c r="J60" s="204" t="str">
        <f t="shared" si="1"/>
        <v/>
      </c>
      <c r="K60" s="205"/>
      <c r="L60" s="198" t="str">
        <f t="shared" si="3"/>
        <v/>
      </c>
      <c r="M60" s="206"/>
      <c r="N60" s="206"/>
      <c r="O60" s="207"/>
      <c r="P60" s="208" t="str">
        <f t="shared" si="2"/>
        <v/>
      </c>
    </row>
    <row r="61" spans="1:16" x14ac:dyDescent="0.4">
      <c r="A61" s="184"/>
      <c r="B61" s="202">
        <v>50</v>
      </c>
      <c r="C61" s="21" t="str">
        <f>IF('５月'!C61="","",'５月'!C61)</f>
        <v/>
      </c>
      <c r="D61" s="22" t="str">
        <f>IF('５月'!D61="","",'５月'!D61)</f>
        <v/>
      </c>
      <c r="E61" s="22" t="str">
        <f>IF('５月'!E61="","",'５月'!E61)</f>
        <v/>
      </c>
      <c r="F61" s="22" t="str">
        <f>IF('５月'!F61="","",'５月'!F61)</f>
        <v/>
      </c>
      <c r="G61" s="23" t="str">
        <f>IF('５月'!G61="","",'５月'!G61)</f>
        <v/>
      </c>
      <c r="H61" s="11"/>
      <c r="I61" s="13"/>
      <c r="J61" s="204" t="str">
        <f t="shared" si="1"/>
        <v/>
      </c>
      <c r="K61" s="205"/>
      <c r="L61" s="198" t="str">
        <f t="shared" si="3"/>
        <v/>
      </c>
      <c r="M61" s="206"/>
      <c r="N61" s="206"/>
      <c r="O61" s="207"/>
      <c r="P61" s="208" t="str">
        <f t="shared" si="2"/>
        <v/>
      </c>
    </row>
    <row r="62" spans="1:16" x14ac:dyDescent="0.4">
      <c r="A62" s="184"/>
      <c r="B62" s="202">
        <v>51</v>
      </c>
      <c r="C62" s="21" t="str">
        <f>IF('５月'!C62="","",'５月'!C62)</f>
        <v/>
      </c>
      <c r="D62" s="22" t="str">
        <f>IF('５月'!D62="","",'５月'!D62)</f>
        <v/>
      </c>
      <c r="E62" s="22" t="str">
        <f>IF('５月'!E62="","",'５月'!E62)</f>
        <v/>
      </c>
      <c r="F62" s="22" t="str">
        <f>IF('５月'!F62="","",'５月'!F62)</f>
        <v/>
      </c>
      <c r="G62" s="23" t="str">
        <f>IF('５月'!G62="","",'５月'!G62)</f>
        <v/>
      </c>
      <c r="H62" s="11"/>
      <c r="I62" s="13"/>
      <c r="J62" s="204" t="str">
        <f t="shared" si="1"/>
        <v/>
      </c>
      <c r="K62" s="205"/>
      <c r="L62" s="198" t="str">
        <f t="shared" si="3"/>
        <v/>
      </c>
      <c r="M62" s="206"/>
      <c r="N62" s="206"/>
      <c r="O62" s="207"/>
      <c r="P62" s="208" t="str">
        <f t="shared" si="2"/>
        <v/>
      </c>
    </row>
    <row r="63" spans="1:16" x14ac:dyDescent="0.4">
      <c r="A63" s="184"/>
      <c r="B63" s="202">
        <v>52</v>
      </c>
      <c r="C63" s="21" t="str">
        <f>IF('５月'!C63="","",'５月'!C63)</f>
        <v/>
      </c>
      <c r="D63" s="22" t="str">
        <f>IF('５月'!D63="","",'５月'!D63)</f>
        <v/>
      </c>
      <c r="E63" s="22" t="str">
        <f>IF('５月'!E63="","",'５月'!E63)</f>
        <v/>
      </c>
      <c r="F63" s="22" t="str">
        <f>IF('５月'!F63="","",'５月'!F63)</f>
        <v/>
      </c>
      <c r="G63" s="23" t="str">
        <f>IF('５月'!G63="","",'５月'!G63)</f>
        <v/>
      </c>
      <c r="H63" s="11"/>
      <c r="I63" s="13"/>
      <c r="J63" s="204" t="str">
        <f t="shared" si="1"/>
        <v/>
      </c>
      <c r="K63" s="205"/>
      <c r="L63" s="198" t="str">
        <f t="shared" si="3"/>
        <v/>
      </c>
      <c r="M63" s="206"/>
      <c r="N63" s="206"/>
      <c r="O63" s="207"/>
      <c r="P63" s="208" t="str">
        <f t="shared" si="2"/>
        <v/>
      </c>
    </row>
    <row r="64" spans="1:16" x14ac:dyDescent="0.4">
      <c r="A64" s="184"/>
      <c r="B64" s="202">
        <v>53</v>
      </c>
      <c r="C64" s="21" t="str">
        <f>IF('５月'!C64="","",'５月'!C64)</f>
        <v/>
      </c>
      <c r="D64" s="22" t="str">
        <f>IF('５月'!D64="","",'５月'!D64)</f>
        <v/>
      </c>
      <c r="E64" s="22" t="str">
        <f>IF('５月'!E64="","",'５月'!E64)</f>
        <v/>
      </c>
      <c r="F64" s="22" t="str">
        <f>IF('５月'!F64="","",'５月'!F64)</f>
        <v/>
      </c>
      <c r="G64" s="23" t="str">
        <f>IF('５月'!G64="","",'５月'!G64)</f>
        <v/>
      </c>
      <c r="H64" s="11"/>
      <c r="I64" s="13"/>
      <c r="J64" s="204" t="str">
        <f t="shared" si="1"/>
        <v/>
      </c>
      <c r="K64" s="205"/>
      <c r="L64" s="198" t="str">
        <f t="shared" si="3"/>
        <v/>
      </c>
      <c r="M64" s="206"/>
      <c r="N64" s="206"/>
      <c r="O64" s="207"/>
      <c r="P64" s="208" t="str">
        <f t="shared" si="2"/>
        <v/>
      </c>
    </row>
    <row r="65" spans="1:16" x14ac:dyDescent="0.4">
      <c r="A65" s="184"/>
      <c r="B65" s="202">
        <v>54</v>
      </c>
      <c r="C65" s="21" t="str">
        <f>IF('５月'!C65="","",'５月'!C65)</f>
        <v/>
      </c>
      <c r="D65" s="22" t="str">
        <f>IF('５月'!D65="","",'５月'!D65)</f>
        <v/>
      </c>
      <c r="E65" s="22" t="str">
        <f>IF('５月'!E65="","",'５月'!E65)</f>
        <v/>
      </c>
      <c r="F65" s="22" t="str">
        <f>IF('５月'!F65="","",'５月'!F65)</f>
        <v/>
      </c>
      <c r="G65" s="23" t="str">
        <f>IF('５月'!G65="","",'５月'!G65)</f>
        <v/>
      </c>
      <c r="H65" s="11"/>
      <c r="I65" s="13"/>
      <c r="J65" s="204" t="str">
        <f t="shared" si="1"/>
        <v/>
      </c>
      <c r="K65" s="205"/>
      <c r="L65" s="198" t="str">
        <f t="shared" si="3"/>
        <v/>
      </c>
      <c r="M65" s="206"/>
      <c r="N65" s="206"/>
      <c r="O65" s="207"/>
      <c r="P65" s="208" t="str">
        <f t="shared" si="2"/>
        <v/>
      </c>
    </row>
    <row r="66" spans="1:16" x14ac:dyDescent="0.4">
      <c r="A66" s="184"/>
      <c r="B66" s="202">
        <v>55</v>
      </c>
      <c r="C66" s="21" t="str">
        <f>IF('５月'!C66="","",'５月'!C66)</f>
        <v/>
      </c>
      <c r="D66" s="22" t="str">
        <f>IF('５月'!D66="","",'５月'!D66)</f>
        <v/>
      </c>
      <c r="E66" s="22" t="str">
        <f>IF('５月'!E66="","",'５月'!E66)</f>
        <v/>
      </c>
      <c r="F66" s="22" t="str">
        <f>IF('５月'!F66="","",'５月'!F66)</f>
        <v/>
      </c>
      <c r="G66" s="23" t="str">
        <f>IF('５月'!G66="","",'５月'!G66)</f>
        <v/>
      </c>
      <c r="H66" s="11"/>
      <c r="I66" s="13"/>
      <c r="J66" s="204" t="str">
        <f t="shared" si="1"/>
        <v/>
      </c>
      <c r="K66" s="205"/>
      <c r="L66" s="198" t="str">
        <f t="shared" si="3"/>
        <v/>
      </c>
      <c r="M66" s="206"/>
      <c r="N66" s="206"/>
      <c r="O66" s="207"/>
      <c r="P66" s="208" t="str">
        <f t="shared" si="2"/>
        <v/>
      </c>
    </row>
    <row r="67" spans="1:16" x14ac:dyDescent="0.4">
      <c r="A67" s="184"/>
      <c r="B67" s="202">
        <v>56</v>
      </c>
      <c r="C67" s="21" t="str">
        <f>IF('５月'!C67="","",'５月'!C67)</f>
        <v/>
      </c>
      <c r="D67" s="22" t="str">
        <f>IF('５月'!D67="","",'５月'!D67)</f>
        <v/>
      </c>
      <c r="E67" s="22" t="str">
        <f>IF('５月'!E67="","",'５月'!E67)</f>
        <v/>
      </c>
      <c r="F67" s="22" t="str">
        <f>IF('５月'!F67="","",'５月'!F67)</f>
        <v/>
      </c>
      <c r="G67" s="23" t="str">
        <f>IF('５月'!G67="","",'５月'!G67)</f>
        <v/>
      </c>
      <c r="H67" s="11"/>
      <c r="I67" s="13"/>
      <c r="J67" s="204" t="str">
        <f t="shared" si="1"/>
        <v/>
      </c>
      <c r="K67" s="205"/>
      <c r="L67" s="198" t="str">
        <f t="shared" si="3"/>
        <v/>
      </c>
      <c r="M67" s="206"/>
      <c r="N67" s="206"/>
      <c r="O67" s="207"/>
      <c r="P67" s="208" t="str">
        <f t="shared" si="2"/>
        <v/>
      </c>
    </row>
    <row r="68" spans="1:16" x14ac:dyDescent="0.4">
      <c r="A68" s="184"/>
      <c r="B68" s="202">
        <v>57</v>
      </c>
      <c r="C68" s="21" t="str">
        <f>IF('５月'!C68="","",'５月'!C68)</f>
        <v/>
      </c>
      <c r="D68" s="22" t="str">
        <f>IF('５月'!D68="","",'５月'!D68)</f>
        <v/>
      </c>
      <c r="E68" s="22" t="str">
        <f>IF('５月'!E68="","",'５月'!E68)</f>
        <v/>
      </c>
      <c r="F68" s="22" t="str">
        <f>IF('５月'!F68="","",'５月'!F68)</f>
        <v/>
      </c>
      <c r="G68" s="23" t="str">
        <f>IF('５月'!G68="","",'５月'!G68)</f>
        <v/>
      </c>
      <c r="H68" s="11"/>
      <c r="I68" s="13"/>
      <c r="J68" s="204" t="str">
        <f t="shared" si="1"/>
        <v/>
      </c>
      <c r="K68" s="205"/>
      <c r="L68" s="198" t="str">
        <f t="shared" si="3"/>
        <v/>
      </c>
      <c r="M68" s="206"/>
      <c r="N68" s="206"/>
      <c r="O68" s="207"/>
      <c r="P68" s="208" t="str">
        <f t="shared" si="2"/>
        <v/>
      </c>
    </row>
    <row r="69" spans="1:16" x14ac:dyDescent="0.4">
      <c r="A69" s="184"/>
      <c r="B69" s="202">
        <v>58</v>
      </c>
      <c r="C69" s="21" t="str">
        <f>IF('５月'!C69="","",'５月'!C69)</f>
        <v/>
      </c>
      <c r="D69" s="22" t="str">
        <f>IF('５月'!D69="","",'５月'!D69)</f>
        <v/>
      </c>
      <c r="E69" s="22" t="str">
        <f>IF('５月'!E69="","",'５月'!E69)</f>
        <v/>
      </c>
      <c r="F69" s="22" t="str">
        <f>IF('５月'!F69="","",'５月'!F69)</f>
        <v/>
      </c>
      <c r="G69" s="23" t="str">
        <f>IF('５月'!G69="","",'５月'!G69)</f>
        <v/>
      </c>
      <c r="H69" s="11"/>
      <c r="I69" s="13"/>
      <c r="J69" s="204" t="str">
        <f t="shared" si="1"/>
        <v/>
      </c>
      <c r="K69" s="205"/>
      <c r="L69" s="198" t="str">
        <f t="shared" si="3"/>
        <v/>
      </c>
      <c r="M69" s="206"/>
      <c r="N69" s="206"/>
      <c r="O69" s="207"/>
      <c r="P69" s="208" t="str">
        <f t="shared" si="2"/>
        <v/>
      </c>
    </row>
    <row r="70" spans="1:16" x14ac:dyDescent="0.4">
      <c r="A70" s="184"/>
      <c r="B70" s="202">
        <v>59</v>
      </c>
      <c r="C70" s="21" t="str">
        <f>IF('５月'!C70="","",'５月'!C70)</f>
        <v/>
      </c>
      <c r="D70" s="22" t="str">
        <f>IF('５月'!D70="","",'５月'!D70)</f>
        <v/>
      </c>
      <c r="E70" s="22" t="str">
        <f>IF('５月'!E70="","",'５月'!E70)</f>
        <v/>
      </c>
      <c r="F70" s="22" t="str">
        <f>IF('５月'!F70="","",'５月'!F70)</f>
        <v/>
      </c>
      <c r="G70" s="23" t="str">
        <f>IF('５月'!G70="","",'５月'!G70)</f>
        <v/>
      </c>
      <c r="H70" s="11"/>
      <c r="I70" s="13"/>
      <c r="J70" s="204" t="str">
        <f t="shared" si="1"/>
        <v/>
      </c>
      <c r="K70" s="205"/>
      <c r="L70" s="198" t="str">
        <f t="shared" si="3"/>
        <v/>
      </c>
      <c r="M70" s="206"/>
      <c r="N70" s="206"/>
      <c r="O70" s="207"/>
      <c r="P70" s="208" t="str">
        <f t="shared" si="2"/>
        <v/>
      </c>
    </row>
    <row r="71" spans="1:16" ht="19.5" thickBot="1" x14ac:dyDescent="0.45">
      <c r="A71" s="184"/>
      <c r="B71" s="202">
        <v>60</v>
      </c>
      <c r="C71" s="21" t="str">
        <f>IF('５月'!C71="","",'５月'!C71)</f>
        <v/>
      </c>
      <c r="D71" s="22" t="str">
        <f>IF('５月'!D71="","",'５月'!D71)</f>
        <v/>
      </c>
      <c r="E71" s="22" t="str">
        <f>IF('５月'!E71="","",'５月'!E71)</f>
        <v/>
      </c>
      <c r="F71" s="22" t="str">
        <f>IF('５月'!F71="","",'５月'!F71)</f>
        <v/>
      </c>
      <c r="G71" s="23" t="str">
        <f>IF('５月'!G71="","",'５月'!G71)</f>
        <v/>
      </c>
      <c r="H71" s="11"/>
      <c r="I71" s="13"/>
      <c r="J71" s="204" t="str">
        <f t="shared" si="1"/>
        <v/>
      </c>
      <c r="K71" s="205"/>
      <c r="L71" s="198" t="str">
        <f t="shared" si="3"/>
        <v/>
      </c>
      <c r="M71" s="206"/>
      <c r="N71" s="206"/>
      <c r="O71" s="207"/>
      <c r="P71" s="208" t="str">
        <f t="shared" si="2"/>
        <v/>
      </c>
    </row>
    <row r="72" spans="1:16" hidden="1" x14ac:dyDescent="0.4">
      <c r="B72" s="202">
        <v>61</v>
      </c>
      <c r="C72" s="21">
        <f>'５月'!C72</f>
        <v>0</v>
      </c>
      <c r="D72" s="21">
        <f>'５月'!D72</f>
        <v>0</v>
      </c>
      <c r="E72" s="21">
        <f>'５月'!E72</f>
        <v>0</v>
      </c>
      <c r="F72" s="21">
        <f>'５月'!F72</f>
        <v>0</v>
      </c>
      <c r="G72" s="21">
        <f>'５月'!G72</f>
        <v>0</v>
      </c>
      <c r="H72" s="195"/>
      <c r="I72" s="203"/>
      <c r="J72" s="204" t="str">
        <f t="shared" si="1"/>
        <v/>
      </c>
      <c r="K72" s="205"/>
      <c r="L72" s="198" t="str">
        <f t="shared" si="3"/>
        <v/>
      </c>
      <c r="M72" s="206"/>
      <c r="N72" s="206"/>
      <c r="O72" s="207"/>
      <c r="P72" s="208" t="str">
        <f t="shared" si="2"/>
        <v/>
      </c>
    </row>
    <row r="73" spans="1:16" hidden="1" x14ac:dyDescent="0.4">
      <c r="B73" s="202">
        <v>62</v>
      </c>
      <c r="C73" s="21">
        <f>'５月'!C73</f>
        <v>0</v>
      </c>
      <c r="D73" s="21">
        <f>'５月'!D73</f>
        <v>0</v>
      </c>
      <c r="E73" s="21">
        <f>'５月'!E73</f>
        <v>0</v>
      </c>
      <c r="F73" s="21">
        <f>'５月'!F73</f>
        <v>0</v>
      </c>
      <c r="G73" s="21">
        <f>'５月'!G73</f>
        <v>0</v>
      </c>
      <c r="H73" s="195"/>
      <c r="I73" s="203"/>
      <c r="J73" s="204" t="str">
        <f t="shared" si="1"/>
        <v/>
      </c>
      <c r="K73" s="205"/>
      <c r="L73" s="198" t="str">
        <f t="shared" si="3"/>
        <v/>
      </c>
      <c r="M73" s="206"/>
      <c r="N73" s="206"/>
      <c r="O73" s="207"/>
      <c r="P73" s="208" t="str">
        <f t="shared" si="2"/>
        <v/>
      </c>
    </row>
    <row r="74" spans="1:16" hidden="1" x14ac:dyDescent="0.4">
      <c r="B74" s="202">
        <v>63</v>
      </c>
      <c r="C74" s="21">
        <f>'５月'!C74</f>
        <v>0</v>
      </c>
      <c r="D74" s="21">
        <f>'５月'!D74</f>
        <v>0</v>
      </c>
      <c r="E74" s="21">
        <f>'５月'!E74</f>
        <v>0</v>
      </c>
      <c r="F74" s="21">
        <f>'５月'!F74</f>
        <v>0</v>
      </c>
      <c r="G74" s="21">
        <f>'５月'!G74</f>
        <v>0</v>
      </c>
      <c r="H74" s="195"/>
      <c r="I74" s="203"/>
      <c r="J74" s="204" t="str">
        <f t="shared" si="1"/>
        <v/>
      </c>
      <c r="K74" s="205"/>
      <c r="L74" s="198" t="str">
        <f t="shared" si="3"/>
        <v/>
      </c>
      <c r="M74" s="206"/>
      <c r="N74" s="206"/>
      <c r="O74" s="207"/>
      <c r="P74" s="208" t="str">
        <f t="shared" si="2"/>
        <v/>
      </c>
    </row>
    <row r="75" spans="1:16" hidden="1" x14ac:dyDescent="0.4">
      <c r="B75" s="202">
        <v>64</v>
      </c>
      <c r="C75" s="21">
        <f>'５月'!C75</f>
        <v>0</v>
      </c>
      <c r="D75" s="21">
        <f>'５月'!D75</f>
        <v>0</v>
      </c>
      <c r="E75" s="21">
        <f>'５月'!E75</f>
        <v>0</v>
      </c>
      <c r="F75" s="21">
        <f>'５月'!F75</f>
        <v>0</v>
      </c>
      <c r="G75" s="21">
        <f>'５月'!G75</f>
        <v>0</v>
      </c>
      <c r="H75" s="195"/>
      <c r="I75" s="203"/>
      <c r="J75" s="204" t="str">
        <f t="shared" si="1"/>
        <v/>
      </c>
      <c r="K75" s="205"/>
      <c r="L75" s="198" t="str">
        <f t="shared" si="3"/>
        <v/>
      </c>
      <c r="M75" s="206"/>
      <c r="N75" s="206"/>
      <c r="O75" s="207"/>
      <c r="P75" s="208" t="str">
        <f t="shared" si="2"/>
        <v/>
      </c>
    </row>
    <row r="76" spans="1:16" hidden="1" x14ac:dyDescent="0.4">
      <c r="B76" s="202">
        <v>65</v>
      </c>
      <c r="C76" s="21">
        <f>'５月'!C76</f>
        <v>0</v>
      </c>
      <c r="D76" s="21">
        <f>'５月'!D76</f>
        <v>0</v>
      </c>
      <c r="E76" s="21">
        <f>'５月'!E76</f>
        <v>0</v>
      </c>
      <c r="F76" s="21">
        <f>'５月'!F76</f>
        <v>0</v>
      </c>
      <c r="G76" s="21">
        <f>'５月'!G76</f>
        <v>0</v>
      </c>
      <c r="H76" s="195"/>
      <c r="I76" s="203"/>
      <c r="J76" s="204" t="str">
        <f t="shared" si="1"/>
        <v/>
      </c>
      <c r="K76" s="205"/>
      <c r="L76" s="198" t="str">
        <f t="shared" si="3"/>
        <v/>
      </c>
      <c r="M76" s="206"/>
      <c r="N76" s="206"/>
      <c r="O76" s="207"/>
      <c r="P76" s="208" t="str">
        <f t="shared" si="2"/>
        <v/>
      </c>
    </row>
    <row r="77" spans="1:16" hidden="1" x14ac:dyDescent="0.4">
      <c r="B77" s="202">
        <v>66</v>
      </c>
      <c r="C77" s="21">
        <f>'５月'!C77</f>
        <v>0</v>
      </c>
      <c r="D77" s="21">
        <f>'５月'!D77</f>
        <v>0</v>
      </c>
      <c r="E77" s="21">
        <f>'５月'!E77</f>
        <v>0</v>
      </c>
      <c r="F77" s="21">
        <f>'５月'!F77</f>
        <v>0</v>
      </c>
      <c r="G77" s="21">
        <f>'５月'!G77</f>
        <v>0</v>
      </c>
      <c r="H77" s="195"/>
      <c r="I77" s="203"/>
      <c r="J77" s="204" t="str">
        <f t="shared" ref="J77:J113" si="4">IF($H77="","",ROUND(IF($G77="","",H77/$G77),4))</f>
        <v/>
      </c>
      <c r="K77" s="205"/>
      <c r="L77" s="198" t="str">
        <f t="shared" si="3"/>
        <v/>
      </c>
      <c r="M77" s="206"/>
      <c r="N77" s="206"/>
      <c r="O77" s="207"/>
      <c r="P77" s="208" t="str">
        <f t="shared" si="2"/>
        <v/>
      </c>
    </row>
    <row r="78" spans="1:16" hidden="1" x14ac:dyDescent="0.4">
      <c r="B78" s="202">
        <v>67</v>
      </c>
      <c r="C78" s="21">
        <f>'５月'!C78</f>
        <v>0</v>
      </c>
      <c r="D78" s="21">
        <f>'５月'!D78</f>
        <v>0</v>
      </c>
      <c r="E78" s="21">
        <f>'５月'!E78</f>
        <v>0</v>
      </c>
      <c r="F78" s="21">
        <f>'５月'!F78</f>
        <v>0</v>
      </c>
      <c r="G78" s="21">
        <f>'５月'!G78</f>
        <v>0</v>
      </c>
      <c r="H78" s="195"/>
      <c r="I78" s="203"/>
      <c r="J78" s="204" t="str">
        <f t="shared" si="4"/>
        <v/>
      </c>
      <c r="K78" s="205"/>
      <c r="L78" s="198" t="str">
        <f t="shared" si="3"/>
        <v/>
      </c>
      <c r="M78" s="206"/>
      <c r="N78" s="206"/>
      <c r="O78" s="207"/>
      <c r="P78" s="208" t="str">
        <f t="shared" si="2"/>
        <v/>
      </c>
    </row>
    <row r="79" spans="1:16" hidden="1" x14ac:dyDescent="0.4">
      <c r="B79" s="202">
        <v>68</v>
      </c>
      <c r="C79" s="21">
        <f>'５月'!C79</f>
        <v>0</v>
      </c>
      <c r="D79" s="21">
        <f>'５月'!D79</f>
        <v>0</v>
      </c>
      <c r="E79" s="21">
        <f>'５月'!E79</f>
        <v>0</v>
      </c>
      <c r="F79" s="21">
        <f>'５月'!F79</f>
        <v>0</v>
      </c>
      <c r="G79" s="21">
        <f>'５月'!G79</f>
        <v>0</v>
      </c>
      <c r="H79" s="195"/>
      <c r="I79" s="203"/>
      <c r="J79" s="204" t="str">
        <f t="shared" si="4"/>
        <v/>
      </c>
      <c r="K79" s="205"/>
      <c r="L79" s="198" t="str">
        <f t="shared" si="3"/>
        <v/>
      </c>
      <c r="M79" s="206"/>
      <c r="N79" s="206"/>
      <c r="O79" s="207"/>
      <c r="P79" s="208" t="str">
        <f t="shared" si="2"/>
        <v/>
      </c>
    </row>
    <row r="80" spans="1:16" hidden="1" x14ac:dyDescent="0.4">
      <c r="B80" s="202">
        <v>69</v>
      </c>
      <c r="C80" s="21">
        <f>'５月'!C80</f>
        <v>0</v>
      </c>
      <c r="D80" s="21">
        <f>'５月'!D80</f>
        <v>0</v>
      </c>
      <c r="E80" s="21">
        <f>'５月'!E80</f>
        <v>0</v>
      </c>
      <c r="F80" s="21">
        <f>'５月'!F80</f>
        <v>0</v>
      </c>
      <c r="G80" s="21">
        <f>'５月'!G80</f>
        <v>0</v>
      </c>
      <c r="H80" s="195"/>
      <c r="I80" s="203"/>
      <c r="J80" s="204" t="str">
        <f t="shared" si="4"/>
        <v/>
      </c>
      <c r="K80" s="205"/>
      <c r="L80" s="198" t="str">
        <f t="shared" si="3"/>
        <v/>
      </c>
      <c r="M80" s="206"/>
      <c r="N80" s="206"/>
      <c r="O80" s="207"/>
      <c r="P80" s="208" t="str">
        <f t="shared" si="2"/>
        <v/>
      </c>
    </row>
    <row r="81" spans="2:16" hidden="1" x14ac:dyDescent="0.4">
      <c r="B81" s="202">
        <v>70</v>
      </c>
      <c r="C81" s="21">
        <f>'５月'!C81</f>
        <v>0</v>
      </c>
      <c r="D81" s="21">
        <f>'５月'!D81</f>
        <v>0</v>
      </c>
      <c r="E81" s="21">
        <f>'５月'!E81</f>
        <v>0</v>
      </c>
      <c r="F81" s="21">
        <f>'５月'!F81</f>
        <v>0</v>
      </c>
      <c r="G81" s="21">
        <f>'５月'!G81</f>
        <v>0</v>
      </c>
      <c r="H81" s="195"/>
      <c r="I81" s="203"/>
      <c r="J81" s="204" t="str">
        <f t="shared" si="4"/>
        <v/>
      </c>
      <c r="K81" s="205"/>
      <c r="L81" s="198" t="str">
        <f t="shared" si="3"/>
        <v/>
      </c>
      <c r="M81" s="206"/>
      <c r="N81" s="206"/>
      <c r="O81" s="207"/>
      <c r="P81" s="208" t="str">
        <f t="shared" si="2"/>
        <v/>
      </c>
    </row>
    <row r="82" spans="2:16" hidden="1" x14ac:dyDescent="0.4">
      <c r="B82" s="202">
        <v>71</v>
      </c>
      <c r="C82" s="21">
        <f>'５月'!C82</f>
        <v>0</v>
      </c>
      <c r="D82" s="21">
        <f>'５月'!D82</f>
        <v>0</v>
      </c>
      <c r="E82" s="21">
        <f>'５月'!E82</f>
        <v>0</v>
      </c>
      <c r="F82" s="21">
        <f>'５月'!F82</f>
        <v>0</v>
      </c>
      <c r="G82" s="21">
        <f>'５月'!G82</f>
        <v>0</v>
      </c>
      <c r="H82" s="195"/>
      <c r="I82" s="203"/>
      <c r="J82" s="204" t="str">
        <f t="shared" si="4"/>
        <v/>
      </c>
      <c r="K82" s="205"/>
      <c r="L82" s="198" t="str">
        <f t="shared" si="3"/>
        <v/>
      </c>
      <c r="M82" s="206"/>
      <c r="N82" s="206"/>
      <c r="O82" s="207"/>
      <c r="P82" s="208" t="str">
        <f t="shared" si="2"/>
        <v/>
      </c>
    </row>
    <row r="83" spans="2:16" hidden="1" x14ac:dyDescent="0.4">
      <c r="B83" s="202">
        <v>72</v>
      </c>
      <c r="C83" s="21">
        <f>'５月'!C83</f>
        <v>0</v>
      </c>
      <c r="D83" s="21">
        <f>'５月'!D83</f>
        <v>0</v>
      </c>
      <c r="E83" s="21">
        <f>'５月'!E83</f>
        <v>0</v>
      </c>
      <c r="F83" s="21">
        <f>'５月'!F83</f>
        <v>0</v>
      </c>
      <c r="G83" s="21">
        <f>'５月'!G83</f>
        <v>0</v>
      </c>
      <c r="H83" s="195"/>
      <c r="I83" s="203"/>
      <c r="J83" s="204" t="str">
        <f t="shared" si="4"/>
        <v/>
      </c>
      <c r="K83" s="205"/>
      <c r="L83" s="198" t="str">
        <f t="shared" si="3"/>
        <v/>
      </c>
      <c r="M83" s="206"/>
      <c r="N83" s="206"/>
      <c r="O83" s="207"/>
      <c r="P83" s="208" t="str">
        <f t="shared" si="2"/>
        <v/>
      </c>
    </row>
    <row r="84" spans="2:16" hidden="1" x14ac:dyDescent="0.4">
      <c r="B84" s="202">
        <v>73</v>
      </c>
      <c r="C84" s="21">
        <f>'５月'!C84</f>
        <v>0</v>
      </c>
      <c r="D84" s="21">
        <f>'５月'!D84</f>
        <v>0</v>
      </c>
      <c r="E84" s="21">
        <f>'５月'!E84</f>
        <v>0</v>
      </c>
      <c r="F84" s="21">
        <f>'５月'!F84</f>
        <v>0</v>
      </c>
      <c r="G84" s="21">
        <f>'５月'!G84</f>
        <v>0</v>
      </c>
      <c r="H84" s="195"/>
      <c r="I84" s="203"/>
      <c r="J84" s="204" t="str">
        <f t="shared" si="4"/>
        <v/>
      </c>
      <c r="K84" s="205"/>
      <c r="L84" s="198" t="str">
        <f t="shared" si="3"/>
        <v/>
      </c>
      <c r="M84" s="206"/>
      <c r="N84" s="206"/>
      <c r="O84" s="207"/>
      <c r="P84" s="208" t="str">
        <f t="shared" si="2"/>
        <v/>
      </c>
    </row>
    <row r="85" spans="2:16" hidden="1" x14ac:dyDescent="0.4">
      <c r="B85" s="202">
        <v>74</v>
      </c>
      <c r="C85" s="21">
        <f>'５月'!C85</f>
        <v>0</v>
      </c>
      <c r="D85" s="21">
        <f>'５月'!D85</f>
        <v>0</v>
      </c>
      <c r="E85" s="21">
        <f>'５月'!E85</f>
        <v>0</v>
      </c>
      <c r="F85" s="21">
        <f>'５月'!F85</f>
        <v>0</v>
      </c>
      <c r="G85" s="21">
        <f>'５月'!G85</f>
        <v>0</v>
      </c>
      <c r="H85" s="195"/>
      <c r="I85" s="203"/>
      <c r="J85" s="204" t="str">
        <f t="shared" si="4"/>
        <v/>
      </c>
      <c r="K85" s="205"/>
      <c r="L85" s="198" t="str">
        <f t="shared" si="3"/>
        <v/>
      </c>
      <c r="M85" s="206"/>
      <c r="N85" s="206"/>
      <c r="O85" s="207"/>
      <c r="P85" s="208" t="str">
        <f t="shared" si="2"/>
        <v/>
      </c>
    </row>
    <row r="86" spans="2:16" hidden="1" x14ac:dyDescent="0.4">
      <c r="B86" s="202">
        <v>75</v>
      </c>
      <c r="C86" s="21">
        <f>'５月'!C86</f>
        <v>0</v>
      </c>
      <c r="D86" s="21">
        <f>'５月'!D86</f>
        <v>0</v>
      </c>
      <c r="E86" s="21">
        <f>'５月'!E86</f>
        <v>0</v>
      </c>
      <c r="F86" s="21">
        <f>'５月'!F86</f>
        <v>0</v>
      </c>
      <c r="G86" s="21">
        <f>'５月'!G86</f>
        <v>0</v>
      </c>
      <c r="H86" s="195"/>
      <c r="I86" s="203"/>
      <c r="J86" s="204" t="str">
        <f t="shared" si="4"/>
        <v/>
      </c>
      <c r="K86" s="205"/>
      <c r="L86" s="198" t="str">
        <f t="shared" si="3"/>
        <v/>
      </c>
      <c r="M86" s="206"/>
      <c r="N86" s="206"/>
      <c r="O86" s="207"/>
      <c r="P86" s="208" t="str">
        <f t="shared" si="2"/>
        <v/>
      </c>
    </row>
    <row r="87" spans="2:16" hidden="1" x14ac:dyDescent="0.4">
      <c r="B87" s="202">
        <v>76</v>
      </c>
      <c r="C87" s="21">
        <f>'５月'!C87</f>
        <v>0</v>
      </c>
      <c r="D87" s="21">
        <f>'５月'!D87</f>
        <v>0</v>
      </c>
      <c r="E87" s="21">
        <f>'５月'!E87</f>
        <v>0</v>
      </c>
      <c r="F87" s="21">
        <f>'５月'!F87</f>
        <v>0</v>
      </c>
      <c r="G87" s="21">
        <f>'５月'!G87</f>
        <v>0</v>
      </c>
      <c r="H87" s="195"/>
      <c r="I87" s="203"/>
      <c r="J87" s="204" t="str">
        <f t="shared" si="4"/>
        <v/>
      </c>
      <c r="K87" s="205"/>
      <c r="L87" s="198" t="str">
        <f t="shared" si="3"/>
        <v/>
      </c>
      <c r="M87" s="206"/>
      <c r="N87" s="206"/>
      <c r="O87" s="207"/>
      <c r="P87" s="208" t="str">
        <f t="shared" si="2"/>
        <v/>
      </c>
    </row>
    <row r="88" spans="2:16" hidden="1" x14ac:dyDescent="0.4">
      <c r="B88" s="202">
        <v>77</v>
      </c>
      <c r="C88" s="21">
        <f>'５月'!C88</f>
        <v>0</v>
      </c>
      <c r="D88" s="21">
        <f>'５月'!D88</f>
        <v>0</v>
      </c>
      <c r="E88" s="21">
        <f>'５月'!E88</f>
        <v>0</v>
      </c>
      <c r="F88" s="21">
        <f>'５月'!F88</f>
        <v>0</v>
      </c>
      <c r="G88" s="21">
        <f>'５月'!G88</f>
        <v>0</v>
      </c>
      <c r="H88" s="195"/>
      <c r="I88" s="203"/>
      <c r="J88" s="204" t="str">
        <f t="shared" si="4"/>
        <v/>
      </c>
      <c r="K88" s="205"/>
      <c r="L88" s="198" t="str">
        <f t="shared" si="3"/>
        <v/>
      </c>
      <c r="M88" s="206"/>
      <c r="N88" s="206"/>
      <c r="O88" s="207"/>
      <c r="P88" s="208" t="str">
        <f t="shared" si="2"/>
        <v/>
      </c>
    </row>
    <row r="89" spans="2:16" hidden="1" x14ac:dyDescent="0.4">
      <c r="B89" s="202">
        <v>78</v>
      </c>
      <c r="C89" s="21">
        <f>'５月'!C89</f>
        <v>0</v>
      </c>
      <c r="D89" s="21">
        <f>'５月'!D89</f>
        <v>0</v>
      </c>
      <c r="E89" s="21">
        <f>'５月'!E89</f>
        <v>0</v>
      </c>
      <c r="F89" s="21">
        <f>'５月'!F89</f>
        <v>0</v>
      </c>
      <c r="G89" s="21">
        <f>'５月'!G89</f>
        <v>0</v>
      </c>
      <c r="H89" s="195"/>
      <c r="I89" s="203"/>
      <c r="J89" s="204" t="str">
        <f t="shared" si="4"/>
        <v/>
      </c>
      <c r="K89" s="205"/>
      <c r="L89" s="198" t="str">
        <f t="shared" si="3"/>
        <v/>
      </c>
      <c r="M89" s="206"/>
      <c r="N89" s="206"/>
      <c r="O89" s="207"/>
      <c r="P89" s="208" t="str">
        <f t="shared" si="2"/>
        <v/>
      </c>
    </row>
    <row r="90" spans="2:16" hidden="1" x14ac:dyDescent="0.4">
      <c r="B90" s="202">
        <v>79</v>
      </c>
      <c r="C90" s="21">
        <f>'５月'!C90</f>
        <v>0</v>
      </c>
      <c r="D90" s="21">
        <f>'５月'!D90</f>
        <v>0</v>
      </c>
      <c r="E90" s="21">
        <f>'５月'!E90</f>
        <v>0</v>
      </c>
      <c r="F90" s="21">
        <f>'５月'!F90</f>
        <v>0</v>
      </c>
      <c r="G90" s="21">
        <f>'５月'!G90</f>
        <v>0</v>
      </c>
      <c r="H90" s="195"/>
      <c r="I90" s="203"/>
      <c r="J90" s="204" t="str">
        <f t="shared" si="4"/>
        <v/>
      </c>
      <c r="K90" s="205"/>
      <c r="L90" s="198" t="str">
        <f t="shared" si="3"/>
        <v/>
      </c>
      <c r="M90" s="206"/>
      <c r="N90" s="206"/>
      <c r="O90" s="207"/>
      <c r="P90" s="208" t="str">
        <f t="shared" si="2"/>
        <v/>
      </c>
    </row>
    <row r="91" spans="2:16" hidden="1" x14ac:dyDescent="0.4">
      <c r="B91" s="202">
        <v>80</v>
      </c>
      <c r="C91" s="21">
        <f>'５月'!C91</f>
        <v>0</v>
      </c>
      <c r="D91" s="21">
        <f>'５月'!D91</f>
        <v>0</v>
      </c>
      <c r="E91" s="21">
        <f>'５月'!E91</f>
        <v>0</v>
      </c>
      <c r="F91" s="21">
        <f>'５月'!F91</f>
        <v>0</v>
      </c>
      <c r="G91" s="21">
        <f>'５月'!G91</f>
        <v>0</v>
      </c>
      <c r="H91" s="195"/>
      <c r="I91" s="203"/>
      <c r="J91" s="204" t="str">
        <f t="shared" si="4"/>
        <v/>
      </c>
      <c r="K91" s="205"/>
      <c r="L91" s="198" t="str">
        <f t="shared" si="3"/>
        <v/>
      </c>
      <c r="M91" s="206"/>
      <c r="N91" s="206"/>
      <c r="O91" s="207"/>
      <c r="P91" s="208" t="str">
        <f t="shared" si="2"/>
        <v/>
      </c>
    </row>
    <row r="92" spans="2:16" hidden="1" x14ac:dyDescent="0.4">
      <c r="B92" s="202">
        <v>81</v>
      </c>
      <c r="C92" s="21">
        <f>'５月'!C92</f>
        <v>0</v>
      </c>
      <c r="D92" s="21">
        <f>'５月'!D92</f>
        <v>0</v>
      </c>
      <c r="E92" s="21">
        <f>'５月'!E92</f>
        <v>0</v>
      </c>
      <c r="F92" s="21">
        <f>'５月'!F92</f>
        <v>0</v>
      </c>
      <c r="G92" s="21">
        <f>'５月'!G92</f>
        <v>0</v>
      </c>
      <c r="H92" s="195"/>
      <c r="I92" s="203"/>
      <c r="J92" s="204" t="str">
        <f t="shared" si="4"/>
        <v/>
      </c>
      <c r="K92" s="205"/>
      <c r="L92" s="198" t="str">
        <f t="shared" si="3"/>
        <v/>
      </c>
      <c r="M92" s="206"/>
      <c r="N92" s="206"/>
      <c r="O92" s="207"/>
      <c r="P92" s="208" t="str">
        <f t="shared" si="2"/>
        <v/>
      </c>
    </row>
    <row r="93" spans="2:16" hidden="1" x14ac:dyDescent="0.4">
      <c r="B93" s="202">
        <v>82</v>
      </c>
      <c r="C93" s="21">
        <f>'５月'!C93</f>
        <v>0</v>
      </c>
      <c r="D93" s="21">
        <f>'５月'!D93</f>
        <v>0</v>
      </c>
      <c r="E93" s="21">
        <f>'５月'!E93</f>
        <v>0</v>
      </c>
      <c r="F93" s="21">
        <f>'５月'!F93</f>
        <v>0</v>
      </c>
      <c r="G93" s="21">
        <f>'５月'!G93</f>
        <v>0</v>
      </c>
      <c r="H93" s="195"/>
      <c r="I93" s="203"/>
      <c r="J93" s="204" t="str">
        <f t="shared" si="4"/>
        <v/>
      </c>
      <c r="K93" s="205"/>
      <c r="L93" s="198" t="str">
        <f t="shared" si="3"/>
        <v/>
      </c>
      <c r="M93" s="206"/>
      <c r="N93" s="206"/>
      <c r="O93" s="207"/>
      <c r="P93" s="208" t="str">
        <f t="shared" si="2"/>
        <v/>
      </c>
    </row>
    <row r="94" spans="2:16" hidden="1" x14ac:dyDescent="0.4">
      <c r="B94" s="202">
        <v>83</v>
      </c>
      <c r="C94" s="21">
        <f>'５月'!C94</f>
        <v>0</v>
      </c>
      <c r="D94" s="21">
        <f>'５月'!D94</f>
        <v>0</v>
      </c>
      <c r="E94" s="21">
        <f>'５月'!E94</f>
        <v>0</v>
      </c>
      <c r="F94" s="21">
        <f>'５月'!F94</f>
        <v>0</v>
      </c>
      <c r="G94" s="21">
        <f>'５月'!G94</f>
        <v>0</v>
      </c>
      <c r="H94" s="195"/>
      <c r="I94" s="203"/>
      <c r="J94" s="204" t="str">
        <f t="shared" si="4"/>
        <v/>
      </c>
      <c r="K94" s="205"/>
      <c r="L94" s="198" t="str">
        <f t="shared" si="3"/>
        <v/>
      </c>
      <c r="M94" s="206"/>
      <c r="N94" s="206"/>
      <c r="O94" s="207"/>
      <c r="P94" s="208" t="str">
        <f t="shared" si="2"/>
        <v/>
      </c>
    </row>
    <row r="95" spans="2:16" hidden="1" x14ac:dyDescent="0.4">
      <c r="B95" s="202">
        <v>84</v>
      </c>
      <c r="C95" s="21">
        <f>'５月'!C95</f>
        <v>0</v>
      </c>
      <c r="D95" s="21">
        <f>'５月'!D95</f>
        <v>0</v>
      </c>
      <c r="E95" s="21">
        <f>'５月'!E95</f>
        <v>0</v>
      </c>
      <c r="F95" s="21">
        <f>'５月'!F95</f>
        <v>0</v>
      </c>
      <c r="G95" s="21">
        <f>'５月'!G95</f>
        <v>0</v>
      </c>
      <c r="H95" s="195"/>
      <c r="I95" s="203"/>
      <c r="J95" s="204" t="str">
        <f t="shared" si="4"/>
        <v/>
      </c>
      <c r="K95" s="205"/>
      <c r="L95" s="198" t="str">
        <f t="shared" si="3"/>
        <v/>
      </c>
      <c r="M95" s="206"/>
      <c r="N95" s="206"/>
      <c r="O95" s="207"/>
      <c r="P95" s="208" t="str">
        <f t="shared" si="2"/>
        <v/>
      </c>
    </row>
    <row r="96" spans="2:16" hidden="1" x14ac:dyDescent="0.4">
      <c r="B96" s="202">
        <v>85</v>
      </c>
      <c r="C96" s="21">
        <f>'５月'!C96</f>
        <v>0</v>
      </c>
      <c r="D96" s="21">
        <f>'５月'!D96</f>
        <v>0</v>
      </c>
      <c r="E96" s="21">
        <f>'５月'!E96</f>
        <v>0</v>
      </c>
      <c r="F96" s="21">
        <f>'５月'!F96</f>
        <v>0</v>
      </c>
      <c r="G96" s="21">
        <f>'５月'!G96</f>
        <v>0</v>
      </c>
      <c r="H96" s="195"/>
      <c r="I96" s="203"/>
      <c r="J96" s="204" t="str">
        <f t="shared" si="4"/>
        <v/>
      </c>
      <c r="K96" s="205"/>
      <c r="L96" s="198" t="str">
        <f t="shared" si="3"/>
        <v/>
      </c>
      <c r="M96" s="206"/>
      <c r="N96" s="206"/>
      <c r="O96" s="207"/>
      <c r="P96" s="208" t="str">
        <f t="shared" si="2"/>
        <v/>
      </c>
    </row>
    <row r="97" spans="2:16" hidden="1" x14ac:dyDescent="0.4">
      <c r="B97" s="202">
        <v>86</v>
      </c>
      <c r="C97" s="21">
        <f>'５月'!C97</f>
        <v>0</v>
      </c>
      <c r="D97" s="21">
        <f>'５月'!D97</f>
        <v>0</v>
      </c>
      <c r="E97" s="21">
        <f>'５月'!E97</f>
        <v>0</v>
      </c>
      <c r="F97" s="21">
        <f>'５月'!F97</f>
        <v>0</v>
      </c>
      <c r="G97" s="21">
        <f>'５月'!G97</f>
        <v>0</v>
      </c>
      <c r="H97" s="195"/>
      <c r="I97" s="203"/>
      <c r="J97" s="204" t="str">
        <f t="shared" si="4"/>
        <v/>
      </c>
      <c r="K97" s="205"/>
      <c r="L97" s="198" t="str">
        <f t="shared" si="3"/>
        <v/>
      </c>
      <c r="M97" s="206"/>
      <c r="N97" s="206"/>
      <c r="O97" s="207"/>
      <c r="P97" s="208" t="str">
        <f t="shared" si="2"/>
        <v/>
      </c>
    </row>
    <row r="98" spans="2:16" hidden="1" x14ac:dyDescent="0.4">
      <c r="B98" s="202">
        <v>87</v>
      </c>
      <c r="C98" s="21">
        <f>'５月'!C98</f>
        <v>0</v>
      </c>
      <c r="D98" s="21">
        <f>'５月'!D98</f>
        <v>0</v>
      </c>
      <c r="E98" s="21">
        <f>'５月'!E98</f>
        <v>0</v>
      </c>
      <c r="F98" s="21">
        <f>'５月'!F98</f>
        <v>0</v>
      </c>
      <c r="G98" s="21">
        <f>'５月'!G98</f>
        <v>0</v>
      </c>
      <c r="H98" s="195"/>
      <c r="I98" s="203"/>
      <c r="J98" s="204" t="str">
        <f t="shared" si="4"/>
        <v/>
      </c>
      <c r="K98" s="205"/>
      <c r="L98" s="198" t="str">
        <f t="shared" si="3"/>
        <v/>
      </c>
      <c r="M98" s="206"/>
      <c r="N98" s="206"/>
      <c r="O98" s="207"/>
      <c r="P98" s="208" t="str">
        <f t="shared" si="2"/>
        <v/>
      </c>
    </row>
    <row r="99" spans="2:16" hidden="1" x14ac:dyDescent="0.4">
      <c r="B99" s="202">
        <v>88</v>
      </c>
      <c r="C99" s="21">
        <f>'５月'!C99</f>
        <v>0</v>
      </c>
      <c r="D99" s="21">
        <f>'５月'!D99</f>
        <v>0</v>
      </c>
      <c r="E99" s="21">
        <f>'５月'!E99</f>
        <v>0</v>
      </c>
      <c r="F99" s="21">
        <f>'５月'!F99</f>
        <v>0</v>
      </c>
      <c r="G99" s="21">
        <f>'５月'!G99</f>
        <v>0</v>
      </c>
      <c r="H99" s="195"/>
      <c r="I99" s="203"/>
      <c r="J99" s="204" t="str">
        <f t="shared" si="4"/>
        <v/>
      </c>
      <c r="K99" s="205"/>
      <c r="L99" s="198" t="str">
        <f t="shared" si="3"/>
        <v/>
      </c>
      <c r="M99" s="206"/>
      <c r="N99" s="206"/>
      <c r="O99" s="207"/>
      <c r="P99" s="208" t="str">
        <f t="shared" si="2"/>
        <v/>
      </c>
    </row>
    <row r="100" spans="2:16" hidden="1" x14ac:dyDescent="0.4">
      <c r="B100" s="202">
        <v>89</v>
      </c>
      <c r="C100" s="21">
        <f>'５月'!C100</f>
        <v>0</v>
      </c>
      <c r="D100" s="21">
        <f>'５月'!D100</f>
        <v>0</v>
      </c>
      <c r="E100" s="21">
        <f>'５月'!E100</f>
        <v>0</v>
      </c>
      <c r="F100" s="21">
        <f>'５月'!F100</f>
        <v>0</v>
      </c>
      <c r="G100" s="21">
        <f>'５月'!G100</f>
        <v>0</v>
      </c>
      <c r="H100" s="195"/>
      <c r="I100" s="203"/>
      <c r="J100" s="204" t="str">
        <f t="shared" si="4"/>
        <v/>
      </c>
      <c r="K100" s="205"/>
      <c r="L100" s="198" t="str">
        <f t="shared" si="3"/>
        <v/>
      </c>
      <c r="M100" s="206"/>
      <c r="N100" s="206"/>
      <c r="O100" s="207"/>
      <c r="P100" s="208" t="str">
        <f t="shared" si="2"/>
        <v/>
      </c>
    </row>
    <row r="101" spans="2:16" hidden="1" x14ac:dyDescent="0.4">
      <c r="B101" s="202">
        <v>90</v>
      </c>
      <c r="C101" s="21">
        <f>'５月'!C101</f>
        <v>0</v>
      </c>
      <c r="D101" s="21">
        <f>'５月'!D101</f>
        <v>0</v>
      </c>
      <c r="E101" s="21">
        <f>'５月'!E101</f>
        <v>0</v>
      </c>
      <c r="F101" s="21">
        <f>'５月'!F101</f>
        <v>0</v>
      </c>
      <c r="G101" s="21">
        <f>'５月'!G101</f>
        <v>0</v>
      </c>
      <c r="H101" s="195"/>
      <c r="I101" s="203"/>
      <c r="J101" s="204" t="str">
        <f t="shared" si="4"/>
        <v/>
      </c>
      <c r="K101" s="205"/>
      <c r="L101" s="198" t="str">
        <f t="shared" si="3"/>
        <v/>
      </c>
      <c r="M101" s="206"/>
      <c r="N101" s="206"/>
      <c r="O101" s="207"/>
      <c r="P101" s="208" t="str">
        <f t="shared" si="2"/>
        <v/>
      </c>
    </row>
    <row r="102" spans="2:16" hidden="1" x14ac:dyDescent="0.4">
      <c r="B102" s="202">
        <v>91</v>
      </c>
      <c r="C102" s="21">
        <f>'５月'!C102</f>
        <v>0</v>
      </c>
      <c r="D102" s="21">
        <f>'５月'!D102</f>
        <v>0</v>
      </c>
      <c r="E102" s="21">
        <f>'５月'!E102</f>
        <v>0</v>
      </c>
      <c r="F102" s="21">
        <f>'５月'!F102</f>
        <v>0</v>
      </c>
      <c r="G102" s="21">
        <f>'５月'!G102</f>
        <v>0</v>
      </c>
      <c r="H102" s="195"/>
      <c r="I102" s="203"/>
      <c r="J102" s="204" t="str">
        <f t="shared" si="4"/>
        <v/>
      </c>
      <c r="K102" s="205"/>
      <c r="L102" s="198" t="str">
        <f t="shared" si="3"/>
        <v/>
      </c>
      <c r="M102" s="206"/>
      <c r="N102" s="206"/>
      <c r="O102" s="207"/>
      <c r="P102" s="208" t="str">
        <f t="shared" si="2"/>
        <v/>
      </c>
    </row>
    <row r="103" spans="2:16" hidden="1" x14ac:dyDescent="0.4">
      <c r="B103" s="202">
        <v>92</v>
      </c>
      <c r="C103" s="21">
        <f>'５月'!C103</f>
        <v>0</v>
      </c>
      <c r="D103" s="21">
        <f>'５月'!D103</f>
        <v>0</v>
      </c>
      <c r="E103" s="21">
        <f>'５月'!E103</f>
        <v>0</v>
      </c>
      <c r="F103" s="21">
        <f>'５月'!F103</f>
        <v>0</v>
      </c>
      <c r="G103" s="21">
        <f>'５月'!G103</f>
        <v>0</v>
      </c>
      <c r="H103" s="195"/>
      <c r="I103" s="203"/>
      <c r="J103" s="204" t="str">
        <f t="shared" si="4"/>
        <v/>
      </c>
      <c r="K103" s="205"/>
      <c r="L103" s="198" t="str">
        <f t="shared" si="3"/>
        <v/>
      </c>
      <c r="M103" s="206"/>
      <c r="N103" s="206"/>
      <c r="O103" s="207"/>
      <c r="P103" s="208" t="str">
        <f t="shared" si="2"/>
        <v/>
      </c>
    </row>
    <row r="104" spans="2:16" hidden="1" x14ac:dyDescent="0.4">
      <c r="B104" s="202">
        <v>93</v>
      </c>
      <c r="C104" s="21">
        <f>'５月'!C104</f>
        <v>0</v>
      </c>
      <c r="D104" s="21">
        <f>'５月'!D104</f>
        <v>0</v>
      </c>
      <c r="E104" s="21">
        <f>'５月'!E104</f>
        <v>0</v>
      </c>
      <c r="F104" s="21">
        <f>'５月'!F104</f>
        <v>0</v>
      </c>
      <c r="G104" s="21">
        <f>'５月'!G104</f>
        <v>0</v>
      </c>
      <c r="H104" s="195"/>
      <c r="I104" s="203"/>
      <c r="J104" s="204" t="str">
        <f t="shared" si="4"/>
        <v/>
      </c>
      <c r="K104" s="205"/>
      <c r="L104" s="198" t="str">
        <f t="shared" si="3"/>
        <v/>
      </c>
      <c r="M104" s="206"/>
      <c r="N104" s="206"/>
      <c r="O104" s="207"/>
      <c r="P104" s="208" t="str">
        <f t="shared" si="2"/>
        <v/>
      </c>
    </row>
    <row r="105" spans="2:16" hidden="1" x14ac:dyDescent="0.4">
      <c r="B105" s="202">
        <v>94</v>
      </c>
      <c r="C105" s="21">
        <f>'５月'!C105</f>
        <v>0</v>
      </c>
      <c r="D105" s="21">
        <f>'５月'!D105</f>
        <v>0</v>
      </c>
      <c r="E105" s="21">
        <f>'５月'!E105</f>
        <v>0</v>
      </c>
      <c r="F105" s="21">
        <f>'５月'!F105</f>
        <v>0</v>
      </c>
      <c r="G105" s="21">
        <f>'５月'!G105</f>
        <v>0</v>
      </c>
      <c r="H105" s="195"/>
      <c r="I105" s="203"/>
      <c r="J105" s="204" t="str">
        <f t="shared" si="4"/>
        <v/>
      </c>
      <c r="K105" s="205"/>
      <c r="L105" s="198" t="str">
        <f t="shared" si="3"/>
        <v/>
      </c>
      <c r="M105" s="206"/>
      <c r="N105" s="206"/>
      <c r="O105" s="207"/>
      <c r="P105" s="208" t="str">
        <f t="shared" si="2"/>
        <v/>
      </c>
    </row>
    <row r="106" spans="2:16" hidden="1" x14ac:dyDescent="0.4">
      <c r="B106" s="202">
        <v>95</v>
      </c>
      <c r="C106" s="21">
        <f>'５月'!C106</f>
        <v>0</v>
      </c>
      <c r="D106" s="21">
        <f>'５月'!D106</f>
        <v>0</v>
      </c>
      <c r="E106" s="21">
        <f>'５月'!E106</f>
        <v>0</v>
      </c>
      <c r="F106" s="21">
        <f>'５月'!F106</f>
        <v>0</v>
      </c>
      <c r="G106" s="21">
        <f>'５月'!G106</f>
        <v>0</v>
      </c>
      <c r="H106" s="195"/>
      <c r="I106" s="203"/>
      <c r="J106" s="204" t="str">
        <f t="shared" si="4"/>
        <v/>
      </c>
      <c r="K106" s="205"/>
      <c r="L106" s="198" t="str">
        <f t="shared" si="3"/>
        <v/>
      </c>
      <c r="M106" s="206"/>
      <c r="N106" s="206"/>
      <c r="O106" s="207"/>
      <c r="P106" s="208" t="str">
        <f t="shared" si="2"/>
        <v/>
      </c>
    </row>
    <row r="107" spans="2:16" hidden="1" x14ac:dyDescent="0.4">
      <c r="B107" s="202">
        <v>96</v>
      </c>
      <c r="C107" s="21">
        <f>'５月'!C107</f>
        <v>0</v>
      </c>
      <c r="D107" s="21">
        <f>'５月'!D107</f>
        <v>0</v>
      </c>
      <c r="E107" s="21">
        <f>'５月'!E107</f>
        <v>0</v>
      </c>
      <c r="F107" s="21">
        <f>'５月'!F107</f>
        <v>0</v>
      </c>
      <c r="G107" s="21">
        <f>'５月'!G107</f>
        <v>0</v>
      </c>
      <c r="H107" s="195"/>
      <c r="I107" s="203"/>
      <c r="J107" s="204" t="str">
        <f t="shared" si="4"/>
        <v/>
      </c>
      <c r="K107" s="205"/>
      <c r="L107" s="198" t="str">
        <f t="shared" si="3"/>
        <v/>
      </c>
      <c r="M107" s="206"/>
      <c r="N107" s="206"/>
      <c r="O107" s="207"/>
      <c r="P107" s="208" t="str">
        <f t="shared" si="2"/>
        <v/>
      </c>
    </row>
    <row r="108" spans="2:16" hidden="1" x14ac:dyDescent="0.4">
      <c r="B108" s="202">
        <v>97</v>
      </c>
      <c r="C108" s="21">
        <f>'５月'!C108</f>
        <v>0</v>
      </c>
      <c r="D108" s="21">
        <f>'５月'!D108</f>
        <v>0</v>
      </c>
      <c r="E108" s="21">
        <f>'５月'!E108</f>
        <v>0</v>
      </c>
      <c r="F108" s="21">
        <f>'５月'!F108</f>
        <v>0</v>
      </c>
      <c r="G108" s="21">
        <f>'５月'!G108</f>
        <v>0</v>
      </c>
      <c r="H108" s="195"/>
      <c r="I108" s="203"/>
      <c r="J108" s="204" t="str">
        <f t="shared" si="4"/>
        <v/>
      </c>
      <c r="K108" s="205"/>
      <c r="L108" s="198" t="str">
        <f t="shared" si="3"/>
        <v/>
      </c>
      <c r="M108" s="206"/>
      <c r="N108" s="206"/>
      <c r="O108" s="207"/>
      <c r="P108" s="208" t="str">
        <f t="shared" si="2"/>
        <v/>
      </c>
    </row>
    <row r="109" spans="2:16" hidden="1" x14ac:dyDescent="0.4">
      <c r="B109" s="202">
        <v>98</v>
      </c>
      <c r="C109" s="21">
        <f>'５月'!C109</f>
        <v>0</v>
      </c>
      <c r="D109" s="21">
        <f>'５月'!D109</f>
        <v>0</v>
      </c>
      <c r="E109" s="21">
        <f>'５月'!E109</f>
        <v>0</v>
      </c>
      <c r="F109" s="21">
        <f>'５月'!F109</f>
        <v>0</v>
      </c>
      <c r="G109" s="21">
        <f>'５月'!G109</f>
        <v>0</v>
      </c>
      <c r="H109" s="195"/>
      <c r="I109" s="203"/>
      <c r="J109" s="204" t="str">
        <f t="shared" si="4"/>
        <v/>
      </c>
      <c r="K109" s="205"/>
      <c r="L109" s="198" t="str">
        <f>IF(M109="",IF(N109="","",M109+N109),M109+N109)</f>
        <v/>
      </c>
      <c r="M109" s="206"/>
      <c r="N109" s="206"/>
      <c r="O109" s="207"/>
      <c r="P109" s="208" t="str">
        <f t="shared" si="2"/>
        <v/>
      </c>
    </row>
    <row r="110" spans="2:16" hidden="1" x14ac:dyDescent="0.4">
      <c r="B110" s="202">
        <v>99</v>
      </c>
      <c r="C110" s="21">
        <f>'５月'!C110</f>
        <v>0</v>
      </c>
      <c r="D110" s="21">
        <f>'５月'!D110</f>
        <v>0</v>
      </c>
      <c r="E110" s="21">
        <f>'５月'!E110</f>
        <v>0</v>
      </c>
      <c r="F110" s="21">
        <f>'５月'!F110</f>
        <v>0</v>
      </c>
      <c r="G110" s="21">
        <f>'５月'!G110</f>
        <v>0</v>
      </c>
      <c r="H110" s="195"/>
      <c r="I110" s="203"/>
      <c r="J110" s="204" t="str">
        <f t="shared" si="4"/>
        <v/>
      </c>
      <c r="K110" s="205"/>
      <c r="L110" s="198" t="str">
        <f t="shared" ref="L110:L113" si="5">IF(M110="",IF(N110="","",M110+N110),M110+N110)</f>
        <v/>
      </c>
      <c r="M110" s="206"/>
      <c r="N110" s="206"/>
      <c r="O110" s="207"/>
      <c r="P110" s="208" t="str">
        <f t="shared" si="2"/>
        <v/>
      </c>
    </row>
    <row r="111" spans="2:16" hidden="1" x14ac:dyDescent="0.4">
      <c r="B111" s="202">
        <v>100</v>
      </c>
      <c r="C111" s="21">
        <f>'５月'!C111</f>
        <v>0</v>
      </c>
      <c r="D111" s="21">
        <f>'５月'!D111</f>
        <v>0</v>
      </c>
      <c r="E111" s="21">
        <f>'５月'!E111</f>
        <v>0</v>
      </c>
      <c r="F111" s="21">
        <f>'５月'!F111</f>
        <v>0</v>
      </c>
      <c r="G111" s="21">
        <f>'５月'!G111</f>
        <v>0</v>
      </c>
      <c r="H111" s="195"/>
      <c r="I111" s="203"/>
      <c r="J111" s="204" t="str">
        <f t="shared" si="4"/>
        <v/>
      </c>
      <c r="K111" s="205"/>
      <c r="L111" s="198" t="str">
        <f t="shared" si="5"/>
        <v/>
      </c>
      <c r="M111" s="206"/>
      <c r="N111" s="206"/>
      <c r="O111" s="207"/>
      <c r="P111" s="208" t="str">
        <f t="shared" si="2"/>
        <v/>
      </c>
    </row>
    <row r="112" spans="2:16" hidden="1" x14ac:dyDescent="0.4">
      <c r="B112" s="202">
        <v>101</v>
      </c>
      <c r="C112" s="21">
        <f>'５月'!C112</f>
        <v>0</v>
      </c>
      <c r="D112" s="21">
        <f>'５月'!D112</f>
        <v>0</v>
      </c>
      <c r="E112" s="21">
        <f>'５月'!E112</f>
        <v>0</v>
      </c>
      <c r="F112" s="21">
        <f>'５月'!F112</f>
        <v>0</v>
      </c>
      <c r="G112" s="21">
        <f>'５月'!G112</f>
        <v>0</v>
      </c>
      <c r="H112" s="195"/>
      <c r="I112" s="203"/>
      <c r="J112" s="204" t="str">
        <f t="shared" si="4"/>
        <v/>
      </c>
      <c r="K112" s="205"/>
      <c r="L112" s="198" t="str">
        <f t="shared" si="5"/>
        <v/>
      </c>
      <c r="M112" s="206"/>
      <c r="N112" s="206"/>
      <c r="O112" s="207"/>
      <c r="P112" s="208" t="str">
        <f t="shared" si="2"/>
        <v/>
      </c>
    </row>
    <row r="113" spans="1:16" ht="19.5" hidden="1" thickBot="1" x14ac:dyDescent="0.45">
      <c r="B113" s="221"/>
      <c r="C113" s="21">
        <f>'５月'!C113</f>
        <v>0</v>
      </c>
      <c r="D113" s="21">
        <f>'５月'!D113</f>
        <v>0</v>
      </c>
      <c r="E113" s="21">
        <f>'５月'!E113</f>
        <v>0</v>
      </c>
      <c r="F113" s="21">
        <f>'５月'!F113</f>
        <v>0</v>
      </c>
      <c r="G113" s="21">
        <f>'５月'!G113</f>
        <v>0</v>
      </c>
      <c r="H113" s="195"/>
      <c r="I113" s="203"/>
      <c r="J113" s="204" t="str">
        <f t="shared" si="4"/>
        <v/>
      </c>
      <c r="K113" s="224"/>
      <c r="L113" s="198" t="str">
        <f t="shared" si="5"/>
        <v/>
      </c>
      <c r="M113" s="206"/>
      <c r="N113" s="206"/>
      <c r="O113" s="225"/>
      <c r="P113" s="208" t="str">
        <f t="shared" si="2"/>
        <v/>
      </c>
    </row>
    <row r="114" spans="1:16" ht="20.25" thickTop="1" thickBot="1" x14ac:dyDescent="0.45">
      <c r="A114" s="226"/>
      <c r="B114" s="227"/>
      <c r="C114" s="228"/>
      <c r="D114" s="228"/>
      <c r="E114" s="229"/>
      <c r="F114" s="229"/>
      <c r="G114" s="230"/>
      <c r="H114" s="231"/>
      <c r="I114" s="232"/>
      <c r="J114" s="233"/>
      <c r="K114" s="233"/>
      <c r="L114" s="233"/>
      <c r="M114" s="233"/>
      <c r="N114" s="233"/>
      <c r="O114" s="234"/>
      <c r="P114" s="235"/>
    </row>
    <row r="115" spans="1:16" ht="20.25" thickTop="1" thickBot="1" x14ac:dyDescent="0.45">
      <c r="A115" s="259" t="s">
        <v>69</v>
      </c>
      <c r="B115" s="259"/>
      <c r="C115" s="259"/>
      <c r="D115" s="259"/>
      <c r="E115" s="259"/>
      <c r="F115" s="260"/>
      <c r="G115" s="261"/>
      <c r="H115" s="262">
        <f>SUM(H10:H114)</f>
        <v>0</v>
      </c>
      <c r="I115" s="243">
        <f>SUM(I9:I114)</f>
        <v>0</v>
      </c>
      <c r="J115" s="245" t="e">
        <f>AVERAGE(J11:J114)</f>
        <v>#DIV/0!</v>
      </c>
      <c r="K115" s="241" t="e">
        <f>'交付申請額（上限額）の算定'!L24*H115</f>
        <v>#DIV/0!</v>
      </c>
      <c r="L115" s="243">
        <f>SUM(L9:L114)</f>
        <v>0</v>
      </c>
      <c r="M115" s="243">
        <f>SUM(M9:M114)</f>
        <v>0</v>
      </c>
      <c r="N115" s="243">
        <f>SUM(N9:N114)</f>
        <v>0</v>
      </c>
      <c r="O115" s="244"/>
      <c r="P115" s="245" t="e">
        <f>AVERAGE(P11:P114)</f>
        <v>#DIV/0!</v>
      </c>
    </row>
    <row r="116" spans="1:16" ht="19.5" thickBot="1" x14ac:dyDescent="0.45">
      <c r="A116" s="247" t="s">
        <v>82</v>
      </c>
      <c r="B116" s="247"/>
      <c r="C116" s="247"/>
      <c r="D116" s="247"/>
      <c r="E116" s="248" t="e">
        <f>H115+K115</f>
        <v>#DIV/0!</v>
      </c>
      <c r="F116" s="249"/>
      <c r="G116" s="250"/>
      <c r="H116" s="251" t="s">
        <v>81</v>
      </c>
      <c r="I116" s="252"/>
      <c r="J116" s="252"/>
      <c r="K116" s="253"/>
      <c r="L116" s="96"/>
      <c r="M116" s="96"/>
      <c r="N116" s="96"/>
      <c r="O116" s="96"/>
      <c r="P116" s="96"/>
    </row>
    <row r="117" spans="1:16" ht="19.5" thickBot="1" x14ac:dyDescent="0.45">
      <c r="B117" s="96"/>
      <c r="C117" s="255"/>
      <c r="D117" s="255"/>
      <c r="E117" s="96"/>
      <c r="F117" s="96"/>
      <c r="G117" s="96"/>
      <c r="H117" s="141"/>
      <c r="I117" s="263"/>
      <c r="J117" s="263"/>
      <c r="K117" s="141"/>
      <c r="L117" s="96"/>
      <c r="M117" s="263"/>
      <c r="N117" s="264"/>
      <c r="O117" s="265">
        <f>L115+O115</f>
        <v>0</v>
      </c>
      <c r="P117" s="96"/>
    </row>
    <row r="118" spans="1:16" x14ac:dyDescent="0.4">
      <c r="B118" s="96"/>
      <c r="C118" s="255"/>
      <c r="D118" s="255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</row>
    <row r="119" spans="1:16" x14ac:dyDescent="0.4">
      <c r="H119" s="96"/>
      <c r="I119" s="96"/>
      <c r="L119" s="96"/>
      <c r="M119" s="96"/>
      <c r="N119" s="96"/>
      <c r="O119" s="96"/>
    </row>
    <row r="120" spans="1:16" x14ac:dyDescent="0.4">
      <c r="H120" s="96"/>
      <c r="I120" s="96"/>
      <c r="L120" s="96"/>
      <c r="M120" s="96"/>
      <c r="N120" s="96"/>
      <c r="O120" s="96"/>
    </row>
    <row r="121" spans="1:16" x14ac:dyDescent="0.4">
      <c r="H121" s="96"/>
      <c r="I121" s="96"/>
      <c r="L121" s="96"/>
      <c r="M121" s="96"/>
      <c r="N121" s="96"/>
      <c r="O121" s="96"/>
    </row>
    <row r="122" spans="1:16" x14ac:dyDescent="0.4">
      <c r="H122" s="96"/>
      <c r="I122" s="96"/>
      <c r="L122" s="96"/>
      <c r="M122" s="96"/>
      <c r="N122" s="96"/>
      <c r="O122" s="96"/>
    </row>
    <row r="123" spans="1:16" x14ac:dyDescent="0.4">
      <c r="H123" s="96"/>
      <c r="I123" s="96"/>
      <c r="L123" s="96"/>
      <c r="M123" s="96"/>
      <c r="N123" s="96"/>
      <c r="O123" s="96"/>
    </row>
    <row r="124" spans="1:16" x14ac:dyDescent="0.4">
      <c r="H124" s="96"/>
      <c r="I124" s="96"/>
      <c r="L124" s="96"/>
      <c r="M124" s="96"/>
      <c r="N124" s="96"/>
      <c r="O124" s="96"/>
    </row>
    <row r="125" spans="1:16" x14ac:dyDescent="0.4">
      <c r="H125" s="96"/>
      <c r="I125" s="96"/>
      <c r="L125" s="96"/>
      <c r="M125" s="96"/>
      <c r="N125" s="96"/>
      <c r="O125" s="96"/>
    </row>
    <row r="126" spans="1:16" x14ac:dyDescent="0.4">
      <c r="H126" s="96"/>
      <c r="I126" s="96"/>
      <c r="L126" s="96"/>
      <c r="M126" s="96"/>
      <c r="N126" s="96"/>
      <c r="O126" s="96"/>
    </row>
    <row r="127" spans="1:16" x14ac:dyDescent="0.4">
      <c r="H127" s="96"/>
      <c r="I127" s="96"/>
      <c r="L127" s="96"/>
      <c r="M127" s="96"/>
      <c r="N127" s="96"/>
      <c r="O127" s="96"/>
    </row>
    <row r="128" spans="1:16" x14ac:dyDescent="0.4">
      <c r="H128" s="96"/>
      <c r="I128" s="96"/>
      <c r="L128" s="96"/>
      <c r="M128" s="96"/>
      <c r="N128" s="96"/>
      <c r="O128" s="96"/>
    </row>
    <row r="129" spans="8:15" x14ac:dyDescent="0.4">
      <c r="H129" s="96"/>
      <c r="I129" s="96"/>
      <c r="L129" s="96"/>
      <c r="M129" s="96"/>
      <c r="N129" s="96"/>
      <c r="O129" s="96"/>
    </row>
    <row r="130" spans="8:15" x14ac:dyDescent="0.4">
      <c r="H130" s="96"/>
      <c r="I130" s="96"/>
      <c r="L130" s="96"/>
      <c r="M130" s="96"/>
      <c r="N130" s="96"/>
      <c r="O130" s="96"/>
    </row>
    <row r="131" spans="8:15" x14ac:dyDescent="0.4">
      <c r="H131" s="96"/>
      <c r="I131" s="96"/>
      <c r="L131" s="96"/>
      <c r="M131" s="96"/>
      <c r="N131" s="96"/>
      <c r="O131" s="96"/>
    </row>
    <row r="132" spans="8:15" x14ac:dyDescent="0.4">
      <c r="H132" s="96"/>
      <c r="I132" s="96"/>
      <c r="L132" s="96"/>
      <c r="M132" s="96"/>
      <c r="N132" s="96"/>
      <c r="O132" s="96"/>
    </row>
    <row r="133" spans="8:15" x14ac:dyDescent="0.4">
      <c r="H133" s="96"/>
      <c r="I133" s="96"/>
      <c r="L133" s="96"/>
      <c r="M133" s="96"/>
      <c r="N133" s="96"/>
      <c r="O133" s="96"/>
    </row>
    <row r="134" spans="8:15" x14ac:dyDescent="0.4">
      <c r="H134" s="96"/>
      <c r="I134" s="96"/>
      <c r="L134" s="96"/>
      <c r="M134" s="96"/>
      <c r="N134" s="96"/>
      <c r="O134" s="96"/>
    </row>
    <row r="135" spans="8:15" x14ac:dyDescent="0.4">
      <c r="H135" s="96"/>
      <c r="I135" s="96"/>
      <c r="L135" s="96"/>
      <c r="M135" s="96"/>
      <c r="N135" s="96"/>
      <c r="O135" s="96"/>
    </row>
    <row r="136" spans="8:15" x14ac:dyDescent="0.4">
      <c r="H136" s="96"/>
      <c r="I136" s="96"/>
      <c r="L136" s="96"/>
      <c r="M136" s="96"/>
      <c r="N136" s="96"/>
      <c r="O136" s="96"/>
    </row>
  </sheetData>
  <sheetProtection password="DCD7" sheet="1" objects="1" scenarios="1"/>
  <mergeCells count="30">
    <mergeCell ref="K12:K113"/>
    <mergeCell ref="O12:O113"/>
    <mergeCell ref="J6:K6"/>
    <mergeCell ref="B1:P1"/>
    <mergeCell ref="I9:I10"/>
    <mergeCell ref="J9:J10"/>
    <mergeCell ref="K9:K10"/>
    <mergeCell ref="M9:M10"/>
    <mergeCell ref="N9:N10"/>
    <mergeCell ref="O9:O10"/>
    <mergeCell ref="G7:G9"/>
    <mergeCell ref="A11:B11"/>
    <mergeCell ref="A12:A51"/>
    <mergeCell ref="A52:A71"/>
    <mergeCell ref="A116:D116"/>
    <mergeCell ref="E116:G116"/>
    <mergeCell ref="H116:K116"/>
    <mergeCell ref="A115:E115"/>
    <mergeCell ref="H2:P2"/>
    <mergeCell ref="O6:P6"/>
    <mergeCell ref="H7:P7"/>
    <mergeCell ref="H8:K8"/>
    <mergeCell ref="L8:P8"/>
    <mergeCell ref="D4:F4"/>
    <mergeCell ref="A7:B10"/>
    <mergeCell ref="C7:C10"/>
    <mergeCell ref="D7:D10"/>
    <mergeCell ref="E7:E10"/>
    <mergeCell ref="F7:F10"/>
    <mergeCell ref="P9:P10"/>
  </mergeCells>
  <phoneticPr fontId="2"/>
  <dataValidations count="1">
    <dataValidation type="list" allowBlank="1" showInputMessage="1" showErrorMessage="1" sqref="E114:F114">
      <formula1>"　,常勤,非常勤,派遣,その他"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  <rowBreaks count="1" manualBreakCount="1">
    <brk id="5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6"/>
  <sheetViews>
    <sheetView view="pageBreakPreview" zoomScaleNormal="100" zoomScaleSheetLayoutView="100" workbookViewId="0"/>
  </sheetViews>
  <sheetFormatPr defaultRowHeight="18.75" x14ac:dyDescent="0.4"/>
  <cols>
    <col min="1" max="1" width="9" style="27"/>
    <col min="2" max="2" width="5.5" style="73" customWidth="1"/>
    <col min="3" max="3" width="16.125" style="134" customWidth="1"/>
    <col min="4" max="4" width="9" style="134" bestFit="1" customWidth="1"/>
    <col min="5" max="5" width="7.125" style="73" bestFit="1" customWidth="1"/>
    <col min="6" max="6" width="7.125" style="73" customWidth="1"/>
    <col min="7" max="7" width="10.875" style="73" customWidth="1"/>
    <col min="8" max="8" width="10.875" style="146" customWidth="1"/>
    <col min="9" max="9" width="12.625" style="146" customWidth="1"/>
    <col min="10" max="10" width="9.25" style="146" bestFit="1" customWidth="1"/>
    <col min="11" max="11" width="12.625" style="146" customWidth="1"/>
    <col min="12" max="15" width="10.875" style="146" hidden="1" customWidth="1"/>
    <col min="16" max="16" width="6.875" style="146" hidden="1" customWidth="1"/>
    <col min="17" max="16384" width="9" style="27"/>
  </cols>
  <sheetData>
    <row r="1" spans="1:16" ht="25.5" x14ac:dyDescent="0.4">
      <c r="B1" s="125" t="s">
        <v>74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0.95" customHeight="1" x14ac:dyDescent="0.4">
      <c r="B2" s="27"/>
      <c r="C2" s="27"/>
      <c r="D2" s="27"/>
      <c r="E2" s="27"/>
      <c r="F2" s="27"/>
      <c r="G2" s="27"/>
      <c r="H2" s="127"/>
      <c r="I2" s="127"/>
      <c r="J2" s="127"/>
      <c r="K2" s="127"/>
      <c r="L2" s="127"/>
      <c r="M2" s="127"/>
      <c r="N2" s="127"/>
      <c r="O2" s="127"/>
      <c r="P2" s="127"/>
    </row>
    <row r="3" spans="1:16" x14ac:dyDescent="0.4">
      <c r="B3" s="129"/>
      <c r="C3" s="130"/>
      <c r="D3" s="130"/>
      <c r="E3" s="129"/>
      <c r="F3" s="129"/>
      <c r="G3" s="129"/>
      <c r="H3" s="132"/>
      <c r="I3" s="132"/>
      <c r="J3" s="132"/>
      <c r="K3" s="132"/>
      <c r="L3" s="132"/>
      <c r="M3" s="132"/>
      <c r="N3" s="132"/>
      <c r="O3" s="132"/>
      <c r="P3" s="132"/>
    </row>
    <row r="4" spans="1:16" x14ac:dyDescent="0.4">
      <c r="B4" s="134"/>
      <c r="C4" s="135" t="s">
        <v>3</v>
      </c>
      <c r="D4" s="136">
        <f>総括表!D6</f>
        <v>0</v>
      </c>
      <c r="E4" s="136"/>
      <c r="F4" s="136"/>
      <c r="G4" s="137"/>
      <c r="H4" s="139"/>
      <c r="I4" s="139"/>
      <c r="J4" s="139"/>
      <c r="K4" s="139"/>
      <c r="L4" s="139"/>
      <c r="M4" s="139"/>
      <c r="N4" s="139"/>
      <c r="O4" s="139"/>
      <c r="P4" s="139"/>
    </row>
    <row r="5" spans="1:16" ht="3" customHeight="1" x14ac:dyDescent="0.4">
      <c r="H5" s="142"/>
      <c r="I5" s="142"/>
      <c r="J5" s="142"/>
      <c r="K5" s="142"/>
      <c r="L5" s="142"/>
      <c r="M5" s="142"/>
      <c r="N5" s="142"/>
      <c r="O5" s="142"/>
      <c r="P5" s="142"/>
    </row>
    <row r="6" spans="1:16" ht="19.5" thickBot="1" x14ac:dyDescent="0.45">
      <c r="C6" s="144"/>
      <c r="H6" s="258"/>
      <c r="I6" s="258"/>
      <c r="J6" s="145" t="s">
        <v>48</v>
      </c>
      <c r="K6" s="145"/>
      <c r="L6" s="258"/>
      <c r="M6" s="258"/>
      <c r="N6" s="258"/>
      <c r="O6" s="145" t="s">
        <v>48</v>
      </c>
      <c r="P6" s="145"/>
    </row>
    <row r="7" spans="1:16" x14ac:dyDescent="0.4">
      <c r="A7" s="148" t="s">
        <v>49</v>
      </c>
      <c r="B7" s="149"/>
      <c r="C7" s="150" t="s">
        <v>50</v>
      </c>
      <c r="D7" s="151" t="s">
        <v>51</v>
      </c>
      <c r="E7" s="151" t="s">
        <v>52</v>
      </c>
      <c r="F7" s="151" t="s">
        <v>53</v>
      </c>
      <c r="G7" s="152" t="s">
        <v>54</v>
      </c>
      <c r="H7" s="153" t="s">
        <v>79</v>
      </c>
      <c r="I7" s="154"/>
      <c r="J7" s="154"/>
      <c r="K7" s="154"/>
      <c r="L7" s="154"/>
      <c r="M7" s="154"/>
      <c r="N7" s="154"/>
      <c r="O7" s="154"/>
      <c r="P7" s="155"/>
    </row>
    <row r="8" spans="1:16" x14ac:dyDescent="0.4">
      <c r="A8" s="148"/>
      <c r="B8" s="149"/>
      <c r="C8" s="157"/>
      <c r="D8" s="158"/>
      <c r="E8" s="158"/>
      <c r="F8" s="158"/>
      <c r="G8" s="159"/>
      <c r="H8" s="160" t="s">
        <v>55</v>
      </c>
      <c r="I8" s="161"/>
      <c r="J8" s="161"/>
      <c r="K8" s="162"/>
      <c r="L8" s="163" t="s">
        <v>56</v>
      </c>
      <c r="M8" s="161"/>
      <c r="N8" s="161"/>
      <c r="O8" s="161"/>
      <c r="P8" s="164"/>
    </row>
    <row r="9" spans="1:16" ht="24.95" customHeight="1" x14ac:dyDescent="0.4">
      <c r="A9" s="148"/>
      <c r="B9" s="149"/>
      <c r="C9" s="157"/>
      <c r="D9" s="158"/>
      <c r="E9" s="158"/>
      <c r="F9" s="158"/>
      <c r="G9" s="159"/>
      <c r="H9" s="166"/>
      <c r="I9" s="167" t="s">
        <v>88</v>
      </c>
      <c r="J9" s="168" t="s">
        <v>58</v>
      </c>
      <c r="K9" s="169" t="s">
        <v>70</v>
      </c>
      <c r="L9" s="170"/>
      <c r="M9" s="171" t="s">
        <v>57</v>
      </c>
      <c r="N9" s="171" t="s">
        <v>73</v>
      </c>
      <c r="O9" s="172" t="s">
        <v>59</v>
      </c>
      <c r="P9" s="173" t="s">
        <v>58</v>
      </c>
    </row>
    <row r="10" spans="1:16" ht="24.95" customHeight="1" x14ac:dyDescent="0.4">
      <c r="A10" s="148"/>
      <c r="B10" s="149"/>
      <c r="C10" s="157"/>
      <c r="D10" s="158"/>
      <c r="E10" s="158"/>
      <c r="F10" s="158"/>
      <c r="G10" s="174" t="str">
        <f>'５月'!G10</f>
        <v>【４月】</v>
      </c>
      <c r="H10" s="175"/>
      <c r="I10" s="176"/>
      <c r="J10" s="177"/>
      <c r="K10" s="178"/>
      <c r="L10" s="179"/>
      <c r="M10" s="180"/>
      <c r="N10" s="181"/>
      <c r="O10" s="182"/>
      <c r="P10" s="183"/>
    </row>
    <row r="11" spans="1:16" x14ac:dyDescent="0.4">
      <c r="A11" s="76"/>
      <c r="B11" s="184"/>
      <c r="C11" s="185"/>
      <c r="D11" s="186"/>
      <c r="E11" s="186"/>
      <c r="F11" s="186"/>
      <c r="G11" s="186" t="s">
        <v>61</v>
      </c>
      <c r="H11" s="187" t="s">
        <v>62</v>
      </c>
      <c r="I11" s="188" t="s">
        <v>63</v>
      </c>
      <c r="J11" s="189" t="s">
        <v>64</v>
      </c>
      <c r="K11" s="189"/>
      <c r="L11" s="190" t="s">
        <v>65</v>
      </c>
      <c r="M11" s="188" t="s">
        <v>66</v>
      </c>
      <c r="N11" s="188" t="s">
        <v>67</v>
      </c>
      <c r="O11" s="191"/>
      <c r="P11" s="192" t="s">
        <v>68</v>
      </c>
    </row>
    <row r="12" spans="1:16" x14ac:dyDescent="0.4">
      <c r="A12" s="184" t="s">
        <v>71</v>
      </c>
      <c r="B12" s="194">
        <v>1</v>
      </c>
      <c r="C12" s="21" t="str">
        <f>IF('５月'!C12="","",'５月'!C12)</f>
        <v/>
      </c>
      <c r="D12" s="22" t="str">
        <f>IF('５月'!D12="","",'５月'!D12)</f>
        <v/>
      </c>
      <c r="E12" s="22" t="str">
        <f>IF('５月'!E12="","",'５月'!E12)</f>
        <v/>
      </c>
      <c r="F12" s="22" t="str">
        <f>IF('５月'!F12="","",'５月'!F12)</f>
        <v/>
      </c>
      <c r="G12" s="23" t="str">
        <f>IF('５月'!G12="","",'５月'!G12)</f>
        <v/>
      </c>
      <c r="H12" s="11"/>
      <c r="I12" s="12"/>
      <c r="J12" s="196" t="str">
        <f>IF($H12="","",ROUND(IF($G12="","",H12/$G12),4))</f>
        <v/>
      </c>
      <c r="K12" s="197"/>
      <c r="L12" s="198" t="str">
        <f t="shared" ref="L12:L23" si="0">IF(M12="",IF(N12="","",M12+N12),M12+N12)</f>
        <v/>
      </c>
      <c r="M12" s="199"/>
      <c r="N12" s="199"/>
      <c r="O12" s="200"/>
      <c r="P12" s="201" t="str">
        <f>IF(L12="","",ROUND(IF($F12="","",L12/$F12),4))</f>
        <v/>
      </c>
    </row>
    <row r="13" spans="1:16" x14ac:dyDescent="0.4">
      <c r="A13" s="184"/>
      <c r="B13" s="202">
        <v>2</v>
      </c>
      <c r="C13" s="21" t="str">
        <f>IF('５月'!C13="","",'５月'!C13)</f>
        <v/>
      </c>
      <c r="D13" s="22" t="str">
        <f>IF('５月'!D13="","",'５月'!D13)</f>
        <v/>
      </c>
      <c r="E13" s="22" t="str">
        <f>IF('５月'!E13="","",'５月'!E13)</f>
        <v/>
      </c>
      <c r="F13" s="22" t="str">
        <f>IF('５月'!F13="","",'５月'!F13)</f>
        <v/>
      </c>
      <c r="G13" s="23" t="str">
        <f>IF('５月'!G13="","",'５月'!G13)</f>
        <v/>
      </c>
      <c r="H13" s="11"/>
      <c r="I13" s="13"/>
      <c r="J13" s="204" t="str">
        <f t="shared" ref="J13:J76" si="1">IF($H13="","",ROUND(IF($G13="","",H13/$G13),4))</f>
        <v/>
      </c>
      <c r="K13" s="205"/>
      <c r="L13" s="198" t="str">
        <f t="shared" si="0"/>
        <v/>
      </c>
      <c r="M13" s="206"/>
      <c r="N13" s="206"/>
      <c r="O13" s="207"/>
      <c r="P13" s="208" t="str">
        <f t="shared" ref="P13:P113" si="2">IF(L13="","",ROUND(IF($F13="","",L13/$F13),4))</f>
        <v/>
      </c>
    </row>
    <row r="14" spans="1:16" x14ac:dyDescent="0.4">
      <c r="A14" s="184"/>
      <c r="B14" s="202">
        <v>3</v>
      </c>
      <c r="C14" s="21" t="str">
        <f>IF('５月'!C14="","",'５月'!C14)</f>
        <v/>
      </c>
      <c r="D14" s="22" t="str">
        <f>IF('５月'!D14="","",'５月'!D14)</f>
        <v/>
      </c>
      <c r="E14" s="22" t="str">
        <f>IF('５月'!E14="","",'５月'!E14)</f>
        <v/>
      </c>
      <c r="F14" s="22" t="str">
        <f>IF('５月'!F14="","",'５月'!F14)</f>
        <v/>
      </c>
      <c r="G14" s="23" t="str">
        <f>IF('５月'!G14="","",'５月'!G14)</f>
        <v/>
      </c>
      <c r="H14" s="11"/>
      <c r="I14" s="13"/>
      <c r="J14" s="204" t="str">
        <f t="shared" si="1"/>
        <v/>
      </c>
      <c r="K14" s="205"/>
      <c r="L14" s="198" t="str">
        <f t="shared" si="0"/>
        <v/>
      </c>
      <c r="M14" s="206"/>
      <c r="N14" s="206"/>
      <c r="O14" s="207"/>
      <c r="P14" s="208" t="str">
        <f t="shared" si="2"/>
        <v/>
      </c>
    </row>
    <row r="15" spans="1:16" x14ac:dyDescent="0.4">
      <c r="A15" s="184"/>
      <c r="B15" s="202">
        <v>4</v>
      </c>
      <c r="C15" s="21" t="str">
        <f>IF('５月'!C15="","",'５月'!C15)</f>
        <v/>
      </c>
      <c r="D15" s="22" t="str">
        <f>IF('５月'!D15="","",'５月'!D15)</f>
        <v/>
      </c>
      <c r="E15" s="22" t="str">
        <f>IF('５月'!E15="","",'５月'!E15)</f>
        <v/>
      </c>
      <c r="F15" s="22" t="str">
        <f>IF('５月'!F15="","",'５月'!F15)</f>
        <v/>
      </c>
      <c r="G15" s="23" t="str">
        <f>IF('５月'!G15="","",'５月'!G15)</f>
        <v/>
      </c>
      <c r="H15" s="11"/>
      <c r="I15" s="13"/>
      <c r="J15" s="204" t="str">
        <f t="shared" si="1"/>
        <v/>
      </c>
      <c r="K15" s="205"/>
      <c r="L15" s="198" t="str">
        <f t="shared" si="0"/>
        <v/>
      </c>
      <c r="M15" s="206"/>
      <c r="N15" s="206"/>
      <c r="O15" s="207"/>
      <c r="P15" s="208" t="str">
        <f t="shared" si="2"/>
        <v/>
      </c>
    </row>
    <row r="16" spans="1:16" x14ac:dyDescent="0.4">
      <c r="A16" s="184"/>
      <c r="B16" s="202">
        <v>5</v>
      </c>
      <c r="C16" s="21" t="str">
        <f>IF('５月'!C16="","",'５月'!C16)</f>
        <v/>
      </c>
      <c r="D16" s="22" t="str">
        <f>IF('５月'!D16="","",'５月'!D16)</f>
        <v/>
      </c>
      <c r="E16" s="22" t="str">
        <f>IF('５月'!E16="","",'５月'!E16)</f>
        <v/>
      </c>
      <c r="F16" s="22" t="str">
        <f>IF('５月'!F16="","",'５月'!F16)</f>
        <v/>
      </c>
      <c r="G16" s="23" t="str">
        <f>IF('５月'!G16="","",'５月'!G16)</f>
        <v/>
      </c>
      <c r="H16" s="11"/>
      <c r="I16" s="13"/>
      <c r="J16" s="204" t="str">
        <f t="shared" si="1"/>
        <v/>
      </c>
      <c r="K16" s="205"/>
      <c r="L16" s="198" t="str">
        <f t="shared" si="0"/>
        <v/>
      </c>
      <c r="M16" s="206"/>
      <c r="N16" s="206"/>
      <c r="O16" s="207"/>
      <c r="P16" s="208" t="str">
        <f t="shared" si="2"/>
        <v/>
      </c>
    </row>
    <row r="17" spans="1:16" x14ac:dyDescent="0.4">
      <c r="A17" s="184"/>
      <c r="B17" s="202">
        <v>6</v>
      </c>
      <c r="C17" s="21" t="str">
        <f>IF('５月'!C17="","",'５月'!C17)</f>
        <v/>
      </c>
      <c r="D17" s="22" t="str">
        <f>IF('５月'!D17="","",'５月'!D17)</f>
        <v/>
      </c>
      <c r="E17" s="22" t="str">
        <f>IF('５月'!E17="","",'５月'!E17)</f>
        <v/>
      </c>
      <c r="F17" s="22" t="str">
        <f>IF('５月'!F17="","",'５月'!F17)</f>
        <v/>
      </c>
      <c r="G17" s="23" t="str">
        <f>IF('５月'!G17="","",'５月'!G17)</f>
        <v/>
      </c>
      <c r="H17" s="11"/>
      <c r="I17" s="13"/>
      <c r="J17" s="204" t="str">
        <f t="shared" si="1"/>
        <v/>
      </c>
      <c r="K17" s="205"/>
      <c r="L17" s="198" t="str">
        <f t="shared" si="0"/>
        <v/>
      </c>
      <c r="M17" s="206"/>
      <c r="N17" s="206"/>
      <c r="O17" s="207"/>
      <c r="P17" s="208" t="str">
        <f t="shared" si="2"/>
        <v/>
      </c>
    </row>
    <row r="18" spans="1:16" x14ac:dyDescent="0.4">
      <c r="A18" s="184"/>
      <c r="B18" s="202">
        <v>7</v>
      </c>
      <c r="C18" s="21" t="str">
        <f>IF('５月'!C18="","",'５月'!C18)</f>
        <v/>
      </c>
      <c r="D18" s="22" t="str">
        <f>IF('５月'!D18="","",'５月'!D18)</f>
        <v/>
      </c>
      <c r="E18" s="22" t="str">
        <f>IF('５月'!E18="","",'５月'!E18)</f>
        <v/>
      </c>
      <c r="F18" s="22" t="str">
        <f>IF('５月'!F18="","",'５月'!F18)</f>
        <v/>
      </c>
      <c r="G18" s="23" t="str">
        <f>IF('５月'!G18="","",'５月'!G18)</f>
        <v/>
      </c>
      <c r="H18" s="11"/>
      <c r="I18" s="13"/>
      <c r="J18" s="204" t="str">
        <f t="shared" si="1"/>
        <v/>
      </c>
      <c r="K18" s="205"/>
      <c r="L18" s="198" t="str">
        <f t="shared" si="0"/>
        <v/>
      </c>
      <c r="M18" s="206"/>
      <c r="N18" s="206"/>
      <c r="O18" s="207"/>
      <c r="P18" s="208" t="str">
        <f t="shared" si="2"/>
        <v/>
      </c>
    </row>
    <row r="19" spans="1:16" x14ac:dyDescent="0.4">
      <c r="A19" s="184"/>
      <c r="B19" s="202">
        <v>8</v>
      </c>
      <c r="C19" s="21" t="str">
        <f>IF('５月'!C19="","",'５月'!C19)</f>
        <v/>
      </c>
      <c r="D19" s="22" t="str">
        <f>IF('５月'!D19="","",'５月'!D19)</f>
        <v/>
      </c>
      <c r="E19" s="22" t="str">
        <f>IF('５月'!E19="","",'５月'!E19)</f>
        <v/>
      </c>
      <c r="F19" s="22" t="str">
        <f>IF('５月'!F19="","",'５月'!F19)</f>
        <v/>
      </c>
      <c r="G19" s="23" t="str">
        <f>IF('５月'!G19="","",'５月'!G19)</f>
        <v/>
      </c>
      <c r="H19" s="11"/>
      <c r="I19" s="13"/>
      <c r="J19" s="204" t="str">
        <f t="shared" si="1"/>
        <v/>
      </c>
      <c r="K19" s="205"/>
      <c r="L19" s="198" t="str">
        <f t="shared" si="0"/>
        <v/>
      </c>
      <c r="M19" s="206"/>
      <c r="N19" s="206"/>
      <c r="O19" s="207"/>
      <c r="P19" s="208" t="str">
        <f t="shared" si="2"/>
        <v/>
      </c>
    </row>
    <row r="20" spans="1:16" x14ac:dyDescent="0.4">
      <c r="A20" s="184"/>
      <c r="B20" s="202">
        <v>9</v>
      </c>
      <c r="C20" s="21" t="str">
        <f>IF('５月'!C20="","",'５月'!C20)</f>
        <v/>
      </c>
      <c r="D20" s="22" t="str">
        <f>IF('５月'!D20="","",'５月'!D20)</f>
        <v/>
      </c>
      <c r="E20" s="22" t="str">
        <f>IF('５月'!E20="","",'５月'!E20)</f>
        <v/>
      </c>
      <c r="F20" s="22" t="str">
        <f>IF('５月'!F20="","",'５月'!F20)</f>
        <v/>
      </c>
      <c r="G20" s="23" t="str">
        <f>IF('５月'!G20="","",'５月'!G20)</f>
        <v/>
      </c>
      <c r="H20" s="11"/>
      <c r="I20" s="13"/>
      <c r="J20" s="204" t="str">
        <f t="shared" si="1"/>
        <v/>
      </c>
      <c r="K20" s="205"/>
      <c r="L20" s="198" t="str">
        <f t="shared" si="0"/>
        <v/>
      </c>
      <c r="M20" s="206"/>
      <c r="N20" s="206"/>
      <c r="O20" s="207"/>
      <c r="P20" s="208" t="str">
        <f t="shared" si="2"/>
        <v/>
      </c>
    </row>
    <row r="21" spans="1:16" x14ac:dyDescent="0.4">
      <c r="A21" s="184"/>
      <c r="B21" s="202">
        <v>10</v>
      </c>
      <c r="C21" s="21" t="str">
        <f>IF('５月'!C21="","",'５月'!C21)</f>
        <v/>
      </c>
      <c r="D21" s="22" t="str">
        <f>IF('５月'!D21="","",'５月'!D21)</f>
        <v/>
      </c>
      <c r="E21" s="22" t="str">
        <f>IF('５月'!E21="","",'５月'!E21)</f>
        <v/>
      </c>
      <c r="F21" s="22" t="str">
        <f>IF('５月'!F21="","",'５月'!F21)</f>
        <v/>
      </c>
      <c r="G21" s="23" t="str">
        <f>IF('５月'!G21="","",'５月'!G21)</f>
        <v/>
      </c>
      <c r="H21" s="11"/>
      <c r="I21" s="13"/>
      <c r="J21" s="204" t="str">
        <f t="shared" si="1"/>
        <v/>
      </c>
      <c r="K21" s="205"/>
      <c r="L21" s="198" t="str">
        <f t="shared" si="0"/>
        <v/>
      </c>
      <c r="M21" s="206"/>
      <c r="N21" s="206"/>
      <c r="O21" s="207"/>
      <c r="P21" s="208" t="str">
        <f t="shared" si="2"/>
        <v/>
      </c>
    </row>
    <row r="22" spans="1:16" x14ac:dyDescent="0.4">
      <c r="A22" s="184"/>
      <c r="B22" s="202">
        <v>11</v>
      </c>
      <c r="C22" s="21" t="str">
        <f>IF('５月'!C22="","",'５月'!C22)</f>
        <v/>
      </c>
      <c r="D22" s="22" t="str">
        <f>IF('５月'!D22="","",'５月'!D22)</f>
        <v/>
      </c>
      <c r="E22" s="22" t="str">
        <f>IF('５月'!E22="","",'５月'!E22)</f>
        <v/>
      </c>
      <c r="F22" s="22" t="str">
        <f>IF('５月'!F22="","",'５月'!F22)</f>
        <v/>
      </c>
      <c r="G22" s="23" t="str">
        <f>IF('５月'!G22="","",'５月'!G22)</f>
        <v/>
      </c>
      <c r="H22" s="11"/>
      <c r="I22" s="13"/>
      <c r="J22" s="204" t="str">
        <f t="shared" si="1"/>
        <v/>
      </c>
      <c r="K22" s="205"/>
      <c r="L22" s="198" t="str">
        <f t="shared" si="0"/>
        <v/>
      </c>
      <c r="M22" s="206"/>
      <c r="N22" s="206"/>
      <c r="O22" s="207"/>
      <c r="P22" s="208" t="str">
        <f t="shared" si="2"/>
        <v/>
      </c>
    </row>
    <row r="23" spans="1:16" x14ac:dyDescent="0.4">
      <c r="A23" s="184"/>
      <c r="B23" s="202">
        <v>12</v>
      </c>
      <c r="C23" s="21" t="str">
        <f>IF('５月'!C23="","",'５月'!C23)</f>
        <v/>
      </c>
      <c r="D23" s="22" t="str">
        <f>IF('５月'!D23="","",'５月'!D23)</f>
        <v/>
      </c>
      <c r="E23" s="22" t="str">
        <f>IF('５月'!E23="","",'５月'!E23)</f>
        <v/>
      </c>
      <c r="F23" s="22" t="str">
        <f>IF('５月'!F23="","",'５月'!F23)</f>
        <v/>
      </c>
      <c r="G23" s="23" t="str">
        <f>IF('５月'!G23="","",'５月'!G23)</f>
        <v/>
      </c>
      <c r="H23" s="11"/>
      <c r="I23" s="13"/>
      <c r="J23" s="204" t="str">
        <f t="shared" si="1"/>
        <v/>
      </c>
      <c r="K23" s="205"/>
      <c r="L23" s="198" t="str">
        <f t="shared" si="0"/>
        <v/>
      </c>
      <c r="M23" s="206"/>
      <c r="N23" s="206"/>
      <c r="O23" s="207"/>
      <c r="P23" s="208" t="str">
        <f t="shared" si="2"/>
        <v/>
      </c>
    </row>
    <row r="24" spans="1:16" x14ac:dyDescent="0.4">
      <c r="A24" s="184"/>
      <c r="B24" s="202">
        <v>13</v>
      </c>
      <c r="C24" s="21" t="str">
        <f>IF('５月'!C24="","",'５月'!C24)</f>
        <v/>
      </c>
      <c r="D24" s="22" t="str">
        <f>IF('５月'!D24="","",'５月'!D24)</f>
        <v/>
      </c>
      <c r="E24" s="22" t="str">
        <f>IF('５月'!E24="","",'５月'!E24)</f>
        <v/>
      </c>
      <c r="F24" s="22" t="str">
        <f>IF('５月'!F24="","",'５月'!F24)</f>
        <v/>
      </c>
      <c r="G24" s="23" t="str">
        <f>IF('５月'!G24="","",'５月'!G24)</f>
        <v/>
      </c>
      <c r="H24" s="11"/>
      <c r="I24" s="13"/>
      <c r="J24" s="204" t="str">
        <f t="shared" si="1"/>
        <v/>
      </c>
      <c r="K24" s="205"/>
      <c r="L24" s="198" t="str">
        <f>IF(M24="",IF(N24="","",M24+N24),M24+N24)</f>
        <v/>
      </c>
      <c r="M24" s="206"/>
      <c r="N24" s="206"/>
      <c r="O24" s="207"/>
      <c r="P24" s="208" t="str">
        <f t="shared" si="2"/>
        <v/>
      </c>
    </row>
    <row r="25" spans="1:16" x14ac:dyDescent="0.4">
      <c r="A25" s="184"/>
      <c r="B25" s="202">
        <v>14</v>
      </c>
      <c r="C25" s="21" t="str">
        <f>IF('５月'!C25="","",'５月'!C25)</f>
        <v/>
      </c>
      <c r="D25" s="22" t="str">
        <f>IF('５月'!D25="","",'５月'!D25)</f>
        <v/>
      </c>
      <c r="E25" s="22" t="str">
        <f>IF('５月'!E25="","",'５月'!E25)</f>
        <v/>
      </c>
      <c r="F25" s="22" t="str">
        <f>IF('５月'!F25="","",'５月'!F25)</f>
        <v/>
      </c>
      <c r="G25" s="23" t="str">
        <f>IF('５月'!G25="","",'５月'!G25)</f>
        <v/>
      </c>
      <c r="H25" s="11"/>
      <c r="I25" s="13"/>
      <c r="J25" s="204" t="str">
        <f t="shared" si="1"/>
        <v/>
      </c>
      <c r="K25" s="205"/>
      <c r="L25" s="198" t="str">
        <f t="shared" ref="L25:L108" si="3">IF(M25="",IF(N25="","",M25+N25),M25+N25)</f>
        <v/>
      </c>
      <c r="M25" s="206"/>
      <c r="N25" s="206"/>
      <c r="O25" s="207"/>
      <c r="P25" s="208" t="str">
        <f t="shared" si="2"/>
        <v/>
      </c>
    </row>
    <row r="26" spans="1:16" x14ac:dyDescent="0.4">
      <c r="A26" s="184"/>
      <c r="B26" s="202">
        <v>15</v>
      </c>
      <c r="C26" s="21" t="str">
        <f>IF('５月'!C26="","",'５月'!C26)</f>
        <v/>
      </c>
      <c r="D26" s="22" t="str">
        <f>IF('５月'!D26="","",'５月'!D26)</f>
        <v/>
      </c>
      <c r="E26" s="22" t="str">
        <f>IF('５月'!E26="","",'５月'!E26)</f>
        <v/>
      </c>
      <c r="F26" s="22" t="str">
        <f>IF('５月'!F26="","",'５月'!F26)</f>
        <v/>
      </c>
      <c r="G26" s="23" t="str">
        <f>IF('５月'!G26="","",'５月'!G26)</f>
        <v/>
      </c>
      <c r="H26" s="11"/>
      <c r="I26" s="13"/>
      <c r="J26" s="204" t="str">
        <f t="shared" si="1"/>
        <v/>
      </c>
      <c r="K26" s="205"/>
      <c r="L26" s="198" t="str">
        <f t="shared" si="3"/>
        <v/>
      </c>
      <c r="M26" s="209"/>
      <c r="N26" s="206"/>
      <c r="O26" s="207"/>
      <c r="P26" s="208" t="str">
        <f t="shared" si="2"/>
        <v/>
      </c>
    </row>
    <row r="27" spans="1:16" x14ac:dyDescent="0.4">
      <c r="A27" s="184"/>
      <c r="B27" s="202">
        <v>16</v>
      </c>
      <c r="C27" s="21" t="str">
        <f>IF('５月'!C27="","",'５月'!C27)</f>
        <v/>
      </c>
      <c r="D27" s="22" t="str">
        <f>IF('５月'!D27="","",'５月'!D27)</f>
        <v/>
      </c>
      <c r="E27" s="22" t="str">
        <f>IF('５月'!E27="","",'５月'!E27)</f>
        <v/>
      </c>
      <c r="F27" s="22" t="str">
        <f>IF('５月'!F27="","",'５月'!F27)</f>
        <v/>
      </c>
      <c r="G27" s="23" t="str">
        <f>IF('５月'!G27="","",'５月'!G27)</f>
        <v/>
      </c>
      <c r="H27" s="11"/>
      <c r="I27" s="13"/>
      <c r="J27" s="204" t="str">
        <f t="shared" si="1"/>
        <v/>
      </c>
      <c r="K27" s="205"/>
      <c r="L27" s="198" t="str">
        <f t="shared" si="3"/>
        <v/>
      </c>
      <c r="M27" s="209"/>
      <c r="N27" s="206"/>
      <c r="O27" s="207"/>
      <c r="P27" s="208" t="str">
        <f t="shared" si="2"/>
        <v/>
      </c>
    </row>
    <row r="28" spans="1:16" x14ac:dyDescent="0.4">
      <c r="A28" s="184"/>
      <c r="B28" s="202">
        <v>17</v>
      </c>
      <c r="C28" s="21" t="str">
        <f>IF('５月'!C28="","",'５月'!C28)</f>
        <v/>
      </c>
      <c r="D28" s="22" t="str">
        <f>IF('５月'!D28="","",'５月'!D28)</f>
        <v/>
      </c>
      <c r="E28" s="22" t="str">
        <f>IF('５月'!E28="","",'５月'!E28)</f>
        <v/>
      </c>
      <c r="F28" s="22" t="str">
        <f>IF('５月'!F28="","",'５月'!F28)</f>
        <v/>
      </c>
      <c r="G28" s="23" t="str">
        <f>IF('５月'!G28="","",'５月'!G28)</f>
        <v/>
      </c>
      <c r="H28" s="11"/>
      <c r="I28" s="13"/>
      <c r="J28" s="204" t="str">
        <f t="shared" si="1"/>
        <v/>
      </c>
      <c r="K28" s="205"/>
      <c r="L28" s="198" t="str">
        <f t="shared" si="3"/>
        <v/>
      </c>
      <c r="M28" s="206"/>
      <c r="N28" s="206"/>
      <c r="O28" s="207"/>
      <c r="P28" s="208" t="str">
        <f t="shared" si="2"/>
        <v/>
      </c>
    </row>
    <row r="29" spans="1:16" x14ac:dyDescent="0.4">
      <c r="A29" s="184"/>
      <c r="B29" s="202">
        <v>18</v>
      </c>
      <c r="C29" s="21" t="str">
        <f>IF('５月'!C29="","",'５月'!C29)</f>
        <v/>
      </c>
      <c r="D29" s="22" t="str">
        <f>IF('５月'!D29="","",'５月'!D29)</f>
        <v/>
      </c>
      <c r="E29" s="22" t="str">
        <f>IF('５月'!E29="","",'５月'!E29)</f>
        <v/>
      </c>
      <c r="F29" s="22" t="str">
        <f>IF('５月'!F29="","",'５月'!F29)</f>
        <v/>
      </c>
      <c r="G29" s="23" t="str">
        <f>IF('５月'!G29="","",'５月'!G29)</f>
        <v/>
      </c>
      <c r="H29" s="11"/>
      <c r="I29" s="13"/>
      <c r="J29" s="204" t="str">
        <f t="shared" si="1"/>
        <v/>
      </c>
      <c r="K29" s="205"/>
      <c r="L29" s="198" t="str">
        <f t="shared" si="3"/>
        <v/>
      </c>
      <c r="M29" s="206"/>
      <c r="N29" s="206"/>
      <c r="O29" s="207"/>
      <c r="P29" s="208" t="str">
        <f t="shared" si="2"/>
        <v/>
      </c>
    </row>
    <row r="30" spans="1:16" x14ac:dyDescent="0.4">
      <c r="A30" s="184"/>
      <c r="B30" s="202">
        <v>19</v>
      </c>
      <c r="C30" s="21" t="str">
        <f>IF('５月'!C30="","",'５月'!C30)</f>
        <v/>
      </c>
      <c r="D30" s="22" t="str">
        <f>IF('５月'!D30="","",'５月'!D30)</f>
        <v/>
      </c>
      <c r="E30" s="22" t="str">
        <f>IF('５月'!E30="","",'５月'!E30)</f>
        <v/>
      </c>
      <c r="F30" s="22" t="str">
        <f>IF('５月'!F30="","",'５月'!F30)</f>
        <v/>
      </c>
      <c r="G30" s="23" t="str">
        <f>IF('５月'!G30="","",'５月'!G30)</f>
        <v/>
      </c>
      <c r="H30" s="11"/>
      <c r="I30" s="13"/>
      <c r="J30" s="204" t="str">
        <f t="shared" si="1"/>
        <v/>
      </c>
      <c r="K30" s="205"/>
      <c r="L30" s="198" t="str">
        <f t="shared" si="3"/>
        <v/>
      </c>
      <c r="M30" s="206"/>
      <c r="N30" s="206"/>
      <c r="O30" s="207"/>
      <c r="P30" s="208" t="str">
        <f t="shared" si="2"/>
        <v/>
      </c>
    </row>
    <row r="31" spans="1:16" x14ac:dyDescent="0.4">
      <c r="A31" s="184"/>
      <c r="B31" s="202">
        <v>20</v>
      </c>
      <c r="C31" s="21" t="str">
        <f>IF('５月'!C31="","",'５月'!C31)</f>
        <v/>
      </c>
      <c r="D31" s="22" t="str">
        <f>IF('５月'!D31="","",'５月'!D31)</f>
        <v/>
      </c>
      <c r="E31" s="22" t="str">
        <f>IF('５月'!E31="","",'５月'!E31)</f>
        <v/>
      </c>
      <c r="F31" s="22" t="str">
        <f>IF('５月'!F31="","",'５月'!F31)</f>
        <v/>
      </c>
      <c r="G31" s="23" t="str">
        <f>IF('５月'!G31="","",'５月'!G31)</f>
        <v/>
      </c>
      <c r="H31" s="11"/>
      <c r="I31" s="13"/>
      <c r="J31" s="204" t="str">
        <f t="shared" si="1"/>
        <v/>
      </c>
      <c r="K31" s="205"/>
      <c r="L31" s="198" t="str">
        <f t="shared" si="3"/>
        <v/>
      </c>
      <c r="M31" s="206"/>
      <c r="N31" s="206"/>
      <c r="O31" s="207"/>
      <c r="P31" s="208" t="str">
        <f t="shared" si="2"/>
        <v/>
      </c>
    </row>
    <row r="32" spans="1:16" x14ac:dyDescent="0.4">
      <c r="A32" s="184"/>
      <c r="B32" s="202">
        <v>21</v>
      </c>
      <c r="C32" s="21" t="str">
        <f>IF('５月'!C32="","",'５月'!C32)</f>
        <v/>
      </c>
      <c r="D32" s="22" t="str">
        <f>IF('５月'!D32="","",'５月'!D32)</f>
        <v/>
      </c>
      <c r="E32" s="22" t="str">
        <f>IF('５月'!E32="","",'５月'!E32)</f>
        <v/>
      </c>
      <c r="F32" s="22" t="str">
        <f>IF('５月'!F32="","",'５月'!F32)</f>
        <v/>
      </c>
      <c r="G32" s="23" t="str">
        <f>IF('５月'!G32="","",'５月'!G32)</f>
        <v/>
      </c>
      <c r="H32" s="11"/>
      <c r="I32" s="13"/>
      <c r="J32" s="204" t="str">
        <f t="shared" si="1"/>
        <v/>
      </c>
      <c r="K32" s="205"/>
      <c r="L32" s="198" t="str">
        <f t="shared" si="3"/>
        <v/>
      </c>
      <c r="M32" s="206"/>
      <c r="N32" s="206"/>
      <c r="O32" s="207"/>
      <c r="P32" s="208" t="str">
        <f t="shared" si="2"/>
        <v/>
      </c>
    </row>
    <row r="33" spans="1:16" x14ac:dyDescent="0.4">
      <c r="A33" s="184"/>
      <c r="B33" s="202">
        <v>22</v>
      </c>
      <c r="C33" s="21" t="str">
        <f>IF('５月'!C33="","",'５月'!C33)</f>
        <v/>
      </c>
      <c r="D33" s="22" t="str">
        <f>IF('５月'!D33="","",'５月'!D33)</f>
        <v/>
      </c>
      <c r="E33" s="22" t="str">
        <f>IF('５月'!E33="","",'５月'!E33)</f>
        <v/>
      </c>
      <c r="F33" s="22" t="str">
        <f>IF('５月'!F33="","",'５月'!F33)</f>
        <v/>
      </c>
      <c r="G33" s="23" t="str">
        <f>IF('５月'!G33="","",'５月'!G33)</f>
        <v/>
      </c>
      <c r="H33" s="11"/>
      <c r="I33" s="13"/>
      <c r="J33" s="204" t="str">
        <f t="shared" si="1"/>
        <v/>
      </c>
      <c r="K33" s="205"/>
      <c r="L33" s="198" t="str">
        <f t="shared" si="3"/>
        <v/>
      </c>
      <c r="M33" s="206"/>
      <c r="N33" s="206"/>
      <c r="O33" s="207"/>
      <c r="P33" s="208" t="str">
        <f t="shared" si="2"/>
        <v/>
      </c>
    </row>
    <row r="34" spans="1:16" x14ac:dyDescent="0.4">
      <c r="A34" s="184"/>
      <c r="B34" s="202">
        <v>23</v>
      </c>
      <c r="C34" s="21" t="str">
        <f>IF('５月'!C34="","",'５月'!C34)</f>
        <v/>
      </c>
      <c r="D34" s="22" t="str">
        <f>IF('５月'!D34="","",'５月'!D34)</f>
        <v/>
      </c>
      <c r="E34" s="22" t="str">
        <f>IF('５月'!E34="","",'５月'!E34)</f>
        <v/>
      </c>
      <c r="F34" s="22" t="str">
        <f>IF('５月'!F34="","",'５月'!F34)</f>
        <v/>
      </c>
      <c r="G34" s="23" t="str">
        <f>IF('５月'!G34="","",'５月'!G34)</f>
        <v/>
      </c>
      <c r="H34" s="11"/>
      <c r="I34" s="13"/>
      <c r="J34" s="204" t="str">
        <f t="shared" si="1"/>
        <v/>
      </c>
      <c r="K34" s="205"/>
      <c r="L34" s="198" t="str">
        <f t="shared" si="3"/>
        <v/>
      </c>
      <c r="M34" s="206"/>
      <c r="N34" s="206"/>
      <c r="O34" s="207"/>
      <c r="P34" s="208" t="str">
        <f t="shared" si="2"/>
        <v/>
      </c>
    </row>
    <row r="35" spans="1:16" x14ac:dyDescent="0.4">
      <c r="A35" s="184"/>
      <c r="B35" s="202">
        <v>24</v>
      </c>
      <c r="C35" s="21" t="str">
        <f>IF('５月'!C35="","",'５月'!C35)</f>
        <v/>
      </c>
      <c r="D35" s="22" t="str">
        <f>IF('５月'!D35="","",'５月'!D35)</f>
        <v/>
      </c>
      <c r="E35" s="22" t="str">
        <f>IF('５月'!E35="","",'５月'!E35)</f>
        <v/>
      </c>
      <c r="F35" s="22" t="str">
        <f>IF('５月'!F35="","",'５月'!F35)</f>
        <v/>
      </c>
      <c r="G35" s="23" t="str">
        <f>IF('５月'!G35="","",'５月'!G35)</f>
        <v/>
      </c>
      <c r="H35" s="11"/>
      <c r="I35" s="13"/>
      <c r="J35" s="204" t="str">
        <f t="shared" si="1"/>
        <v/>
      </c>
      <c r="K35" s="205"/>
      <c r="L35" s="198" t="str">
        <f t="shared" si="3"/>
        <v/>
      </c>
      <c r="M35" s="206"/>
      <c r="N35" s="206"/>
      <c r="O35" s="207"/>
      <c r="P35" s="208" t="str">
        <f t="shared" si="2"/>
        <v/>
      </c>
    </row>
    <row r="36" spans="1:16" x14ac:dyDescent="0.4">
      <c r="A36" s="184"/>
      <c r="B36" s="202">
        <v>25</v>
      </c>
      <c r="C36" s="21" t="str">
        <f>IF('５月'!C36="","",'５月'!C36)</f>
        <v/>
      </c>
      <c r="D36" s="22" t="str">
        <f>IF('５月'!D36="","",'５月'!D36)</f>
        <v/>
      </c>
      <c r="E36" s="22" t="str">
        <f>IF('５月'!E36="","",'５月'!E36)</f>
        <v/>
      </c>
      <c r="F36" s="22" t="str">
        <f>IF('５月'!F36="","",'５月'!F36)</f>
        <v/>
      </c>
      <c r="G36" s="23" t="str">
        <f>IF('５月'!G36="","",'５月'!G36)</f>
        <v/>
      </c>
      <c r="H36" s="11"/>
      <c r="I36" s="13"/>
      <c r="J36" s="204" t="str">
        <f t="shared" si="1"/>
        <v/>
      </c>
      <c r="K36" s="205"/>
      <c r="L36" s="198" t="str">
        <f t="shared" si="3"/>
        <v/>
      </c>
      <c r="M36" s="206"/>
      <c r="N36" s="206"/>
      <c r="O36" s="207"/>
      <c r="P36" s="208" t="str">
        <f t="shared" si="2"/>
        <v/>
      </c>
    </row>
    <row r="37" spans="1:16" x14ac:dyDescent="0.4">
      <c r="A37" s="184"/>
      <c r="B37" s="202">
        <v>26</v>
      </c>
      <c r="C37" s="21" t="str">
        <f>IF('５月'!C37="","",'５月'!C37)</f>
        <v/>
      </c>
      <c r="D37" s="22" t="str">
        <f>IF('５月'!D37="","",'５月'!D37)</f>
        <v/>
      </c>
      <c r="E37" s="22" t="str">
        <f>IF('５月'!E37="","",'５月'!E37)</f>
        <v/>
      </c>
      <c r="F37" s="22" t="str">
        <f>IF('５月'!F37="","",'５月'!F37)</f>
        <v/>
      </c>
      <c r="G37" s="23" t="str">
        <f>IF('５月'!G37="","",'５月'!G37)</f>
        <v/>
      </c>
      <c r="H37" s="11"/>
      <c r="I37" s="13"/>
      <c r="J37" s="204" t="str">
        <f t="shared" si="1"/>
        <v/>
      </c>
      <c r="K37" s="205"/>
      <c r="L37" s="198" t="str">
        <f t="shared" si="3"/>
        <v/>
      </c>
      <c r="M37" s="206"/>
      <c r="N37" s="206"/>
      <c r="O37" s="207"/>
      <c r="P37" s="208" t="str">
        <f t="shared" si="2"/>
        <v/>
      </c>
    </row>
    <row r="38" spans="1:16" x14ac:dyDescent="0.4">
      <c r="A38" s="184"/>
      <c r="B38" s="202">
        <v>27</v>
      </c>
      <c r="C38" s="21" t="str">
        <f>IF('５月'!C38="","",'５月'!C38)</f>
        <v/>
      </c>
      <c r="D38" s="22" t="str">
        <f>IF('５月'!D38="","",'５月'!D38)</f>
        <v/>
      </c>
      <c r="E38" s="22" t="str">
        <f>IF('５月'!E38="","",'５月'!E38)</f>
        <v/>
      </c>
      <c r="F38" s="22" t="str">
        <f>IF('５月'!F38="","",'５月'!F38)</f>
        <v/>
      </c>
      <c r="G38" s="23" t="str">
        <f>IF('５月'!G38="","",'５月'!G38)</f>
        <v/>
      </c>
      <c r="H38" s="11"/>
      <c r="I38" s="13"/>
      <c r="J38" s="204" t="str">
        <f t="shared" si="1"/>
        <v/>
      </c>
      <c r="K38" s="205"/>
      <c r="L38" s="198" t="str">
        <f t="shared" si="3"/>
        <v/>
      </c>
      <c r="M38" s="206"/>
      <c r="N38" s="206"/>
      <c r="O38" s="207"/>
      <c r="P38" s="208" t="str">
        <f t="shared" si="2"/>
        <v/>
      </c>
    </row>
    <row r="39" spans="1:16" x14ac:dyDescent="0.4">
      <c r="A39" s="184"/>
      <c r="B39" s="202">
        <v>28</v>
      </c>
      <c r="C39" s="21" t="str">
        <f>IF('５月'!C39="","",'５月'!C39)</f>
        <v/>
      </c>
      <c r="D39" s="22" t="str">
        <f>IF('５月'!D39="","",'５月'!D39)</f>
        <v/>
      </c>
      <c r="E39" s="22" t="str">
        <f>IF('５月'!E39="","",'５月'!E39)</f>
        <v/>
      </c>
      <c r="F39" s="22" t="str">
        <f>IF('５月'!F39="","",'５月'!F39)</f>
        <v/>
      </c>
      <c r="G39" s="23" t="str">
        <f>IF('５月'!G39="","",'５月'!G39)</f>
        <v/>
      </c>
      <c r="H39" s="11"/>
      <c r="I39" s="13"/>
      <c r="J39" s="204" t="str">
        <f t="shared" si="1"/>
        <v/>
      </c>
      <c r="K39" s="205"/>
      <c r="L39" s="198" t="str">
        <f t="shared" si="3"/>
        <v/>
      </c>
      <c r="M39" s="206"/>
      <c r="N39" s="206"/>
      <c r="O39" s="207"/>
      <c r="P39" s="208" t="str">
        <f t="shared" si="2"/>
        <v/>
      </c>
    </row>
    <row r="40" spans="1:16" x14ac:dyDescent="0.4">
      <c r="A40" s="184"/>
      <c r="B40" s="202">
        <v>29</v>
      </c>
      <c r="C40" s="21" t="str">
        <f>IF('５月'!C40="","",'５月'!C40)</f>
        <v/>
      </c>
      <c r="D40" s="22" t="str">
        <f>IF('５月'!D40="","",'５月'!D40)</f>
        <v/>
      </c>
      <c r="E40" s="22" t="str">
        <f>IF('５月'!E40="","",'５月'!E40)</f>
        <v/>
      </c>
      <c r="F40" s="22" t="str">
        <f>IF('５月'!F40="","",'５月'!F40)</f>
        <v/>
      </c>
      <c r="G40" s="23" t="str">
        <f>IF('５月'!G40="","",'５月'!G40)</f>
        <v/>
      </c>
      <c r="H40" s="11"/>
      <c r="I40" s="13"/>
      <c r="J40" s="204" t="str">
        <f t="shared" si="1"/>
        <v/>
      </c>
      <c r="K40" s="205"/>
      <c r="L40" s="198" t="str">
        <f t="shared" si="3"/>
        <v/>
      </c>
      <c r="M40" s="206"/>
      <c r="N40" s="206"/>
      <c r="O40" s="207"/>
      <c r="P40" s="208" t="str">
        <f t="shared" si="2"/>
        <v/>
      </c>
    </row>
    <row r="41" spans="1:16" x14ac:dyDescent="0.4">
      <c r="A41" s="184"/>
      <c r="B41" s="202">
        <v>30</v>
      </c>
      <c r="C41" s="21" t="str">
        <f>IF('５月'!C41="","",'５月'!C41)</f>
        <v/>
      </c>
      <c r="D41" s="22" t="str">
        <f>IF('５月'!D41="","",'５月'!D41)</f>
        <v/>
      </c>
      <c r="E41" s="22" t="str">
        <f>IF('５月'!E41="","",'５月'!E41)</f>
        <v/>
      </c>
      <c r="F41" s="22" t="str">
        <f>IF('５月'!F41="","",'５月'!F41)</f>
        <v/>
      </c>
      <c r="G41" s="23" t="str">
        <f>IF('５月'!G41="","",'５月'!G41)</f>
        <v/>
      </c>
      <c r="H41" s="11"/>
      <c r="I41" s="13"/>
      <c r="J41" s="204" t="str">
        <f t="shared" si="1"/>
        <v/>
      </c>
      <c r="K41" s="205"/>
      <c r="L41" s="198" t="str">
        <f t="shared" si="3"/>
        <v/>
      </c>
      <c r="M41" s="206"/>
      <c r="N41" s="206"/>
      <c r="O41" s="207"/>
      <c r="P41" s="208" t="str">
        <f t="shared" si="2"/>
        <v/>
      </c>
    </row>
    <row r="42" spans="1:16" x14ac:dyDescent="0.4">
      <c r="A42" s="184"/>
      <c r="B42" s="202">
        <v>31</v>
      </c>
      <c r="C42" s="21" t="str">
        <f>IF('５月'!C42="","",'５月'!C42)</f>
        <v/>
      </c>
      <c r="D42" s="22" t="str">
        <f>IF('５月'!D42="","",'５月'!D42)</f>
        <v/>
      </c>
      <c r="E42" s="22" t="str">
        <f>IF('５月'!E42="","",'５月'!E42)</f>
        <v/>
      </c>
      <c r="F42" s="22" t="str">
        <f>IF('５月'!F42="","",'５月'!F42)</f>
        <v/>
      </c>
      <c r="G42" s="23" t="str">
        <f>IF('５月'!G42="","",'５月'!G42)</f>
        <v/>
      </c>
      <c r="H42" s="11"/>
      <c r="I42" s="13"/>
      <c r="J42" s="204" t="str">
        <f t="shared" si="1"/>
        <v/>
      </c>
      <c r="K42" s="205"/>
      <c r="L42" s="198" t="str">
        <f t="shared" si="3"/>
        <v/>
      </c>
      <c r="M42" s="206"/>
      <c r="N42" s="206"/>
      <c r="O42" s="207"/>
      <c r="P42" s="208" t="str">
        <f t="shared" si="2"/>
        <v/>
      </c>
    </row>
    <row r="43" spans="1:16" x14ac:dyDescent="0.4">
      <c r="A43" s="184"/>
      <c r="B43" s="202">
        <v>32</v>
      </c>
      <c r="C43" s="21" t="str">
        <f>IF('５月'!C43="","",'５月'!C43)</f>
        <v/>
      </c>
      <c r="D43" s="22" t="str">
        <f>IF('５月'!D43="","",'５月'!D43)</f>
        <v/>
      </c>
      <c r="E43" s="22" t="str">
        <f>IF('５月'!E43="","",'５月'!E43)</f>
        <v/>
      </c>
      <c r="F43" s="22" t="str">
        <f>IF('５月'!F43="","",'５月'!F43)</f>
        <v/>
      </c>
      <c r="G43" s="23" t="str">
        <f>IF('５月'!G43="","",'５月'!G43)</f>
        <v/>
      </c>
      <c r="H43" s="11"/>
      <c r="I43" s="13"/>
      <c r="J43" s="204" t="str">
        <f t="shared" si="1"/>
        <v/>
      </c>
      <c r="K43" s="205"/>
      <c r="L43" s="198" t="str">
        <f t="shared" si="3"/>
        <v/>
      </c>
      <c r="M43" s="206"/>
      <c r="N43" s="206"/>
      <c r="O43" s="207"/>
      <c r="P43" s="208" t="str">
        <f t="shared" si="2"/>
        <v/>
      </c>
    </row>
    <row r="44" spans="1:16" x14ac:dyDescent="0.4">
      <c r="A44" s="184"/>
      <c r="B44" s="202">
        <v>33</v>
      </c>
      <c r="C44" s="21" t="str">
        <f>IF('５月'!C44="","",'５月'!C44)</f>
        <v/>
      </c>
      <c r="D44" s="22" t="str">
        <f>IF('５月'!D44="","",'５月'!D44)</f>
        <v/>
      </c>
      <c r="E44" s="22" t="str">
        <f>IF('５月'!E44="","",'５月'!E44)</f>
        <v/>
      </c>
      <c r="F44" s="22" t="str">
        <f>IF('５月'!F44="","",'５月'!F44)</f>
        <v/>
      </c>
      <c r="G44" s="23" t="str">
        <f>IF('５月'!G44="","",'５月'!G44)</f>
        <v/>
      </c>
      <c r="H44" s="11"/>
      <c r="I44" s="13"/>
      <c r="J44" s="204" t="str">
        <f t="shared" si="1"/>
        <v/>
      </c>
      <c r="K44" s="205"/>
      <c r="L44" s="198" t="str">
        <f t="shared" si="3"/>
        <v/>
      </c>
      <c r="M44" s="206"/>
      <c r="N44" s="206"/>
      <c r="O44" s="207"/>
      <c r="P44" s="208" t="str">
        <f t="shared" si="2"/>
        <v/>
      </c>
    </row>
    <row r="45" spans="1:16" x14ac:dyDescent="0.4">
      <c r="A45" s="184"/>
      <c r="B45" s="202">
        <v>34</v>
      </c>
      <c r="C45" s="21" t="str">
        <f>IF('５月'!C45="","",'５月'!C45)</f>
        <v/>
      </c>
      <c r="D45" s="22" t="str">
        <f>IF('５月'!D45="","",'５月'!D45)</f>
        <v/>
      </c>
      <c r="E45" s="22" t="str">
        <f>IF('５月'!E45="","",'５月'!E45)</f>
        <v/>
      </c>
      <c r="F45" s="22" t="str">
        <f>IF('５月'!F45="","",'５月'!F45)</f>
        <v/>
      </c>
      <c r="G45" s="23" t="str">
        <f>IF('５月'!G45="","",'５月'!G45)</f>
        <v/>
      </c>
      <c r="H45" s="11"/>
      <c r="I45" s="13"/>
      <c r="J45" s="204" t="str">
        <f t="shared" si="1"/>
        <v/>
      </c>
      <c r="K45" s="205"/>
      <c r="L45" s="198" t="str">
        <f t="shared" si="3"/>
        <v/>
      </c>
      <c r="M45" s="206"/>
      <c r="N45" s="206"/>
      <c r="O45" s="207"/>
      <c r="P45" s="208" t="str">
        <f t="shared" si="2"/>
        <v/>
      </c>
    </row>
    <row r="46" spans="1:16" x14ac:dyDescent="0.4">
      <c r="A46" s="184"/>
      <c r="B46" s="202">
        <v>35</v>
      </c>
      <c r="C46" s="21" t="str">
        <f>IF('５月'!C46="","",'５月'!C46)</f>
        <v/>
      </c>
      <c r="D46" s="22" t="str">
        <f>IF('５月'!D46="","",'５月'!D46)</f>
        <v/>
      </c>
      <c r="E46" s="22" t="str">
        <f>IF('５月'!E46="","",'５月'!E46)</f>
        <v/>
      </c>
      <c r="F46" s="22" t="str">
        <f>IF('５月'!F46="","",'５月'!F46)</f>
        <v/>
      </c>
      <c r="G46" s="23" t="str">
        <f>IF('５月'!G46="","",'５月'!G46)</f>
        <v/>
      </c>
      <c r="H46" s="11"/>
      <c r="I46" s="13"/>
      <c r="J46" s="204" t="str">
        <f t="shared" si="1"/>
        <v/>
      </c>
      <c r="K46" s="205"/>
      <c r="L46" s="198" t="str">
        <f t="shared" si="3"/>
        <v/>
      </c>
      <c r="M46" s="206"/>
      <c r="N46" s="206"/>
      <c r="O46" s="207"/>
      <c r="P46" s="208" t="str">
        <f t="shared" si="2"/>
        <v/>
      </c>
    </row>
    <row r="47" spans="1:16" x14ac:dyDescent="0.4">
      <c r="A47" s="184"/>
      <c r="B47" s="202">
        <v>36</v>
      </c>
      <c r="C47" s="21" t="str">
        <f>IF('５月'!C47="","",'５月'!C47)</f>
        <v/>
      </c>
      <c r="D47" s="22" t="str">
        <f>IF('５月'!D47="","",'５月'!D47)</f>
        <v/>
      </c>
      <c r="E47" s="22" t="str">
        <f>IF('５月'!E47="","",'５月'!E47)</f>
        <v/>
      </c>
      <c r="F47" s="22" t="str">
        <f>IF('５月'!F47="","",'５月'!F47)</f>
        <v/>
      </c>
      <c r="G47" s="23" t="str">
        <f>IF('５月'!G47="","",'５月'!G47)</f>
        <v/>
      </c>
      <c r="H47" s="11"/>
      <c r="I47" s="13"/>
      <c r="J47" s="204" t="str">
        <f t="shared" si="1"/>
        <v/>
      </c>
      <c r="K47" s="205"/>
      <c r="L47" s="198" t="str">
        <f t="shared" si="3"/>
        <v/>
      </c>
      <c r="M47" s="206"/>
      <c r="N47" s="206"/>
      <c r="O47" s="207"/>
      <c r="P47" s="208" t="str">
        <f t="shared" si="2"/>
        <v/>
      </c>
    </row>
    <row r="48" spans="1:16" x14ac:dyDescent="0.4">
      <c r="A48" s="184"/>
      <c r="B48" s="202">
        <v>37</v>
      </c>
      <c r="C48" s="21" t="str">
        <f>IF('５月'!C48="","",'５月'!C48)</f>
        <v/>
      </c>
      <c r="D48" s="22" t="str">
        <f>IF('５月'!D48="","",'５月'!D48)</f>
        <v/>
      </c>
      <c r="E48" s="22" t="str">
        <f>IF('５月'!E48="","",'５月'!E48)</f>
        <v/>
      </c>
      <c r="F48" s="22" t="str">
        <f>IF('５月'!F48="","",'５月'!F48)</f>
        <v/>
      </c>
      <c r="G48" s="23" t="str">
        <f>IF('５月'!G48="","",'５月'!G48)</f>
        <v/>
      </c>
      <c r="H48" s="11"/>
      <c r="I48" s="13"/>
      <c r="J48" s="204" t="str">
        <f t="shared" si="1"/>
        <v/>
      </c>
      <c r="K48" s="205"/>
      <c r="L48" s="198" t="str">
        <f t="shared" si="3"/>
        <v/>
      </c>
      <c r="M48" s="206"/>
      <c r="N48" s="206"/>
      <c r="O48" s="207"/>
      <c r="P48" s="208" t="str">
        <f t="shared" si="2"/>
        <v/>
      </c>
    </row>
    <row r="49" spans="1:16" x14ac:dyDescent="0.4">
      <c r="A49" s="184"/>
      <c r="B49" s="202">
        <v>38</v>
      </c>
      <c r="C49" s="21" t="str">
        <f>IF('５月'!C49="","",'５月'!C49)</f>
        <v/>
      </c>
      <c r="D49" s="22" t="str">
        <f>IF('５月'!D49="","",'５月'!D49)</f>
        <v/>
      </c>
      <c r="E49" s="22" t="str">
        <f>IF('５月'!E49="","",'５月'!E49)</f>
        <v/>
      </c>
      <c r="F49" s="22" t="str">
        <f>IF('５月'!F49="","",'５月'!F49)</f>
        <v/>
      </c>
      <c r="G49" s="23" t="str">
        <f>IF('５月'!G49="","",'５月'!G49)</f>
        <v/>
      </c>
      <c r="H49" s="11"/>
      <c r="I49" s="13"/>
      <c r="J49" s="204" t="str">
        <f t="shared" si="1"/>
        <v/>
      </c>
      <c r="K49" s="205"/>
      <c r="L49" s="198" t="str">
        <f t="shared" si="3"/>
        <v/>
      </c>
      <c r="M49" s="206"/>
      <c r="N49" s="206"/>
      <c r="O49" s="207"/>
      <c r="P49" s="208" t="str">
        <f t="shared" si="2"/>
        <v/>
      </c>
    </row>
    <row r="50" spans="1:16" x14ac:dyDescent="0.4">
      <c r="A50" s="184"/>
      <c r="B50" s="202">
        <v>39</v>
      </c>
      <c r="C50" s="21" t="str">
        <f>IF('５月'!C50="","",'５月'!C50)</f>
        <v/>
      </c>
      <c r="D50" s="22" t="str">
        <f>IF('５月'!D50="","",'５月'!D50)</f>
        <v/>
      </c>
      <c r="E50" s="22" t="str">
        <f>IF('５月'!E50="","",'５月'!E50)</f>
        <v/>
      </c>
      <c r="F50" s="22" t="str">
        <f>IF('５月'!F50="","",'５月'!F50)</f>
        <v/>
      </c>
      <c r="G50" s="23" t="str">
        <f>IF('５月'!G50="","",'５月'!G50)</f>
        <v/>
      </c>
      <c r="H50" s="11"/>
      <c r="I50" s="13"/>
      <c r="J50" s="204" t="str">
        <f t="shared" si="1"/>
        <v/>
      </c>
      <c r="K50" s="205"/>
      <c r="L50" s="198" t="str">
        <f t="shared" si="3"/>
        <v/>
      </c>
      <c r="M50" s="206"/>
      <c r="N50" s="206"/>
      <c r="O50" s="207"/>
      <c r="P50" s="208" t="str">
        <f t="shared" si="2"/>
        <v/>
      </c>
    </row>
    <row r="51" spans="1:16" x14ac:dyDescent="0.4">
      <c r="A51" s="210"/>
      <c r="B51" s="202">
        <v>40</v>
      </c>
      <c r="C51" s="21" t="str">
        <f>IF('５月'!C51="","",'５月'!C51)</f>
        <v/>
      </c>
      <c r="D51" s="22" t="str">
        <f>IF('５月'!D51="","",'５月'!D51)</f>
        <v/>
      </c>
      <c r="E51" s="22" t="str">
        <f>IF('５月'!E51="","",'５月'!E51)</f>
        <v/>
      </c>
      <c r="F51" s="22" t="str">
        <f>IF('５月'!F51="","",'５月'!F51)</f>
        <v/>
      </c>
      <c r="G51" s="23" t="str">
        <f>IF('５月'!G51="","",'５月'!G51)</f>
        <v/>
      </c>
      <c r="H51" s="11"/>
      <c r="I51" s="13"/>
      <c r="J51" s="204" t="str">
        <f t="shared" si="1"/>
        <v/>
      </c>
      <c r="K51" s="205"/>
      <c r="L51" s="198" t="str">
        <f t="shared" si="3"/>
        <v/>
      </c>
      <c r="M51" s="206"/>
      <c r="N51" s="206"/>
      <c r="O51" s="207"/>
      <c r="P51" s="208" t="str">
        <f t="shared" si="2"/>
        <v/>
      </c>
    </row>
    <row r="52" spans="1:16" x14ac:dyDescent="0.4">
      <c r="A52" s="184" t="s">
        <v>72</v>
      </c>
      <c r="B52" s="202">
        <v>41</v>
      </c>
      <c r="C52" s="21" t="str">
        <f>IF('５月'!C52="","",'５月'!C52)</f>
        <v/>
      </c>
      <c r="D52" s="22" t="str">
        <f>IF('５月'!D52="","",'５月'!D52)</f>
        <v/>
      </c>
      <c r="E52" s="22" t="str">
        <f>IF('５月'!E52="","",'５月'!E52)</f>
        <v/>
      </c>
      <c r="F52" s="22" t="str">
        <f>IF('５月'!F52="","",'５月'!F52)</f>
        <v/>
      </c>
      <c r="G52" s="23" t="str">
        <f>IF('５月'!G52="","",'５月'!G52)</f>
        <v/>
      </c>
      <c r="H52" s="11"/>
      <c r="I52" s="13"/>
      <c r="J52" s="204" t="str">
        <f t="shared" si="1"/>
        <v/>
      </c>
      <c r="K52" s="205"/>
      <c r="L52" s="198" t="str">
        <f t="shared" si="3"/>
        <v/>
      </c>
      <c r="M52" s="206"/>
      <c r="N52" s="206"/>
      <c r="O52" s="207"/>
      <c r="P52" s="208" t="str">
        <f t="shared" si="2"/>
        <v/>
      </c>
    </row>
    <row r="53" spans="1:16" x14ac:dyDescent="0.4">
      <c r="A53" s="184"/>
      <c r="B53" s="202">
        <v>42</v>
      </c>
      <c r="C53" s="21" t="str">
        <f>IF('５月'!C53="","",'５月'!C53)</f>
        <v/>
      </c>
      <c r="D53" s="22" t="str">
        <f>IF('５月'!D53="","",'５月'!D53)</f>
        <v/>
      </c>
      <c r="E53" s="22" t="str">
        <f>IF('５月'!E53="","",'５月'!E53)</f>
        <v/>
      </c>
      <c r="F53" s="22" t="str">
        <f>IF('５月'!F53="","",'５月'!F53)</f>
        <v/>
      </c>
      <c r="G53" s="23" t="str">
        <f>IF('５月'!G53="","",'５月'!G53)</f>
        <v/>
      </c>
      <c r="H53" s="11"/>
      <c r="I53" s="13"/>
      <c r="J53" s="204" t="str">
        <f t="shared" si="1"/>
        <v/>
      </c>
      <c r="K53" s="205"/>
      <c r="L53" s="198" t="str">
        <f t="shared" si="3"/>
        <v/>
      </c>
      <c r="M53" s="206"/>
      <c r="N53" s="206"/>
      <c r="O53" s="207"/>
      <c r="P53" s="208" t="str">
        <f t="shared" si="2"/>
        <v/>
      </c>
    </row>
    <row r="54" spans="1:16" x14ac:dyDescent="0.4">
      <c r="A54" s="184"/>
      <c r="B54" s="202">
        <v>43</v>
      </c>
      <c r="C54" s="21" t="str">
        <f>IF('５月'!C54="","",'５月'!C54)</f>
        <v/>
      </c>
      <c r="D54" s="22" t="str">
        <f>IF('５月'!D54="","",'５月'!D54)</f>
        <v/>
      </c>
      <c r="E54" s="22" t="str">
        <f>IF('５月'!E54="","",'５月'!E54)</f>
        <v/>
      </c>
      <c r="F54" s="22" t="str">
        <f>IF('５月'!F54="","",'５月'!F54)</f>
        <v/>
      </c>
      <c r="G54" s="23" t="str">
        <f>IF('５月'!G54="","",'５月'!G54)</f>
        <v/>
      </c>
      <c r="H54" s="11"/>
      <c r="I54" s="13"/>
      <c r="J54" s="204" t="str">
        <f t="shared" si="1"/>
        <v/>
      </c>
      <c r="K54" s="205"/>
      <c r="L54" s="198" t="str">
        <f t="shared" si="3"/>
        <v/>
      </c>
      <c r="M54" s="206"/>
      <c r="N54" s="206"/>
      <c r="O54" s="207"/>
      <c r="P54" s="208" t="str">
        <f t="shared" si="2"/>
        <v/>
      </c>
    </row>
    <row r="55" spans="1:16" x14ac:dyDescent="0.4">
      <c r="A55" s="184"/>
      <c r="B55" s="202">
        <v>44</v>
      </c>
      <c r="C55" s="21" t="str">
        <f>IF('５月'!C55="","",'５月'!C55)</f>
        <v/>
      </c>
      <c r="D55" s="22" t="str">
        <f>IF('５月'!D55="","",'５月'!D55)</f>
        <v/>
      </c>
      <c r="E55" s="22" t="str">
        <f>IF('５月'!E55="","",'５月'!E55)</f>
        <v/>
      </c>
      <c r="F55" s="22" t="str">
        <f>IF('５月'!F55="","",'５月'!F55)</f>
        <v/>
      </c>
      <c r="G55" s="23" t="str">
        <f>IF('５月'!G55="","",'５月'!G55)</f>
        <v/>
      </c>
      <c r="H55" s="11"/>
      <c r="I55" s="13"/>
      <c r="J55" s="204" t="str">
        <f t="shared" si="1"/>
        <v/>
      </c>
      <c r="K55" s="205"/>
      <c r="L55" s="198" t="str">
        <f t="shared" si="3"/>
        <v/>
      </c>
      <c r="M55" s="206"/>
      <c r="N55" s="206"/>
      <c r="O55" s="207"/>
      <c r="P55" s="208" t="str">
        <f t="shared" si="2"/>
        <v/>
      </c>
    </row>
    <row r="56" spans="1:16" x14ac:dyDescent="0.4">
      <c r="A56" s="184"/>
      <c r="B56" s="202">
        <v>45</v>
      </c>
      <c r="C56" s="21" t="str">
        <f>IF('５月'!C56="","",'５月'!C56)</f>
        <v/>
      </c>
      <c r="D56" s="22" t="str">
        <f>IF('５月'!D56="","",'５月'!D56)</f>
        <v/>
      </c>
      <c r="E56" s="22" t="str">
        <f>IF('５月'!E56="","",'５月'!E56)</f>
        <v/>
      </c>
      <c r="F56" s="22" t="str">
        <f>IF('５月'!F56="","",'５月'!F56)</f>
        <v/>
      </c>
      <c r="G56" s="23" t="str">
        <f>IF('５月'!G56="","",'５月'!G56)</f>
        <v/>
      </c>
      <c r="H56" s="11"/>
      <c r="I56" s="13"/>
      <c r="J56" s="204" t="str">
        <f t="shared" si="1"/>
        <v/>
      </c>
      <c r="K56" s="205"/>
      <c r="L56" s="198" t="str">
        <f t="shared" si="3"/>
        <v/>
      </c>
      <c r="M56" s="206"/>
      <c r="N56" s="206"/>
      <c r="O56" s="207"/>
      <c r="P56" s="208" t="str">
        <f t="shared" si="2"/>
        <v/>
      </c>
    </row>
    <row r="57" spans="1:16" x14ac:dyDescent="0.4">
      <c r="A57" s="184"/>
      <c r="B57" s="202">
        <v>46</v>
      </c>
      <c r="C57" s="21" t="str">
        <f>IF('５月'!C57="","",'５月'!C57)</f>
        <v/>
      </c>
      <c r="D57" s="22" t="str">
        <f>IF('５月'!D57="","",'５月'!D57)</f>
        <v/>
      </c>
      <c r="E57" s="22" t="str">
        <f>IF('５月'!E57="","",'５月'!E57)</f>
        <v/>
      </c>
      <c r="F57" s="22" t="str">
        <f>IF('５月'!F57="","",'５月'!F57)</f>
        <v/>
      </c>
      <c r="G57" s="23" t="str">
        <f>IF('５月'!G57="","",'５月'!G57)</f>
        <v/>
      </c>
      <c r="H57" s="11"/>
      <c r="I57" s="13"/>
      <c r="J57" s="204" t="str">
        <f t="shared" si="1"/>
        <v/>
      </c>
      <c r="K57" s="205"/>
      <c r="L57" s="198" t="str">
        <f t="shared" si="3"/>
        <v/>
      </c>
      <c r="M57" s="206"/>
      <c r="N57" s="206"/>
      <c r="O57" s="207"/>
      <c r="P57" s="208" t="str">
        <f t="shared" si="2"/>
        <v/>
      </c>
    </row>
    <row r="58" spans="1:16" x14ac:dyDescent="0.4">
      <c r="A58" s="184"/>
      <c r="B58" s="202">
        <v>47</v>
      </c>
      <c r="C58" s="21" t="str">
        <f>IF('５月'!C58="","",'５月'!C58)</f>
        <v/>
      </c>
      <c r="D58" s="22" t="str">
        <f>IF('５月'!D58="","",'５月'!D58)</f>
        <v/>
      </c>
      <c r="E58" s="22" t="str">
        <f>IF('５月'!E58="","",'５月'!E58)</f>
        <v/>
      </c>
      <c r="F58" s="22" t="str">
        <f>IF('５月'!F58="","",'５月'!F58)</f>
        <v/>
      </c>
      <c r="G58" s="23" t="str">
        <f>IF('５月'!G58="","",'５月'!G58)</f>
        <v/>
      </c>
      <c r="H58" s="11"/>
      <c r="I58" s="13"/>
      <c r="J58" s="204" t="str">
        <f t="shared" si="1"/>
        <v/>
      </c>
      <c r="K58" s="205"/>
      <c r="L58" s="198" t="str">
        <f t="shared" si="3"/>
        <v/>
      </c>
      <c r="M58" s="206"/>
      <c r="N58" s="206"/>
      <c r="O58" s="207"/>
      <c r="P58" s="208" t="str">
        <f t="shared" si="2"/>
        <v/>
      </c>
    </row>
    <row r="59" spans="1:16" x14ac:dyDescent="0.4">
      <c r="A59" s="184"/>
      <c r="B59" s="202">
        <v>48</v>
      </c>
      <c r="C59" s="21" t="str">
        <f>IF('５月'!C59="","",'５月'!C59)</f>
        <v/>
      </c>
      <c r="D59" s="22" t="str">
        <f>IF('５月'!D59="","",'５月'!D59)</f>
        <v/>
      </c>
      <c r="E59" s="22" t="str">
        <f>IF('５月'!E59="","",'５月'!E59)</f>
        <v/>
      </c>
      <c r="F59" s="22" t="str">
        <f>IF('５月'!F59="","",'５月'!F59)</f>
        <v/>
      </c>
      <c r="G59" s="23" t="str">
        <f>IF('５月'!G59="","",'５月'!G59)</f>
        <v/>
      </c>
      <c r="H59" s="11"/>
      <c r="I59" s="13"/>
      <c r="J59" s="204" t="str">
        <f t="shared" si="1"/>
        <v/>
      </c>
      <c r="K59" s="205"/>
      <c r="L59" s="198" t="str">
        <f t="shared" si="3"/>
        <v/>
      </c>
      <c r="M59" s="206"/>
      <c r="N59" s="206"/>
      <c r="O59" s="207"/>
      <c r="P59" s="208" t="str">
        <f t="shared" si="2"/>
        <v/>
      </c>
    </row>
    <row r="60" spans="1:16" x14ac:dyDescent="0.4">
      <c r="A60" s="184"/>
      <c r="B60" s="202">
        <v>49</v>
      </c>
      <c r="C60" s="21" t="str">
        <f>IF('５月'!C60="","",'５月'!C60)</f>
        <v/>
      </c>
      <c r="D60" s="22" t="str">
        <f>IF('５月'!D60="","",'５月'!D60)</f>
        <v/>
      </c>
      <c r="E60" s="22" t="str">
        <f>IF('５月'!E60="","",'５月'!E60)</f>
        <v/>
      </c>
      <c r="F60" s="22" t="str">
        <f>IF('５月'!F60="","",'５月'!F60)</f>
        <v/>
      </c>
      <c r="G60" s="23" t="str">
        <f>IF('５月'!G60="","",'５月'!G60)</f>
        <v/>
      </c>
      <c r="H60" s="11"/>
      <c r="I60" s="13"/>
      <c r="J60" s="204" t="str">
        <f t="shared" si="1"/>
        <v/>
      </c>
      <c r="K60" s="205"/>
      <c r="L60" s="198" t="str">
        <f t="shared" si="3"/>
        <v/>
      </c>
      <c r="M60" s="206"/>
      <c r="N60" s="206"/>
      <c r="O60" s="207"/>
      <c r="P60" s="208" t="str">
        <f t="shared" si="2"/>
        <v/>
      </c>
    </row>
    <row r="61" spans="1:16" x14ac:dyDescent="0.4">
      <c r="A61" s="184"/>
      <c r="B61" s="202">
        <v>50</v>
      </c>
      <c r="C61" s="21" t="str">
        <f>IF('５月'!C61="","",'５月'!C61)</f>
        <v/>
      </c>
      <c r="D61" s="22" t="str">
        <f>IF('５月'!D61="","",'５月'!D61)</f>
        <v/>
      </c>
      <c r="E61" s="22" t="str">
        <f>IF('５月'!E61="","",'５月'!E61)</f>
        <v/>
      </c>
      <c r="F61" s="22" t="str">
        <f>IF('５月'!F61="","",'５月'!F61)</f>
        <v/>
      </c>
      <c r="G61" s="23" t="str">
        <f>IF('５月'!G61="","",'５月'!G61)</f>
        <v/>
      </c>
      <c r="H61" s="11"/>
      <c r="I61" s="13"/>
      <c r="J61" s="204" t="str">
        <f t="shared" si="1"/>
        <v/>
      </c>
      <c r="K61" s="205"/>
      <c r="L61" s="198" t="str">
        <f t="shared" si="3"/>
        <v/>
      </c>
      <c r="M61" s="206"/>
      <c r="N61" s="206"/>
      <c r="O61" s="207"/>
      <c r="P61" s="208" t="str">
        <f t="shared" si="2"/>
        <v/>
      </c>
    </row>
    <row r="62" spans="1:16" x14ac:dyDescent="0.4">
      <c r="A62" s="184"/>
      <c r="B62" s="202">
        <v>51</v>
      </c>
      <c r="C62" s="21" t="str">
        <f>IF('５月'!C62="","",'５月'!C62)</f>
        <v/>
      </c>
      <c r="D62" s="22" t="str">
        <f>IF('５月'!D62="","",'５月'!D62)</f>
        <v/>
      </c>
      <c r="E62" s="22" t="str">
        <f>IF('５月'!E62="","",'５月'!E62)</f>
        <v/>
      </c>
      <c r="F62" s="22" t="str">
        <f>IF('５月'!F62="","",'５月'!F62)</f>
        <v/>
      </c>
      <c r="G62" s="23" t="str">
        <f>IF('５月'!G62="","",'５月'!G62)</f>
        <v/>
      </c>
      <c r="H62" s="11"/>
      <c r="I62" s="13"/>
      <c r="J62" s="204" t="str">
        <f t="shared" si="1"/>
        <v/>
      </c>
      <c r="K62" s="205"/>
      <c r="L62" s="198" t="str">
        <f t="shared" si="3"/>
        <v/>
      </c>
      <c r="M62" s="206"/>
      <c r="N62" s="206"/>
      <c r="O62" s="207"/>
      <c r="P62" s="208" t="str">
        <f t="shared" si="2"/>
        <v/>
      </c>
    </row>
    <row r="63" spans="1:16" x14ac:dyDescent="0.4">
      <c r="A63" s="184"/>
      <c r="B63" s="202">
        <v>52</v>
      </c>
      <c r="C63" s="21" t="str">
        <f>IF('５月'!C63="","",'５月'!C63)</f>
        <v/>
      </c>
      <c r="D63" s="22" t="str">
        <f>IF('５月'!D63="","",'５月'!D63)</f>
        <v/>
      </c>
      <c r="E63" s="22" t="str">
        <f>IF('５月'!E63="","",'５月'!E63)</f>
        <v/>
      </c>
      <c r="F63" s="22" t="str">
        <f>IF('５月'!F63="","",'５月'!F63)</f>
        <v/>
      </c>
      <c r="G63" s="23" t="str">
        <f>IF('５月'!G63="","",'５月'!G63)</f>
        <v/>
      </c>
      <c r="H63" s="11"/>
      <c r="I63" s="13"/>
      <c r="J63" s="204" t="str">
        <f t="shared" si="1"/>
        <v/>
      </c>
      <c r="K63" s="205"/>
      <c r="L63" s="198" t="str">
        <f t="shared" si="3"/>
        <v/>
      </c>
      <c r="M63" s="206"/>
      <c r="N63" s="206"/>
      <c r="O63" s="207"/>
      <c r="P63" s="208" t="str">
        <f t="shared" si="2"/>
        <v/>
      </c>
    </row>
    <row r="64" spans="1:16" x14ac:dyDescent="0.4">
      <c r="A64" s="184"/>
      <c r="B64" s="202">
        <v>53</v>
      </c>
      <c r="C64" s="21" t="str">
        <f>IF('５月'!C64="","",'５月'!C64)</f>
        <v/>
      </c>
      <c r="D64" s="22" t="str">
        <f>IF('５月'!D64="","",'５月'!D64)</f>
        <v/>
      </c>
      <c r="E64" s="22" t="str">
        <f>IF('５月'!E64="","",'５月'!E64)</f>
        <v/>
      </c>
      <c r="F64" s="22" t="str">
        <f>IF('５月'!F64="","",'５月'!F64)</f>
        <v/>
      </c>
      <c r="G64" s="23" t="str">
        <f>IF('５月'!G64="","",'５月'!G64)</f>
        <v/>
      </c>
      <c r="H64" s="11"/>
      <c r="I64" s="13"/>
      <c r="J64" s="204" t="str">
        <f t="shared" si="1"/>
        <v/>
      </c>
      <c r="K64" s="205"/>
      <c r="L64" s="198" t="str">
        <f t="shared" si="3"/>
        <v/>
      </c>
      <c r="M64" s="206"/>
      <c r="N64" s="206"/>
      <c r="O64" s="207"/>
      <c r="P64" s="208" t="str">
        <f t="shared" si="2"/>
        <v/>
      </c>
    </row>
    <row r="65" spans="1:16" x14ac:dyDescent="0.4">
      <c r="A65" s="184"/>
      <c r="B65" s="202">
        <v>54</v>
      </c>
      <c r="C65" s="21" t="str">
        <f>IF('５月'!C65="","",'５月'!C65)</f>
        <v/>
      </c>
      <c r="D65" s="22" t="str">
        <f>IF('５月'!D65="","",'５月'!D65)</f>
        <v/>
      </c>
      <c r="E65" s="22" t="str">
        <f>IF('５月'!E65="","",'５月'!E65)</f>
        <v/>
      </c>
      <c r="F65" s="22" t="str">
        <f>IF('５月'!F65="","",'５月'!F65)</f>
        <v/>
      </c>
      <c r="G65" s="23" t="str">
        <f>IF('５月'!G65="","",'５月'!G65)</f>
        <v/>
      </c>
      <c r="H65" s="11"/>
      <c r="I65" s="13"/>
      <c r="J65" s="204" t="str">
        <f t="shared" si="1"/>
        <v/>
      </c>
      <c r="K65" s="205"/>
      <c r="L65" s="198" t="str">
        <f t="shared" si="3"/>
        <v/>
      </c>
      <c r="M65" s="206"/>
      <c r="N65" s="206"/>
      <c r="O65" s="207"/>
      <c r="P65" s="208" t="str">
        <f t="shared" si="2"/>
        <v/>
      </c>
    </row>
    <row r="66" spans="1:16" x14ac:dyDescent="0.4">
      <c r="A66" s="184"/>
      <c r="B66" s="202">
        <v>55</v>
      </c>
      <c r="C66" s="21" t="str">
        <f>IF('５月'!C66="","",'５月'!C66)</f>
        <v/>
      </c>
      <c r="D66" s="22" t="str">
        <f>IF('５月'!D66="","",'５月'!D66)</f>
        <v/>
      </c>
      <c r="E66" s="22" t="str">
        <f>IF('５月'!E66="","",'５月'!E66)</f>
        <v/>
      </c>
      <c r="F66" s="22" t="str">
        <f>IF('５月'!F66="","",'５月'!F66)</f>
        <v/>
      </c>
      <c r="G66" s="23" t="str">
        <f>IF('５月'!G66="","",'５月'!G66)</f>
        <v/>
      </c>
      <c r="H66" s="11"/>
      <c r="I66" s="13"/>
      <c r="J66" s="204" t="str">
        <f t="shared" si="1"/>
        <v/>
      </c>
      <c r="K66" s="205"/>
      <c r="L66" s="198" t="str">
        <f t="shared" si="3"/>
        <v/>
      </c>
      <c r="M66" s="206"/>
      <c r="N66" s="206"/>
      <c r="O66" s="207"/>
      <c r="P66" s="208" t="str">
        <f t="shared" si="2"/>
        <v/>
      </c>
    </row>
    <row r="67" spans="1:16" x14ac:dyDescent="0.4">
      <c r="A67" s="184"/>
      <c r="B67" s="202">
        <v>56</v>
      </c>
      <c r="C67" s="21" t="str">
        <f>IF('５月'!C67="","",'５月'!C67)</f>
        <v/>
      </c>
      <c r="D67" s="22" t="str">
        <f>IF('５月'!D67="","",'５月'!D67)</f>
        <v/>
      </c>
      <c r="E67" s="22" t="str">
        <f>IF('５月'!E67="","",'５月'!E67)</f>
        <v/>
      </c>
      <c r="F67" s="22" t="str">
        <f>IF('５月'!F67="","",'５月'!F67)</f>
        <v/>
      </c>
      <c r="G67" s="23" t="str">
        <f>IF('５月'!G67="","",'５月'!G67)</f>
        <v/>
      </c>
      <c r="H67" s="11"/>
      <c r="I67" s="13"/>
      <c r="J67" s="204" t="str">
        <f t="shared" si="1"/>
        <v/>
      </c>
      <c r="K67" s="205"/>
      <c r="L67" s="198" t="str">
        <f t="shared" si="3"/>
        <v/>
      </c>
      <c r="M67" s="206"/>
      <c r="N67" s="206"/>
      <c r="O67" s="207"/>
      <c r="P67" s="208" t="str">
        <f t="shared" si="2"/>
        <v/>
      </c>
    </row>
    <row r="68" spans="1:16" x14ac:dyDescent="0.4">
      <c r="A68" s="184"/>
      <c r="B68" s="202">
        <v>57</v>
      </c>
      <c r="C68" s="21" t="str">
        <f>IF('５月'!C68="","",'５月'!C68)</f>
        <v/>
      </c>
      <c r="D68" s="22" t="str">
        <f>IF('５月'!D68="","",'５月'!D68)</f>
        <v/>
      </c>
      <c r="E68" s="22" t="str">
        <f>IF('５月'!E68="","",'５月'!E68)</f>
        <v/>
      </c>
      <c r="F68" s="22" t="str">
        <f>IF('５月'!F68="","",'５月'!F68)</f>
        <v/>
      </c>
      <c r="G68" s="23" t="str">
        <f>IF('５月'!G68="","",'５月'!G68)</f>
        <v/>
      </c>
      <c r="H68" s="11"/>
      <c r="I68" s="13"/>
      <c r="J68" s="204" t="str">
        <f t="shared" si="1"/>
        <v/>
      </c>
      <c r="K68" s="205"/>
      <c r="L68" s="198" t="str">
        <f t="shared" si="3"/>
        <v/>
      </c>
      <c r="M68" s="206"/>
      <c r="N68" s="206"/>
      <c r="O68" s="207"/>
      <c r="P68" s="208" t="str">
        <f t="shared" si="2"/>
        <v/>
      </c>
    </row>
    <row r="69" spans="1:16" x14ac:dyDescent="0.4">
      <c r="A69" s="184"/>
      <c r="B69" s="202">
        <v>58</v>
      </c>
      <c r="C69" s="21" t="str">
        <f>IF('５月'!C69="","",'５月'!C69)</f>
        <v/>
      </c>
      <c r="D69" s="22" t="str">
        <f>IF('５月'!D69="","",'５月'!D69)</f>
        <v/>
      </c>
      <c r="E69" s="22" t="str">
        <f>IF('５月'!E69="","",'５月'!E69)</f>
        <v/>
      </c>
      <c r="F69" s="22" t="str">
        <f>IF('５月'!F69="","",'５月'!F69)</f>
        <v/>
      </c>
      <c r="G69" s="23" t="str">
        <f>IF('５月'!G69="","",'５月'!G69)</f>
        <v/>
      </c>
      <c r="H69" s="11"/>
      <c r="I69" s="13"/>
      <c r="J69" s="204" t="str">
        <f t="shared" si="1"/>
        <v/>
      </c>
      <c r="K69" s="205"/>
      <c r="L69" s="198" t="str">
        <f t="shared" si="3"/>
        <v/>
      </c>
      <c r="M69" s="206"/>
      <c r="N69" s="206"/>
      <c r="O69" s="207"/>
      <c r="P69" s="208" t="str">
        <f t="shared" si="2"/>
        <v/>
      </c>
    </row>
    <row r="70" spans="1:16" x14ac:dyDescent="0.4">
      <c r="A70" s="184"/>
      <c r="B70" s="202">
        <v>59</v>
      </c>
      <c r="C70" s="21" t="str">
        <f>IF('５月'!C70="","",'５月'!C70)</f>
        <v/>
      </c>
      <c r="D70" s="22" t="str">
        <f>IF('５月'!D70="","",'５月'!D70)</f>
        <v/>
      </c>
      <c r="E70" s="22" t="str">
        <f>IF('５月'!E70="","",'５月'!E70)</f>
        <v/>
      </c>
      <c r="F70" s="22" t="str">
        <f>IF('５月'!F70="","",'５月'!F70)</f>
        <v/>
      </c>
      <c r="G70" s="23" t="str">
        <f>IF('５月'!G70="","",'５月'!G70)</f>
        <v/>
      </c>
      <c r="H70" s="11"/>
      <c r="I70" s="13"/>
      <c r="J70" s="204" t="str">
        <f t="shared" si="1"/>
        <v/>
      </c>
      <c r="K70" s="205"/>
      <c r="L70" s="198" t="str">
        <f t="shared" si="3"/>
        <v/>
      </c>
      <c r="M70" s="206"/>
      <c r="N70" s="206"/>
      <c r="O70" s="207"/>
      <c r="P70" s="208" t="str">
        <f t="shared" si="2"/>
        <v/>
      </c>
    </row>
    <row r="71" spans="1:16" ht="19.5" thickBot="1" x14ac:dyDescent="0.45">
      <c r="A71" s="184"/>
      <c r="B71" s="202">
        <v>60</v>
      </c>
      <c r="C71" s="21" t="str">
        <f>IF('５月'!C71="","",'５月'!C71)</f>
        <v/>
      </c>
      <c r="D71" s="22" t="str">
        <f>IF('５月'!D71="","",'５月'!D71)</f>
        <v/>
      </c>
      <c r="E71" s="22" t="str">
        <f>IF('５月'!E71="","",'５月'!E71)</f>
        <v/>
      </c>
      <c r="F71" s="22" t="str">
        <f>IF('５月'!F71="","",'５月'!F71)</f>
        <v/>
      </c>
      <c r="G71" s="23" t="str">
        <f>IF('５月'!G71="","",'５月'!G71)</f>
        <v/>
      </c>
      <c r="H71" s="11"/>
      <c r="I71" s="13"/>
      <c r="J71" s="204" t="str">
        <f t="shared" si="1"/>
        <v/>
      </c>
      <c r="K71" s="205"/>
      <c r="L71" s="198" t="str">
        <f t="shared" si="3"/>
        <v/>
      </c>
      <c r="M71" s="206"/>
      <c r="N71" s="206"/>
      <c r="O71" s="207"/>
      <c r="P71" s="208" t="str">
        <f t="shared" si="2"/>
        <v/>
      </c>
    </row>
    <row r="72" spans="1:16" hidden="1" x14ac:dyDescent="0.4">
      <c r="B72" s="202">
        <v>61</v>
      </c>
      <c r="C72" s="21">
        <f>'５月'!C72</f>
        <v>0</v>
      </c>
      <c r="D72" s="21">
        <f>'５月'!D72</f>
        <v>0</v>
      </c>
      <c r="E72" s="21">
        <f>'５月'!E72</f>
        <v>0</v>
      </c>
      <c r="F72" s="21">
        <f>'５月'!F72</f>
        <v>0</v>
      </c>
      <c r="G72" s="21">
        <f>'５月'!G72</f>
        <v>0</v>
      </c>
      <c r="H72" s="195"/>
      <c r="I72" s="203"/>
      <c r="J72" s="204" t="str">
        <f t="shared" si="1"/>
        <v/>
      </c>
      <c r="K72" s="205"/>
      <c r="L72" s="198" t="str">
        <f t="shared" si="3"/>
        <v/>
      </c>
      <c r="M72" s="206"/>
      <c r="N72" s="206"/>
      <c r="O72" s="207"/>
      <c r="P72" s="208" t="str">
        <f t="shared" si="2"/>
        <v/>
      </c>
    </row>
    <row r="73" spans="1:16" hidden="1" x14ac:dyDescent="0.4">
      <c r="B73" s="202">
        <v>62</v>
      </c>
      <c r="C73" s="21">
        <f>'５月'!C73</f>
        <v>0</v>
      </c>
      <c r="D73" s="21">
        <f>'５月'!D73</f>
        <v>0</v>
      </c>
      <c r="E73" s="21">
        <f>'５月'!E73</f>
        <v>0</v>
      </c>
      <c r="F73" s="21">
        <f>'５月'!F73</f>
        <v>0</v>
      </c>
      <c r="G73" s="21">
        <f>'５月'!G73</f>
        <v>0</v>
      </c>
      <c r="H73" s="195"/>
      <c r="I73" s="203"/>
      <c r="J73" s="204" t="str">
        <f t="shared" si="1"/>
        <v/>
      </c>
      <c r="K73" s="205"/>
      <c r="L73" s="198" t="str">
        <f t="shared" si="3"/>
        <v/>
      </c>
      <c r="M73" s="206"/>
      <c r="N73" s="206"/>
      <c r="O73" s="207"/>
      <c r="P73" s="208" t="str">
        <f t="shared" si="2"/>
        <v/>
      </c>
    </row>
    <row r="74" spans="1:16" hidden="1" x14ac:dyDescent="0.4">
      <c r="B74" s="202">
        <v>63</v>
      </c>
      <c r="C74" s="21">
        <f>'５月'!C74</f>
        <v>0</v>
      </c>
      <c r="D74" s="21">
        <f>'５月'!D74</f>
        <v>0</v>
      </c>
      <c r="E74" s="21">
        <f>'５月'!E74</f>
        <v>0</v>
      </c>
      <c r="F74" s="21">
        <f>'５月'!F74</f>
        <v>0</v>
      </c>
      <c r="G74" s="21">
        <f>'５月'!G74</f>
        <v>0</v>
      </c>
      <c r="H74" s="195"/>
      <c r="I74" s="203"/>
      <c r="J74" s="204" t="str">
        <f t="shared" si="1"/>
        <v/>
      </c>
      <c r="K74" s="205"/>
      <c r="L74" s="198" t="str">
        <f t="shared" si="3"/>
        <v/>
      </c>
      <c r="M74" s="206"/>
      <c r="N74" s="206"/>
      <c r="O74" s="207"/>
      <c r="P74" s="208" t="str">
        <f t="shared" si="2"/>
        <v/>
      </c>
    </row>
    <row r="75" spans="1:16" hidden="1" x14ac:dyDescent="0.4">
      <c r="B75" s="202">
        <v>64</v>
      </c>
      <c r="C75" s="21">
        <f>'５月'!C75</f>
        <v>0</v>
      </c>
      <c r="D75" s="21">
        <f>'５月'!D75</f>
        <v>0</v>
      </c>
      <c r="E75" s="21">
        <f>'５月'!E75</f>
        <v>0</v>
      </c>
      <c r="F75" s="21">
        <f>'５月'!F75</f>
        <v>0</v>
      </c>
      <c r="G75" s="21">
        <f>'５月'!G75</f>
        <v>0</v>
      </c>
      <c r="H75" s="195"/>
      <c r="I75" s="203"/>
      <c r="J75" s="204" t="str">
        <f t="shared" si="1"/>
        <v/>
      </c>
      <c r="K75" s="205"/>
      <c r="L75" s="198" t="str">
        <f t="shared" si="3"/>
        <v/>
      </c>
      <c r="M75" s="206"/>
      <c r="N75" s="206"/>
      <c r="O75" s="207"/>
      <c r="P75" s="208" t="str">
        <f t="shared" si="2"/>
        <v/>
      </c>
    </row>
    <row r="76" spans="1:16" hidden="1" x14ac:dyDescent="0.4">
      <c r="B76" s="202">
        <v>65</v>
      </c>
      <c r="C76" s="21">
        <f>'５月'!C76</f>
        <v>0</v>
      </c>
      <c r="D76" s="21">
        <f>'５月'!D76</f>
        <v>0</v>
      </c>
      <c r="E76" s="21">
        <f>'５月'!E76</f>
        <v>0</v>
      </c>
      <c r="F76" s="21">
        <f>'５月'!F76</f>
        <v>0</v>
      </c>
      <c r="G76" s="21">
        <f>'５月'!G76</f>
        <v>0</v>
      </c>
      <c r="H76" s="195"/>
      <c r="I76" s="203"/>
      <c r="J76" s="204" t="str">
        <f t="shared" si="1"/>
        <v/>
      </c>
      <c r="K76" s="205"/>
      <c r="L76" s="198" t="str">
        <f t="shared" si="3"/>
        <v/>
      </c>
      <c r="M76" s="206"/>
      <c r="N76" s="206"/>
      <c r="O76" s="207"/>
      <c r="P76" s="208" t="str">
        <f t="shared" si="2"/>
        <v/>
      </c>
    </row>
    <row r="77" spans="1:16" hidden="1" x14ac:dyDescent="0.4">
      <c r="B77" s="202">
        <v>66</v>
      </c>
      <c r="C77" s="21">
        <f>'５月'!C77</f>
        <v>0</v>
      </c>
      <c r="D77" s="21">
        <f>'５月'!D77</f>
        <v>0</v>
      </c>
      <c r="E77" s="21">
        <f>'５月'!E77</f>
        <v>0</v>
      </c>
      <c r="F77" s="21">
        <f>'５月'!F77</f>
        <v>0</v>
      </c>
      <c r="G77" s="21">
        <f>'５月'!G77</f>
        <v>0</v>
      </c>
      <c r="H77" s="195"/>
      <c r="I77" s="203"/>
      <c r="J77" s="204" t="str">
        <f t="shared" ref="J77:J113" si="4">IF($H77="","",ROUND(IF($G77="","",H77/$G77),4))</f>
        <v/>
      </c>
      <c r="K77" s="205"/>
      <c r="L77" s="198" t="str">
        <f t="shared" si="3"/>
        <v/>
      </c>
      <c r="M77" s="206"/>
      <c r="N77" s="206"/>
      <c r="O77" s="207"/>
      <c r="P77" s="208" t="str">
        <f t="shared" si="2"/>
        <v/>
      </c>
    </row>
    <row r="78" spans="1:16" hidden="1" x14ac:dyDescent="0.4">
      <c r="B78" s="202">
        <v>67</v>
      </c>
      <c r="C78" s="21">
        <f>'５月'!C78</f>
        <v>0</v>
      </c>
      <c r="D78" s="21">
        <f>'５月'!D78</f>
        <v>0</v>
      </c>
      <c r="E78" s="21">
        <f>'５月'!E78</f>
        <v>0</v>
      </c>
      <c r="F78" s="21">
        <f>'５月'!F78</f>
        <v>0</v>
      </c>
      <c r="G78" s="21">
        <f>'５月'!G78</f>
        <v>0</v>
      </c>
      <c r="H78" s="195"/>
      <c r="I78" s="203"/>
      <c r="J78" s="204" t="str">
        <f t="shared" si="4"/>
        <v/>
      </c>
      <c r="K78" s="205"/>
      <c r="L78" s="198" t="str">
        <f t="shared" si="3"/>
        <v/>
      </c>
      <c r="M78" s="206"/>
      <c r="N78" s="206"/>
      <c r="O78" s="207"/>
      <c r="P78" s="208" t="str">
        <f t="shared" si="2"/>
        <v/>
      </c>
    </row>
    <row r="79" spans="1:16" hidden="1" x14ac:dyDescent="0.4">
      <c r="B79" s="202">
        <v>68</v>
      </c>
      <c r="C79" s="21">
        <f>'５月'!C79</f>
        <v>0</v>
      </c>
      <c r="D79" s="21">
        <f>'５月'!D79</f>
        <v>0</v>
      </c>
      <c r="E79" s="21">
        <f>'５月'!E79</f>
        <v>0</v>
      </c>
      <c r="F79" s="21">
        <f>'５月'!F79</f>
        <v>0</v>
      </c>
      <c r="G79" s="21">
        <f>'５月'!G79</f>
        <v>0</v>
      </c>
      <c r="H79" s="195"/>
      <c r="I79" s="203"/>
      <c r="J79" s="204" t="str">
        <f t="shared" si="4"/>
        <v/>
      </c>
      <c r="K79" s="205"/>
      <c r="L79" s="198" t="str">
        <f t="shared" si="3"/>
        <v/>
      </c>
      <c r="M79" s="206"/>
      <c r="N79" s="206"/>
      <c r="O79" s="207"/>
      <c r="P79" s="208" t="str">
        <f t="shared" si="2"/>
        <v/>
      </c>
    </row>
    <row r="80" spans="1:16" hidden="1" x14ac:dyDescent="0.4">
      <c r="B80" s="202">
        <v>69</v>
      </c>
      <c r="C80" s="21">
        <f>'５月'!C80</f>
        <v>0</v>
      </c>
      <c r="D80" s="21">
        <f>'５月'!D80</f>
        <v>0</v>
      </c>
      <c r="E80" s="21">
        <f>'５月'!E80</f>
        <v>0</v>
      </c>
      <c r="F80" s="21">
        <f>'５月'!F80</f>
        <v>0</v>
      </c>
      <c r="G80" s="21">
        <f>'５月'!G80</f>
        <v>0</v>
      </c>
      <c r="H80" s="195"/>
      <c r="I80" s="203"/>
      <c r="J80" s="204" t="str">
        <f t="shared" si="4"/>
        <v/>
      </c>
      <c r="K80" s="205"/>
      <c r="L80" s="198" t="str">
        <f t="shared" si="3"/>
        <v/>
      </c>
      <c r="M80" s="206"/>
      <c r="N80" s="206"/>
      <c r="O80" s="207"/>
      <c r="P80" s="208" t="str">
        <f t="shared" si="2"/>
        <v/>
      </c>
    </row>
    <row r="81" spans="2:16" hidden="1" x14ac:dyDescent="0.4">
      <c r="B81" s="202">
        <v>70</v>
      </c>
      <c r="C81" s="21">
        <f>'５月'!C81</f>
        <v>0</v>
      </c>
      <c r="D81" s="21">
        <f>'５月'!D81</f>
        <v>0</v>
      </c>
      <c r="E81" s="21">
        <f>'５月'!E81</f>
        <v>0</v>
      </c>
      <c r="F81" s="21">
        <f>'５月'!F81</f>
        <v>0</v>
      </c>
      <c r="G81" s="21">
        <f>'５月'!G81</f>
        <v>0</v>
      </c>
      <c r="H81" s="195"/>
      <c r="I81" s="203"/>
      <c r="J81" s="204" t="str">
        <f t="shared" si="4"/>
        <v/>
      </c>
      <c r="K81" s="205"/>
      <c r="L81" s="198" t="str">
        <f t="shared" si="3"/>
        <v/>
      </c>
      <c r="M81" s="206"/>
      <c r="N81" s="206"/>
      <c r="O81" s="207"/>
      <c r="P81" s="208" t="str">
        <f t="shared" si="2"/>
        <v/>
      </c>
    </row>
    <row r="82" spans="2:16" hidden="1" x14ac:dyDescent="0.4">
      <c r="B82" s="202">
        <v>71</v>
      </c>
      <c r="C82" s="21">
        <f>'５月'!C82</f>
        <v>0</v>
      </c>
      <c r="D82" s="21">
        <f>'５月'!D82</f>
        <v>0</v>
      </c>
      <c r="E82" s="21">
        <f>'５月'!E82</f>
        <v>0</v>
      </c>
      <c r="F82" s="21">
        <f>'５月'!F82</f>
        <v>0</v>
      </c>
      <c r="G82" s="21">
        <f>'５月'!G82</f>
        <v>0</v>
      </c>
      <c r="H82" s="195"/>
      <c r="I82" s="203"/>
      <c r="J82" s="204" t="str">
        <f t="shared" si="4"/>
        <v/>
      </c>
      <c r="K82" s="205"/>
      <c r="L82" s="198" t="str">
        <f t="shared" si="3"/>
        <v/>
      </c>
      <c r="M82" s="206"/>
      <c r="N82" s="206"/>
      <c r="O82" s="207"/>
      <c r="P82" s="208" t="str">
        <f t="shared" si="2"/>
        <v/>
      </c>
    </row>
    <row r="83" spans="2:16" hidden="1" x14ac:dyDescent="0.4">
      <c r="B83" s="202">
        <v>72</v>
      </c>
      <c r="C83" s="21">
        <f>'５月'!C83</f>
        <v>0</v>
      </c>
      <c r="D83" s="21">
        <f>'５月'!D83</f>
        <v>0</v>
      </c>
      <c r="E83" s="21">
        <f>'５月'!E83</f>
        <v>0</v>
      </c>
      <c r="F83" s="21">
        <f>'５月'!F83</f>
        <v>0</v>
      </c>
      <c r="G83" s="21">
        <f>'５月'!G83</f>
        <v>0</v>
      </c>
      <c r="H83" s="195"/>
      <c r="I83" s="203"/>
      <c r="J83" s="204" t="str">
        <f t="shared" si="4"/>
        <v/>
      </c>
      <c r="K83" s="205"/>
      <c r="L83" s="198" t="str">
        <f t="shared" si="3"/>
        <v/>
      </c>
      <c r="M83" s="206"/>
      <c r="N83" s="206"/>
      <c r="O83" s="207"/>
      <c r="P83" s="208" t="str">
        <f t="shared" si="2"/>
        <v/>
      </c>
    </row>
    <row r="84" spans="2:16" hidden="1" x14ac:dyDescent="0.4">
      <c r="B84" s="202">
        <v>73</v>
      </c>
      <c r="C84" s="21">
        <f>'５月'!C84</f>
        <v>0</v>
      </c>
      <c r="D84" s="21">
        <f>'５月'!D84</f>
        <v>0</v>
      </c>
      <c r="E84" s="21">
        <f>'５月'!E84</f>
        <v>0</v>
      </c>
      <c r="F84" s="21">
        <f>'５月'!F84</f>
        <v>0</v>
      </c>
      <c r="G84" s="21">
        <f>'５月'!G84</f>
        <v>0</v>
      </c>
      <c r="H84" s="195"/>
      <c r="I84" s="203"/>
      <c r="J84" s="204" t="str">
        <f t="shared" si="4"/>
        <v/>
      </c>
      <c r="K84" s="205"/>
      <c r="L84" s="198" t="str">
        <f t="shared" si="3"/>
        <v/>
      </c>
      <c r="M84" s="206"/>
      <c r="N84" s="206"/>
      <c r="O84" s="207"/>
      <c r="P84" s="208" t="str">
        <f t="shared" si="2"/>
        <v/>
      </c>
    </row>
    <row r="85" spans="2:16" hidden="1" x14ac:dyDescent="0.4">
      <c r="B85" s="202">
        <v>74</v>
      </c>
      <c r="C85" s="21">
        <f>'５月'!C85</f>
        <v>0</v>
      </c>
      <c r="D85" s="21">
        <f>'５月'!D85</f>
        <v>0</v>
      </c>
      <c r="E85" s="21">
        <f>'５月'!E85</f>
        <v>0</v>
      </c>
      <c r="F85" s="21">
        <f>'５月'!F85</f>
        <v>0</v>
      </c>
      <c r="G85" s="21">
        <f>'５月'!G85</f>
        <v>0</v>
      </c>
      <c r="H85" s="195"/>
      <c r="I85" s="203"/>
      <c r="J85" s="204" t="str">
        <f t="shared" si="4"/>
        <v/>
      </c>
      <c r="K85" s="205"/>
      <c r="L85" s="198" t="str">
        <f t="shared" si="3"/>
        <v/>
      </c>
      <c r="M85" s="206"/>
      <c r="N85" s="206"/>
      <c r="O85" s="207"/>
      <c r="P85" s="208" t="str">
        <f t="shared" si="2"/>
        <v/>
      </c>
    </row>
    <row r="86" spans="2:16" hidden="1" x14ac:dyDescent="0.4">
      <c r="B86" s="202">
        <v>75</v>
      </c>
      <c r="C86" s="21">
        <f>'５月'!C86</f>
        <v>0</v>
      </c>
      <c r="D86" s="21">
        <f>'５月'!D86</f>
        <v>0</v>
      </c>
      <c r="E86" s="21">
        <f>'５月'!E86</f>
        <v>0</v>
      </c>
      <c r="F86" s="21">
        <f>'５月'!F86</f>
        <v>0</v>
      </c>
      <c r="G86" s="21">
        <f>'５月'!G86</f>
        <v>0</v>
      </c>
      <c r="H86" s="195"/>
      <c r="I86" s="203"/>
      <c r="J86" s="204" t="str">
        <f t="shared" si="4"/>
        <v/>
      </c>
      <c r="K86" s="205"/>
      <c r="L86" s="198" t="str">
        <f t="shared" si="3"/>
        <v/>
      </c>
      <c r="M86" s="206"/>
      <c r="N86" s="206"/>
      <c r="O86" s="207"/>
      <c r="P86" s="208" t="str">
        <f t="shared" si="2"/>
        <v/>
      </c>
    </row>
    <row r="87" spans="2:16" hidden="1" x14ac:dyDescent="0.4">
      <c r="B87" s="202">
        <v>76</v>
      </c>
      <c r="C87" s="21">
        <f>'５月'!C87</f>
        <v>0</v>
      </c>
      <c r="D87" s="21">
        <f>'５月'!D87</f>
        <v>0</v>
      </c>
      <c r="E87" s="21">
        <f>'５月'!E87</f>
        <v>0</v>
      </c>
      <c r="F87" s="21">
        <f>'５月'!F87</f>
        <v>0</v>
      </c>
      <c r="G87" s="21">
        <f>'５月'!G87</f>
        <v>0</v>
      </c>
      <c r="H87" s="195"/>
      <c r="I87" s="203"/>
      <c r="J87" s="204" t="str">
        <f t="shared" si="4"/>
        <v/>
      </c>
      <c r="K87" s="205"/>
      <c r="L87" s="198" t="str">
        <f t="shared" si="3"/>
        <v/>
      </c>
      <c r="M87" s="206"/>
      <c r="N87" s="206"/>
      <c r="O87" s="207"/>
      <c r="P87" s="208" t="str">
        <f t="shared" si="2"/>
        <v/>
      </c>
    </row>
    <row r="88" spans="2:16" hidden="1" x14ac:dyDescent="0.4">
      <c r="B88" s="202">
        <v>77</v>
      </c>
      <c r="C88" s="21">
        <f>'５月'!C88</f>
        <v>0</v>
      </c>
      <c r="D88" s="21">
        <f>'５月'!D88</f>
        <v>0</v>
      </c>
      <c r="E88" s="21">
        <f>'５月'!E88</f>
        <v>0</v>
      </c>
      <c r="F88" s="21">
        <f>'５月'!F88</f>
        <v>0</v>
      </c>
      <c r="G88" s="21">
        <f>'５月'!G88</f>
        <v>0</v>
      </c>
      <c r="H88" s="195"/>
      <c r="I88" s="203"/>
      <c r="J88" s="204" t="str">
        <f t="shared" si="4"/>
        <v/>
      </c>
      <c r="K88" s="205"/>
      <c r="L88" s="198" t="str">
        <f t="shared" si="3"/>
        <v/>
      </c>
      <c r="M88" s="206"/>
      <c r="N88" s="206"/>
      <c r="O88" s="207"/>
      <c r="P88" s="208" t="str">
        <f t="shared" si="2"/>
        <v/>
      </c>
    </row>
    <row r="89" spans="2:16" hidden="1" x14ac:dyDescent="0.4">
      <c r="B89" s="202">
        <v>78</v>
      </c>
      <c r="C89" s="21">
        <f>'５月'!C89</f>
        <v>0</v>
      </c>
      <c r="D89" s="21">
        <f>'５月'!D89</f>
        <v>0</v>
      </c>
      <c r="E89" s="21">
        <f>'５月'!E89</f>
        <v>0</v>
      </c>
      <c r="F89" s="21">
        <f>'５月'!F89</f>
        <v>0</v>
      </c>
      <c r="G89" s="21">
        <f>'５月'!G89</f>
        <v>0</v>
      </c>
      <c r="H89" s="195"/>
      <c r="I89" s="203"/>
      <c r="J89" s="204" t="str">
        <f t="shared" si="4"/>
        <v/>
      </c>
      <c r="K89" s="205"/>
      <c r="L89" s="198" t="str">
        <f t="shared" si="3"/>
        <v/>
      </c>
      <c r="M89" s="206"/>
      <c r="N89" s="206"/>
      <c r="O89" s="207"/>
      <c r="P89" s="208" t="str">
        <f t="shared" si="2"/>
        <v/>
      </c>
    </row>
    <row r="90" spans="2:16" hidden="1" x14ac:dyDescent="0.4">
      <c r="B90" s="202">
        <v>79</v>
      </c>
      <c r="C90" s="21">
        <f>'５月'!C90</f>
        <v>0</v>
      </c>
      <c r="D90" s="21">
        <f>'５月'!D90</f>
        <v>0</v>
      </c>
      <c r="E90" s="21">
        <f>'５月'!E90</f>
        <v>0</v>
      </c>
      <c r="F90" s="21">
        <f>'５月'!F90</f>
        <v>0</v>
      </c>
      <c r="G90" s="21">
        <f>'５月'!G90</f>
        <v>0</v>
      </c>
      <c r="H90" s="195"/>
      <c r="I90" s="203"/>
      <c r="J90" s="204" t="str">
        <f t="shared" si="4"/>
        <v/>
      </c>
      <c r="K90" s="205"/>
      <c r="L90" s="198" t="str">
        <f t="shared" si="3"/>
        <v/>
      </c>
      <c r="M90" s="206"/>
      <c r="N90" s="206"/>
      <c r="O90" s="207"/>
      <c r="P90" s="208" t="str">
        <f t="shared" si="2"/>
        <v/>
      </c>
    </row>
    <row r="91" spans="2:16" hidden="1" x14ac:dyDescent="0.4">
      <c r="B91" s="202">
        <v>80</v>
      </c>
      <c r="C91" s="21">
        <f>'５月'!C91</f>
        <v>0</v>
      </c>
      <c r="D91" s="21">
        <f>'５月'!D91</f>
        <v>0</v>
      </c>
      <c r="E91" s="21">
        <f>'５月'!E91</f>
        <v>0</v>
      </c>
      <c r="F91" s="21">
        <f>'５月'!F91</f>
        <v>0</v>
      </c>
      <c r="G91" s="21">
        <f>'５月'!G91</f>
        <v>0</v>
      </c>
      <c r="H91" s="195"/>
      <c r="I91" s="203"/>
      <c r="J91" s="204" t="str">
        <f t="shared" si="4"/>
        <v/>
      </c>
      <c r="K91" s="205"/>
      <c r="L91" s="198" t="str">
        <f t="shared" si="3"/>
        <v/>
      </c>
      <c r="M91" s="206"/>
      <c r="N91" s="206"/>
      <c r="O91" s="207"/>
      <c r="P91" s="208" t="str">
        <f t="shared" si="2"/>
        <v/>
      </c>
    </row>
    <row r="92" spans="2:16" hidden="1" x14ac:dyDescent="0.4">
      <c r="B92" s="202">
        <v>81</v>
      </c>
      <c r="C92" s="21">
        <f>'５月'!C92</f>
        <v>0</v>
      </c>
      <c r="D92" s="21">
        <f>'５月'!D92</f>
        <v>0</v>
      </c>
      <c r="E92" s="21">
        <f>'５月'!E92</f>
        <v>0</v>
      </c>
      <c r="F92" s="21">
        <f>'５月'!F92</f>
        <v>0</v>
      </c>
      <c r="G92" s="21">
        <f>'５月'!G92</f>
        <v>0</v>
      </c>
      <c r="H92" s="195"/>
      <c r="I92" s="203"/>
      <c r="J92" s="204" t="str">
        <f t="shared" si="4"/>
        <v/>
      </c>
      <c r="K92" s="205"/>
      <c r="L92" s="198" t="str">
        <f t="shared" si="3"/>
        <v/>
      </c>
      <c r="M92" s="206"/>
      <c r="N92" s="206"/>
      <c r="O92" s="207"/>
      <c r="P92" s="208" t="str">
        <f t="shared" si="2"/>
        <v/>
      </c>
    </row>
    <row r="93" spans="2:16" hidden="1" x14ac:dyDescent="0.4">
      <c r="B93" s="202">
        <v>82</v>
      </c>
      <c r="C93" s="21">
        <f>'５月'!C93</f>
        <v>0</v>
      </c>
      <c r="D93" s="21">
        <f>'５月'!D93</f>
        <v>0</v>
      </c>
      <c r="E93" s="21">
        <f>'５月'!E93</f>
        <v>0</v>
      </c>
      <c r="F93" s="21">
        <f>'５月'!F93</f>
        <v>0</v>
      </c>
      <c r="G93" s="21">
        <f>'５月'!G93</f>
        <v>0</v>
      </c>
      <c r="H93" s="195"/>
      <c r="I93" s="203"/>
      <c r="J93" s="204" t="str">
        <f t="shared" si="4"/>
        <v/>
      </c>
      <c r="K93" s="205"/>
      <c r="L93" s="198" t="str">
        <f t="shared" si="3"/>
        <v/>
      </c>
      <c r="M93" s="206"/>
      <c r="N93" s="206"/>
      <c r="O93" s="207"/>
      <c r="P93" s="208" t="str">
        <f t="shared" si="2"/>
        <v/>
      </c>
    </row>
    <row r="94" spans="2:16" hidden="1" x14ac:dyDescent="0.4">
      <c r="B94" s="202">
        <v>83</v>
      </c>
      <c r="C94" s="21">
        <f>'５月'!C94</f>
        <v>0</v>
      </c>
      <c r="D94" s="21">
        <f>'５月'!D94</f>
        <v>0</v>
      </c>
      <c r="E94" s="21">
        <f>'５月'!E94</f>
        <v>0</v>
      </c>
      <c r="F94" s="21">
        <f>'５月'!F94</f>
        <v>0</v>
      </c>
      <c r="G94" s="21">
        <f>'５月'!G94</f>
        <v>0</v>
      </c>
      <c r="H94" s="195"/>
      <c r="I94" s="203"/>
      <c r="J94" s="204" t="str">
        <f t="shared" si="4"/>
        <v/>
      </c>
      <c r="K94" s="205"/>
      <c r="L94" s="198" t="str">
        <f t="shared" si="3"/>
        <v/>
      </c>
      <c r="M94" s="206"/>
      <c r="N94" s="206"/>
      <c r="O94" s="207"/>
      <c r="P94" s="208" t="str">
        <f t="shared" si="2"/>
        <v/>
      </c>
    </row>
    <row r="95" spans="2:16" hidden="1" x14ac:dyDescent="0.4">
      <c r="B95" s="202">
        <v>84</v>
      </c>
      <c r="C95" s="21">
        <f>'５月'!C95</f>
        <v>0</v>
      </c>
      <c r="D95" s="21">
        <f>'５月'!D95</f>
        <v>0</v>
      </c>
      <c r="E95" s="21">
        <f>'５月'!E95</f>
        <v>0</v>
      </c>
      <c r="F95" s="21">
        <f>'５月'!F95</f>
        <v>0</v>
      </c>
      <c r="G95" s="21">
        <f>'５月'!G95</f>
        <v>0</v>
      </c>
      <c r="H95" s="195"/>
      <c r="I95" s="203"/>
      <c r="J95" s="204" t="str">
        <f t="shared" si="4"/>
        <v/>
      </c>
      <c r="K95" s="205"/>
      <c r="L95" s="198" t="str">
        <f t="shared" si="3"/>
        <v/>
      </c>
      <c r="M95" s="206"/>
      <c r="N95" s="206"/>
      <c r="O95" s="207"/>
      <c r="P95" s="208" t="str">
        <f t="shared" si="2"/>
        <v/>
      </c>
    </row>
    <row r="96" spans="2:16" hidden="1" x14ac:dyDescent="0.4">
      <c r="B96" s="202">
        <v>85</v>
      </c>
      <c r="C96" s="21">
        <f>'５月'!C96</f>
        <v>0</v>
      </c>
      <c r="D96" s="21">
        <f>'５月'!D96</f>
        <v>0</v>
      </c>
      <c r="E96" s="21">
        <f>'５月'!E96</f>
        <v>0</v>
      </c>
      <c r="F96" s="21">
        <f>'５月'!F96</f>
        <v>0</v>
      </c>
      <c r="G96" s="21">
        <f>'５月'!G96</f>
        <v>0</v>
      </c>
      <c r="H96" s="195"/>
      <c r="I96" s="203"/>
      <c r="J96" s="204" t="str">
        <f t="shared" si="4"/>
        <v/>
      </c>
      <c r="K96" s="205"/>
      <c r="L96" s="198" t="str">
        <f t="shared" si="3"/>
        <v/>
      </c>
      <c r="M96" s="206"/>
      <c r="N96" s="206"/>
      <c r="O96" s="207"/>
      <c r="P96" s="208" t="str">
        <f t="shared" si="2"/>
        <v/>
      </c>
    </row>
    <row r="97" spans="2:16" hidden="1" x14ac:dyDescent="0.4">
      <c r="B97" s="202">
        <v>86</v>
      </c>
      <c r="C97" s="21">
        <f>'５月'!C97</f>
        <v>0</v>
      </c>
      <c r="D97" s="21">
        <f>'５月'!D97</f>
        <v>0</v>
      </c>
      <c r="E97" s="21">
        <f>'５月'!E97</f>
        <v>0</v>
      </c>
      <c r="F97" s="21">
        <f>'５月'!F97</f>
        <v>0</v>
      </c>
      <c r="G97" s="21">
        <f>'５月'!G97</f>
        <v>0</v>
      </c>
      <c r="H97" s="195"/>
      <c r="I97" s="203"/>
      <c r="J97" s="204" t="str">
        <f t="shared" si="4"/>
        <v/>
      </c>
      <c r="K97" s="205"/>
      <c r="L97" s="198" t="str">
        <f t="shared" si="3"/>
        <v/>
      </c>
      <c r="M97" s="206"/>
      <c r="N97" s="206"/>
      <c r="O97" s="207"/>
      <c r="P97" s="208" t="str">
        <f t="shared" si="2"/>
        <v/>
      </c>
    </row>
    <row r="98" spans="2:16" hidden="1" x14ac:dyDescent="0.4">
      <c r="B98" s="202">
        <v>87</v>
      </c>
      <c r="C98" s="21">
        <f>'５月'!C98</f>
        <v>0</v>
      </c>
      <c r="D98" s="21">
        <f>'５月'!D98</f>
        <v>0</v>
      </c>
      <c r="E98" s="21">
        <f>'５月'!E98</f>
        <v>0</v>
      </c>
      <c r="F98" s="21">
        <f>'５月'!F98</f>
        <v>0</v>
      </c>
      <c r="G98" s="21">
        <f>'５月'!G98</f>
        <v>0</v>
      </c>
      <c r="H98" s="195"/>
      <c r="I98" s="203"/>
      <c r="J98" s="204" t="str">
        <f t="shared" si="4"/>
        <v/>
      </c>
      <c r="K98" s="205"/>
      <c r="L98" s="198" t="str">
        <f t="shared" si="3"/>
        <v/>
      </c>
      <c r="M98" s="206"/>
      <c r="N98" s="206"/>
      <c r="O98" s="207"/>
      <c r="P98" s="208" t="str">
        <f t="shared" si="2"/>
        <v/>
      </c>
    </row>
    <row r="99" spans="2:16" hidden="1" x14ac:dyDescent="0.4">
      <c r="B99" s="202">
        <v>88</v>
      </c>
      <c r="C99" s="21">
        <f>'５月'!C99</f>
        <v>0</v>
      </c>
      <c r="D99" s="21">
        <f>'５月'!D99</f>
        <v>0</v>
      </c>
      <c r="E99" s="21">
        <f>'５月'!E99</f>
        <v>0</v>
      </c>
      <c r="F99" s="21">
        <f>'５月'!F99</f>
        <v>0</v>
      </c>
      <c r="G99" s="21">
        <f>'５月'!G99</f>
        <v>0</v>
      </c>
      <c r="H99" s="195"/>
      <c r="I99" s="203"/>
      <c r="J99" s="204" t="str">
        <f t="shared" si="4"/>
        <v/>
      </c>
      <c r="K99" s="205"/>
      <c r="L99" s="198" t="str">
        <f t="shared" si="3"/>
        <v/>
      </c>
      <c r="M99" s="206"/>
      <c r="N99" s="206"/>
      <c r="O99" s="207"/>
      <c r="P99" s="208" t="str">
        <f t="shared" si="2"/>
        <v/>
      </c>
    </row>
    <row r="100" spans="2:16" hidden="1" x14ac:dyDescent="0.4">
      <c r="B100" s="202">
        <v>89</v>
      </c>
      <c r="C100" s="21">
        <f>'５月'!C100</f>
        <v>0</v>
      </c>
      <c r="D100" s="21">
        <f>'５月'!D100</f>
        <v>0</v>
      </c>
      <c r="E100" s="21">
        <f>'５月'!E100</f>
        <v>0</v>
      </c>
      <c r="F100" s="21">
        <f>'５月'!F100</f>
        <v>0</v>
      </c>
      <c r="G100" s="21">
        <f>'５月'!G100</f>
        <v>0</v>
      </c>
      <c r="H100" s="195"/>
      <c r="I100" s="203"/>
      <c r="J100" s="204" t="str">
        <f t="shared" si="4"/>
        <v/>
      </c>
      <c r="K100" s="205"/>
      <c r="L100" s="198" t="str">
        <f t="shared" si="3"/>
        <v/>
      </c>
      <c r="M100" s="206"/>
      <c r="N100" s="206"/>
      <c r="O100" s="207"/>
      <c r="P100" s="208" t="str">
        <f t="shared" si="2"/>
        <v/>
      </c>
    </row>
    <row r="101" spans="2:16" hidden="1" x14ac:dyDescent="0.4">
      <c r="B101" s="202">
        <v>90</v>
      </c>
      <c r="C101" s="21">
        <f>'５月'!C101</f>
        <v>0</v>
      </c>
      <c r="D101" s="21">
        <f>'５月'!D101</f>
        <v>0</v>
      </c>
      <c r="E101" s="21">
        <f>'５月'!E101</f>
        <v>0</v>
      </c>
      <c r="F101" s="21">
        <f>'５月'!F101</f>
        <v>0</v>
      </c>
      <c r="G101" s="21">
        <f>'５月'!G101</f>
        <v>0</v>
      </c>
      <c r="H101" s="195"/>
      <c r="I101" s="203"/>
      <c r="J101" s="204" t="str">
        <f t="shared" si="4"/>
        <v/>
      </c>
      <c r="K101" s="205"/>
      <c r="L101" s="198" t="str">
        <f t="shared" si="3"/>
        <v/>
      </c>
      <c r="M101" s="206"/>
      <c r="N101" s="206"/>
      <c r="O101" s="207"/>
      <c r="P101" s="208" t="str">
        <f t="shared" si="2"/>
        <v/>
      </c>
    </row>
    <row r="102" spans="2:16" hidden="1" x14ac:dyDescent="0.4">
      <c r="B102" s="202">
        <v>91</v>
      </c>
      <c r="C102" s="21">
        <f>'５月'!C102</f>
        <v>0</v>
      </c>
      <c r="D102" s="21">
        <f>'５月'!D102</f>
        <v>0</v>
      </c>
      <c r="E102" s="21">
        <f>'５月'!E102</f>
        <v>0</v>
      </c>
      <c r="F102" s="21">
        <f>'５月'!F102</f>
        <v>0</v>
      </c>
      <c r="G102" s="21">
        <f>'５月'!G102</f>
        <v>0</v>
      </c>
      <c r="H102" s="195"/>
      <c r="I102" s="203"/>
      <c r="J102" s="204" t="str">
        <f t="shared" si="4"/>
        <v/>
      </c>
      <c r="K102" s="205"/>
      <c r="L102" s="198" t="str">
        <f t="shared" si="3"/>
        <v/>
      </c>
      <c r="M102" s="206"/>
      <c r="N102" s="206"/>
      <c r="O102" s="207"/>
      <c r="P102" s="208" t="str">
        <f t="shared" si="2"/>
        <v/>
      </c>
    </row>
    <row r="103" spans="2:16" hidden="1" x14ac:dyDescent="0.4">
      <c r="B103" s="202">
        <v>92</v>
      </c>
      <c r="C103" s="21">
        <f>'５月'!C103</f>
        <v>0</v>
      </c>
      <c r="D103" s="21">
        <f>'５月'!D103</f>
        <v>0</v>
      </c>
      <c r="E103" s="21">
        <f>'５月'!E103</f>
        <v>0</v>
      </c>
      <c r="F103" s="21">
        <f>'５月'!F103</f>
        <v>0</v>
      </c>
      <c r="G103" s="21">
        <f>'５月'!G103</f>
        <v>0</v>
      </c>
      <c r="H103" s="195"/>
      <c r="I103" s="203"/>
      <c r="J103" s="204" t="str">
        <f t="shared" si="4"/>
        <v/>
      </c>
      <c r="K103" s="205"/>
      <c r="L103" s="198" t="str">
        <f t="shared" si="3"/>
        <v/>
      </c>
      <c r="M103" s="206"/>
      <c r="N103" s="206"/>
      <c r="O103" s="207"/>
      <c r="P103" s="208" t="str">
        <f t="shared" si="2"/>
        <v/>
      </c>
    </row>
    <row r="104" spans="2:16" hidden="1" x14ac:dyDescent="0.4">
      <c r="B104" s="202">
        <v>93</v>
      </c>
      <c r="C104" s="21">
        <f>'５月'!C104</f>
        <v>0</v>
      </c>
      <c r="D104" s="21">
        <f>'５月'!D104</f>
        <v>0</v>
      </c>
      <c r="E104" s="21">
        <f>'５月'!E104</f>
        <v>0</v>
      </c>
      <c r="F104" s="21">
        <f>'５月'!F104</f>
        <v>0</v>
      </c>
      <c r="G104" s="21">
        <f>'５月'!G104</f>
        <v>0</v>
      </c>
      <c r="H104" s="195"/>
      <c r="I104" s="203"/>
      <c r="J104" s="204" t="str">
        <f t="shared" si="4"/>
        <v/>
      </c>
      <c r="K104" s="205"/>
      <c r="L104" s="198" t="str">
        <f t="shared" si="3"/>
        <v/>
      </c>
      <c r="M104" s="206"/>
      <c r="N104" s="206"/>
      <c r="O104" s="207"/>
      <c r="P104" s="208" t="str">
        <f t="shared" si="2"/>
        <v/>
      </c>
    </row>
    <row r="105" spans="2:16" hidden="1" x14ac:dyDescent="0.4">
      <c r="B105" s="202">
        <v>94</v>
      </c>
      <c r="C105" s="21">
        <f>'５月'!C105</f>
        <v>0</v>
      </c>
      <c r="D105" s="21">
        <f>'５月'!D105</f>
        <v>0</v>
      </c>
      <c r="E105" s="21">
        <f>'５月'!E105</f>
        <v>0</v>
      </c>
      <c r="F105" s="21">
        <f>'５月'!F105</f>
        <v>0</v>
      </c>
      <c r="G105" s="21">
        <f>'５月'!G105</f>
        <v>0</v>
      </c>
      <c r="H105" s="195"/>
      <c r="I105" s="203"/>
      <c r="J105" s="204" t="str">
        <f t="shared" si="4"/>
        <v/>
      </c>
      <c r="K105" s="205"/>
      <c r="L105" s="198" t="str">
        <f t="shared" si="3"/>
        <v/>
      </c>
      <c r="M105" s="206"/>
      <c r="N105" s="206"/>
      <c r="O105" s="207"/>
      <c r="P105" s="208" t="str">
        <f t="shared" si="2"/>
        <v/>
      </c>
    </row>
    <row r="106" spans="2:16" hidden="1" x14ac:dyDescent="0.4">
      <c r="B106" s="202">
        <v>95</v>
      </c>
      <c r="C106" s="21">
        <f>'５月'!C106</f>
        <v>0</v>
      </c>
      <c r="D106" s="21">
        <f>'５月'!D106</f>
        <v>0</v>
      </c>
      <c r="E106" s="21">
        <f>'５月'!E106</f>
        <v>0</v>
      </c>
      <c r="F106" s="21">
        <f>'５月'!F106</f>
        <v>0</v>
      </c>
      <c r="G106" s="21">
        <f>'５月'!G106</f>
        <v>0</v>
      </c>
      <c r="H106" s="195"/>
      <c r="I106" s="203"/>
      <c r="J106" s="204" t="str">
        <f t="shared" si="4"/>
        <v/>
      </c>
      <c r="K106" s="205"/>
      <c r="L106" s="198" t="str">
        <f t="shared" si="3"/>
        <v/>
      </c>
      <c r="M106" s="206"/>
      <c r="N106" s="206"/>
      <c r="O106" s="207"/>
      <c r="P106" s="208" t="str">
        <f t="shared" si="2"/>
        <v/>
      </c>
    </row>
    <row r="107" spans="2:16" hidden="1" x14ac:dyDescent="0.4">
      <c r="B107" s="202">
        <v>96</v>
      </c>
      <c r="C107" s="21">
        <f>'５月'!C107</f>
        <v>0</v>
      </c>
      <c r="D107" s="21">
        <f>'５月'!D107</f>
        <v>0</v>
      </c>
      <c r="E107" s="21">
        <f>'５月'!E107</f>
        <v>0</v>
      </c>
      <c r="F107" s="21">
        <f>'５月'!F107</f>
        <v>0</v>
      </c>
      <c r="G107" s="21">
        <f>'５月'!G107</f>
        <v>0</v>
      </c>
      <c r="H107" s="195"/>
      <c r="I107" s="203"/>
      <c r="J107" s="204" t="str">
        <f t="shared" si="4"/>
        <v/>
      </c>
      <c r="K107" s="205"/>
      <c r="L107" s="198" t="str">
        <f t="shared" si="3"/>
        <v/>
      </c>
      <c r="M107" s="206"/>
      <c r="N107" s="206"/>
      <c r="O107" s="207"/>
      <c r="P107" s="208" t="str">
        <f t="shared" si="2"/>
        <v/>
      </c>
    </row>
    <row r="108" spans="2:16" hidden="1" x14ac:dyDescent="0.4">
      <c r="B108" s="202">
        <v>97</v>
      </c>
      <c r="C108" s="21">
        <f>'５月'!C108</f>
        <v>0</v>
      </c>
      <c r="D108" s="21">
        <f>'５月'!D108</f>
        <v>0</v>
      </c>
      <c r="E108" s="21">
        <f>'５月'!E108</f>
        <v>0</v>
      </c>
      <c r="F108" s="21">
        <f>'５月'!F108</f>
        <v>0</v>
      </c>
      <c r="G108" s="21">
        <f>'５月'!G108</f>
        <v>0</v>
      </c>
      <c r="H108" s="195"/>
      <c r="I108" s="203"/>
      <c r="J108" s="204" t="str">
        <f t="shared" si="4"/>
        <v/>
      </c>
      <c r="K108" s="205"/>
      <c r="L108" s="198" t="str">
        <f t="shared" si="3"/>
        <v/>
      </c>
      <c r="M108" s="206"/>
      <c r="N108" s="206"/>
      <c r="O108" s="207"/>
      <c r="P108" s="208" t="str">
        <f t="shared" si="2"/>
        <v/>
      </c>
    </row>
    <row r="109" spans="2:16" hidden="1" x14ac:dyDescent="0.4">
      <c r="B109" s="202">
        <v>98</v>
      </c>
      <c r="C109" s="21">
        <f>'５月'!C109</f>
        <v>0</v>
      </c>
      <c r="D109" s="21">
        <f>'５月'!D109</f>
        <v>0</v>
      </c>
      <c r="E109" s="21">
        <f>'５月'!E109</f>
        <v>0</v>
      </c>
      <c r="F109" s="21">
        <f>'５月'!F109</f>
        <v>0</v>
      </c>
      <c r="G109" s="21">
        <f>'５月'!G109</f>
        <v>0</v>
      </c>
      <c r="H109" s="195"/>
      <c r="I109" s="203"/>
      <c r="J109" s="204" t="str">
        <f t="shared" si="4"/>
        <v/>
      </c>
      <c r="K109" s="205"/>
      <c r="L109" s="198" t="str">
        <f>IF(M109="",IF(N109="","",M109+N109),M109+N109)</f>
        <v/>
      </c>
      <c r="M109" s="206"/>
      <c r="N109" s="206"/>
      <c r="O109" s="207"/>
      <c r="P109" s="208" t="str">
        <f t="shared" si="2"/>
        <v/>
      </c>
    </row>
    <row r="110" spans="2:16" hidden="1" x14ac:dyDescent="0.4">
      <c r="B110" s="202">
        <v>99</v>
      </c>
      <c r="C110" s="21">
        <f>'５月'!C110</f>
        <v>0</v>
      </c>
      <c r="D110" s="21">
        <f>'５月'!D110</f>
        <v>0</v>
      </c>
      <c r="E110" s="21">
        <f>'５月'!E110</f>
        <v>0</v>
      </c>
      <c r="F110" s="21">
        <f>'５月'!F110</f>
        <v>0</v>
      </c>
      <c r="G110" s="21">
        <f>'５月'!G110</f>
        <v>0</v>
      </c>
      <c r="H110" s="195"/>
      <c r="I110" s="203"/>
      <c r="J110" s="204" t="str">
        <f t="shared" si="4"/>
        <v/>
      </c>
      <c r="K110" s="205"/>
      <c r="L110" s="198" t="str">
        <f t="shared" ref="L110:L113" si="5">IF(M110="",IF(N110="","",M110+N110),M110+N110)</f>
        <v/>
      </c>
      <c r="M110" s="206"/>
      <c r="N110" s="206"/>
      <c r="O110" s="207"/>
      <c r="P110" s="208" t="str">
        <f t="shared" si="2"/>
        <v/>
      </c>
    </row>
    <row r="111" spans="2:16" hidden="1" x14ac:dyDescent="0.4">
      <c r="B111" s="202">
        <v>100</v>
      </c>
      <c r="C111" s="21">
        <f>'５月'!C111</f>
        <v>0</v>
      </c>
      <c r="D111" s="21">
        <f>'５月'!D111</f>
        <v>0</v>
      </c>
      <c r="E111" s="21">
        <f>'５月'!E111</f>
        <v>0</v>
      </c>
      <c r="F111" s="21">
        <f>'５月'!F111</f>
        <v>0</v>
      </c>
      <c r="G111" s="21">
        <f>'５月'!G111</f>
        <v>0</v>
      </c>
      <c r="H111" s="195"/>
      <c r="I111" s="203"/>
      <c r="J111" s="204" t="str">
        <f t="shared" si="4"/>
        <v/>
      </c>
      <c r="K111" s="205"/>
      <c r="L111" s="198" t="str">
        <f t="shared" si="5"/>
        <v/>
      </c>
      <c r="M111" s="206"/>
      <c r="N111" s="206"/>
      <c r="O111" s="207"/>
      <c r="P111" s="208" t="str">
        <f t="shared" si="2"/>
        <v/>
      </c>
    </row>
    <row r="112" spans="2:16" hidden="1" x14ac:dyDescent="0.4">
      <c r="B112" s="202">
        <v>101</v>
      </c>
      <c r="C112" s="21">
        <f>'５月'!C112</f>
        <v>0</v>
      </c>
      <c r="D112" s="21">
        <f>'５月'!D112</f>
        <v>0</v>
      </c>
      <c r="E112" s="21">
        <f>'５月'!E112</f>
        <v>0</v>
      </c>
      <c r="F112" s="21">
        <f>'５月'!F112</f>
        <v>0</v>
      </c>
      <c r="G112" s="21">
        <f>'５月'!G112</f>
        <v>0</v>
      </c>
      <c r="H112" s="195"/>
      <c r="I112" s="203"/>
      <c r="J112" s="204" t="str">
        <f t="shared" si="4"/>
        <v/>
      </c>
      <c r="K112" s="205"/>
      <c r="L112" s="198" t="str">
        <f t="shared" si="5"/>
        <v/>
      </c>
      <c r="M112" s="206"/>
      <c r="N112" s="206"/>
      <c r="O112" s="207"/>
      <c r="P112" s="208" t="str">
        <f t="shared" si="2"/>
        <v/>
      </c>
    </row>
    <row r="113" spans="1:16" ht="19.5" hidden="1" thickBot="1" x14ac:dyDescent="0.45">
      <c r="B113" s="221"/>
      <c r="C113" s="21">
        <f>'５月'!C113</f>
        <v>0</v>
      </c>
      <c r="D113" s="21">
        <f>'５月'!D113</f>
        <v>0</v>
      </c>
      <c r="E113" s="21">
        <f>'５月'!E113</f>
        <v>0</v>
      </c>
      <c r="F113" s="21">
        <f>'５月'!F113</f>
        <v>0</v>
      </c>
      <c r="G113" s="21">
        <f>'５月'!G113</f>
        <v>0</v>
      </c>
      <c r="H113" s="195"/>
      <c r="I113" s="203"/>
      <c r="J113" s="204" t="str">
        <f t="shared" si="4"/>
        <v/>
      </c>
      <c r="K113" s="224"/>
      <c r="L113" s="198" t="str">
        <f t="shared" si="5"/>
        <v/>
      </c>
      <c r="M113" s="206"/>
      <c r="N113" s="206"/>
      <c r="O113" s="225"/>
      <c r="P113" s="208" t="str">
        <f t="shared" si="2"/>
        <v/>
      </c>
    </row>
    <row r="114" spans="1:16" ht="20.25" thickTop="1" thickBot="1" x14ac:dyDescent="0.45">
      <c r="A114" s="226"/>
      <c r="B114" s="227"/>
      <c r="C114" s="228"/>
      <c r="D114" s="228"/>
      <c r="E114" s="229"/>
      <c r="F114" s="229"/>
      <c r="G114" s="230"/>
      <c r="H114" s="231"/>
      <c r="I114" s="232"/>
      <c r="J114" s="233"/>
      <c r="K114" s="233"/>
      <c r="L114" s="233"/>
      <c r="M114" s="233"/>
      <c r="N114" s="233"/>
      <c r="O114" s="234"/>
      <c r="P114" s="235"/>
    </row>
    <row r="115" spans="1:16" ht="20.25" thickTop="1" thickBot="1" x14ac:dyDescent="0.45">
      <c r="A115" s="259" t="s">
        <v>69</v>
      </c>
      <c r="B115" s="259"/>
      <c r="C115" s="259"/>
      <c r="D115" s="259"/>
      <c r="E115" s="259"/>
      <c r="F115" s="260"/>
      <c r="G115" s="261"/>
      <c r="H115" s="262">
        <f>SUM(H10:H114)</f>
        <v>0</v>
      </c>
      <c r="I115" s="243">
        <f>SUM(I9:I114)</f>
        <v>0</v>
      </c>
      <c r="J115" s="245" t="e">
        <f>AVERAGE(J11:J114)</f>
        <v>#DIV/0!</v>
      </c>
      <c r="K115" s="241" t="e">
        <f>'交付申請額（上限額）の算定'!L24*H115</f>
        <v>#DIV/0!</v>
      </c>
      <c r="L115" s="243">
        <f>SUM(L9:L114)</f>
        <v>0</v>
      </c>
      <c r="M115" s="243">
        <f>SUM(M9:M114)</f>
        <v>0</v>
      </c>
      <c r="N115" s="243">
        <f>SUM(N9:N114)</f>
        <v>0</v>
      </c>
      <c r="O115" s="244"/>
      <c r="P115" s="245" t="e">
        <f>AVERAGE(P11:P114)</f>
        <v>#DIV/0!</v>
      </c>
    </row>
    <row r="116" spans="1:16" ht="19.5" thickBot="1" x14ac:dyDescent="0.45">
      <c r="A116" s="247" t="s">
        <v>82</v>
      </c>
      <c r="B116" s="247"/>
      <c r="C116" s="247"/>
      <c r="D116" s="247"/>
      <c r="E116" s="248" t="e">
        <f>H115+K115</f>
        <v>#DIV/0!</v>
      </c>
      <c r="F116" s="249"/>
      <c r="G116" s="250"/>
      <c r="H116" s="251" t="s">
        <v>81</v>
      </c>
      <c r="I116" s="252"/>
      <c r="J116" s="252"/>
      <c r="K116" s="253"/>
      <c r="L116" s="96"/>
      <c r="M116" s="96"/>
      <c r="N116" s="96"/>
      <c r="O116" s="96"/>
      <c r="P116" s="96"/>
    </row>
    <row r="117" spans="1:16" ht="19.5" thickBot="1" x14ac:dyDescent="0.45">
      <c r="B117" s="96"/>
      <c r="C117" s="255"/>
      <c r="D117" s="255"/>
      <c r="E117" s="96"/>
      <c r="F117" s="96"/>
      <c r="G117" s="96"/>
      <c r="H117" s="141"/>
      <c r="I117" s="263"/>
      <c r="J117" s="263"/>
      <c r="K117" s="141"/>
      <c r="L117" s="96"/>
      <c r="M117" s="263"/>
      <c r="N117" s="264"/>
      <c r="O117" s="265">
        <f>L115+O115</f>
        <v>0</v>
      </c>
      <c r="P117" s="96"/>
    </row>
    <row r="118" spans="1:16" x14ac:dyDescent="0.4">
      <c r="B118" s="96"/>
      <c r="C118" s="255"/>
      <c r="D118" s="255"/>
      <c r="E118" s="96"/>
      <c r="F118" s="96"/>
      <c r="G118" s="96"/>
      <c r="H118" s="141"/>
      <c r="I118" s="96"/>
      <c r="J118" s="96"/>
      <c r="K118" s="96"/>
      <c r="L118" s="96"/>
      <c r="M118" s="96"/>
      <c r="N118" s="96"/>
      <c r="O118" s="96"/>
      <c r="P118" s="96"/>
    </row>
    <row r="119" spans="1:16" x14ac:dyDescent="0.4">
      <c r="H119" s="96"/>
      <c r="I119" s="96"/>
      <c r="L119" s="96"/>
      <c r="M119" s="96"/>
      <c r="N119" s="96"/>
      <c r="O119" s="96"/>
    </row>
    <row r="120" spans="1:16" x14ac:dyDescent="0.4">
      <c r="H120" s="96"/>
      <c r="I120" s="96"/>
      <c r="L120" s="96"/>
      <c r="M120" s="96"/>
      <c r="N120" s="96"/>
      <c r="O120" s="96"/>
    </row>
    <row r="121" spans="1:16" x14ac:dyDescent="0.4">
      <c r="H121" s="96"/>
      <c r="I121" s="96"/>
      <c r="L121" s="96"/>
      <c r="M121" s="96"/>
      <c r="N121" s="96"/>
      <c r="O121" s="96"/>
    </row>
    <row r="122" spans="1:16" x14ac:dyDescent="0.4">
      <c r="H122" s="96"/>
      <c r="I122" s="96"/>
      <c r="L122" s="96"/>
      <c r="M122" s="96"/>
      <c r="N122" s="96"/>
      <c r="O122" s="96"/>
    </row>
    <row r="123" spans="1:16" x14ac:dyDescent="0.4">
      <c r="H123" s="96"/>
      <c r="I123" s="96"/>
      <c r="L123" s="96"/>
      <c r="M123" s="96"/>
      <c r="N123" s="96"/>
      <c r="O123" s="96"/>
    </row>
    <row r="124" spans="1:16" x14ac:dyDescent="0.4">
      <c r="H124" s="96"/>
      <c r="I124" s="96"/>
      <c r="L124" s="96"/>
      <c r="M124" s="96"/>
      <c r="N124" s="96"/>
      <c r="O124" s="96"/>
    </row>
    <row r="125" spans="1:16" x14ac:dyDescent="0.4">
      <c r="H125" s="96"/>
      <c r="I125" s="96"/>
      <c r="L125" s="96"/>
      <c r="M125" s="96"/>
      <c r="N125" s="96"/>
      <c r="O125" s="96"/>
    </row>
    <row r="126" spans="1:16" x14ac:dyDescent="0.4">
      <c r="H126" s="96"/>
      <c r="I126" s="96"/>
      <c r="L126" s="96"/>
      <c r="M126" s="96"/>
      <c r="N126" s="96"/>
      <c r="O126" s="96"/>
    </row>
    <row r="127" spans="1:16" x14ac:dyDescent="0.4">
      <c r="H127" s="96"/>
      <c r="I127" s="96"/>
      <c r="L127" s="96"/>
      <c r="M127" s="96"/>
      <c r="N127" s="96"/>
      <c r="O127" s="96"/>
    </row>
    <row r="128" spans="1:16" x14ac:dyDescent="0.4">
      <c r="H128" s="96"/>
      <c r="I128" s="96"/>
      <c r="L128" s="96"/>
      <c r="M128" s="96"/>
      <c r="N128" s="96"/>
      <c r="O128" s="96"/>
    </row>
    <row r="129" spans="8:15" x14ac:dyDescent="0.4">
      <c r="H129" s="96"/>
      <c r="I129" s="96"/>
      <c r="L129" s="96"/>
      <c r="M129" s="96"/>
      <c r="N129" s="96"/>
      <c r="O129" s="96"/>
    </row>
    <row r="130" spans="8:15" x14ac:dyDescent="0.4">
      <c r="H130" s="96"/>
      <c r="I130" s="96"/>
      <c r="L130" s="96"/>
      <c r="M130" s="96"/>
      <c r="N130" s="96"/>
      <c r="O130" s="96"/>
    </row>
    <row r="131" spans="8:15" x14ac:dyDescent="0.4">
      <c r="H131" s="96"/>
      <c r="I131" s="96"/>
      <c r="L131" s="96"/>
      <c r="M131" s="96"/>
      <c r="N131" s="96"/>
      <c r="O131" s="96"/>
    </row>
    <row r="132" spans="8:15" x14ac:dyDescent="0.4">
      <c r="H132" s="96"/>
      <c r="I132" s="96"/>
      <c r="L132" s="96"/>
      <c r="M132" s="96"/>
      <c r="N132" s="96"/>
      <c r="O132" s="96"/>
    </row>
    <row r="133" spans="8:15" x14ac:dyDescent="0.4">
      <c r="H133" s="96"/>
      <c r="I133" s="96"/>
      <c r="L133" s="96"/>
      <c r="M133" s="96"/>
      <c r="N133" s="96"/>
      <c r="O133" s="96"/>
    </row>
    <row r="134" spans="8:15" x14ac:dyDescent="0.4">
      <c r="H134" s="96"/>
      <c r="I134" s="96"/>
      <c r="L134" s="96"/>
      <c r="M134" s="96"/>
      <c r="N134" s="96"/>
      <c r="O134" s="96"/>
    </row>
    <row r="135" spans="8:15" x14ac:dyDescent="0.4">
      <c r="H135" s="96"/>
      <c r="I135" s="96"/>
      <c r="L135" s="96"/>
      <c r="M135" s="96"/>
      <c r="N135" s="96"/>
      <c r="O135" s="96"/>
    </row>
    <row r="136" spans="8:15" x14ac:dyDescent="0.4">
      <c r="H136" s="96"/>
      <c r="I136" s="96"/>
      <c r="L136" s="96"/>
      <c r="M136" s="96"/>
      <c r="N136" s="96"/>
      <c r="O136" s="96"/>
    </row>
  </sheetData>
  <sheetProtection password="DCD7" sheet="1" objects="1" scenarios="1"/>
  <mergeCells count="30">
    <mergeCell ref="K12:K113"/>
    <mergeCell ref="O12:O113"/>
    <mergeCell ref="B1:P1"/>
    <mergeCell ref="J6:K6"/>
    <mergeCell ref="I9:I10"/>
    <mergeCell ref="J9:J10"/>
    <mergeCell ref="K9:K10"/>
    <mergeCell ref="M9:M10"/>
    <mergeCell ref="N9:N10"/>
    <mergeCell ref="O9:O10"/>
    <mergeCell ref="G7:G9"/>
    <mergeCell ref="A11:B11"/>
    <mergeCell ref="A12:A51"/>
    <mergeCell ref="A52:A71"/>
    <mergeCell ref="A116:D116"/>
    <mergeCell ref="E116:G116"/>
    <mergeCell ref="H116:K116"/>
    <mergeCell ref="A115:E115"/>
    <mergeCell ref="H2:P2"/>
    <mergeCell ref="O6:P6"/>
    <mergeCell ref="H7:P7"/>
    <mergeCell ref="H8:K8"/>
    <mergeCell ref="L8:P8"/>
    <mergeCell ref="D4:F4"/>
    <mergeCell ref="A7:B10"/>
    <mergeCell ref="C7:C10"/>
    <mergeCell ref="D7:D10"/>
    <mergeCell ref="E7:E10"/>
    <mergeCell ref="F7:F10"/>
    <mergeCell ref="P9:P10"/>
  </mergeCells>
  <phoneticPr fontId="2"/>
  <dataValidations count="1">
    <dataValidation type="list" allowBlank="1" showInputMessage="1" showErrorMessage="1" sqref="E114:F114">
      <formula1>"　,常勤,非常勤,派遣,その他"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総括表</vt:lpstr>
      <vt:lpstr>交付申請額（上限額）の算定</vt:lpstr>
      <vt:lpstr>賃金改善にかかる計画書→</vt:lpstr>
      <vt:lpstr>５月</vt:lpstr>
      <vt:lpstr>６月</vt:lpstr>
      <vt:lpstr>７月</vt:lpstr>
      <vt:lpstr>８月</vt:lpstr>
      <vt:lpstr>９月</vt:lpstr>
      <vt:lpstr>'５月'!Print_Area</vt:lpstr>
      <vt:lpstr>'６月'!Print_Area</vt:lpstr>
      <vt:lpstr>'７月'!Print_Area</vt:lpstr>
      <vt:lpstr>'８月'!Print_Area</vt:lpstr>
      <vt:lpstr>'９月'!Print_Area</vt:lpstr>
      <vt:lpstr>'交付申請額（上限額）の算定'!Print_Area</vt:lpstr>
      <vt:lpstr>総括表!Print_Area</vt:lpstr>
      <vt:lpstr>'５月'!Print_Titles</vt:lpstr>
      <vt:lpstr>'６月'!Print_Titles</vt:lpstr>
      <vt:lpstr>'７月'!Print_Titles</vt:lpstr>
      <vt:lpstr>'８月'!Print_Titles</vt:lpstr>
      <vt:lpstr>'９月'!Print_Titles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コメント</cp:lastModifiedBy>
  <cp:lastPrinted>2022-04-04T09:41:08Z</cp:lastPrinted>
  <dcterms:created xsi:type="dcterms:W3CDTF">2022-02-07T02:17:43Z</dcterms:created>
  <dcterms:modified xsi:type="dcterms:W3CDTF">2022-04-06T09:31:02Z</dcterms:modified>
</cp:coreProperties>
</file>