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11_12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12月" sheetId="3" r:id="rId4"/>
  </sheets>
  <definedNames>
    <definedName name="_xlnm.Print_Area" localSheetId="3">'12月'!$A$1:$Q$113</definedName>
    <definedName name="_xlnm.Print_Area" localSheetId="1">'交付申請額（上限額）の算定'!$B$1:$M$34</definedName>
    <definedName name="_xlnm.Print_Area" localSheetId="0">総括表!$B$1:$J$6</definedName>
    <definedName name="_xlnm.Print_Titles" localSheetId="3">'12月'!$1:$11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3" l="1"/>
  <c r="H112" i="3"/>
  <c r="K6" i="1" l="1"/>
  <c r="E14" i="11" s="1"/>
  <c r="D4" i="3" l="1"/>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J112" i="3" l="1"/>
  <c r="K112" i="3"/>
  <c r="E113" i="3" s="1"/>
  <c r="C32" i="11" s="1"/>
  <c r="H11" i="11"/>
  <c r="L11" i="11" s="1"/>
  <c r="L112" i="3"/>
  <c r="P12" i="3"/>
  <c r="P112" i="3" s="1"/>
  <c r="C33" i="11" l="1"/>
  <c r="F33" i="11" s="1"/>
  <c r="B14" i="11"/>
  <c r="H14" i="11" s="1"/>
  <c r="H33" i="11" s="1"/>
  <c r="C34" i="11" l="1"/>
</calcChain>
</file>

<file path=xl/sharedStrings.xml><?xml version="1.0" encoding="utf-8"?>
<sst xmlns="http://schemas.openxmlformats.org/spreadsheetml/2006/main" count="102" uniqueCount="89">
  <si>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</si>
  <si>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</si>
  <si>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</si>
  <si>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</si>
  <si>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</si>
  <si>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</si>
  <si>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</si>
  <si>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</si>
  <si>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</si>
  <si>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</si>
  <si>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</si>
  <si>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</si>
  <si>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</si>
  <si>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</si>
  <si>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</si>
  <si>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</si>
  <si>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</si>
  <si>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</si>
  <si>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</si>
  <si>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</si>
  <si>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</si>
  <si>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</si>
  <si>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</si>
  <si>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</si>
  <si>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</si>
  <si>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</si>
  <si>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</si>
  <si>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</si>
  <si>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</si>
  <si>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</si>
  <si>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</si>
  <si>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</si>
  <si>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</si>
  <si>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</si>
  <si>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</si>
  <si>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</si>
  <si>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</si>
  <si>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</si>
  <si>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</si>
  <si>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</si>
  <si>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</si>
  <si>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</si>
  <si>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</si>
  <si>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</si>
  <si>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</si>
  <si>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</si>
  <si>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</si>
  <si>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</si>
  <si>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</si>
  <si>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</si>
  <si>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</si>
  <si>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</si>
  <si>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</si>
  <si>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</si>
  <si>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</si>
  <si>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</si>
  <si>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</si>
  <si>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</si>
  <si>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</si>
  <si>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</si>
  <si>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</si>
  <si>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</si>
  <si>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</si>
  <si>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</si>
  <si>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</si>
  <si>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</si>
  <si>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幼稚園の教育体制支援事業「賃金改善に係る計画書」（令和４年度）</t>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</si>
  <si>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</si>
  <si>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</si>
  <si>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</si>
  <si>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</si>
  <si>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</si>
  <si>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</si>
  <si>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</si>
  <si>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</si>
  <si>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</si>
  <si>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</si>
  <si>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</si>
  <si>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</si>
  <si>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</si>
  <si>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</si>
  <si>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</si>
  <si>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</si>
  <si>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</si>
  <si>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</si>
  <si>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令和４年12月</t>
    <rPh sb="0" eb="2">
      <t>レイワ</t>
    </rPh>
    <rPh sb="3" eb="4">
      <t>ネン</t>
    </rPh>
    <rPh sb="6" eb="7">
      <t>ツキ</t>
    </rPh>
    <phoneticPr fontId="2"/>
  </si>
  <si>
    <t>12月</t>
    <rPh sb="2" eb="3">
      <t>ガツ</t>
    </rPh>
    <phoneticPr fontId="2"/>
  </si>
  <si>
    <t>※３　令和４年12月の1か月（総括表から自動計算）。</t>
    <rPh sb="3" eb="5">
      <t>レイワ</t>
    </rPh>
    <rPh sb="6" eb="7">
      <t>ネン</t>
    </rPh>
    <rPh sb="9" eb="10">
      <t>ツキ</t>
    </rPh>
    <rPh sb="13" eb="14">
      <t>ゲツ</t>
    </rPh>
    <rPh sb="15" eb="18">
      <t>ソウカツヒョウ</t>
    </rPh>
    <rPh sb="20" eb="24">
      <t>ジドウケイサン</t>
    </rPh>
    <phoneticPr fontId="2"/>
  </si>
  <si>
    <t>【11月】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</si>
</sst>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double">
        <color auto="1"/>
      </top>
      <bottom style="medium">
        <color auto="1"/>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37">
    <xf numFmtId="0" fontId="0" fillId="0" borderId="0" xfId="0">
      <alignment vertical="center"/>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177" fontId="7" fillId="3" borderId="14" xfId="0" applyNumberFormat="1" applyFont="1" applyFill="1" applyBorder="1" applyProtection="1">
      <alignment vertical="center"/>
      <protection locked="0"/>
    </xf>
    <xf numFmtId="0" fontId="0" fillId="2" borderId="32" xfId="0" applyFill="1" applyBorder="1" applyAlignment="1" applyProtection="1">
      <alignment vertical="center" shrinkToFit="1"/>
      <protection locked="0"/>
    </xf>
    <xf numFmtId="0" fontId="0" fillId="2" borderId="33"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38" fontId="0" fillId="2" borderId="33" xfId="1" applyFont="1" applyFill="1" applyBorder="1" applyAlignment="1" applyProtection="1">
      <alignment horizontal="right" vertical="center"/>
      <protection locked="0"/>
    </xf>
    <xf numFmtId="176" fontId="0" fillId="2" borderId="34" xfId="1" applyNumberFormat="1" applyFont="1" applyFill="1" applyBorder="1" applyAlignment="1" applyProtection="1">
      <alignment horizontal="right" vertical="center"/>
      <protection locked="0"/>
    </xf>
    <xf numFmtId="176" fontId="0" fillId="2" borderId="32" xfId="1" applyNumberFormat="1" applyFont="1" applyFill="1" applyBorder="1" applyAlignment="1" applyProtection="1">
      <alignment horizontal="right" vertical="center"/>
      <protection locked="0"/>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38" fontId="0" fillId="3" borderId="33" xfId="1" applyFont="1" applyFill="1" applyBorder="1" applyAlignment="1" applyProtection="1">
      <alignment horizontal="right" vertical="center"/>
      <protection locked="0"/>
    </xf>
    <xf numFmtId="176" fontId="0" fillId="3" borderId="34" xfId="1" applyNumberFormat="1" applyFont="1" applyFill="1" applyBorder="1" applyAlignment="1" applyProtection="1">
      <alignment horizontal="right" vertical="center"/>
      <protection locked="0"/>
    </xf>
    <xf numFmtId="176" fontId="0" fillId="3" borderId="31" xfId="1" applyNumberFormat="1" applyFont="1" applyFill="1" applyBorder="1" applyAlignment="1" applyProtection="1">
      <alignment horizontal="right" vertical="center"/>
      <protection locked="0"/>
    </xf>
    <xf numFmtId="176" fontId="0" fillId="3" borderId="32" xfId="1" applyNumberFormat="1" applyFont="1" applyFill="1" applyBorder="1" applyAlignment="1" applyProtection="1">
      <alignment horizontal="right" vertical="center"/>
      <protection locked="0"/>
    </xf>
    <xf numFmtId="49" fontId="20" fillId="3" borderId="1" xfId="3" applyNumberFormat="1" applyFill="1" applyBorder="1" applyAlignment="1" applyProtection="1">
      <alignment vertical="center" shrinkToFit="1"/>
      <protection locked="0"/>
    </xf>
    <xf numFmtId="10" fontId="0" fillId="3" borderId="55" xfId="2" applyNumberFormat="1" applyFont="1" applyFill="1" applyBorder="1" applyAlignment="1" applyProtection="1">
      <alignment horizontal="left" vertical="center"/>
      <protection locked="0"/>
    </xf>
    <xf numFmtId="10" fontId="0" fillId="3" borderId="56" xfId="2" applyNumberFormat="1" applyFont="1" applyFill="1" applyBorder="1" applyAlignment="1" applyProtection="1">
      <alignment horizontal="left" vertical="center"/>
      <protection locked="0"/>
    </xf>
    <xf numFmtId="10" fontId="0" fillId="3" borderId="56" xfId="2" applyNumberFormat="1" applyFont="1" applyFill="1" applyBorder="1" applyAlignment="1" applyProtection="1">
      <alignment horizontal="left" vertical="center" shrinkToFit="1"/>
      <protection locked="0"/>
    </xf>
    <xf numFmtId="0" fontId="17" fillId="3" borderId="32" xfId="0" applyFont="1" applyFill="1" applyBorder="1" applyAlignment="1" applyProtection="1">
      <alignment vertical="center" shrinkToFit="1"/>
      <protection locked="0"/>
    </xf>
    <xf numFmtId="0" fontId="21" fillId="3" borderId="32" xfId="0" applyFont="1" applyFill="1" applyBorder="1" applyAlignment="1" applyProtection="1">
      <alignment vertical="center" shrinkToFit="1"/>
      <protection locked="0"/>
    </xf>
    <xf numFmtId="10" fontId="17" fillId="3" borderId="56" xfId="2" applyNumberFormat="1" applyFont="1" applyFill="1" applyBorder="1" applyAlignment="1" applyProtection="1">
      <alignment horizontal="left" vertical="center"/>
      <protection locked="0"/>
    </xf>
    <xf numFmtId="176" fontId="3" fillId="3" borderId="14" xfId="0" applyNumberFormat="1" applyFont="1" applyFill="1" applyBorder="1" applyAlignment="1" applyProtection="1">
      <alignment horizontal="right" vertical="center"/>
      <protection locked="0"/>
    </xf>
    <xf numFmtId="176" fontId="3" fillId="3" borderId="0" xfId="0" applyNumberFormat="1" applyFont="1" applyFill="1" applyAlignment="1" applyProtection="1">
      <alignment horizontal="right" vertical="center"/>
      <protection locked="0"/>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46"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46"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53" xfId="0" applyBorder="1" applyAlignment="1" applyProtection="1">
      <alignment vertical="center"/>
    </xf>
    <xf numFmtId="38" fontId="0" fillId="0" borderId="49" xfId="1" applyFont="1" applyBorder="1" applyAlignment="1" applyProtection="1">
      <alignment horizontal="center" vertical="center"/>
    </xf>
    <xf numFmtId="38" fontId="0" fillId="0" borderId="50" xfId="1" applyFont="1" applyBorder="1" applyAlignment="1" applyProtection="1">
      <alignment horizontal="center" vertical="center"/>
    </xf>
    <xf numFmtId="38" fontId="0" fillId="0" borderId="51"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47"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48"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54"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0" fontId="0" fillId="0" borderId="32" xfId="0" applyFill="1" applyBorder="1" applyProtection="1">
      <alignmen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76" fontId="0" fillId="4" borderId="32" xfId="1" applyNumberFormat="1" applyFont="1" applyFill="1" applyBorder="1" applyAlignment="1" applyProtection="1">
      <alignment horizontal="right" vertical="center"/>
    </xf>
    <xf numFmtId="0" fontId="0" fillId="0" borderId="10" xfId="0" applyBorder="1" applyAlignment="1" applyProtection="1">
      <alignment horizontal="center" vertical="center"/>
    </xf>
    <xf numFmtId="10" fontId="0" fillId="2" borderId="56" xfId="2" applyNumberFormat="1" applyFont="1" applyFill="1" applyBorder="1" applyAlignment="1" applyProtection="1">
      <alignment horizontal="left" vertical="center"/>
    </xf>
    <xf numFmtId="10" fontId="0" fillId="2" borderId="57" xfId="2" applyNumberFormat="1" applyFont="1" applyFill="1" applyBorder="1" applyAlignment="1" applyProtection="1">
      <alignment horizontal="left" vertical="center"/>
    </xf>
    <xf numFmtId="176" fontId="0" fillId="0" borderId="42" xfId="0" applyNumberFormat="1" applyFill="1" applyBorder="1" applyAlignment="1" applyProtection="1">
      <alignment horizontal="center" vertical="center" shrinkToFit="1"/>
    </xf>
    <xf numFmtId="176" fontId="0" fillId="0" borderId="42" xfId="0" applyNumberFormat="1" applyFill="1" applyBorder="1" applyAlignment="1" applyProtection="1">
      <alignment horizontal="center" vertical="center" shrinkToFit="1"/>
    </xf>
    <xf numFmtId="176" fontId="0" fillId="0" borderId="43" xfId="1" applyNumberFormat="1" applyFont="1" applyFill="1" applyBorder="1" applyAlignment="1" applyProtection="1">
      <alignment horizontal="right" vertical="center" shrinkToFit="1"/>
    </xf>
    <xf numFmtId="176" fontId="0" fillId="0" borderId="44" xfId="1" applyNumberFormat="1" applyFont="1" applyFill="1" applyBorder="1" applyAlignment="1" applyProtection="1">
      <alignment horizontal="right" vertical="center" shrinkToFit="1"/>
    </xf>
    <xf numFmtId="176" fontId="0" fillId="0" borderId="45" xfId="0" applyNumberFormat="1" applyFill="1" applyBorder="1" applyAlignment="1" applyProtection="1">
      <alignment horizontal="right" vertical="center" shrinkToFit="1"/>
    </xf>
    <xf numFmtId="10" fontId="5" fillId="0" borderId="45" xfId="2" applyNumberFormat="1" applyFont="1" applyFill="1" applyBorder="1" applyAlignment="1" applyProtection="1">
      <alignment horizontal="right" vertical="center" shrinkToFit="1"/>
    </xf>
    <xf numFmtId="176" fontId="0" fillId="0" borderId="41" xfId="0" applyNumberFormat="1" applyFill="1" applyBorder="1" applyAlignment="1" applyProtection="1">
      <alignment horizontal="right" vertical="center" shrinkToFit="1"/>
    </xf>
    <xf numFmtId="176" fontId="4" fillId="4" borderId="41" xfId="2" applyNumberFormat="1" applyFont="1" applyFill="1" applyBorder="1" applyAlignment="1" applyProtection="1">
      <alignment horizontal="right" vertical="center" shrinkToFit="1"/>
    </xf>
    <xf numFmtId="10" fontId="5" fillId="0" borderId="41"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46"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46"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4</xdr:col>
      <xdr:colOff>844550</xdr:colOff>
      <xdr:row>2</xdr:row>
      <xdr:rowOff>276225</xdr:rowOff>
    </xdr:to>
    <xdr:sp macro="" textlink="">
      <xdr:nvSpPr>
        <xdr:cNvPr id="5" name="四角形吹き出し 4"/>
        <xdr:cNvSpPr/>
      </xdr:nvSpPr>
      <xdr:spPr>
        <a:xfrm>
          <a:off x="762000"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1">
              <a:solidFill>
                <a:srgbClr val="FF0000"/>
              </a:solidFill>
            </a:rPr>
            <a:t>11</a:t>
          </a:r>
          <a:r>
            <a:rPr kumimoji="1" lang="ja-JP" altLang="en-US" sz="1100" b="1">
              <a:solidFill>
                <a:srgbClr val="FF0000"/>
              </a:solidFill>
            </a:rPr>
            <a:t>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31" bestFit="1" customWidth="1"/>
    <col min="2" max="2" width="11" style="31" bestFit="1" customWidth="1"/>
    <col min="3" max="4" width="18.875" style="31" customWidth="1"/>
    <col min="5" max="5" width="6.875" style="31" customWidth="1"/>
    <col min="6" max="6" width="7.125" style="31" customWidth="1"/>
    <col min="7" max="8" width="15" style="31" customWidth="1"/>
    <col min="9" max="9" width="26.625" style="51" customWidth="1"/>
    <col min="10" max="10" width="9" style="51" bestFit="1" customWidth="1"/>
    <col min="11" max="11" width="18.625" style="31" hidden="1" customWidth="1"/>
    <col min="12" max="12" width="0" style="31" hidden="1" customWidth="1"/>
    <col min="13" max="16384" width="18.625" style="31"/>
  </cols>
  <sheetData>
    <row r="1" spans="2:11" ht="24" x14ac:dyDescent="0.4">
      <c r="B1" s="30" t="s">
        <v>0</v>
      </c>
      <c r="C1" s="30"/>
      <c r="D1" s="30"/>
      <c r="E1" s="30"/>
      <c r="F1" s="30"/>
      <c r="G1" s="30"/>
      <c r="H1" s="30"/>
      <c r="I1" s="30"/>
      <c r="J1" s="30"/>
    </row>
    <row r="2" spans="2:11" x14ac:dyDescent="0.4">
      <c r="I2" s="31"/>
      <c r="J2" s="31"/>
    </row>
    <row r="3" spans="2:11" ht="18.75" customHeight="1" x14ac:dyDescent="0.4">
      <c r="B3" s="32" t="s">
        <v>1</v>
      </c>
      <c r="C3" s="33" t="s">
        <v>2</v>
      </c>
      <c r="D3" s="34" t="s">
        <v>3</v>
      </c>
      <c r="E3" s="35" t="s">
        <v>4</v>
      </c>
      <c r="F3" s="36"/>
      <c r="G3" s="33" t="s">
        <v>5</v>
      </c>
      <c r="H3" s="33"/>
      <c r="I3" s="33"/>
      <c r="J3" s="37" t="s">
        <v>6</v>
      </c>
      <c r="K3" s="32" t="s">
        <v>7</v>
      </c>
    </row>
    <row r="4" spans="2:11" s="42" customFormat="1" ht="39.950000000000003" customHeight="1" x14ac:dyDescent="0.4">
      <c r="B4" s="33"/>
      <c r="C4" s="33"/>
      <c r="D4" s="34"/>
      <c r="E4" s="38"/>
      <c r="F4" s="39"/>
      <c r="G4" s="33" t="s">
        <v>8</v>
      </c>
      <c r="H4" s="33" t="s">
        <v>9</v>
      </c>
      <c r="I4" s="40" t="s">
        <v>84</v>
      </c>
      <c r="J4" s="41"/>
      <c r="K4" s="32"/>
    </row>
    <row r="5" spans="2:11" s="42" customFormat="1" ht="39.950000000000003" customHeight="1" x14ac:dyDescent="0.4">
      <c r="B5" s="33"/>
      <c r="C5" s="33"/>
      <c r="D5" s="34"/>
      <c r="E5" s="43"/>
      <c r="F5" s="44"/>
      <c r="G5" s="33"/>
      <c r="H5" s="33"/>
      <c r="I5" s="45"/>
      <c r="J5" s="46"/>
      <c r="K5" s="32"/>
    </row>
    <row r="6" spans="2:11" x14ac:dyDescent="0.4">
      <c r="B6" s="47" t="s">
        <v>10</v>
      </c>
      <c r="C6" s="1"/>
      <c r="D6" s="2"/>
      <c r="E6" s="48">
        <v>12</v>
      </c>
      <c r="F6" s="49" t="s">
        <v>11</v>
      </c>
      <c r="G6" s="1"/>
      <c r="H6" s="3"/>
      <c r="I6" s="21"/>
      <c r="J6" s="4"/>
      <c r="K6" s="50">
        <f>IF(J6=K8,4,IF(J6=K9,3,IF(J6=K10,2,IF(J6=K11,1,0))))</f>
        <v>0</v>
      </c>
    </row>
    <row r="7" spans="2:11" x14ac:dyDescent="0.4">
      <c r="I7" s="31"/>
      <c r="J7" s="31"/>
    </row>
    <row r="8" spans="2:11" x14ac:dyDescent="0.4">
      <c r="K8" s="52" t="s">
        <v>12</v>
      </c>
    </row>
    <row r="9" spans="2:11" x14ac:dyDescent="0.4">
      <c r="K9" s="52" t="s">
        <v>13</v>
      </c>
    </row>
    <row r="10" spans="2:11" x14ac:dyDescent="0.4">
      <c r="K10" s="52" t="s">
        <v>82</v>
      </c>
    </row>
    <row r="11" spans="2:11" x14ac:dyDescent="0.4">
      <c r="K11" s="52" t="s">
        <v>83</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,2,3,4,5,6,7,8,9,10,11,12"</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4"/>
  <sheetViews>
    <sheetView view="pageBreakPreview" zoomScaleNormal="100" zoomScaleSheetLayoutView="100" workbookViewId="0">
      <selection activeCell="B1" sqref="B1:M1"/>
    </sheetView>
  </sheetViews>
  <sheetFormatPr defaultRowHeight="18.75" x14ac:dyDescent="0.4"/>
  <cols>
    <col min="1" max="1" width="9" style="31"/>
    <col min="2" max="2" width="20.375" style="31" customWidth="1"/>
    <col min="3" max="4" width="3.375" style="31" bestFit="1" customWidth="1"/>
    <col min="5" max="5" width="20.375" style="31" customWidth="1"/>
    <col min="6" max="6" width="6.625" style="31" customWidth="1"/>
    <col min="7" max="7" width="3.75" style="31" bestFit="1" customWidth="1"/>
    <col min="8" max="8" width="20.375" style="31" customWidth="1"/>
    <col min="9" max="9" width="3.375" style="31" bestFit="1" customWidth="1"/>
    <col min="10" max="10" width="7.125" style="31" bestFit="1" customWidth="1"/>
    <col min="11" max="11" width="6.5" style="31" bestFit="1" customWidth="1"/>
    <col min="12" max="12" width="20.375" style="31" customWidth="1"/>
    <col min="13" max="13" width="3.375" style="31" bestFit="1" customWidth="1"/>
    <col min="14" max="16384" width="9" style="31"/>
  </cols>
  <sheetData>
    <row r="1" spans="2:18" ht="30" x14ac:dyDescent="0.4">
      <c r="B1" s="53" t="s">
        <v>14</v>
      </c>
      <c r="C1" s="53"/>
      <c r="D1" s="53"/>
      <c r="E1" s="53"/>
      <c r="F1" s="53"/>
      <c r="G1" s="53"/>
      <c r="H1" s="53"/>
      <c r="I1" s="53"/>
      <c r="J1" s="53"/>
      <c r="K1" s="53"/>
      <c r="L1" s="53"/>
      <c r="M1" s="53"/>
    </row>
    <row r="2" spans="2:18" s="52" customFormat="1" x14ac:dyDescent="0.4">
      <c r="B2" s="54"/>
      <c r="C2" s="54"/>
      <c r="D2" s="54"/>
      <c r="E2" s="54"/>
      <c r="F2" s="54"/>
      <c r="G2" s="54"/>
      <c r="H2" s="54"/>
      <c r="I2" s="54"/>
      <c r="J2" s="54"/>
      <c r="K2" s="54"/>
      <c r="L2" s="54"/>
      <c r="M2" s="54"/>
    </row>
    <row r="3" spans="2:18" ht="30" x14ac:dyDescent="0.4">
      <c r="B3" s="55"/>
      <c r="C3" s="55"/>
      <c r="D3" s="55"/>
      <c r="E3" s="55"/>
      <c r="F3" s="55"/>
      <c r="G3" s="55"/>
      <c r="H3" s="56" t="s">
        <v>15</v>
      </c>
      <c r="I3" s="57" t="str">
        <f>総括表!B6</f>
        <v>大阪府</v>
      </c>
      <c r="J3" s="57"/>
      <c r="K3" s="57"/>
      <c r="L3" s="57"/>
      <c r="M3" s="57"/>
    </row>
    <row r="4" spans="2:18" ht="30" x14ac:dyDescent="0.4">
      <c r="B4" s="55"/>
      <c r="C4" s="55"/>
      <c r="D4" s="55"/>
      <c r="E4" s="55"/>
      <c r="F4" s="55"/>
      <c r="G4" s="55"/>
      <c r="H4" s="56" t="s">
        <v>16</v>
      </c>
      <c r="I4" s="57">
        <f>総括表!C6</f>
        <v>0</v>
      </c>
      <c r="J4" s="57"/>
      <c r="K4" s="57"/>
      <c r="L4" s="57"/>
      <c r="M4" s="57"/>
    </row>
    <row r="5" spans="2:18" ht="30" x14ac:dyDescent="0.4">
      <c r="B5" s="55"/>
      <c r="C5" s="55"/>
      <c r="D5" s="55"/>
      <c r="E5" s="55"/>
      <c r="F5" s="55"/>
      <c r="G5" s="55"/>
      <c r="H5" s="56" t="s">
        <v>3</v>
      </c>
      <c r="I5" s="57">
        <f>総括表!D6</f>
        <v>0</v>
      </c>
      <c r="J5" s="57"/>
      <c r="K5" s="57"/>
      <c r="L5" s="57"/>
      <c r="M5" s="57"/>
    </row>
    <row r="6" spans="2:18" ht="24" x14ac:dyDescent="0.4">
      <c r="B6" s="58"/>
      <c r="C6" s="58"/>
      <c r="D6" s="58"/>
      <c r="E6" s="58"/>
      <c r="F6" s="58"/>
      <c r="G6" s="58"/>
      <c r="H6" s="58"/>
      <c r="I6" s="58"/>
    </row>
    <row r="7" spans="2:18" ht="24" x14ac:dyDescent="0.4">
      <c r="B7" s="59" t="s">
        <v>17</v>
      </c>
      <c r="C7" s="59"/>
      <c r="D7" s="59"/>
      <c r="E7" s="59"/>
      <c r="F7" s="59"/>
      <c r="G7" s="59"/>
      <c r="H7" s="59"/>
      <c r="I7" s="59"/>
      <c r="J7" s="59"/>
      <c r="K7" s="59"/>
      <c r="L7" s="59"/>
      <c r="M7" s="59"/>
    </row>
    <row r="8" spans="2:18" ht="17.25" customHeight="1" x14ac:dyDescent="0.4">
      <c r="B8" s="60" t="s">
        <v>18</v>
      </c>
      <c r="C8" s="60"/>
      <c r="D8" s="60"/>
      <c r="E8" s="60"/>
      <c r="F8" s="60"/>
      <c r="G8" s="60"/>
      <c r="H8" s="60"/>
      <c r="I8" s="60"/>
      <c r="J8" s="60"/>
      <c r="K8" s="60"/>
      <c r="L8" s="60"/>
      <c r="M8" s="60"/>
    </row>
    <row r="9" spans="2:18" ht="10.5" customHeight="1" x14ac:dyDescent="0.4">
      <c r="B9" s="61"/>
      <c r="C9" s="61"/>
      <c r="D9" s="61"/>
      <c r="E9" s="61"/>
      <c r="F9" s="61"/>
      <c r="G9" s="61"/>
      <c r="H9" s="61"/>
      <c r="I9" s="61"/>
      <c r="J9" s="61"/>
      <c r="K9" s="61"/>
      <c r="L9" s="61"/>
      <c r="M9" s="61"/>
    </row>
    <row r="10" spans="2:18" ht="27.75" customHeight="1" thickBot="1" x14ac:dyDescent="0.45">
      <c r="B10" s="62" t="s">
        <v>19</v>
      </c>
      <c r="C10" s="42"/>
      <c r="D10" s="42"/>
      <c r="E10" s="42" t="s">
        <v>20</v>
      </c>
      <c r="F10" s="42"/>
      <c r="G10" s="42"/>
      <c r="H10" s="63" t="s">
        <v>21</v>
      </c>
      <c r="I10" s="42"/>
      <c r="J10" s="62" t="s">
        <v>22</v>
      </c>
      <c r="K10" s="42"/>
      <c r="L10" s="64" t="s">
        <v>23</v>
      </c>
      <c r="M10" s="64"/>
    </row>
    <row r="11" spans="2:18" ht="27.75" customHeight="1" thickBot="1" x14ac:dyDescent="0.45">
      <c r="B11" s="5"/>
      <c r="C11" s="65" t="s">
        <v>24</v>
      </c>
      <c r="D11" s="66" t="s">
        <v>25</v>
      </c>
      <c r="E11" s="67">
        <v>9000</v>
      </c>
      <c r="F11" s="65" t="s">
        <v>26</v>
      </c>
      <c r="G11" s="66" t="s">
        <v>25</v>
      </c>
      <c r="H11" s="68" t="e">
        <f>1+L24</f>
        <v>#DIV/0!</v>
      </c>
      <c r="I11" s="69" t="s">
        <v>25</v>
      </c>
      <c r="J11" s="70" t="s">
        <v>27</v>
      </c>
      <c r="K11" s="69" t="s">
        <v>28</v>
      </c>
      <c r="L11" s="71" t="e">
        <f>B11*E11*H11*3/4</f>
        <v>#DIV/0!</v>
      </c>
      <c r="M11" s="72" t="s">
        <v>29</v>
      </c>
    </row>
    <row r="12" spans="2:18" s="78" customFormat="1" ht="9.75" customHeight="1" x14ac:dyDescent="0.4">
      <c r="B12" s="73"/>
      <c r="C12" s="73"/>
      <c r="D12" s="74"/>
      <c r="E12" s="73"/>
      <c r="F12" s="73"/>
      <c r="G12" s="74"/>
      <c r="H12" s="75"/>
      <c r="I12" s="76"/>
      <c r="J12" s="77"/>
      <c r="K12" s="76"/>
      <c r="L12" s="76"/>
      <c r="M12" s="76"/>
    </row>
    <row r="13" spans="2:18" s="78" customFormat="1" ht="27.75" customHeight="1" thickBot="1" x14ac:dyDescent="0.45">
      <c r="B13" s="79" t="s">
        <v>30</v>
      </c>
      <c r="C13" s="79"/>
      <c r="D13" s="80"/>
      <c r="E13" s="81" t="s">
        <v>31</v>
      </c>
      <c r="F13" s="81"/>
      <c r="H13" s="82" t="s">
        <v>32</v>
      </c>
      <c r="I13" s="82"/>
      <c r="J13" s="77"/>
      <c r="K13" s="76"/>
      <c r="L13" s="76"/>
      <c r="M13" s="76"/>
      <c r="Q13" s="73"/>
      <c r="R13" s="76"/>
    </row>
    <row r="14" spans="2:18" s="93" customFormat="1" ht="27.75" customHeight="1" thickBot="1" x14ac:dyDescent="0.45">
      <c r="B14" s="83" t="e">
        <f>L11</f>
        <v>#DIV/0!</v>
      </c>
      <c r="C14" s="84" t="s">
        <v>29</v>
      </c>
      <c r="D14" s="85" t="s">
        <v>25</v>
      </c>
      <c r="E14" s="86" t="str">
        <f>IF(B11="","",13-総括表!E6-総括表!K6)</f>
        <v/>
      </c>
      <c r="F14" s="87" t="s">
        <v>33</v>
      </c>
      <c r="G14" s="88" t="s">
        <v>34</v>
      </c>
      <c r="H14" s="89" t="e">
        <f>ROUNDDOWN(B14*E14,-3)</f>
        <v>#DIV/0!</v>
      </c>
      <c r="I14" s="90" t="s">
        <v>29</v>
      </c>
      <c r="J14" s="91"/>
      <c r="K14" s="92"/>
      <c r="L14" s="92"/>
      <c r="M14" s="92"/>
      <c r="Q14" s="94"/>
      <c r="R14" s="92"/>
    </row>
    <row r="15" spans="2:18" s="78" customFormat="1" ht="9.75" customHeight="1" x14ac:dyDescent="0.4">
      <c r="B15" s="73"/>
      <c r="C15" s="73"/>
      <c r="D15" s="74"/>
      <c r="E15" s="73"/>
      <c r="F15" s="73"/>
      <c r="G15" s="73"/>
      <c r="H15" s="76"/>
      <c r="I15" s="76"/>
      <c r="J15" s="77"/>
      <c r="K15" s="76"/>
      <c r="L15" s="76"/>
      <c r="M15" s="76"/>
      <c r="Q15" s="73"/>
      <c r="R15" s="76"/>
    </row>
    <row r="16" spans="2:18" ht="18.75" customHeight="1" x14ac:dyDescent="0.4">
      <c r="B16" s="95" t="s">
        <v>35</v>
      </c>
      <c r="C16" s="95"/>
      <c r="D16" s="95"/>
      <c r="E16" s="95"/>
      <c r="F16" s="95"/>
      <c r="G16" s="95"/>
      <c r="H16" s="95"/>
      <c r="I16" s="95"/>
      <c r="J16" s="95"/>
      <c r="K16" s="95"/>
      <c r="L16" s="95"/>
      <c r="M16" s="95"/>
    </row>
    <row r="17" spans="2:13" ht="18.75" customHeight="1" x14ac:dyDescent="0.4">
      <c r="B17" s="95" t="s">
        <v>36</v>
      </c>
      <c r="C17" s="95"/>
      <c r="D17" s="95"/>
      <c r="E17" s="95"/>
      <c r="F17" s="95"/>
      <c r="G17" s="95"/>
      <c r="H17" s="95"/>
      <c r="I17" s="95"/>
      <c r="J17" s="95"/>
      <c r="K17" s="95"/>
      <c r="L17" s="95"/>
      <c r="M17" s="95"/>
    </row>
    <row r="18" spans="2:13" ht="18.75" customHeight="1" x14ac:dyDescent="0.4">
      <c r="B18" s="95" t="s">
        <v>87</v>
      </c>
      <c r="C18" s="95"/>
      <c r="D18" s="95"/>
      <c r="E18" s="95"/>
      <c r="F18" s="95"/>
      <c r="G18" s="95"/>
      <c r="H18" s="95"/>
      <c r="I18" s="95"/>
      <c r="J18" s="95"/>
      <c r="K18" s="95"/>
      <c r="L18" s="95"/>
      <c r="M18" s="95"/>
    </row>
    <row r="19" spans="2:13" ht="18.75" customHeight="1" x14ac:dyDescent="0.4">
      <c r="B19" s="95" t="s">
        <v>37</v>
      </c>
      <c r="C19" s="95"/>
      <c r="D19" s="95"/>
      <c r="E19" s="95"/>
      <c r="F19" s="95"/>
      <c r="G19" s="95"/>
      <c r="H19" s="95"/>
      <c r="I19" s="95"/>
      <c r="J19" s="95"/>
      <c r="K19" s="95"/>
      <c r="L19" s="95"/>
      <c r="M19" s="95"/>
    </row>
    <row r="20" spans="2:13" x14ac:dyDescent="0.4">
      <c r="B20" s="96"/>
      <c r="C20" s="96"/>
      <c r="D20" s="96"/>
      <c r="E20" s="96"/>
      <c r="F20" s="96"/>
      <c r="G20" s="96"/>
      <c r="H20" s="96"/>
      <c r="I20" s="96"/>
      <c r="J20" s="96"/>
      <c r="K20" s="96"/>
      <c r="L20" s="96"/>
      <c r="M20" s="96"/>
    </row>
    <row r="21" spans="2:13" x14ac:dyDescent="0.4">
      <c r="B21" s="96"/>
      <c r="C21" s="96"/>
      <c r="D21" s="96"/>
      <c r="E21" s="96"/>
      <c r="F21" s="96"/>
      <c r="G21" s="96"/>
      <c r="H21" s="96"/>
      <c r="I21" s="96"/>
      <c r="J21" s="96"/>
      <c r="K21" s="96"/>
      <c r="L21" s="96"/>
      <c r="M21" s="96"/>
    </row>
    <row r="22" spans="2:13" ht="24" x14ac:dyDescent="0.4">
      <c r="B22" s="59" t="s">
        <v>38</v>
      </c>
      <c r="C22" s="59"/>
      <c r="D22" s="59"/>
      <c r="E22" s="59"/>
      <c r="F22" s="59"/>
      <c r="G22" s="59"/>
      <c r="H22" s="59"/>
      <c r="I22" s="59"/>
      <c r="J22" s="59"/>
      <c r="K22" s="59"/>
      <c r="L22" s="59"/>
      <c r="M22" s="59"/>
    </row>
    <row r="23" spans="2:13" ht="19.5" thickBot="1" x14ac:dyDescent="0.45">
      <c r="L23" s="69"/>
    </row>
    <row r="24" spans="2:13" ht="27.75" customHeight="1" x14ac:dyDescent="0.4">
      <c r="B24" s="97" t="s">
        <v>39</v>
      </c>
      <c r="C24" s="97"/>
      <c r="D24" s="97"/>
      <c r="E24" s="97"/>
      <c r="F24" s="97"/>
      <c r="G24" s="98" t="s">
        <v>34</v>
      </c>
      <c r="H24" s="28"/>
      <c r="I24" s="28"/>
      <c r="J24" s="99" t="s">
        <v>26</v>
      </c>
      <c r="K24" s="98" t="s">
        <v>34</v>
      </c>
      <c r="L24" s="100" t="e">
        <f>H24/H25</f>
        <v>#DIV/0!</v>
      </c>
    </row>
    <row r="25" spans="2:13" ht="27.75" customHeight="1" thickBot="1" x14ac:dyDescent="0.45">
      <c r="B25" s="81" t="s">
        <v>40</v>
      </c>
      <c r="C25" s="81"/>
      <c r="D25" s="81"/>
      <c r="E25" s="81"/>
      <c r="F25" s="81"/>
      <c r="G25" s="98"/>
      <c r="H25" s="29"/>
      <c r="I25" s="29"/>
      <c r="J25" s="101" t="s">
        <v>26</v>
      </c>
      <c r="K25" s="98"/>
      <c r="L25" s="102"/>
    </row>
    <row r="26" spans="2:13" x14ac:dyDescent="0.4">
      <c r="I26" s="103"/>
      <c r="J26" s="103"/>
      <c r="K26" s="103"/>
      <c r="L26" s="103"/>
    </row>
    <row r="27" spans="2:13" x14ac:dyDescent="0.4">
      <c r="L27" s="69"/>
    </row>
    <row r="28" spans="2:13" ht="24" x14ac:dyDescent="0.4">
      <c r="B28" s="59" t="s">
        <v>72</v>
      </c>
      <c r="C28" s="59"/>
      <c r="D28" s="59"/>
      <c r="E28" s="59"/>
      <c r="F28" s="59"/>
      <c r="G28" s="59"/>
      <c r="H28" s="59"/>
      <c r="I28" s="59"/>
      <c r="J28" s="59"/>
      <c r="K28" s="59"/>
      <c r="L28" s="59"/>
      <c r="M28" s="59"/>
    </row>
    <row r="29" spans="2:13" x14ac:dyDescent="0.4">
      <c r="B29" s="31" t="s">
        <v>75</v>
      </c>
    </row>
    <row r="30" spans="2:13" ht="37.5" customHeight="1" x14ac:dyDescent="0.4">
      <c r="B30" s="104"/>
      <c r="C30" s="32" t="s">
        <v>76</v>
      </c>
      <c r="D30" s="33"/>
      <c r="E30" s="33"/>
      <c r="F30" s="105" t="s">
        <v>78</v>
      </c>
      <c r="G30" s="106"/>
      <c r="H30" s="107" t="s">
        <v>71</v>
      </c>
    </row>
    <row r="31" spans="2:13" x14ac:dyDescent="0.4">
      <c r="B31" s="108"/>
      <c r="C31" s="34" t="s">
        <v>54</v>
      </c>
      <c r="D31" s="109"/>
      <c r="E31" s="106"/>
      <c r="F31" s="110" t="s">
        <v>81</v>
      </c>
      <c r="G31" s="111"/>
      <c r="H31" s="107" t="s">
        <v>77</v>
      </c>
    </row>
    <row r="32" spans="2:13" x14ac:dyDescent="0.4">
      <c r="B32" s="112" t="s">
        <v>86</v>
      </c>
      <c r="C32" s="113" t="e">
        <f>'12月'!E113</f>
        <v>#DIV/0!</v>
      </c>
      <c r="D32" s="114"/>
      <c r="E32" s="115"/>
      <c r="F32" s="116"/>
      <c r="G32" s="117"/>
      <c r="H32" s="118"/>
    </row>
    <row r="33" spans="2:8" ht="19.5" thickBot="1" x14ac:dyDescent="0.45">
      <c r="B33" s="112" t="s">
        <v>80</v>
      </c>
      <c r="C33" s="119" t="e">
        <f>SUM(C32:E32)</f>
        <v>#DIV/0!</v>
      </c>
      <c r="D33" s="120"/>
      <c r="E33" s="121"/>
      <c r="F33" s="113" t="e">
        <f>ROUNDDOWN(C33*3/4,-3)</f>
        <v>#DIV/0!</v>
      </c>
      <c r="G33" s="115"/>
      <c r="H33" s="122" t="e">
        <f>H14</f>
        <v>#DIV/0!</v>
      </c>
    </row>
    <row r="34" spans="2:8" ht="39.950000000000003" customHeight="1" thickBot="1" x14ac:dyDescent="0.45">
      <c r="B34" s="123" t="s">
        <v>70</v>
      </c>
      <c r="C34" s="124" t="e">
        <f>ROUNDDOWN(MIN(F33:H33),-3)</f>
        <v>#DIV/0!</v>
      </c>
      <c r="D34" s="125"/>
      <c r="E34" s="126"/>
      <c r="F34" s="127" t="s">
        <v>79</v>
      </c>
      <c r="G34" s="128"/>
      <c r="H34" s="129"/>
    </row>
  </sheetData>
  <sheetProtection password="DCD7" sheet="1" objects="1" scenarios="1"/>
  <mergeCells count="34">
    <mergeCell ref="C34:E34"/>
    <mergeCell ref="F34:H34"/>
    <mergeCell ref="C31:E31"/>
    <mergeCell ref="C32:E32"/>
    <mergeCell ref="C33:E33"/>
    <mergeCell ref="F33:G33"/>
    <mergeCell ref="F32:G32"/>
    <mergeCell ref="B16:M16"/>
    <mergeCell ref="B1:M1"/>
    <mergeCell ref="I3:M3"/>
    <mergeCell ref="I4:M4"/>
    <mergeCell ref="I5:M5"/>
    <mergeCell ref="B7:M7"/>
    <mergeCell ref="B8:M8"/>
    <mergeCell ref="L10:M10"/>
    <mergeCell ref="B13:C13"/>
    <mergeCell ref="E13:F13"/>
    <mergeCell ref="H13:I13"/>
    <mergeCell ref="B17:M17"/>
    <mergeCell ref="B18:M18"/>
    <mergeCell ref="B19:M19"/>
    <mergeCell ref="B22:M22"/>
    <mergeCell ref="B24:F24"/>
    <mergeCell ref="G24:G25"/>
    <mergeCell ref="H24:I24"/>
    <mergeCell ref="K24:K25"/>
    <mergeCell ref="L24:L25"/>
    <mergeCell ref="B25:F25"/>
    <mergeCell ref="H25:I25"/>
    <mergeCell ref="B28:M28"/>
    <mergeCell ref="C30:E30"/>
    <mergeCell ref="B30:B31"/>
    <mergeCell ref="F31:G31"/>
    <mergeCell ref="F30:G30"/>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31"/>
    <col min="2" max="2" width="4.5" style="78" bestFit="1" customWidth="1"/>
    <col min="3" max="3" width="16.125" style="139" customWidth="1"/>
    <col min="4" max="4" width="9" style="139" bestFit="1" customWidth="1"/>
    <col min="5" max="5" width="7.125" style="78" bestFit="1" customWidth="1"/>
    <col min="6" max="6" width="7.125" style="78" customWidth="1"/>
    <col min="7" max="7" width="10.875" style="78" customWidth="1"/>
    <col min="8" max="8" width="10.875" style="101" customWidth="1"/>
    <col min="9" max="9" width="12.625" style="101" customWidth="1"/>
    <col min="10" max="10" width="6.875" style="151" bestFit="1" customWidth="1"/>
    <col min="11" max="11" width="12.625" style="151" customWidth="1"/>
    <col min="12" max="14" width="10.875" style="101" hidden="1" customWidth="1"/>
    <col min="15" max="15" width="10" style="101" hidden="1" customWidth="1"/>
    <col min="16" max="16" width="6.875" style="151" hidden="1" customWidth="1"/>
    <col min="17" max="17" width="20.625" style="131" customWidth="1"/>
    <col min="18" max="16384" width="9" style="31"/>
  </cols>
  <sheetData>
    <row r="1" spans="1:17" ht="25.5" x14ac:dyDescent="0.4">
      <c r="B1" s="130" t="s">
        <v>66</v>
      </c>
      <c r="C1" s="130"/>
      <c r="D1" s="130"/>
      <c r="E1" s="130"/>
      <c r="F1" s="130"/>
      <c r="G1" s="130"/>
      <c r="H1" s="130"/>
      <c r="I1" s="130"/>
      <c r="J1" s="130"/>
      <c r="K1" s="130"/>
      <c r="L1" s="130"/>
      <c r="M1" s="130"/>
      <c r="N1" s="130"/>
      <c r="O1" s="130"/>
      <c r="P1" s="130"/>
    </row>
    <row r="2" spans="1:17" ht="2.1" customHeight="1" x14ac:dyDescent="0.4">
      <c r="B2" s="132"/>
      <c r="C2" s="132"/>
      <c r="D2" s="132"/>
      <c r="E2" s="132"/>
      <c r="F2" s="132"/>
      <c r="G2" s="132"/>
      <c r="H2" s="132"/>
      <c r="I2" s="132"/>
      <c r="J2" s="132"/>
      <c r="K2" s="132"/>
      <c r="L2" s="132"/>
      <c r="M2" s="132"/>
      <c r="N2" s="132"/>
      <c r="O2" s="132"/>
      <c r="P2" s="132"/>
      <c r="Q2" s="133"/>
    </row>
    <row r="3" spans="1:17" x14ac:dyDescent="0.4">
      <c r="B3" s="134"/>
      <c r="C3" s="135"/>
      <c r="D3" s="135"/>
      <c r="E3" s="134"/>
      <c r="F3" s="134"/>
      <c r="G3" s="134"/>
      <c r="H3" s="136"/>
      <c r="I3" s="136"/>
      <c r="J3" s="137"/>
      <c r="K3" s="137"/>
      <c r="L3" s="136"/>
      <c r="M3" s="136"/>
      <c r="N3" s="136"/>
      <c r="O3" s="136"/>
      <c r="P3" s="137"/>
      <c r="Q3" s="138"/>
    </row>
    <row r="4" spans="1:17" x14ac:dyDescent="0.4">
      <c r="B4" s="139"/>
      <c r="C4" s="140" t="s">
        <v>3</v>
      </c>
      <c r="D4" s="141">
        <f>総括表!D6</f>
        <v>0</v>
      </c>
      <c r="E4" s="141"/>
      <c r="F4" s="141"/>
      <c r="G4" s="142"/>
      <c r="H4" s="143"/>
      <c r="I4" s="139"/>
      <c r="J4" s="139"/>
      <c r="K4" s="144"/>
      <c r="L4" s="144"/>
      <c r="M4" s="144"/>
      <c r="N4" s="144"/>
      <c r="O4" s="144"/>
      <c r="P4" s="144"/>
      <c r="Q4" s="145"/>
    </row>
    <row r="5" spans="1:17" ht="3" customHeight="1" x14ac:dyDescent="0.4">
      <c r="I5" s="146"/>
      <c r="J5" s="147"/>
      <c r="K5" s="147"/>
      <c r="L5" s="146"/>
      <c r="M5" s="146"/>
      <c r="N5" s="146"/>
      <c r="O5" s="146"/>
      <c r="P5" s="147"/>
      <c r="Q5" s="148"/>
    </row>
    <row r="6" spans="1:17" ht="19.5" thickBot="1" x14ac:dyDescent="0.45">
      <c r="C6" s="149"/>
      <c r="J6" s="150" t="s">
        <v>41</v>
      </c>
      <c r="K6" s="150"/>
      <c r="Q6" s="152"/>
    </row>
    <row r="7" spans="1:17" x14ac:dyDescent="0.4">
      <c r="A7" s="153" t="s">
        <v>42</v>
      </c>
      <c r="B7" s="154"/>
      <c r="C7" s="155" t="s">
        <v>43</v>
      </c>
      <c r="D7" s="156" t="s">
        <v>44</v>
      </c>
      <c r="E7" s="156" t="s">
        <v>45</v>
      </c>
      <c r="F7" s="156" t="s">
        <v>46</v>
      </c>
      <c r="G7" s="157" t="s">
        <v>47</v>
      </c>
      <c r="H7" s="158" t="s">
        <v>85</v>
      </c>
      <c r="I7" s="159"/>
      <c r="J7" s="159"/>
      <c r="K7" s="159"/>
      <c r="L7" s="159"/>
      <c r="M7" s="159"/>
      <c r="N7" s="159"/>
      <c r="O7" s="159"/>
      <c r="P7" s="160"/>
      <c r="Q7" s="161" t="s">
        <v>73</v>
      </c>
    </row>
    <row r="8" spans="1:17" x14ac:dyDescent="0.4">
      <c r="A8" s="153"/>
      <c r="B8" s="154"/>
      <c r="C8" s="162"/>
      <c r="D8" s="163"/>
      <c r="E8" s="163"/>
      <c r="F8" s="163"/>
      <c r="G8" s="164"/>
      <c r="H8" s="165" t="s">
        <v>48</v>
      </c>
      <c r="I8" s="166"/>
      <c r="J8" s="166"/>
      <c r="K8" s="167"/>
      <c r="L8" s="168" t="s">
        <v>49</v>
      </c>
      <c r="M8" s="166"/>
      <c r="N8" s="166"/>
      <c r="O8" s="166"/>
      <c r="P8" s="169"/>
      <c r="Q8" s="170"/>
    </row>
    <row r="9" spans="1:17" ht="24.95" customHeight="1" x14ac:dyDescent="0.4">
      <c r="A9" s="153"/>
      <c r="B9" s="154"/>
      <c r="C9" s="162"/>
      <c r="D9" s="163"/>
      <c r="E9" s="163"/>
      <c r="F9" s="163"/>
      <c r="G9" s="164"/>
      <c r="H9" s="171"/>
      <c r="I9" s="172" t="s">
        <v>74</v>
      </c>
      <c r="J9" s="173" t="s">
        <v>51</v>
      </c>
      <c r="K9" s="174" t="s">
        <v>63</v>
      </c>
      <c r="L9" s="175"/>
      <c r="M9" s="176" t="s">
        <v>50</v>
      </c>
      <c r="N9" s="176" t="s">
        <v>53</v>
      </c>
      <c r="O9" s="177" t="s">
        <v>52</v>
      </c>
      <c r="P9" s="178" t="s">
        <v>51</v>
      </c>
      <c r="Q9" s="170"/>
    </row>
    <row r="10" spans="1:17" ht="24.95" customHeight="1" x14ac:dyDescent="0.4">
      <c r="A10" s="153"/>
      <c r="B10" s="154"/>
      <c r="C10" s="162"/>
      <c r="D10" s="163"/>
      <c r="E10" s="163"/>
      <c r="F10" s="163"/>
      <c r="G10" s="179" t="s">
        <v>88</v>
      </c>
      <c r="H10" s="180"/>
      <c r="I10" s="181"/>
      <c r="J10" s="182"/>
      <c r="K10" s="183"/>
      <c r="L10" s="184"/>
      <c r="M10" s="185"/>
      <c r="N10" s="186"/>
      <c r="O10" s="187"/>
      <c r="P10" s="188"/>
      <c r="Q10" s="170"/>
    </row>
    <row r="11" spans="1:17" ht="19.5" thickBot="1" x14ac:dyDescent="0.45">
      <c r="A11" s="81"/>
      <c r="B11" s="189"/>
      <c r="C11" s="190"/>
      <c r="D11" s="191"/>
      <c r="E11" s="191"/>
      <c r="F11" s="191"/>
      <c r="G11" s="191" t="s">
        <v>54</v>
      </c>
      <c r="H11" s="192" t="s">
        <v>55</v>
      </c>
      <c r="I11" s="193" t="s">
        <v>56</v>
      </c>
      <c r="J11" s="194" t="s">
        <v>57</v>
      </c>
      <c r="K11" s="194" t="s">
        <v>67</v>
      </c>
      <c r="L11" s="195" t="s">
        <v>58</v>
      </c>
      <c r="M11" s="193" t="s">
        <v>59</v>
      </c>
      <c r="N11" s="193" t="s">
        <v>60</v>
      </c>
      <c r="O11" s="196"/>
      <c r="P11" s="197" t="s">
        <v>61</v>
      </c>
      <c r="Q11" s="198"/>
    </row>
    <row r="12" spans="1:17" x14ac:dyDescent="0.4">
      <c r="A12" s="189" t="s">
        <v>64</v>
      </c>
      <c r="B12" s="199">
        <v>1</v>
      </c>
      <c r="C12" s="13"/>
      <c r="D12" s="14"/>
      <c r="E12" s="15"/>
      <c r="F12" s="16"/>
      <c r="G12" s="17"/>
      <c r="H12" s="18"/>
      <c r="I12" s="19"/>
      <c r="J12" s="200" t="str">
        <f>IF($H12="","",ROUND(IF($G12="","",H12/$G12),4))</f>
        <v/>
      </c>
      <c r="K12" s="201"/>
      <c r="L12" s="202" t="str">
        <f t="shared" ref="L12:L23" si="0">IF(M12="",IF(N12="","",M12+N12),M12+N12)</f>
        <v/>
      </c>
      <c r="M12" s="203"/>
      <c r="N12" s="203"/>
      <c r="O12" s="204"/>
      <c r="P12" s="205" t="str">
        <f>IF(L12="","",ROUND(IF($G12="","",L12/$G12),4))</f>
        <v/>
      </c>
      <c r="Q12" s="22"/>
    </row>
    <row r="13" spans="1:17" x14ac:dyDescent="0.4">
      <c r="A13" s="189"/>
      <c r="B13" s="206">
        <v>2</v>
      </c>
      <c r="C13" s="13"/>
      <c r="D13" s="14"/>
      <c r="E13" s="15"/>
      <c r="F13" s="16"/>
      <c r="G13" s="17"/>
      <c r="H13" s="18"/>
      <c r="I13" s="20"/>
      <c r="J13" s="207" t="str">
        <f t="shared" ref="J13:J111" si="1">IF($H13="","",ROUND(IF($G13="","",H13/$G13),4))</f>
        <v/>
      </c>
      <c r="K13" s="208"/>
      <c r="L13" s="202" t="str">
        <f t="shared" si="0"/>
        <v/>
      </c>
      <c r="M13" s="209"/>
      <c r="N13" s="209"/>
      <c r="O13" s="210"/>
      <c r="P13" s="211" t="str">
        <f t="shared" ref="P13:P111" si="2">IF(L13="","",ROUND(IF($G13="","",L13/$G13),4))</f>
        <v/>
      </c>
      <c r="Q13" s="23"/>
    </row>
    <row r="14" spans="1:17" x14ac:dyDescent="0.4">
      <c r="A14" s="189"/>
      <c r="B14" s="206">
        <v>3</v>
      </c>
      <c r="C14" s="13"/>
      <c r="D14" s="14"/>
      <c r="E14" s="15"/>
      <c r="F14" s="16"/>
      <c r="G14" s="17"/>
      <c r="H14" s="18"/>
      <c r="I14" s="20"/>
      <c r="J14" s="207" t="str">
        <f t="shared" si="1"/>
        <v/>
      </c>
      <c r="K14" s="208"/>
      <c r="L14" s="202" t="str">
        <f t="shared" si="0"/>
        <v/>
      </c>
      <c r="M14" s="209"/>
      <c r="N14" s="209"/>
      <c r="O14" s="210"/>
      <c r="P14" s="211" t="str">
        <f t="shared" si="2"/>
        <v/>
      </c>
      <c r="Q14" s="23"/>
    </row>
    <row r="15" spans="1:17" x14ac:dyDescent="0.4">
      <c r="A15" s="189"/>
      <c r="B15" s="206">
        <v>4</v>
      </c>
      <c r="C15" s="13"/>
      <c r="D15" s="14"/>
      <c r="E15" s="15"/>
      <c r="F15" s="16"/>
      <c r="G15" s="17"/>
      <c r="H15" s="18"/>
      <c r="I15" s="20"/>
      <c r="J15" s="207" t="str">
        <f t="shared" si="1"/>
        <v/>
      </c>
      <c r="K15" s="208"/>
      <c r="L15" s="202" t="str">
        <f t="shared" si="0"/>
        <v/>
      </c>
      <c r="M15" s="209"/>
      <c r="N15" s="209"/>
      <c r="O15" s="210"/>
      <c r="P15" s="211" t="str">
        <f t="shared" si="2"/>
        <v/>
      </c>
      <c r="Q15" s="23"/>
    </row>
    <row r="16" spans="1:17" x14ac:dyDescent="0.4">
      <c r="A16" s="189"/>
      <c r="B16" s="206">
        <v>5</v>
      </c>
      <c r="C16" s="13"/>
      <c r="D16" s="14"/>
      <c r="E16" s="15"/>
      <c r="F16" s="16"/>
      <c r="G16" s="17"/>
      <c r="H16" s="18"/>
      <c r="I16" s="20"/>
      <c r="J16" s="207" t="str">
        <f t="shared" si="1"/>
        <v/>
      </c>
      <c r="K16" s="208"/>
      <c r="L16" s="202" t="str">
        <f t="shared" si="0"/>
        <v/>
      </c>
      <c r="M16" s="209"/>
      <c r="N16" s="209"/>
      <c r="O16" s="210"/>
      <c r="P16" s="211" t="str">
        <f t="shared" si="2"/>
        <v/>
      </c>
      <c r="Q16" s="23"/>
    </row>
    <row r="17" spans="1:17" x14ac:dyDescent="0.4">
      <c r="A17" s="189"/>
      <c r="B17" s="206">
        <v>6</v>
      </c>
      <c r="C17" s="13"/>
      <c r="D17" s="14"/>
      <c r="E17" s="15"/>
      <c r="F17" s="16"/>
      <c r="G17" s="17"/>
      <c r="H17" s="18"/>
      <c r="I17" s="20"/>
      <c r="J17" s="207" t="str">
        <f t="shared" si="1"/>
        <v/>
      </c>
      <c r="K17" s="208"/>
      <c r="L17" s="202" t="str">
        <f t="shared" si="0"/>
        <v/>
      </c>
      <c r="M17" s="209"/>
      <c r="N17" s="209"/>
      <c r="O17" s="210"/>
      <c r="P17" s="211" t="str">
        <f t="shared" si="2"/>
        <v/>
      </c>
      <c r="Q17" s="23"/>
    </row>
    <row r="18" spans="1:17" x14ac:dyDescent="0.4">
      <c r="A18" s="189"/>
      <c r="B18" s="206">
        <v>7</v>
      </c>
      <c r="C18" s="13"/>
      <c r="D18" s="14"/>
      <c r="E18" s="15"/>
      <c r="F18" s="16"/>
      <c r="G18" s="17"/>
      <c r="H18" s="18"/>
      <c r="I18" s="20"/>
      <c r="J18" s="207" t="str">
        <f t="shared" si="1"/>
        <v/>
      </c>
      <c r="K18" s="208"/>
      <c r="L18" s="202" t="str">
        <f t="shared" si="0"/>
        <v/>
      </c>
      <c r="M18" s="209"/>
      <c r="N18" s="209"/>
      <c r="O18" s="210"/>
      <c r="P18" s="211" t="str">
        <f t="shared" si="2"/>
        <v/>
      </c>
      <c r="Q18" s="23"/>
    </row>
    <row r="19" spans="1:17" x14ac:dyDescent="0.4">
      <c r="A19" s="189"/>
      <c r="B19" s="206">
        <v>8</v>
      </c>
      <c r="C19" s="13"/>
      <c r="D19" s="14"/>
      <c r="E19" s="15"/>
      <c r="F19" s="16"/>
      <c r="G19" s="17"/>
      <c r="H19" s="18"/>
      <c r="I19" s="20"/>
      <c r="J19" s="207" t="str">
        <f t="shared" si="1"/>
        <v/>
      </c>
      <c r="K19" s="208"/>
      <c r="L19" s="202" t="str">
        <f t="shared" si="0"/>
        <v/>
      </c>
      <c r="M19" s="209"/>
      <c r="N19" s="209"/>
      <c r="O19" s="210"/>
      <c r="P19" s="211" t="str">
        <f t="shared" si="2"/>
        <v/>
      </c>
      <c r="Q19" s="23"/>
    </row>
    <row r="20" spans="1:17" x14ac:dyDescent="0.4">
      <c r="A20" s="189"/>
      <c r="B20" s="206">
        <v>9</v>
      </c>
      <c r="C20" s="13"/>
      <c r="D20" s="14"/>
      <c r="E20" s="15"/>
      <c r="F20" s="16"/>
      <c r="G20" s="17"/>
      <c r="H20" s="18"/>
      <c r="I20" s="20"/>
      <c r="J20" s="207" t="str">
        <f t="shared" si="1"/>
        <v/>
      </c>
      <c r="K20" s="208"/>
      <c r="L20" s="202" t="str">
        <f t="shared" si="0"/>
        <v/>
      </c>
      <c r="M20" s="209"/>
      <c r="N20" s="209"/>
      <c r="O20" s="210"/>
      <c r="P20" s="211" t="str">
        <f t="shared" si="2"/>
        <v/>
      </c>
      <c r="Q20" s="23"/>
    </row>
    <row r="21" spans="1:17" x14ac:dyDescent="0.4">
      <c r="A21" s="189"/>
      <c r="B21" s="206">
        <v>10</v>
      </c>
      <c r="C21" s="13"/>
      <c r="D21" s="14"/>
      <c r="E21" s="15"/>
      <c r="F21" s="16"/>
      <c r="G21" s="17"/>
      <c r="H21" s="18"/>
      <c r="I21" s="20"/>
      <c r="J21" s="207" t="str">
        <f t="shared" si="1"/>
        <v/>
      </c>
      <c r="K21" s="208"/>
      <c r="L21" s="202" t="str">
        <f t="shared" si="0"/>
        <v/>
      </c>
      <c r="M21" s="209"/>
      <c r="N21" s="209"/>
      <c r="O21" s="210"/>
      <c r="P21" s="211" t="str">
        <f t="shared" si="2"/>
        <v/>
      </c>
      <c r="Q21" s="23"/>
    </row>
    <row r="22" spans="1:17" x14ac:dyDescent="0.4">
      <c r="A22" s="189"/>
      <c r="B22" s="206">
        <v>11</v>
      </c>
      <c r="C22" s="13"/>
      <c r="D22" s="14"/>
      <c r="E22" s="15"/>
      <c r="F22" s="16"/>
      <c r="G22" s="17"/>
      <c r="H22" s="18"/>
      <c r="I22" s="20"/>
      <c r="J22" s="207" t="str">
        <f t="shared" si="1"/>
        <v/>
      </c>
      <c r="K22" s="208"/>
      <c r="L22" s="202" t="str">
        <f t="shared" si="0"/>
        <v/>
      </c>
      <c r="M22" s="209"/>
      <c r="N22" s="209"/>
      <c r="O22" s="210"/>
      <c r="P22" s="211" t="str">
        <f t="shared" si="2"/>
        <v/>
      </c>
      <c r="Q22" s="23"/>
    </row>
    <row r="23" spans="1:17" x14ac:dyDescent="0.4">
      <c r="A23" s="189"/>
      <c r="B23" s="206">
        <v>12</v>
      </c>
      <c r="C23" s="13"/>
      <c r="D23" s="14"/>
      <c r="E23" s="15"/>
      <c r="F23" s="16"/>
      <c r="G23" s="17"/>
      <c r="H23" s="18"/>
      <c r="I23" s="20"/>
      <c r="J23" s="207" t="str">
        <f t="shared" si="1"/>
        <v/>
      </c>
      <c r="K23" s="208"/>
      <c r="L23" s="202" t="str">
        <f t="shared" si="0"/>
        <v/>
      </c>
      <c r="M23" s="209"/>
      <c r="N23" s="209"/>
      <c r="O23" s="210"/>
      <c r="P23" s="211" t="str">
        <f t="shared" si="2"/>
        <v/>
      </c>
      <c r="Q23" s="23"/>
    </row>
    <row r="24" spans="1:17" x14ac:dyDescent="0.4">
      <c r="A24" s="189"/>
      <c r="B24" s="206">
        <v>13</v>
      </c>
      <c r="C24" s="13"/>
      <c r="D24" s="14"/>
      <c r="E24" s="15"/>
      <c r="F24" s="16"/>
      <c r="G24" s="17"/>
      <c r="H24" s="18"/>
      <c r="I24" s="20"/>
      <c r="J24" s="207" t="str">
        <f t="shared" si="1"/>
        <v/>
      </c>
      <c r="K24" s="208"/>
      <c r="L24" s="202" t="str">
        <f>IF(M24="",IF(N24="","",M24+N24),M24+N24)</f>
        <v/>
      </c>
      <c r="M24" s="209"/>
      <c r="N24" s="209"/>
      <c r="O24" s="210"/>
      <c r="P24" s="211" t="str">
        <f t="shared" si="2"/>
        <v/>
      </c>
      <c r="Q24" s="23"/>
    </row>
    <row r="25" spans="1:17" x14ac:dyDescent="0.4">
      <c r="A25" s="189"/>
      <c r="B25" s="206">
        <v>14</v>
      </c>
      <c r="C25" s="13"/>
      <c r="D25" s="14"/>
      <c r="E25" s="15"/>
      <c r="F25" s="16"/>
      <c r="G25" s="17"/>
      <c r="H25" s="18"/>
      <c r="I25" s="20"/>
      <c r="J25" s="207" t="str">
        <f t="shared" si="1"/>
        <v/>
      </c>
      <c r="K25" s="208"/>
      <c r="L25" s="202" t="str">
        <f t="shared" ref="L25:L111" si="3">IF(M25="",IF(N25="","",M25+N25),M25+N25)</f>
        <v/>
      </c>
      <c r="M25" s="209"/>
      <c r="N25" s="209"/>
      <c r="O25" s="210"/>
      <c r="P25" s="211" t="str">
        <f t="shared" si="2"/>
        <v/>
      </c>
      <c r="Q25" s="23"/>
    </row>
    <row r="26" spans="1:17" x14ac:dyDescent="0.4">
      <c r="A26" s="189"/>
      <c r="B26" s="206">
        <v>15</v>
      </c>
      <c r="C26" s="13"/>
      <c r="D26" s="14"/>
      <c r="E26" s="15"/>
      <c r="F26" s="16"/>
      <c r="G26" s="17"/>
      <c r="H26" s="18"/>
      <c r="I26" s="20"/>
      <c r="J26" s="207" t="str">
        <f t="shared" si="1"/>
        <v/>
      </c>
      <c r="K26" s="208"/>
      <c r="L26" s="202" t="str">
        <f t="shared" si="3"/>
        <v/>
      </c>
      <c r="M26" s="212"/>
      <c r="N26" s="209"/>
      <c r="O26" s="210"/>
      <c r="P26" s="211" t="str">
        <f t="shared" si="2"/>
        <v/>
      </c>
      <c r="Q26" s="23"/>
    </row>
    <row r="27" spans="1:17" x14ac:dyDescent="0.4">
      <c r="A27" s="189"/>
      <c r="B27" s="206">
        <v>16</v>
      </c>
      <c r="C27" s="13"/>
      <c r="D27" s="14"/>
      <c r="E27" s="15"/>
      <c r="F27" s="16"/>
      <c r="G27" s="17"/>
      <c r="H27" s="18"/>
      <c r="I27" s="20"/>
      <c r="J27" s="207" t="str">
        <f t="shared" si="1"/>
        <v/>
      </c>
      <c r="K27" s="208"/>
      <c r="L27" s="202" t="str">
        <f t="shared" si="3"/>
        <v/>
      </c>
      <c r="M27" s="212"/>
      <c r="N27" s="209"/>
      <c r="O27" s="210"/>
      <c r="P27" s="211" t="str">
        <f t="shared" si="2"/>
        <v/>
      </c>
      <c r="Q27" s="23"/>
    </row>
    <row r="28" spans="1:17" x14ac:dyDescent="0.4">
      <c r="A28" s="189"/>
      <c r="B28" s="206">
        <v>17</v>
      </c>
      <c r="C28" s="13"/>
      <c r="D28" s="14"/>
      <c r="E28" s="15"/>
      <c r="F28" s="16"/>
      <c r="G28" s="17"/>
      <c r="H28" s="18"/>
      <c r="I28" s="20"/>
      <c r="J28" s="207" t="str">
        <f t="shared" si="1"/>
        <v/>
      </c>
      <c r="K28" s="208"/>
      <c r="L28" s="202" t="str">
        <f t="shared" si="3"/>
        <v/>
      </c>
      <c r="M28" s="209"/>
      <c r="N28" s="209"/>
      <c r="O28" s="210"/>
      <c r="P28" s="211" t="str">
        <f t="shared" si="2"/>
        <v/>
      </c>
      <c r="Q28" s="23"/>
    </row>
    <row r="29" spans="1:17" x14ac:dyDescent="0.4">
      <c r="A29" s="189"/>
      <c r="B29" s="206">
        <v>18</v>
      </c>
      <c r="C29" s="13"/>
      <c r="D29" s="14"/>
      <c r="E29" s="15"/>
      <c r="F29" s="16"/>
      <c r="G29" s="17"/>
      <c r="H29" s="18"/>
      <c r="I29" s="20"/>
      <c r="J29" s="207" t="str">
        <f t="shared" si="1"/>
        <v/>
      </c>
      <c r="K29" s="208"/>
      <c r="L29" s="202" t="str">
        <f t="shared" si="3"/>
        <v/>
      </c>
      <c r="M29" s="209"/>
      <c r="N29" s="209"/>
      <c r="O29" s="210"/>
      <c r="P29" s="211" t="str">
        <f t="shared" si="2"/>
        <v/>
      </c>
      <c r="Q29" s="24"/>
    </row>
    <row r="30" spans="1:17" x14ac:dyDescent="0.4">
      <c r="A30" s="189"/>
      <c r="B30" s="206">
        <v>19</v>
      </c>
      <c r="C30" s="13"/>
      <c r="D30" s="14"/>
      <c r="E30" s="15"/>
      <c r="F30" s="16"/>
      <c r="G30" s="17"/>
      <c r="H30" s="18"/>
      <c r="I30" s="20"/>
      <c r="J30" s="207" t="str">
        <f t="shared" si="1"/>
        <v/>
      </c>
      <c r="K30" s="208"/>
      <c r="L30" s="202" t="str">
        <f t="shared" si="3"/>
        <v/>
      </c>
      <c r="M30" s="209"/>
      <c r="N30" s="209"/>
      <c r="O30" s="210"/>
      <c r="P30" s="211" t="str">
        <f t="shared" si="2"/>
        <v/>
      </c>
      <c r="Q30" s="27"/>
    </row>
    <row r="31" spans="1:17" x14ac:dyDescent="0.4">
      <c r="A31" s="189"/>
      <c r="B31" s="206">
        <v>20</v>
      </c>
      <c r="C31" s="13"/>
      <c r="D31" s="14"/>
      <c r="E31" s="15"/>
      <c r="F31" s="16"/>
      <c r="G31" s="17"/>
      <c r="H31" s="18"/>
      <c r="I31" s="20"/>
      <c r="J31" s="207" t="str">
        <f t="shared" si="1"/>
        <v/>
      </c>
      <c r="K31" s="208"/>
      <c r="L31" s="202" t="str">
        <f t="shared" si="3"/>
        <v/>
      </c>
      <c r="M31" s="209"/>
      <c r="N31" s="209"/>
      <c r="O31" s="210"/>
      <c r="P31" s="211" t="str">
        <f t="shared" si="2"/>
        <v/>
      </c>
      <c r="Q31" s="23"/>
    </row>
    <row r="32" spans="1:17" x14ac:dyDescent="0.4">
      <c r="A32" s="189"/>
      <c r="B32" s="206">
        <v>21</v>
      </c>
      <c r="C32" s="13"/>
      <c r="D32" s="14"/>
      <c r="E32" s="15"/>
      <c r="F32" s="16"/>
      <c r="G32" s="17"/>
      <c r="H32" s="18"/>
      <c r="I32" s="20"/>
      <c r="J32" s="207" t="str">
        <f t="shared" si="1"/>
        <v/>
      </c>
      <c r="K32" s="208"/>
      <c r="L32" s="202" t="str">
        <f t="shared" si="3"/>
        <v/>
      </c>
      <c r="M32" s="209"/>
      <c r="N32" s="209"/>
      <c r="O32" s="210"/>
      <c r="P32" s="211" t="str">
        <f t="shared" si="2"/>
        <v/>
      </c>
      <c r="Q32" s="23"/>
    </row>
    <row r="33" spans="1:17" x14ac:dyDescent="0.4">
      <c r="A33" s="189"/>
      <c r="B33" s="206">
        <v>22</v>
      </c>
      <c r="C33" s="13"/>
      <c r="D33" s="14"/>
      <c r="E33" s="15"/>
      <c r="F33" s="16"/>
      <c r="G33" s="17"/>
      <c r="H33" s="18"/>
      <c r="I33" s="20"/>
      <c r="J33" s="207" t="str">
        <f t="shared" si="1"/>
        <v/>
      </c>
      <c r="K33" s="208"/>
      <c r="L33" s="202" t="str">
        <f t="shared" si="3"/>
        <v/>
      </c>
      <c r="M33" s="209"/>
      <c r="N33" s="209"/>
      <c r="O33" s="210"/>
      <c r="P33" s="211" t="str">
        <f t="shared" si="2"/>
        <v/>
      </c>
      <c r="Q33" s="23"/>
    </row>
    <row r="34" spans="1:17" x14ac:dyDescent="0.4">
      <c r="A34" s="189"/>
      <c r="B34" s="206">
        <v>23</v>
      </c>
      <c r="C34" s="13"/>
      <c r="D34" s="14"/>
      <c r="E34" s="15"/>
      <c r="F34" s="16"/>
      <c r="G34" s="17"/>
      <c r="H34" s="18"/>
      <c r="I34" s="20"/>
      <c r="J34" s="207" t="str">
        <f t="shared" si="1"/>
        <v/>
      </c>
      <c r="K34" s="208"/>
      <c r="L34" s="202" t="str">
        <f t="shared" si="3"/>
        <v/>
      </c>
      <c r="M34" s="209"/>
      <c r="N34" s="209"/>
      <c r="O34" s="210"/>
      <c r="P34" s="211" t="str">
        <f t="shared" si="2"/>
        <v/>
      </c>
      <c r="Q34" s="23"/>
    </row>
    <row r="35" spans="1:17" x14ac:dyDescent="0.4">
      <c r="A35" s="189"/>
      <c r="B35" s="206">
        <v>24</v>
      </c>
      <c r="C35" s="13"/>
      <c r="D35" s="14"/>
      <c r="E35" s="15"/>
      <c r="F35" s="16"/>
      <c r="G35" s="17"/>
      <c r="H35" s="18"/>
      <c r="I35" s="20"/>
      <c r="J35" s="207" t="str">
        <f t="shared" si="1"/>
        <v/>
      </c>
      <c r="K35" s="208"/>
      <c r="L35" s="202" t="str">
        <f t="shared" si="3"/>
        <v/>
      </c>
      <c r="M35" s="209"/>
      <c r="N35" s="209"/>
      <c r="O35" s="210"/>
      <c r="P35" s="211" t="str">
        <f t="shared" si="2"/>
        <v/>
      </c>
      <c r="Q35" s="23"/>
    </row>
    <row r="36" spans="1:17" x14ac:dyDescent="0.4">
      <c r="A36" s="189"/>
      <c r="B36" s="206">
        <v>25</v>
      </c>
      <c r="C36" s="13"/>
      <c r="D36" s="14"/>
      <c r="E36" s="15"/>
      <c r="F36" s="16"/>
      <c r="G36" s="17"/>
      <c r="H36" s="18"/>
      <c r="I36" s="20"/>
      <c r="J36" s="207" t="str">
        <f t="shared" si="1"/>
        <v/>
      </c>
      <c r="K36" s="208"/>
      <c r="L36" s="202" t="str">
        <f t="shared" si="3"/>
        <v/>
      </c>
      <c r="M36" s="209"/>
      <c r="N36" s="209"/>
      <c r="O36" s="210"/>
      <c r="P36" s="211" t="str">
        <f t="shared" si="2"/>
        <v/>
      </c>
      <c r="Q36" s="23"/>
    </row>
    <row r="37" spans="1:17" x14ac:dyDescent="0.4">
      <c r="A37" s="189"/>
      <c r="B37" s="206">
        <v>26</v>
      </c>
      <c r="C37" s="13"/>
      <c r="D37" s="14"/>
      <c r="E37" s="15"/>
      <c r="F37" s="16"/>
      <c r="G37" s="17"/>
      <c r="H37" s="18"/>
      <c r="I37" s="20"/>
      <c r="J37" s="207" t="str">
        <f t="shared" si="1"/>
        <v/>
      </c>
      <c r="K37" s="208"/>
      <c r="L37" s="202" t="str">
        <f t="shared" si="3"/>
        <v/>
      </c>
      <c r="M37" s="209"/>
      <c r="N37" s="209"/>
      <c r="O37" s="210"/>
      <c r="P37" s="211" t="str">
        <f t="shared" si="2"/>
        <v/>
      </c>
      <c r="Q37" s="23"/>
    </row>
    <row r="38" spans="1:17" x14ac:dyDescent="0.4">
      <c r="A38" s="189"/>
      <c r="B38" s="206">
        <v>27</v>
      </c>
      <c r="C38" s="13"/>
      <c r="D38" s="14"/>
      <c r="E38" s="15"/>
      <c r="F38" s="16"/>
      <c r="G38" s="17"/>
      <c r="H38" s="18"/>
      <c r="I38" s="20"/>
      <c r="J38" s="207" t="str">
        <f t="shared" si="1"/>
        <v/>
      </c>
      <c r="K38" s="208"/>
      <c r="L38" s="202" t="str">
        <f t="shared" si="3"/>
        <v/>
      </c>
      <c r="M38" s="209"/>
      <c r="N38" s="209"/>
      <c r="O38" s="210"/>
      <c r="P38" s="211" t="str">
        <f t="shared" si="2"/>
        <v/>
      </c>
      <c r="Q38" s="23"/>
    </row>
    <row r="39" spans="1:17" x14ac:dyDescent="0.4">
      <c r="A39" s="189"/>
      <c r="B39" s="206">
        <v>28</v>
      </c>
      <c r="C39" s="13"/>
      <c r="D39" s="14"/>
      <c r="E39" s="15"/>
      <c r="F39" s="16"/>
      <c r="G39" s="17"/>
      <c r="H39" s="18"/>
      <c r="I39" s="20"/>
      <c r="J39" s="207" t="str">
        <f t="shared" si="1"/>
        <v/>
      </c>
      <c r="K39" s="208"/>
      <c r="L39" s="202" t="str">
        <f t="shared" si="3"/>
        <v/>
      </c>
      <c r="M39" s="209"/>
      <c r="N39" s="209"/>
      <c r="O39" s="210"/>
      <c r="P39" s="211" t="str">
        <f t="shared" si="2"/>
        <v/>
      </c>
      <c r="Q39" s="23"/>
    </row>
    <row r="40" spans="1:17" x14ac:dyDescent="0.4">
      <c r="A40" s="189"/>
      <c r="B40" s="206">
        <v>29</v>
      </c>
      <c r="C40" s="13"/>
      <c r="D40" s="14"/>
      <c r="E40" s="15"/>
      <c r="F40" s="16"/>
      <c r="G40" s="17"/>
      <c r="H40" s="18"/>
      <c r="I40" s="20"/>
      <c r="J40" s="207" t="str">
        <f t="shared" si="1"/>
        <v/>
      </c>
      <c r="K40" s="208"/>
      <c r="L40" s="202" t="str">
        <f t="shared" si="3"/>
        <v/>
      </c>
      <c r="M40" s="209"/>
      <c r="N40" s="209"/>
      <c r="O40" s="210"/>
      <c r="P40" s="211" t="str">
        <f t="shared" si="2"/>
        <v/>
      </c>
      <c r="Q40" s="23"/>
    </row>
    <row r="41" spans="1:17" x14ac:dyDescent="0.4">
      <c r="A41" s="189"/>
      <c r="B41" s="206">
        <v>30</v>
      </c>
      <c r="C41" s="13"/>
      <c r="D41" s="14"/>
      <c r="E41" s="15"/>
      <c r="F41" s="16"/>
      <c r="G41" s="17"/>
      <c r="H41" s="18"/>
      <c r="I41" s="20"/>
      <c r="J41" s="207" t="str">
        <f t="shared" si="1"/>
        <v/>
      </c>
      <c r="K41" s="208"/>
      <c r="L41" s="202" t="str">
        <f t="shared" si="3"/>
        <v/>
      </c>
      <c r="M41" s="209"/>
      <c r="N41" s="209"/>
      <c r="O41" s="210"/>
      <c r="P41" s="211" t="str">
        <f t="shared" si="2"/>
        <v/>
      </c>
      <c r="Q41" s="23"/>
    </row>
    <row r="42" spans="1:17" x14ac:dyDescent="0.4">
      <c r="A42" s="189"/>
      <c r="B42" s="206">
        <v>31</v>
      </c>
      <c r="C42" s="13"/>
      <c r="D42" s="14"/>
      <c r="E42" s="15"/>
      <c r="F42" s="16"/>
      <c r="G42" s="17"/>
      <c r="H42" s="18"/>
      <c r="I42" s="20"/>
      <c r="J42" s="207" t="str">
        <f t="shared" si="1"/>
        <v/>
      </c>
      <c r="K42" s="208"/>
      <c r="L42" s="202" t="str">
        <f t="shared" si="3"/>
        <v/>
      </c>
      <c r="M42" s="209"/>
      <c r="N42" s="209"/>
      <c r="O42" s="210"/>
      <c r="P42" s="211" t="str">
        <f t="shared" si="2"/>
        <v/>
      </c>
      <c r="Q42" s="23"/>
    </row>
    <row r="43" spans="1:17" x14ac:dyDescent="0.4">
      <c r="A43" s="189"/>
      <c r="B43" s="206">
        <v>32</v>
      </c>
      <c r="C43" s="13"/>
      <c r="D43" s="14"/>
      <c r="E43" s="15"/>
      <c r="F43" s="16"/>
      <c r="G43" s="17"/>
      <c r="H43" s="18"/>
      <c r="I43" s="20"/>
      <c r="J43" s="207" t="str">
        <f t="shared" si="1"/>
        <v/>
      </c>
      <c r="K43" s="208"/>
      <c r="L43" s="202" t="str">
        <f t="shared" si="3"/>
        <v/>
      </c>
      <c r="M43" s="209"/>
      <c r="N43" s="209"/>
      <c r="O43" s="210"/>
      <c r="P43" s="211" t="str">
        <f t="shared" si="2"/>
        <v/>
      </c>
      <c r="Q43" s="23"/>
    </row>
    <row r="44" spans="1:17" x14ac:dyDescent="0.4">
      <c r="A44" s="189"/>
      <c r="B44" s="206">
        <v>33</v>
      </c>
      <c r="C44" s="13"/>
      <c r="D44" s="14"/>
      <c r="E44" s="15"/>
      <c r="F44" s="16"/>
      <c r="G44" s="17"/>
      <c r="H44" s="18"/>
      <c r="I44" s="20"/>
      <c r="J44" s="207" t="str">
        <f t="shared" si="1"/>
        <v/>
      </c>
      <c r="K44" s="208"/>
      <c r="L44" s="202" t="str">
        <f t="shared" si="3"/>
        <v/>
      </c>
      <c r="M44" s="209"/>
      <c r="N44" s="209"/>
      <c r="O44" s="210"/>
      <c r="P44" s="211" t="str">
        <f t="shared" si="2"/>
        <v/>
      </c>
      <c r="Q44" s="23"/>
    </row>
    <row r="45" spans="1:17" x14ac:dyDescent="0.4">
      <c r="A45" s="189"/>
      <c r="B45" s="206">
        <v>34</v>
      </c>
      <c r="C45" s="13"/>
      <c r="D45" s="14"/>
      <c r="E45" s="15"/>
      <c r="F45" s="16"/>
      <c r="G45" s="17"/>
      <c r="H45" s="18"/>
      <c r="I45" s="20"/>
      <c r="J45" s="207" t="str">
        <f t="shared" si="1"/>
        <v/>
      </c>
      <c r="K45" s="208"/>
      <c r="L45" s="202" t="str">
        <f t="shared" si="3"/>
        <v/>
      </c>
      <c r="M45" s="209"/>
      <c r="N45" s="209"/>
      <c r="O45" s="210"/>
      <c r="P45" s="211" t="str">
        <f t="shared" si="2"/>
        <v/>
      </c>
      <c r="Q45" s="23"/>
    </row>
    <row r="46" spans="1:17" x14ac:dyDescent="0.4">
      <c r="A46" s="189"/>
      <c r="B46" s="206">
        <v>35</v>
      </c>
      <c r="C46" s="13"/>
      <c r="D46" s="14"/>
      <c r="E46" s="15"/>
      <c r="F46" s="16"/>
      <c r="G46" s="17"/>
      <c r="H46" s="18"/>
      <c r="I46" s="20"/>
      <c r="J46" s="207" t="str">
        <f t="shared" si="1"/>
        <v/>
      </c>
      <c r="K46" s="208"/>
      <c r="L46" s="202" t="str">
        <f t="shared" si="3"/>
        <v/>
      </c>
      <c r="M46" s="209"/>
      <c r="N46" s="209"/>
      <c r="O46" s="210"/>
      <c r="P46" s="211" t="str">
        <f t="shared" si="2"/>
        <v/>
      </c>
      <c r="Q46" s="23"/>
    </row>
    <row r="47" spans="1:17" x14ac:dyDescent="0.4">
      <c r="A47" s="189"/>
      <c r="B47" s="206">
        <v>36</v>
      </c>
      <c r="C47" s="13"/>
      <c r="D47" s="14"/>
      <c r="E47" s="15"/>
      <c r="F47" s="16"/>
      <c r="G47" s="17"/>
      <c r="H47" s="18"/>
      <c r="I47" s="20"/>
      <c r="J47" s="207" t="str">
        <f t="shared" si="1"/>
        <v/>
      </c>
      <c r="K47" s="208"/>
      <c r="L47" s="202" t="str">
        <f t="shared" si="3"/>
        <v/>
      </c>
      <c r="M47" s="209"/>
      <c r="N47" s="209"/>
      <c r="O47" s="210"/>
      <c r="P47" s="211" t="str">
        <f t="shared" si="2"/>
        <v/>
      </c>
      <c r="Q47" s="23"/>
    </row>
    <row r="48" spans="1:17" x14ac:dyDescent="0.4">
      <c r="A48" s="189"/>
      <c r="B48" s="206">
        <v>37</v>
      </c>
      <c r="C48" s="13"/>
      <c r="D48" s="14"/>
      <c r="E48" s="15"/>
      <c r="F48" s="16"/>
      <c r="G48" s="17"/>
      <c r="H48" s="18"/>
      <c r="I48" s="20"/>
      <c r="J48" s="207" t="str">
        <f t="shared" si="1"/>
        <v/>
      </c>
      <c r="K48" s="208"/>
      <c r="L48" s="202" t="str">
        <f t="shared" si="3"/>
        <v/>
      </c>
      <c r="M48" s="209"/>
      <c r="N48" s="209"/>
      <c r="O48" s="210"/>
      <c r="P48" s="211" t="str">
        <f t="shared" si="2"/>
        <v/>
      </c>
      <c r="Q48" s="23"/>
    </row>
    <row r="49" spans="1:17" x14ac:dyDescent="0.4">
      <c r="A49" s="189"/>
      <c r="B49" s="206">
        <v>38</v>
      </c>
      <c r="C49" s="13"/>
      <c r="D49" s="14"/>
      <c r="E49" s="15"/>
      <c r="F49" s="16"/>
      <c r="G49" s="17"/>
      <c r="H49" s="18"/>
      <c r="I49" s="20"/>
      <c r="J49" s="207" t="str">
        <f t="shared" si="1"/>
        <v/>
      </c>
      <c r="K49" s="208"/>
      <c r="L49" s="202" t="str">
        <f t="shared" si="3"/>
        <v/>
      </c>
      <c r="M49" s="209"/>
      <c r="N49" s="209"/>
      <c r="O49" s="210"/>
      <c r="P49" s="211" t="str">
        <f t="shared" si="2"/>
        <v/>
      </c>
      <c r="Q49" s="23"/>
    </row>
    <row r="50" spans="1:17" x14ac:dyDescent="0.4">
      <c r="A50" s="189"/>
      <c r="B50" s="206">
        <v>39</v>
      </c>
      <c r="C50" s="13"/>
      <c r="D50" s="14"/>
      <c r="E50" s="15"/>
      <c r="F50" s="16"/>
      <c r="G50" s="17"/>
      <c r="H50" s="18"/>
      <c r="I50" s="20"/>
      <c r="J50" s="207" t="str">
        <f t="shared" si="1"/>
        <v/>
      </c>
      <c r="K50" s="208"/>
      <c r="L50" s="202" t="str">
        <f t="shared" si="3"/>
        <v/>
      </c>
      <c r="M50" s="209"/>
      <c r="N50" s="209"/>
      <c r="O50" s="210"/>
      <c r="P50" s="211" t="str">
        <f t="shared" si="2"/>
        <v/>
      </c>
      <c r="Q50" s="23"/>
    </row>
    <row r="51" spans="1:17" x14ac:dyDescent="0.4">
      <c r="A51" s="213"/>
      <c r="B51" s="206">
        <v>40</v>
      </c>
      <c r="C51" s="13"/>
      <c r="D51" s="14"/>
      <c r="E51" s="15"/>
      <c r="F51" s="16"/>
      <c r="G51" s="17"/>
      <c r="H51" s="18"/>
      <c r="I51" s="20"/>
      <c r="J51" s="207" t="str">
        <f t="shared" si="1"/>
        <v/>
      </c>
      <c r="K51" s="208"/>
      <c r="L51" s="202" t="str">
        <f t="shared" si="3"/>
        <v/>
      </c>
      <c r="M51" s="209"/>
      <c r="N51" s="209"/>
      <c r="O51" s="210"/>
      <c r="P51" s="211" t="str">
        <f t="shared" si="2"/>
        <v/>
      </c>
      <c r="Q51" s="23"/>
    </row>
    <row r="52" spans="1:17" x14ac:dyDescent="0.4">
      <c r="A52" s="189" t="s">
        <v>65</v>
      </c>
      <c r="B52" s="206">
        <v>41</v>
      </c>
      <c r="C52" s="13"/>
      <c r="D52" s="14"/>
      <c r="E52" s="15"/>
      <c r="F52" s="16"/>
      <c r="G52" s="17"/>
      <c r="H52" s="18"/>
      <c r="I52" s="20"/>
      <c r="J52" s="207" t="str">
        <f t="shared" si="1"/>
        <v/>
      </c>
      <c r="K52" s="208"/>
      <c r="L52" s="202" t="str">
        <f t="shared" si="3"/>
        <v/>
      </c>
      <c r="M52" s="209"/>
      <c r="N52" s="209"/>
      <c r="O52" s="210"/>
      <c r="P52" s="211" t="str">
        <f t="shared" si="2"/>
        <v/>
      </c>
      <c r="Q52" s="23"/>
    </row>
    <row r="53" spans="1:17" x14ac:dyDescent="0.4">
      <c r="A53" s="189"/>
      <c r="B53" s="206">
        <v>42</v>
      </c>
      <c r="C53" s="13"/>
      <c r="D53" s="14"/>
      <c r="E53" s="15"/>
      <c r="F53" s="16"/>
      <c r="G53" s="17"/>
      <c r="H53" s="18"/>
      <c r="I53" s="20"/>
      <c r="J53" s="207" t="str">
        <f t="shared" si="1"/>
        <v/>
      </c>
      <c r="K53" s="208"/>
      <c r="L53" s="202" t="str">
        <f t="shared" si="3"/>
        <v/>
      </c>
      <c r="M53" s="209"/>
      <c r="N53" s="209"/>
      <c r="O53" s="210"/>
      <c r="P53" s="211" t="str">
        <f t="shared" si="2"/>
        <v/>
      </c>
      <c r="Q53" s="23"/>
    </row>
    <row r="54" spans="1:17" x14ac:dyDescent="0.4">
      <c r="A54" s="189"/>
      <c r="B54" s="206">
        <v>43</v>
      </c>
      <c r="C54" s="13"/>
      <c r="D54" s="14"/>
      <c r="E54" s="15"/>
      <c r="F54" s="16"/>
      <c r="G54" s="17"/>
      <c r="H54" s="18"/>
      <c r="I54" s="20"/>
      <c r="J54" s="207" t="str">
        <f t="shared" si="1"/>
        <v/>
      </c>
      <c r="K54" s="208"/>
      <c r="L54" s="202" t="str">
        <f t="shared" si="3"/>
        <v/>
      </c>
      <c r="M54" s="209"/>
      <c r="N54" s="209"/>
      <c r="O54" s="210"/>
      <c r="P54" s="211" t="str">
        <f t="shared" si="2"/>
        <v/>
      </c>
      <c r="Q54" s="23"/>
    </row>
    <row r="55" spans="1:17" x14ac:dyDescent="0.4">
      <c r="A55" s="189"/>
      <c r="B55" s="206">
        <v>44</v>
      </c>
      <c r="C55" s="25"/>
      <c r="D55" s="14"/>
      <c r="E55" s="15"/>
      <c r="F55" s="16"/>
      <c r="G55" s="17"/>
      <c r="H55" s="18"/>
      <c r="I55" s="20"/>
      <c r="J55" s="207" t="str">
        <f t="shared" si="1"/>
        <v/>
      </c>
      <c r="K55" s="208"/>
      <c r="L55" s="202" t="str">
        <f t="shared" si="3"/>
        <v/>
      </c>
      <c r="M55" s="209"/>
      <c r="N55" s="209"/>
      <c r="O55" s="210"/>
      <c r="P55" s="211" t="str">
        <f t="shared" si="2"/>
        <v/>
      </c>
      <c r="Q55" s="23"/>
    </row>
    <row r="56" spans="1:17" x14ac:dyDescent="0.4">
      <c r="A56" s="189"/>
      <c r="B56" s="206">
        <v>45</v>
      </c>
      <c r="C56" s="26"/>
      <c r="D56" s="14"/>
      <c r="E56" s="15"/>
      <c r="F56" s="16"/>
      <c r="G56" s="17"/>
      <c r="H56" s="18"/>
      <c r="I56" s="20"/>
      <c r="J56" s="207" t="str">
        <f t="shared" si="1"/>
        <v/>
      </c>
      <c r="K56" s="208"/>
      <c r="L56" s="202" t="str">
        <f t="shared" si="3"/>
        <v/>
      </c>
      <c r="M56" s="209"/>
      <c r="N56" s="209"/>
      <c r="O56" s="210"/>
      <c r="P56" s="211" t="str">
        <f t="shared" si="2"/>
        <v/>
      </c>
      <c r="Q56" s="23"/>
    </row>
    <row r="57" spans="1:17" x14ac:dyDescent="0.4">
      <c r="A57" s="189"/>
      <c r="B57" s="206">
        <v>46</v>
      </c>
      <c r="C57" s="13"/>
      <c r="D57" s="14"/>
      <c r="E57" s="15"/>
      <c r="F57" s="16"/>
      <c r="G57" s="17"/>
      <c r="H57" s="18"/>
      <c r="I57" s="20"/>
      <c r="J57" s="207" t="str">
        <f t="shared" si="1"/>
        <v/>
      </c>
      <c r="K57" s="208"/>
      <c r="L57" s="202" t="str">
        <f t="shared" si="3"/>
        <v/>
      </c>
      <c r="M57" s="209"/>
      <c r="N57" s="209"/>
      <c r="O57" s="210"/>
      <c r="P57" s="211" t="str">
        <f t="shared" si="2"/>
        <v/>
      </c>
      <c r="Q57" s="23"/>
    </row>
    <row r="58" spans="1:17" x14ac:dyDescent="0.4">
      <c r="A58" s="189"/>
      <c r="B58" s="206">
        <v>47</v>
      </c>
      <c r="C58" s="13"/>
      <c r="D58" s="14"/>
      <c r="E58" s="15"/>
      <c r="F58" s="16"/>
      <c r="G58" s="17"/>
      <c r="H58" s="18"/>
      <c r="I58" s="20"/>
      <c r="J58" s="207" t="str">
        <f t="shared" si="1"/>
        <v/>
      </c>
      <c r="K58" s="208"/>
      <c r="L58" s="202" t="str">
        <f t="shared" si="3"/>
        <v/>
      </c>
      <c r="M58" s="209"/>
      <c r="N58" s="209"/>
      <c r="O58" s="210"/>
      <c r="P58" s="211" t="str">
        <f t="shared" si="2"/>
        <v/>
      </c>
      <c r="Q58" s="23"/>
    </row>
    <row r="59" spans="1:17" x14ac:dyDescent="0.4">
      <c r="A59" s="189"/>
      <c r="B59" s="206">
        <v>48</v>
      </c>
      <c r="C59" s="13"/>
      <c r="D59" s="14"/>
      <c r="E59" s="15"/>
      <c r="F59" s="16"/>
      <c r="G59" s="17"/>
      <c r="H59" s="18"/>
      <c r="I59" s="20"/>
      <c r="J59" s="207" t="str">
        <f t="shared" si="1"/>
        <v/>
      </c>
      <c r="K59" s="208"/>
      <c r="L59" s="202" t="str">
        <f t="shared" si="3"/>
        <v/>
      </c>
      <c r="M59" s="209"/>
      <c r="N59" s="209"/>
      <c r="O59" s="210"/>
      <c r="P59" s="211" t="str">
        <f t="shared" si="2"/>
        <v/>
      </c>
      <c r="Q59" s="23"/>
    </row>
    <row r="60" spans="1:17" x14ac:dyDescent="0.4">
      <c r="A60" s="189"/>
      <c r="B60" s="206">
        <v>49</v>
      </c>
      <c r="C60" s="13"/>
      <c r="D60" s="14"/>
      <c r="E60" s="15"/>
      <c r="F60" s="16"/>
      <c r="G60" s="17"/>
      <c r="H60" s="18"/>
      <c r="I60" s="20"/>
      <c r="J60" s="207" t="str">
        <f t="shared" si="1"/>
        <v/>
      </c>
      <c r="K60" s="208"/>
      <c r="L60" s="202" t="str">
        <f t="shared" si="3"/>
        <v/>
      </c>
      <c r="M60" s="209"/>
      <c r="N60" s="209"/>
      <c r="O60" s="210"/>
      <c r="P60" s="211" t="str">
        <f t="shared" si="2"/>
        <v/>
      </c>
      <c r="Q60" s="23"/>
    </row>
    <row r="61" spans="1:17" x14ac:dyDescent="0.4">
      <c r="A61" s="189"/>
      <c r="B61" s="206">
        <v>50</v>
      </c>
      <c r="C61" s="13"/>
      <c r="D61" s="14"/>
      <c r="E61" s="15"/>
      <c r="F61" s="16"/>
      <c r="G61" s="17"/>
      <c r="H61" s="18"/>
      <c r="I61" s="20"/>
      <c r="J61" s="207" t="str">
        <f t="shared" si="1"/>
        <v/>
      </c>
      <c r="K61" s="208"/>
      <c r="L61" s="202" t="str">
        <f t="shared" si="3"/>
        <v/>
      </c>
      <c r="M61" s="209"/>
      <c r="N61" s="209"/>
      <c r="O61" s="210"/>
      <c r="P61" s="211" t="str">
        <f t="shared" si="2"/>
        <v/>
      </c>
      <c r="Q61" s="23"/>
    </row>
    <row r="62" spans="1:17" x14ac:dyDescent="0.4">
      <c r="A62" s="189"/>
      <c r="B62" s="206">
        <v>51</v>
      </c>
      <c r="C62" s="13"/>
      <c r="D62" s="14"/>
      <c r="E62" s="15"/>
      <c r="F62" s="16"/>
      <c r="G62" s="17"/>
      <c r="H62" s="18"/>
      <c r="I62" s="20"/>
      <c r="J62" s="207" t="str">
        <f t="shared" si="1"/>
        <v/>
      </c>
      <c r="K62" s="208"/>
      <c r="L62" s="202" t="str">
        <f t="shared" si="3"/>
        <v/>
      </c>
      <c r="M62" s="209"/>
      <c r="N62" s="209"/>
      <c r="O62" s="210"/>
      <c r="P62" s="211" t="str">
        <f t="shared" si="2"/>
        <v/>
      </c>
      <c r="Q62" s="23"/>
    </row>
    <row r="63" spans="1:17" x14ac:dyDescent="0.4">
      <c r="A63" s="189"/>
      <c r="B63" s="206">
        <v>52</v>
      </c>
      <c r="C63" s="13"/>
      <c r="D63" s="14"/>
      <c r="E63" s="15"/>
      <c r="F63" s="16"/>
      <c r="G63" s="17"/>
      <c r="H63" s="18"/>
      <c r="I63" s="20"/>
      <c r="J63" s="207" t="str">
        <f t="shared" si="1"/>
        <v/>
      </c>
      <c r="K63" s="208"/>
      <c r="L63" s="202" t="str">
        <f t="shared" si="3"/>
        <v/>
      </c>
      <c r="M63" s="209"/>
      <c r="N63" s="209"/>
      <c r="O63" s="210"/>
      <c r="P63" s="211" t="str">
        <f t="shared" si="2"/>
        <v/>
      </c>
      <c r="Q63" s="23"/>
    </row>
    <row r="64" spans="1:17" x14ac:dyDescent="0.4">
      <c r="A64" s="189"/>
      <c r="B64" s="206">
        <v>53</v>
      </c>
      <c r="C64" s="13"/>
      <c r="D64" s="14"/>
      <c r="E64" s="15"/>
      <c r="F64" s="16"/>
      <c r="G64" s="17"/>
      <c r="H64" s="18"/>
      <c r="I64" s="20"/>
      <c r="J64" s="207" t="str">
        <f t="shared" si="1"/>
        <v/>
      </c>
      <c r="K64" s="208"/>
      <c r="L64" s="202" t="str">
        <f t="shared" si="3"/>
        <v/>
      </c>
      <c r="M64" s="209"/>
      <c r="N64" s="209"/>
      <c r="O64" s="210"/>
      <c r="P64" s="211" t="str">
        <f t="shared" si="2"/>
        <v/>
      </c>
      <c r="Q64" s="23"/>
    </row>
    <row r="65" spans="1:17" x14ac:dyDescent="0.4">
      <c r="A65" s="189"/>
      <c r="B65" s="206">
        <v>54</v>
      </c>
      <c r="C65" s="13"/>
      <c r="D65" s="14"/>
      <c r="E65" s="15"/>
      <c r="F65" s="16"/>
      <c r="G65" s="17"/>
      <c r="H65" s="18"/>
      <c r="I65" s="20"/>
      <c r="J65" s="207" t="str">
        <f t="shared" si="1"/>
        <v/>
      </c>
      <c r="K65" s="208"/>
      <c r="L65" s="202" t="str">
        <f t="shared" si="3"/>
        <v/>
      </c>
      <c r="M65" s="209"/>
      <c r="N65" s="209"/>
      <c r="O65" s="210"/>
      <c r="P65" s="211" t="str">
        <f t="shared" si="2"/>
        <v/>
      </c>
      <c r="Q65" s="23"/>
    </row>
    <row r="66" spans="1:17" x14ac:dyDescent="0.4">
      <c r="A66" s="189"/>
      <c r="B66" s="206">
        <v>55</v>
      </c>
      <c r="C66" s="13"/>
      <c r="D66" s="14"/>
      <c r="E66" s="15"/>
      <c r="F66" s="16"/>
      <c r="G66" s="17"/>
      <c r="H66" s="18"/>
      <c r="I66" s="20"/>
      <c r="J66" s="207" t="str">
        <f t="shared" si="1"/>
        <v/>
      </c>
      <c r="K66" s="208"/>
      <c r="L66" s="202" t="str">
        <f t="shared" si="3"/>
        <v/>
      </c>
      <c r="M66" s="209"/>
      <c r="N66" s="209"/>
      <c r="O66" s="210"/>
      <c r="P66" s="211" t="str">
        <f t="shared" si="2"/>
        <v/>
      </c>
      <c r="Q66" s="23"/>
    </row>
    <row r="67" spans="1:17" x14ac:dyDescent="0.4">
      <c r="A67" s="189"/>
      <c r="B67" s="206">
        <v>56</v>
      </c>
      <c r="C67" s="13"/>
      <c r="D67" s="14"/>
      <c r="E67" s="15"/>
      <c r="F67" s="16"/>
      <c r="G67" s="17"/>
      <c r="H67" s="18"/>
      <c r="I67" s="20"/>
      <c r="J67" s="207" t="str">
        <f t="shared" si="1"/>
        <v/>
      </c>
      <c r="K67" s="208"/>
      <c r="L67" s="202" t="str">
        <f t="shared" si="3"/>
        <v/>
      </c>
      <c r="M67" s="209"/>
      <c r="N67" s="209"/>
      <c r="O67" s="210"/>
      <c r="P67" s="211" t="str">
        <f t="shared" si="2"/>
        <v/>
      </c>
      <c r="Q67" s="23"/>
    </row>
    <row r="68" spans="1:17" x14ac:dyDescent="0.4">
      <c r="A68" s="189"/>
      <c r="B68" s="206">
        <v>57</v>
      </c>
      <c r="C68" s="13"/>
      <c r="D68" s="14"/>
      <c r="E68" s="15"/>
      <c r="F68" s="16"/>
      <c r="G68" s="17"/>
      <c r="H68" s="18"/>
      <c r="I68" s="20"/>
      <c r="J68" s="207" t="str">
        <f t="shared" si="1"/>
        <v/>
      </c>
      <c r="K68" s="208"/>
      <c r="L68" s="202" t="str">
        <f t="shared" si="3"/>
        <v/>
      </c>
      <c r="M68" s="209"/>
      <c r="N68" s="209"/>
      <c r="O68" s="210"/>
      <c r="P68" s="211" t="str">
        <f t="shared" si="2"/>
        <v/>
      </c>
      <c r="Q68" s="23"/>
    </row>
    <row r="69" spans="1:17" x14ac:dyDescent="0.4">
      <c r="A69" s="189"/>
      <c r="B69" s="206">
        <v>58</v>
      </c>
      <c r="C69" s="13"/>
      <c r="D69" s="14"/>
      <c r="E69" s="15"/>
      <c r="F69" s="16"/>
      <c r="G69" s="17"/>
      <c r="H69" s="18"/>
      <c r="I69" s="20"/>
      <c r="J69" s="207" t="str">
        <f t="shared" si="1"/>
        <v/>
      </c>
      <c r="K69" s="208"/>
      <c r="L69" s="202" t="str">
        <f t="shared" si="3"/>
        <v/>
      </c>
      <c r="M69" s="209"/>
      <c r="N69" s="209"/>
      <c r="O69" s="210"/>
      <c r="P69" s="211" t="str">
        <f t="shared" si="2"/>
        <v/>
      </c>
      <c r="Q69" s="23"/>
    </row>
    <row r="70" spans="1:17" x14ac:dyDescent="0.4">
      <c r="A70" s="189"/>
      <c r="B70" s="206">
        <v>59</v>
      </c>
      <c r="C70" s="13"/>
      <c r="D70" s="14"/>
      <c r="E70" s="15"/>
      <c r="F70" s="16"/>
      <c r="G70" s="17"/>
      <c r="H70" s="18"/>
      <c r="I70" s="20"/>
      <c r="J70" s="207" t="str">
        <f t="shared" si="1"/>
        <v/>
      </c>
      <c r="K70" s="208"/>
      <c r="L70" s="202" t="str">
        <f t="shared" si="3"/>
        <v/>
      </c>
      <c r="M70" s="209"/>
      <c r="N70" s="209"/>
      <c r="O70" s="210"/>
      <c r="P70" s="211" t="str">
        <f t="shared" si="2"/>
        <v/>
      </c>
      <c r="Q70" s="23"/>
    </row>
    <row r="71" spans="1:17" ht="19.5" thickBot="1" x14ac:dyDescent="0.45">
      <c r="A71" s="189"/>
      <c r="B71" s="206">
        <v>60</v>
      </c>
      <c r="C71" s="13"/>
      <c r="D71" s="14"/>
      <c r="E71" s="15"/>
      <c r="F71" s="16"/>
      <c r="G71" s="17"/>
      <c r="H71" s="18"/>
      <c r="I71" s="20"/>
      <c r="J71" s="207" t="str">
        <f t="shared" si="1"/>
        <v/>
      </c>
      <c r="K71" s="208"/>
      <c r="L71" s="202" t="str">
        <f t="shared" si="3"/>
        <v/>
      </c>
      <c r="M71" s="209"/>
      <c r="N71" s="209"/>
      <c r="O71" s="210"/>
      <c r="P71" s="211" t="str">
        <f t="shared" si="2"/>
        <v/>
      </c>
      <c r="Q71" s="23"/>
    </row>
    <row r="72" spans="1:17" hidden="1" x14ac:dyDescent="0.4">
      <c r="B72" s="206">
        <v>61</v>
      </c>
      <c r="C72" s="6"/>
      <c r="D72" s="7"/>
      <c r="E72" s="8"/>
      <c r="F72" s="9"/>
      <c r="G72" s="10"/>
      <c r="H72" s="11"/>
      <c r="I72" s="12"/>
      <c r="J72" s="207" t="str">
        <f t="shared" si="1"/>
        <v/>
      </c>
      <c r="K72" s="208"/>
      <c r="L72" s="202" t="str">
        <f t="shared" si="3"/>
        <v/>
      </c>
      <c r="M72" s="209"/>
      <c r="N72" s="209"/>
      <c r="O72" s="210"/>
      <c r="P72" s="211" t="str">
        <f t="shared" si="2"/>
        <v/>
      </c>
      <c r="Q72" s="214"/>
    </row>
    <row r="73" spans="1:17" hidden="1" x14ac:dyDescent="0.4">
      <c r="B73" s="206">
        <v>62</v>
      </c>
      <c r="C73" s="6"/>
      <c r="D73" s="7"/>
      <c r="E73" s="8"/>
      <c r="F73" s="9"/>
      <c r="G73" s="10"/>
      <c r="H73" s="11"/>
      <c r="I73" s="12"/>
      <c r="J73" s="207" t="str">
        <f t="shared" si="1"/>
        <v/>
      </c>
      <c r="K73" s="208"/>
      <c r="L73" s="202" t="str">
        <f t="shared" si="3"/>
        <v/>
      </c>
      <c r="M73" s="209"/>
      <c r="N73" s="209"/>
      <c r="O73" s="210"/>
      <c r="P73" s="211" t="str">
        <f t="shared" si="2"/>
        <v/>
      </c>
      <c r="Q73" s="214"/>
    </row>
    <row r="74" spans="1:17" hidden="1" x14ac:dyDescent="0.4">
      <c r="B74" s="206">
        <v>63</v>
      </c>
      <c r="C74" s="6"/>
      <c r="D74" s="7"/>
      <c r="E74" s="8"/>
      <c r="F74" s="9"/>
      <c r="G74" s="10"/>
      <c r="H74" s="11"/>
      <c r="I74" s="12"/>
      <c r="J74" s="207" t="str">
        <f t="shared" si="1"/>
        <v/>
      </c>
      <c r="K74" s="208"/>
      <c r="L74" s="202" t="str">
        <f t="shared" si="3"/>
        <v/>
      </c>
      <c r="M74" s="209"/>
      <c r="N74" s="209"/>
      <c r="O74" s="210"/>
      <c r="P74" s="211" t="str">
        <f t="shared" si="2"/>
        <v/>
      </c>
      <c r="Q74" s="214"/>
    </row>
    <row r="75" spans="1:17" hidden="1" x14ac:dyDescent="0.4">
      <c r="B75" s="206">
        <v>64</v>
      </c>
      <c r="C75" s="6"/>
      <c r="D75" s="7"/>
      <c r="E75" s="8"/>
      <c r="F75" s="9"/>
      <c r="G75" s="10"/>
      <c r="H75" s="11"/>
      <c r="I75" s="12"/>
      <c r="J75" s="207" t="str">
        <f t="shared" si="1"/>
        <v/>
      </c>
      <c r="K75" s="208"/>
      <c r="L75" s="202" t="str">
        <f t="shared" si="3"/>
        <v/>
      </c>
      <c r="M75" s="209"/>
      <c r="N75" s="209"/>
      <c r="O75" s="210"/>
      <c r="P75" s="211" t="str">
        <f t="shared" si="2"/>
        <v/>
      </c>
      <c r="Q75" s="214"/>
    </row>
    <row r="76" spans="1:17" hidden="1" x14ac:dyDescent="0.4">
      <c r="B76" s="206">
        <v>65</v>
      </c>
      <c r="C76" s="6"/>
      <c r="D76" s="7"/>
      <c r="E76" s="8"/>
      <c r="F76" s="9"/>
      <c r="G76" s="10"/>
      <c r="H76" s="11"/>
      <c r="I76" s="12"/>
      <c r="J76" s="207" t="str">
        <f t="shared" si="1"/>
        <v/>
      </c>
      <c r="K76" s="208"/>
      <c r="L76" s="202" t="str">
        <f t="shared" si="3"/>
        <v/>
      </c>
      <c r="M76" s="209"/>
      <c r="N76" s="209"/>
      <c r="O76" s="210"/>
      <c r="P76" s="211" t="str">
        <f t="shared" si="2"/>
        <v/>
      </c>
      <c r="Q76" s="214"/>
    </row>
    <row r="77" spans="1:17" hidden="1" x14ac:dyDescent="0.4">
      <c r="B77" s="206">
        <v>66</v>
      </c>
      <c r="C77" s="6"/>
      <c r="D77" s="7"/>
      <c r="E77" s="8"/>
      <c r="F77" s="9"/>
      <c r="G77" s="10"/>
      <c r="H77" s="11"/>
      <c r="I77" s="12"/>
      <c r="J77" s="207" t="str">
        <f t="shared" si="1"/>
        <v/>
      </c>
      <c r="K77" s="208"/>
      <c r="L77" s="202" t="str">
        <f t="shared" si="3"/>
        <v/>
      </c>
      <c r="M77" s="209"/>
      <c r="N77" s="209"/>
      <c r="O77" s="210"/>
      <c r="P77" s="211" t="str">
        <f t="shared" si="2"/>
        <v/>
      </c>
      <c r="Q77" s="214"/>
    </row>
    <row r="78" spans="1:17" hidden="1" x14ac:dyDescent="0.4">
      <c r="B78" s="206">
        <v>67</v>
      </c>
      <c r="C78" s="6"/>
      <c r="D78" s="7"/>
      <c r="E78" s="8"/>
      <c r="F78" s="9"/>
      <c r="G78" s="10"/>
      <c r="H78" s="11"/>
      <c r="I78" s="12"/>
      <c r="J78" s="207" t="str">
        <f t="shared" si="1"/>
        <v/>
      </c>
      <c r="K78" s="208"/>
      <c r="L78" s="202" t="str">
        <f t="shared" si="3"/>
        <v/>
      </c>
      <c r="M78" s="209"/>
      <c r="N78" s="209"/>
      <c r="O78" s="210"/>
      <c r="P78" s="211" t="str">
        <f t="shared" si="2"/>
        <v/>
      </c>
      <c r="Q78" s="214"/>
    </row>
    <row r="79" spans="1:17" hidden="1" x14ac:dyDescent="0.4">
      <c r="B79" s="206">
        <v>68</v>
      </c>
      <c r="C79" s="6"/>
      <c r="D79" s="7"/>
      <c r="E79" s="8"/>
      <c r="F79" s="9"/>
      <c r="G79" s="10"/>
      <c r="H79" s="11"/>
      <c r="I79" s="12"/>
      <c r="J79" s="207" t="str">
        <f t="shared" si="1"/>
        <v/>
      </c>
      <c r="K79" s="208"/>
      <c r="L79" s="202" t="str">
        <f t="shared" si="3"/>
        <v/>
      </c>
      <c r="M79" s="209"/>
      <c r="N79" s="209"/>
      <c r="O79" s="210"/>
      <c r="P79" s="211" t="str">
        <f t="shared" si="2"/>
        <v/>
      </c>
      <c r="Q79" s="214"/>
    </row>
    <row r="80" spans="1:17" hidden="1" x14ac:dyDescent="0.4">
      <c r="B80" s="206">
        <v>69</v>
      </c>
      <c r="C80" s="6"/>
      <c r="D80" s="7"/>
      <c r="E80" s="8"/>
      <c r="F80" s="9"/>
      <c r="G80" s="10"/>
      <c r="H80" s="11"/>
      <c r="I80" s="12"/>
      <c r="J80" s="207" t="str">
        <f t="shared" si="1"/>
        <v/>
      </c>
      <c r="K80" s="208"/>
      <c r="L80" s="202" t="str">
        <f t="shared" si="3"/>
        <v/>
      </c>
      <c r="M80" s="209"/>
      <c r="N80" s="209"/>
      <c r="O80" s="210"/>
      <c r="P80" s="211" t="str">
        <f t="shared" si="2"/>
        <v/>
      </c>
      <c r="Q80" s="214"/>
    </row>
    <row r="81" spans="2:17" hidden="1" x14ac:dyDescent="0.4">
      <c r="B81" s="206">
        <v>70</v>
      </c>
      <c r="C81" s="6"/>
      <c r="D81" s="7"/>
      <c r="E81" s="8"/>
      <c r="F81" s="9"/>
      <c r="G81" s="10"/>
      <c r="H81" s="11"/>
      <c r="I81" s="12"/>
      <c r="J81" s="207" t="str">
        <f t="shared" si="1"/>
        <v/>
      </c>
      <c r="K81" s="208"/>
      <c r="L81" s="202" t="str">
        <f t="shared" si="3"/>
        <v/>
      </c>
      <c r="M81" s="209"/>
      <c r="N81" s="209"/>
      <c r="O81" s="210"/>
      <c r="P81" s="211" t="str">
        <f t="shared" si="2"/>
        <v/>
      </c>
      <c r="Q81" s="214"/>
    </row>
    <row r="82" spans="2:17" hidden="1" x14ac:dyDescent="0.4">
      <c r="B82" s="206">
        <v>71</v>
      </c>
      <c r="C82" s="6"/>
      <c r="D82" s="7"/>
      <c r="E82" s="8"/>
      <c r="F82" s="9"/>
      <c r="G82" s="10"/>
      <c r="H82" s="11"/>
      <c r="I82" s="12"/>
      <c r="J82" s="207" t="str">
        <f t="shared" si="1"/>
        <v/>
      </c>
      <c r="K82" s="208"/>
      <c r="L82" s="202" t="str">
        <f t="shared" si="3"/>
        <v/>
      </c>
      <c r="M82" s="209"/>
      <c r="N82" s="209"/>
      <c r="O82" s="210"/>
      <c r="P82" s="211" t="str">
        <f t="shared" si="2"/>
        <v/>
      </c>
      <c r="Q82" s="214"/>
    </row>
    <row r="83" spans="2:17" hidden="1" x14ac:dyDescent="0.4">
      <c r="B83" s="206">
        <v>72</v>
      </c>
      <c r="C83" s="6"/>
      <c r="D83" s="7"/>
      <c r="E83" s="8"/>
      <c r="F83" s="9"/>
      <c r="G83" s="10"/>
      <c r="H83" s="11"/>
      <c r="I83" s="12"/>
      <c r="J83" s="207" t="str">
        <f t="shared" si="1"/>
        <v/>
      </c>
      <c r="K83" s="208"/>
      <c r="L83" s="202" t="str">
        <f t="shared" si="3"/>
        <v/>
      </c>
      <c r="M83" s="209"/>
      <c r="N83" s="209"/>
      <c r="O83" s="210"/>
      <c r="P83" s="211" t="str">
        <f t="shared" si="2"/>
        <v/>
      </c>
      <c r="Q83" s="214"/>
    </row>
    <row r="84" spans="2:17" hidden="1" x14ac:dyDescent="0.4">
      <c r="B84" s="206">
        <v>73</v>
      </c>
      <c r="C84" s="6"/>
      <c r="D84" s="7"/>
      <c r="E84" s="8"/>
      <c r="F84" s="9"/>
      <c r="G84" s="10"/>
      <c r="H84" s="11"/>
      <c r="I84" s="12"/>
      <c r="J84" s="207" t="str">
        <f t="shared" si="1"/>
        <v/>
      </c>
      <c r="K84" s="208"/>
      <c r="L84" s="202" t="str">
        <f t="shared" si="3"/>
        <v/>
      </c>
      <c r="M84" s="209"/>
      <c r="N84" s="209"/>
      <c r="O84" s="210"/>
      <c r="P84" s="211" t="str">
        <f t="shared" si="2"/>
        <v/>
      </c>
      <c r="Q84" s="214"/>
    </row>
    <row r="85" spans="2:17" hidden="1" x14ac:dyDescent="0.4">
      <c r="B85" s="206">
        <v>74</v>
      </c>
      <c r="C85" s="6"/>
      <c r="D85" s="7"/>
      <c r="E85" s="8"/>
      <c r="F85" s="9"/>
      <c r="G85" s="10"/>
      <c r="H85" s="11"/>
      <c r="I85" s="12"/>
      <c r="J85" s="207" t="str">
        <f t="shared" si="1"/>
        <v/>
      </c>
      <c r="K85" s="208"/>
      <c r="L85" s="202" t="str">
        <f t="shared" si="3"/>
        <v/>
      </c>
      <c r="M85" s="209"/>
      <c r="N85" s="209"/>
      <c r="O85" s="210"/>
      <c r="P85" s="211" t="str">
        <f t="shared" si="2"/>
        <v/>
      </c>
      <c r="Q85" s="214"/>
    </row>
    <row r="86" spans="2:17" hidden="1" x14ac:dyDescent="0.4">
      <c r="B86" s="206">
        <v>75</v>
      </c>
      <c r="C86" s="6"/>
      <c r="D86" s="7"/>
      <c r="E86" s="8"/>
      <c r="F86" s="9"/>
      <c r="G86" s="10"/>
      <c r="H86" s="11"/>
      <c r="I86" s="12"/>
      <c r="J86" s="207" t="str">
        <f t="shared" si="1"/>
        <v/>
      </c>
      <c r="K86" s="208"/>
      <c r="L86" s="202" t="str">
        <f t="shared" si="3"/>
        <v/>
      </c>
      <c r="M86" s="209"/>
      <c r="N86" s="209"/>
      <c r="O86" s="210"/>
      <c r="P86" s="211" t="str">
        <f t="shared" si="2"/>
        <v/>
      </c>
      <c r="Q86" s="214"/>
    </row>
    <row r="87" spans="2:17" hidden="1" x14ac:dyDescent="0.4">
      <c r="B87" s="206">
        <v>76</v>
      </c>
      <c r="C87" s="6"/>
      <c r="D87" s="7"/>
      <c r="E87" s="8"/>
      <c r="F87" s="9"/>
      <c r="G87" s="10"/>
      <c r="H87" s="11"/>
      <c r="I87" s="12"/>
      <c r="J87" s="207" t="str">
        <f t="shared" si="1"/>
        <v/>
      </c>
      <c r="K87" s="208"/>
      <c r="L87" s="202" t="str">
        <f t="shared" si="3"/>
        <v/>
      </c>
      <c r="M87" s="209"/>
      <c r="N87" s="209"/>
      <c r="O87" s="210"/>
      <c r="P87" s="211" t="str">
        <f t="shared" si="2"/>
        <v/>
      </c>
      <c r="Q87" s="214"/>
    </row>
    <row r="88" spans="2:17" hidden="1" x14ac:dyDescent="0.4">
      <c r="B88" s="206">
        <v>77</v>
      </c>
      <c r="C88" s="6"/>
      <c r="D88" s="7"/>
      <c r="E88" s="8"/>
      <c r="F88" s="9"/>
      <c r="G88" s="10"/>
      <c r="H88" s="11"/>
      <c r="I88" s="12"/>
      <c r="J88" s="207" t="str">
        <f t="shared" si="1"/>
        <v/>
      </c>
      <c r="K88" s="208"/>
      <c r="L88" s="202" t="str">
        <f t="shared" si="3"/>
        <v/>
      </c>
      <c r="M88" s="209"/>
      <c r="N88" s="209"/>
      <c r="O88" s="210"/>
      <c r="P88" s="211" t="str">
        <f t="shared" si="2"/>
        <v/>
      </c>
      <c r="Q88" s="214"/>
    </row>
    <row r="89" spans="2:17" hidden="1" x14ac:dyDescent="0.4">
      <c r="B89" s="206">
        <v>78</v>
      </c>
      <c r="C89" s="6"/>
      <c r="D89" s="7"/>
      <c r="E89" s="8"/>
      <c r="F89" s="9"/>
      <c r="G89" s="10"/>
      <c r="H89" s="11"/>
      <c r="I89" s="12"/>
      <c r="J89" s="207" t="str">
        <f t="shared" si="1"/>
        <v/>
      </c>
      <c r="K89" s="208"/>
      <c r="L89" s="202" t="str">
        <f t="shared" si="3"/>
        <v/>
      </c>
      <c r="M89" s="209"/>
      <c r="N89" s="209"/>
      <c r="O89" s="210"/>
      <c r="P89" s="211" t="str">
        <f t="shared" si="2"/>
        <v/>
      </c>
      <c r="Q89" s="214"/>
    </row>
    <row r="90" spans="2:17" hidden="1" x14ac:dyDescent="0.4">
      <c r="B90" s="206">
        <v>79</v>
      </c>
      <c r="C90" s="6"/>
      <c r="D90" s="7"/>
      <c r="E90" s="8"/>
      <c r="F90" s="9"/>
      <c r="G90" s="10"/>
      <c r="H90" s="11"/>
      <c r="I90" s="12"/>
      <c r="J90" s="207" t="str">
        <f t="shared" si="1"/>
        <v/>
      </c>
      <c r="K90" s="208"/>
      <c r="L90" s="202" t="str">
        <f t="shared" si="3"/>
        <v/>
      </c>
      <c r="M90" s="209"/>
      <c r="N90" s="209"/>
      <c r="O90" s="210"/>
      <c r="P90" s="211" t="str">
        <f t="shared" si="2"/>
        <v/>
      </c>
      <c r="Q90" s="214"/>
    </row>
    <row r="91" spans="2:17" hidden="1" x14ac:dyDescent="0.4">
      <c r="B91" s="206">
        <v>80</v>
      </c>
      <c r="C91" s="6"/>
      <c r="D91" s="7"/>
      <c r="E91" s="8"/>
      <c r="F91" s="9"/>
      <c r="G91" s="10"/>
      <c r="H91" s="11"/>
      <c r="I91" s="12"/>
      <c r="J91" s="207" t="str">
        <f t="shared" si="1"/>
        <v/>
      </c>
      <c r="K91" s="208"/>
      <c r="L91" s="202" t="str">
        <f t="shared" si="3"/>
        <v/>
      </c>
      <c r="M91" s="209"/>
      <c r="N91" s="209"/>
      <c r="O91" s="210"/>
      <c r="P91" s="211" t="str">
        <f t="shared" si="2"/>
        <v/>
      </c>
      <c r="Q91" s="214"/>
    </row>
    <row r="92" spans="2:17" hidden="1" x14ac:dyDescent="0.4">
      <c r="B92" s="206">
        <v>81</v>
      </c>
      <c r="C92" s="6"/>
      <c r="D92" s="7"/>
      <c r="E92" s="8"/>
      <c r="F92" s="9"/>
      <c r="G92" s="10"/>
      <c r="H92" s="11"/>
      <c r="I92" s="12"/>
      <c r="J92" s="207" t="str">
        <f t="shared" si="1"/>
        <v/>
      </c>
      <c r="K92" s="208"/>
      <c r="L92" s="202" t="str">
        <f t="shared" si="3"/>
        <v/>
      </c>
      <c r="M92" s="209"/>
      <c r="N92" s="209"/>
      <c r="O92" s="210"/>
      <c r="P92" s="211" t="str">
        <f t="shared" si="2"/>
        <v/>
      </c>
      <c r="Q92" s="214"/>
    </row>
    <row r="93" spans="2:17" hidden="1" x14ac:dyDescent="0.4">
      <c r="B93" s="206">
        <v>82</v>
      </c>
      <c r="C93" s="6"/>
      <c r="D93" s="7"/>
      <c r="E93" s="8"/>
      <c r="F93" s="9"/>
      <c r="G93" s="10"/>
      <c r="H93" s="11"/>
      <c r="I93" s="12"/>
      <c r="J93" s="207" t="str">
        <f t="shared" si="1"/>
        <v/>
      </c>
      <c r="K93" s="208"/>
      <c r="L93" s="202" t="str">
        <f t="shared" si="3"/>
        <v/>
      </c>
      <c r="M93" s="209"/>
      <c r="N93" s="209"/>
      <c r="O93" s="210"/>
      <c r="P93" s="211" t="str">
        <f t="shared" si="2"/>
        <v/>
      </c>
      <c r="Q93" s="214"/>
    </row>
    <row r="94" spans="2:17" hidden="1" x14ac:dyDescent="0.4">
      <c r="B94" s="206">
        <v>83</v>
      </c>
      <c r="C94" s="6"/>
      <c r="D94" s="7"/>
      <c r="E94" s="8"/>
      <c r="F94" s="9"/>
      <c r="G94" s="10"/>
      <c r="H94" s="11"/>
      <c r="I94" s="12"/>
      <c r="J94" s="207" t="str">
        <f t="shared" si="1"/>
        <v/>
      </c>
      <c r="K94" s="208"/>
      <c r="L94" s="202" t="str">
        <f t="shared" si="3"/>
        <v/>
      </c>
      <c r="M94" s="209"/>
      <c r="N94" s="209"/>
      <c r="O94" s="210"/>
      <c r="P94" s="211" t="str">
        <f t="shared" si="2"/>
        <v/>
      </c>
      <c r="Q94" s="214"/>
    </row>
    <row r="95" spans="2:17" hidden="1" x14ac:dyDescent="0.4">
      <c r="B95" s="206">
        <v>84</v>
      </c>
      <c r="C95" s="6"/>
      <c r="D95" s="7"/>
      <c r="E95" s="8"/>
      <c r="F95" s="9"/>
      <c r="G95" s="10"/>
      <c r="H95" s="11"/>
      <c r="I95" s="12"/>
      <c r="J95" s="207" t="str">
        <f t="shared" si="1"/>
        <v/>
      </c>
      <c r="K95" s="208"/>
      <c r="L95" s="202" t="str">
        <f t="shared" si="3"/>
        <v/>
      </c>
      <c r="M95" s="209"/>
      <c r="N95" s="209"/>
      <c r="O95" s="210"/>
      <c r="P95" s="211" t="str">
        <f t="shared" si="2"/>
        <v/>
      </c>
      <c r="Q95" s="214"/>
    </row>
    <row r="96" spans="2:17" hidden="1" x14ac:dyDescent="0.4">
      <c r="B96" s="206">
        <v>85</v>
      </c>
      <c r="C96" s="6"/>
      <c r="D96" s="7"/>
      <c r="E96" s="8"/>
      <c r="F96" s="9"/>
      <c r="G96" s="10"/>
      <c r="H96" s="11"/>
      <c r="I96" s="12"/>
      <c r="J96" s="207" t="str">
        <f t="shared" si="1"/>
        <v/>
      </c>
      <c r="K96" s="208"/>
      <c r="L96" s="202" t="str">
        <f t="shared" si="3"/>
        <v/>
      </c>
      <c r="M96" s="209"/>
      <c r="N96" s="209"/>
      <c r="O96" s="210"/>
      <c r="P96" s="211" t="str">
        <f t="shared" si="2"/>
        <v/>
      </c>
      <c r="Q96" s="214"/>
    </row>
    <row r="97" spans="1:17" hidden="1" x14ac:dyDescent="0.4">
      <c r="B97" s="206">
        <v>86</v>
      </c>
      <c r="C97" s="6"/>
      <c r="D97" s="7"/>
      <c r="E97" s="8"/>
      <c r="F97" s="9"/>
      <c r="G97" s="10"/>
      <c r="H97" s="11"/>
      <c r="I97" s="12"/>
      <c r="J97" s="207" t="str">
        <f t="shared" si="1"/>
        <v/>
      </c>
      <c r="K97" s="208"/>
      <c r="L97" s="202" t="str">
        <f t="shared" si="3"/>
        <v/>
      </c>
      <c r="M97" s="209"/>
      <c r="N97" s="209"/>
      <c r="O97" s="210"/>
      <c r="P97" s="211" t="str">
        <f t="shared" si="2"/>
        <v/>
      </c>
      <c r="Q97" s="214"/>
    </row>
    <row r="98" spans="1:17" hidden="1" x14ac:dyDescent="0.4">
      <c r="B98" s="206">
        <v>87</v>
      </c>
      <c r="C98" s="6"/>
      <c r="D98" s="7"/>
      <c r="E98" s="8"/>
      <c r="F98" s="9"/>
      <c r="G98" s="10"/>
      <c r="H98" s="11"/>
      <c r="I98" s="12"/>
      <c r="J98" s="207" t="str">
        <f t="shared" si="1"/>
        <v/>
      </c>
      <c r="K98" s="208"/>
      <c r="L98" s="202" t="str">
        <f t="shared" si="3"/>
        <v/>
      </c>
      <c r="M98" s="209"/>
      <c r="N98" s="209"/>
      <c r="O98" s="210"/>
      <c r="P98" s="211" t="str">
        <f t="shared" si="2"/>
        <v/>
      </c>
      <c r="Q98" s="214"/>
    </row>
    <row r="99" spans="1:17" hidden="1" x14ac:dyDescent="0.4">
      <c r="B99" s="206">
        <v>88</v>
      </c>
      <c r="C99" s="6"/>
      <c r="D99" s="7"/>
      <c r="E99" s="8"/>
      <c r="F99" s="9"/>
      <c r="G99" s="10"/>
      <c r="H99" s="11"/>
      <c r="I99" s="12"/>
      <c r="J99" s="207" t="str">
        <f t="shared" si="1"/>
        <v/>
      </c>
      <c r="K99" s="208"/>
      <c r="L99" s="202" t="str">
        <f t="shared" si="3"/>
        <v/>
      </c>
      <c r="M99" s="209"/>
      <c r="N99" s="209"/>
      <c r="O99" s="210"/>
      <c r="P99" s="211" t="str">
        <f t="shared" si="2"/>
        <v/>
      </c>
      <c r="Q99" s="214"/>
    </row>
    <row r="100" spans="1:17" hidden="1" x14ac:dyDescent="0.4">
      <c r="B100" s="206">
        <v>89</v>
      </c>
      <c r="C100" s="6"/>
      <c r="D100" s="7"/>
      <c r="E100" s="8"/>
      <c r="F100" s="9"/>
      <c r="G100" s="10"/>
      <c r="H100" s="11"/>
      <c r="I100" s="12"/>
      <c r="J100" s="207" t="str">
        <f t="shared" si="1"/>
        <v/>
      </c>
      <c r="K100" s="208"/>
      <c r="L100" s="202" t="str">
        <f t="shared" si="3"/>
        <v/>
      </c>
      <c r="M100" s="209"/>
      <c r="N100" s="209"/>
      <c r="O100" s="210"/>
      <c r="P100" s="211" t="str">
        <f t="shared" si="2"/>
        <v/>
      </c>
      <c r="Q100" s="214"/>
    </row>
    <row r="101" spans="1:17" hidden="1" x14ac:dyDescent="0.4">
      <c r="B101" s="206">
        <v>90</v>
      </c>
      <c r="C101" s="6"/>
      <c r="D101" s="7"/>
      <c r="E101" s="8"/>
      <c r="F101" s="9"/>
      <c r="G101" s="10"/>
      <c r="H101" s="11"/>
      <c r="I101" s="12"/>
      <c r="J101" s="207" t="str">
        <f t="shared" si="1"/>
        <v/>
      </c>
      <c r="K101" s="208"/>
      <c r="L101" s="202" t="str">
        <f t="shared" si="3"/>
        <v/>
      </c>
      <c r="M101" s="209"/>
      <c r="N101" s="209"/>
      <c r="O101" s="210"/>
      <c r="P101" s="211" t="str">
        <f t="shared" si="2"/>
        <v/>
      </c>
      <c r="Q101" s="214"/>
    </row>
    <row r="102" spans="1:17" hidden="1" x14ac:dyDescent="0.4">
      <c r="B102" s="206">
        <v>91</v>
      </c>
      <c r="C102" s="6"/>
      <c r="D102" s="7"/>
      <c r="E102" s="8"/>
      <c r="F102" s="9"/>
      <c r="G102" s="10"/>
      <c r="H102" s="11"/>
      <c r="I102" s="12"/>
      <c r="J102" s="207" t="str">
        <f t="shared" si="1"/>
        <v/>
      </c>
      <c r="K102" s="208"/>
      <c r="L102" s="202" t="str">
        <f t="shared" si="3"/>
        <v/>
      </c>
      <c r="M102" s="209"/>
      <c r="N102" s="209"/>
      <c r="O102" s="210"/>
      <c r="P102" s="211" t="str">
        <f t="shared" si="2"/>
        <v/>
      </c>
      <c r="Q102" s="214"/>
    </row>
    <row r="103" spans="1:17" hidden="1" x14ac:dyDescent="0.4">
      <c r="B103" s="206">
        <v>92</v>
      </c>
      <c r="C103" s="6"/>
      <c r="D103" s="7"/>
      <c r="E103" s="8"/>
      <c r="F103" s="9"/>
      <c r="G103" s="10"/>
      <c r="H103" s="11"/>
      <c r="I103" s="12"/>
      <c r="J103" s="207" t="str">
        <f t="shared" si="1"/>
        <v/>
      </c>
      <c r="K103" s="208"/>
      <c r="L103" s="202" t="str">
        <f t="shared" si="3"/>
        <v/>
      </c>
      <c r="M103" s="209"/>
      <c r="N103" s="209"/>
      <c r="O103" s="210"/>
      <c r="P103" s="211" t="str">
        <f t="shared" si="2"/>
        <v/>
      </c>
      <c r="Q103" s="214"/>
    </row>
    <row r="104" spans="1:17" hidden="1" x14ac:dyDescent="0.4">
      <c r="B104" s="206">
        <v>93</v>
      </c>
      <c r="C104" s="6"/>
      <c r="D104" s="7"/>
      <c r="E104" s="8"/>
      <c r="F104" s="9"/>
      <c r="G104" s="10"/>
      <c r="H104" s="11"/>
      <c r="I104" s="12"/>
      <c r="J104" s="207" t="str">
        <f t="shared" si="1"/>
        <v/>
      </c>
      <c r="K104" s="208"/>
      <c r="L104" s="202" t="str">
        <f t="shared" si="3"/>
        <v/>
      </c>
      <c r="M104" s="209"/>
      <c r="N104" s="209"/>
      <c r="O104" s="210"/>
      <c r="P104" s="211" t="str">
        <f t="shared" si="2"/>
        <v/>
      </c>
      <c r="Q104" s="214"/>
    </row>
    <row r="105" spans="1:17" hidden="1" x14ac:dyDescent="0.4">
      <c r="B105" s="206">
        <v>94</v>
      </c>
      <c r="C105" s="6"/>
      <c r="D105" s="7"/>
      <c r="E105" s="8"/>
      <c r="F105" s="9"/>
      <c r="G105" s="10"/>
      <c r="H105" s="11"/>
      <c r="I105" s="12"/>
      <c r="J105" s="207" t="str">
        <f t="shared" si="1"/>
        <v/>
      </c>
      <c r="K105" s="208"/>
      <c r="L105" s="202" t="str">
        <f t="shared" si="3"/>
        <v/>
      </c>
      <c r="M105" s="209"/>
      <c r="N105" s="209"/>
      <c r="O105" s="210"/>
      <c r="P105" s="211" t="str">
        <f t="shared" si="2"/>
        <v/>
      </c>
      <c r="Q105" s="214"/>
    </row>
    <row r="106" spans="1:17" hidden="1" x14ac:dyDescent="0.4">
      <c r="B106" s="206">
        <v>95</v>
      </c>
      <c r="C106" s="6"/>
      <c r="D106" s="7"/>
      <c r="E106" s="8"/>
      <c r="F106" s="9"/>
      <c r="G106" s="10"/>
      <c r="H106" s="11"/>
      <c r="I106" s="12"/>
      <c r="J106" s="207" t="str">
        <f t="shared" si="1"/>
        <v/>
      </c>
      <c r="K106" s="208"/>
      <c r="L106" s="202" t="str">
        <f t="shared" si="3"/>
        <v/>
      </c>
      <c r="M106" s="209"/>
      <c r="N106" s="209"/>
      <c r="O106" s="210"/>
      <c r="P106" s="211" t="str">
        <f t="shared" si="2"/>
        <v/>
      </c>
      <c r="Q106" s="214"/>
    </row>
    <row r="107" spans="1:17" hidden="1" x14ac:dyDescent="0.4">
      <c r="B107" s="206">
        <v>96</v>
      </c>
      <c r="C107" s="6"/>
      <c r="D107" s="7"/>
      <c r="E107" s="8"/>
      <c r="F107" s="9"/>
      <c r="G107" s="10"/>
      <c r="H107" s="11"/>
      <c r="I107" s="12"/>
      <c r="J107" s="207" t="str">
        <f t="shared" si="1"/>
        <v/>
      </c>
      <c r="K107" s="208"/>
      <c r="L107" s="202" t="str">
        <f t="shared" si="3"/>
        <v/>
      </c>
      <c r="M107" s="209"/>
      <c r="N107" s="209"/>
      <c r="O107" s="210"/>
      <c r="P107" s="211" t="str">
        <f t="shared" si="2"/>
        <v/>
      </c>
      <c r="Q107" s="214"/>
    </row>
    <row r="108" spans="1:17" hidden="1" x14ac:dyDescent="0.4">
      <c r="B108" s="206">
        <v>97</v>
      </c>
      <c r="C108" s="6"/>
      <c r="D108" s="7"/>
      <c r="E108" s="8"/>
      <c r="F108" s="9"/>
      <c r="G108" s="10"/>
      <c r="H108" s="11"/>
      <c r="I108" s="12"/>
      <c r="J108" s="207" t="str">
        <f t="shared" si="1"/>
        <v/>
      </c>
      <c r="K108" s="208"/>
      <c r="L108" s="202" t="str">
        <f t="shared" si="3"/>
        <v/>
      </c>
      <c r="M108" s="209"/>
      <c r="N108" s="209"/>
      <c r="O108" s="210"/>
      <c r="P108" s="211" t="str">
        <f t="shared" si="2"/>
        <v/>
      </c>
      <c r="Q108" s="214"/>
    </row>
    <row r="109" spans="1:17" hidden="1" x14ac:dyDescent="0.4">
      <c r="B109" s="206">
        <v>98</v>
      </c>
      <c r="C109" s="6"/>
      <c r="D109" s="7"/>
      <c r="E109" s="8"/>
      <c r="F109" s="9"/>
      <c r="G109" s="10"/>
      <c r="H109" s="11"/>
      <c r="I109" s="12"/>
      <c r="J109" s="207" t="str">
        <f t="shared" si="1"/>
        <v/>
      </c>
      <c r="K109" s="208"/>
      <c r="L109" s="202" t="str">
        <f>IF(M109="",IF(N109="","",M109+N109),M109+N109)</f>
        <v/>
      </c>
      <c r="M109" s="209"/>
      <c r="N109" s="209"/>
      <c r="O109" s="210"/>
      <c r="P109" s="211" t="str">
        <f t="shared" si="2"/>
        <v/>
      </c>
      <c r="Q109" s="214"/>
    </row>
    <row r="110" spans="1:17" hidden="1" x14ac:dyDescent="0.4">
      <c r="B110" s="206">
        <v>99</v>
      </c>
      <c r="C110" s="6"/>
      <c r="D110" s="7"/>
      <c r="E110" s="8"/>
      <c r="F110" s="9"/>
      <c r="G110" s="10"/>
      <c r="H110" s="11"/>
      <c r="I110" s="12"/>
      <c r="J110" s="207" t="str">
        <f>IF($H110="","",ROUND(IF($G110="","",H110/$G110),4))</f>
        <v/>
      </c>
      <c r="K110" s="208"/>
      <c r="L110" s="202" t="str">
        <f t="shared" si="3"/>
        <v/>
      </c>
      <c r="M110" s="209"/>
      <c r="N110" s="209"/>
      <c r="O110" s="210"/>
      <c r="P110" s="211" t="str">
        <f t="shared" si="2"/>
        <v/>
      </c>
      <c r="Q110" s="214"/>
    </row>
    <row r="111" spans="1:17" ht="19.5" hidden="1" thickBot="1" x14ac:dyDescent="0.45">
      <c r="B111" s="206">
        <v>100</v>
      </c>
      <c r="C111" s="6"/>
      <c r="D111" s="7"/>
      <c r="E111" s="8"/>
      <c r="F111" s="9"/>
      <c r="G111" s="10"/>
      <c r="H111" s="11"/>
      <c r="I111" s="12"/>
      <c r="J111" s="207" t="str">
        <f t="shared" si="1"/>
        <v/>
      </c>
      <c r="K111" s="208"/>
      <c r="L111" s="202" t="str">
        <f t="shared" si="3"/>
        <v/>
      </c>
      <c r="M111" s="209"/>
      <c r="N111" s="209"/>
      <c r="O111" s="210"/>
      <c r="P111" s="211" t="str">
        <f t="shared" si="2"/>
        <v/>
      </c>
      <c r="Q111" s="215"/>
    </row>
    <row r="112" spans="1:17" ht="20.25" thickTop="1" thickBot="1" x14ac:dyDescent="0.45">
      <c r="A112" s="216" t="s">
        <v>62</v>
      </c>
      <c r="B112" s="216"/>
      <c r="C112" s="216"/>
      <c r="D112" s="216"/>
      <c r="E112" s="216"/>
      <c r="F112" s="217"/>
      <c r="G112" s="218"/>
      <c r="H112" s="219">
        <f>SUM(H12:H111)</f>
        <v>0</v>
      </c>
      <c r="I112" s="220">
        <f>SUM(I12:I111)</f>
        <v>0</v>
      </c>
      <c r="J112" s="221" t="e">
        <f>AVERAGE(J12:J111)</f>
        <v>#DIV/0!</v>
      </c>
      <c r="K112" s="220" t="e">
        <f>ROUNDDOWN('交付申請額（上限額）の算定'!L24*H112,0)</f>
        <v>#DIV/0!</v>
      </c>
      <c r="L112" s="222">
        <f>SUM(L9:L111)</f>
        <v>0</v>
      </c>
      <c r="M112" s="222">
        <f>SUM(M9:M111)</f>
        <v>0</v>
      </c>
      <c r="N112" s="222">
        <f>SUM(N9:N111)</f>
        <v>0</v>
      </c>
      <c r="O112" s="223"/>
      <c r="P112" s="224" t="e">
        <f>AVERAGE(P11:P111)</f>
        <v>#DIV/0!</v>
      </c>
      <c r="Q112" s="225"/>
    </row>
    <row r="113" spans="1:17" x14ac:dyDescent="0.4">
      <c r="A113" s="226" t="s">
        <v>69</v>
      </c>
      <c r="B113" s="226"/>
      <c r="C113" s="226"/>
      <c r="D113" s="226"/>
      <c r="E113" s="227" t="e">
        <f>(H112+K112)</f>
        <v>#DIV/0!</v>
      </c>
      <c r="F113" s="228"/>
      <c r="G113" s="229"/>
      <c r="H113" s="230" t="s">
        <v>68</v>
      </c>
      <c r="I113" s="231"/>
      <c r="J113" s="231"/>
      <c r="K113" s="232"/>
      <c r="P113" s="101"/>
      <c r="Q113" s="233"/>
    </row>
    <row r="114" spans="1:17" x14ac:dyDescent="0.4">
      <c r="B114" s="101"/>
      <c r="C114" s="234"/>
      <c r="D114" s="234"/>
      <c r="E114" s="101"/>
      <c r="F114" s="101"/>
      <c r="G114" s="101"/>
      <c r="J114" s="101"/>
      <c r="K114" s="101"/>
      <c r="P114" s="101"/>
      <c r="Q114" s="235"/>
    </row>
    <row r="115" spans="1:17" x14ac:dyDescent="0.4">
      <c r="Q115" s="236"/>
    </row>
    <row r="116" spans="1:17" x14ac:dyDescent="0.4">
      <c r="Q116" s="236"/>
    </row>
  </sheetData>
  <sheetProtection password="DCD7" sheet="1" objects="1" scenarios="1"/>
  <mergeCells count="3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 ref="Q7:Q11"/>
    <mergeCell ref="A7:B10"/>
    <mergeCell ref="A11:B11"/>
    <mergeCell ref="A12:A51"/>
    <mergeCell ref="A52:A71"/>
    <mergeCell ref="H7:P7"/>
    <mergeCell ref="H8:K8"/>
    <mergeCell ref="L8:P8"/>
    <mergeCell ref="I9:I10"/>
    <mergeCell ref="J9:J10"/>
    <mergeCell ref="K9:K10"/>
    <mergeCell ref="M9:M10"/>
    <mergeCell ref="N9:N10"/>
    <mergeCell ref="O9:O10"/>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総括表</vt:lpstr>
      <vt:lpstr>交付申請額（上限額）の算定</vt:lpstr>
      <vt:lpstr>賃金改善にかかる計画書→</vt:lpstr>
      <vt:lpstr>12月</vt:lpstr>
      <vt:lpstr>'12月'!Print_Area</vt:lpstr>
      <vt:lpstr>'交付申請額（上限額）の算定'!Print_Area</vt:lpstr>
      <vt:lpstr>総括表!Print_Area</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2022-07-01T10:15:11Z</cp:lastPrinted>
  <dcterms:created xsi:type="dcterms:W3CDTF">2022-02-07T02:17:43Z</dcterms:created>
  <dcterms:modified xsi:type="dcterms:W3CDTF">2022-10-20T09:19:23Z</dcterms:modified>
</cp:coreProperties>
</file>