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10_11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11月" sheetId="3" r:id="rId4"/>
    <sheet name="12月" sheetId="5" r:id="rId5"/>
  </sheets>
  <definedNames>
    <definedName name="_xlnm.Print_Area" localSheetId="3">'11月'!$A$1:$Q$113</definedName>
    <definedName name="_xlnm.Print_Area" localSheetId="4">'12月'!$A$1:$K$113</definedName>
    <definedName name="_xlnm.Print_Area" localSheetId="1">'交付申請額（上限額）の算定'!$B$1:$M$35</definedName>
    <definedName name="_xlnm.Print_Area" localSheetId="0">総括表!$B$1:$J$6</definedName>
    <definedName name="_xlnm.Print_Titles" localSheetId="3">'11月'!$1:$11</definedName>
    <definedName name="_xlnm.Print_Titles" localSheetId="4">'12月'!$1:$11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2" i="5" l="1"/>
  <c r="I112" i="5"/>
  <c r="H112" i="5"/>
  <c r="I112" i="3" l="1"/>
  <c r="H112" i="3"/>
  <c r="K6" i="1" l="1"/>
  <c r="E14" i="11" s="1"/>
  <c r="G71" i="5" l="1"/>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J111" i="5" l="1"/>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C72" i="5" l="1"/>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N112" i="5"/>
  <c r="M112" i="5"/>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L75" i="5"/>
  <c r="P75" i="5" s="1"/>
  <c r="L74" i="5"/>
  <c r="P74" i="5" s="1"/>
  <c r="L73" i="5"/>
  <c r="P73" i="5" s="1"/>
  <c r="L72" i="5"/>
  <c r="P72" i="5" s="1"/>
  <c r="L71" i="5"/>
  <c r="P71" i="5" s="1"/>
  <c r="L70" i="5"/>
  <c r="P70" i="5" s="1"/>
  <c r="L69" i="5"/>
  <c r="P69" i="5" s="1"/>
  <c r="L68" i="5"/>
  <c r="P68" i="5" s="1"/>
  <c r="L67" i="5"/>
  <c r="P67" i="5" s="1"/>
  <c r="L66" i="5"/>
  <c r="P66" i="5" s="1"/>
  <c r="L65" i="5"/>
  <c r="P65" i="5" s="1"/>
  <c r="L64" i="5"/>
  <c r="P64" i="5" s="1"/>
  <c r="L63" i="5"/>
  <c r="P63" i="5" s="1"/>
  <c r="L62" i="5"/>
  <c r="P62" i="5" s="1"/>
  <c r="L61" i="5"/>
  <c r="P61" i="5" s="1"/>
  <c r="L60" i="5"/>
  <c r="P60" i="5" s="1"/>
  <c r="L59" i="5"/>
  <c r="P59" i="5" s="1"/>
  <c r="L58" i="5"/>
  <c r="P58" i="5" s="1"/>
  <c r="L57" i="5"/>
  <c r="P57" i="5" s="1"/>
  <c r="L56" i="5"/>
  <c r="P56" i="5" s="1"/>
  <c r="L55" i="5"/>
  <c r="P55" i="5" s="1"/>
  <c r="L54" i="5"/>
  <c r="P54" i="5" s="1"/>
  <c r="L53" i="5"/>
  <c r="P53" i="5" s="1"/>
  <c r="L52" i="5"/>
  <c r="P52" i="5" s="1"/>
  <c r="L51" i="5"/>
  <c r="P51" i="5" s="1"/>
  <c r="L50" i="5"/>
  <c r="P50" i="5" s="1"/>
  <c r="L49" i="5"/>
  <c r="P49" i="5" s="1"/>
  <c r="L48" i="5"/>
  <c r="P48" i="5" s="1"/>
  <c r="L47" i="5"/>
  <c r="P47" i="5" s="1"/>
  <c r="P46" i="5"/>
  <c r="L46" i="5"/>
  <c r="L45" i="5"/>
  <c r="P45" i="5" s="1"/>
  <c r="L44" i="5"/>
  <c r="P44" i="5" s="1"/>
  <c r="L43" i="5"/>
  <c r="P43" i="5" s="1"/>
  <c r="L42" i="5"/>
  <c r="P42" i="5" s="1"/>
  <c r="L41" i="5"/>
  <c r="P41" i="5" s="1"/>
  <c r="L40" i="5"/>
  <c r="P40" i="5" s="1"/>
  <c r="P39" i="5"/>
  <c r="L39" i="5"/>
  <c r="L38" i="5"/>
  <c r="P38" i="5" s="1"/>
  <c r="L37" i="5"/>
  <c r="P37" i="5" s="1"/>
  <c r="L36" i="5"/>
  <c r="P36" i="5" s="1"/>
  <c r="L35" i="5"/>
  <c r="P35" i="5" s="1"/>
  <c r="L34" i="5"/>
  <c r="P34" i="5" s="1"/>
  <c r="L33" i="5"/>
  <c r="P33" i="5" s="1"/>
  <c r="P32" i="5"/>
  <c r="L32" i="5"/>
  <c r="L31" i="5"/>
  <c r="P31" i="5" s="1"/>
  <c r="L30" i="5"/>
  <c r="P30" i="5" s="1"/>
  <c r="L29" i="5"/>
  <c r="P29" i="5" s="1"/>
  <c r="L28" i="5"/>
  <c r="P28" i="5" s="1"/>
  <c r="L27" i="5"/>
  <c r="P27" i="5" s="1"/>
  <c r="L26" i="5"/>
  <c r="P26" i="5" s="1"/>
  <c r="L25" i="5"/>
  <c r="P25" i="5" s="1"/>
  <c r="L24" i="5"/>
  <c r="P24" i="5" s="1"/>
  <c r="L23" i="5"/>
  <c r="P23" i="5" s="1"/>
  <c r="L22" i="5"/>
  <c r="P22" i="5" s="1"/>
  <c r="L21" i="5"/>
  <c r="P21" i="5" s="1"/>
  <c r="L20" i="5"/>
  <c r="P20" i="5" s="1"/>
  <c r="L19" i="5"/>
  <c r="P19" i="5" s="1"/>
  <c r="L18" i="5"/>
  <c r="P18" i="5" s="1"/>
  <c r="L17" i="5"/>
  <c r="P17" i="5" s="1"/>
  <c r="L16" i="5"/>
  <c r="P16" i="5" s="1"/>
  <c r="L15" i="5"/>
  <c r="P15" i="5" s="1"/>
  <c r="L14" i="5"/>
  <c r="P14" i="5" s="1"/>
  <c r="L13" i="5"/>
  <c r="P13" i="5" s="1"/>
  <c r="L12" i="5"/>
  <c r="P12" i="5" s="1"/>
  <c r="G10" i="5"/>
  <c r="D4" i="5"/>
  <c r="D4" i="3"/>
  <c r="N112" i="3"/>
  <c r="M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K112" i="5" l="1"/>
  <c r="J112" i="3"/>
  <c r="K112" i="3"/>
  <c r="E113" i="3" s="1"/>
  <c r="C32" i="11" s="1"/>
  <c r="H11" i="11"/>
  <c r="L11" i="11" s="1"/>
  <c r="L112" i="5"/>
  <c r="O114" i="5" s="1"/>
  <c r="P112" i="5"/>
  <c r="L112" i="3"/>
  <c r="P12" i="3"/>
  <c r="P112" i="3" s="1"/>
  <c r="C34" i="11" l="1"/>
  <c r="F34" i="11" s="1"/>
  <c r="E113" i="5"/>
  <c r="C33" i="11" s="1"/>
  <c r="B14" i="11"/>
  <c r="H14" i="11" s="1"/>
  <c r="H34" i="11" s="1"/>
  <c r="C35" i="11" l="1"/>
</calcChain>
</file>

<file path=xl/sharedStrings.xml><?xml version="1.0" encoding="utf-8"?>
<sst xmlns="http://schemas.openxmlformats.org/spreadsheetml/2006/main" count="136" uniqueCount="92">
  <si>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</si>
  <si>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</si>
  <si>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</si>
  <si>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</si>
  <si>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</si>
  <si>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</si>
  <si>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</si>
  <si>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</si>
  <si>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</si>
  <si>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</si>
  <si>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大阪府</t>
    <rPh sb="0" eb="3">
      <t>オオサカフ</t>
    </rPh>
    <phoneticPr fontId="2"/>
  </si>
  <si>
    <t>月</t>
    <rPh sb="0" eb="1">
      <t>ツキ</t>
    </rPh>
    <phoneticPr fontId="2"/>
  </si>
  <si>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</si>
  <si>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</si>
  <si>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</si>
  <si>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</si>
  <si>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</si>
  <si>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</si>
  <si>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</si>
  <si>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</si>
  <si>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</si>
  <si>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</si>
  <si>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</si>
  <si>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</si>
  <si>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</si>
  <si>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</si>
  <si>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</si>
  <si>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</si>
  <si>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</si>
  <si>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</si>
  <si>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</si>
  <si>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</si>
  <si>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</si>
  <si>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</si>
  <si>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</si>
  <si>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</si>
  <si>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</si>
  <si>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</si>
  <si>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</si>
  <si>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</si>
  <si>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</si>
  <si>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</si>
  <si>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</si>
  <si>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</si>
  <si>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</si>
  <si>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</si>
  <si>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</si>
  <si>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</si>
  <si>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</si>
  <si>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</si>
  <si>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</si>
  <si>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</si>
  <si>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</si>
  <si>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</si>
  <si>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</si>
  <si>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</si>
  <si>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</si>
  <si>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</si>
  <si>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</si>
  <si>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</si>
  <si>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</si>
  <si>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</si>
  <si>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</si>
  <si>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</si>
  <si>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</si>
  <si>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</si>
  <si>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その他</t>
    <phoneticPr fontId="2"/>
  </si>
  <si>
    <t>幼稚園の教育体制支援事業「賃金改善に係る計画書」（令和４年度）</t>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</si>
  <si>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</si>
  <si>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</si>
  <si>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</si>
  <si>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</si>
  <si>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</si>
  <si>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</si>
  <si>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</si>
  <si>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</si>
  <si>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</si>
  <si>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</si>
  <si>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</si>
  <si>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</si>
  <si>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</si>
  <si>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</si>
  <si>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</si>
  <si>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令和４年11月</t>
    <rPh sb="0" eb="2">
      <t>レイワ</t>
    </rPh>
    <rPh sb="3" eb="4">
      <t>ネン</t>
    </rPh>
    <rPh sb="6" eb="7">
      <t>ツキ</t>
    </rPh>
    <phoneticPr fontId="2"/>
  </si>
  <si>
    <t>R4.11</t>
    <phoneticPr fontId="2"/>
  </si>
  <si>
    <t>R4.12</t>
    <phoneticPr fontId="2"/>
  </si>
  <si>
    <r>
      <t xml:space="preserve">　　　  メールアドレス
</t>
    </r>
    <r>
      <rPr>
        <sz val="10"/>
        <color theme="1"/>
        <rFont val="游ゴシック"/>
        <family val="3"/>
        <charset val="128"/>
        <scheme val="minor"/>
      </rPr>
      <t>※今後、教職員の給与情報をやり取りしても問題のないアドレスを記入してください。</t>
    </r>
    <rPh sb="14" eb="16">
      <t>コンゴ</t>
    </rPh>
    <rPh sb="17" eb="20">
      <t>キョウショクイン</t>
    </rPh>
    <rPh sb="21" eb="23">
      <t>キュウヨ</t>
    </rPh>
    <rPh sb="23" eb="25">
      <t>ジョウホウ</t>
    </rPh>
    <rPh sb="28" eb="29">
      <t>ト</t>
    </rPh>
    <rPh sb="33" eb="35">
      <t>モンダイ</t>
    </rPh>
    <rPh sb="43" eb="45">
      <t>キニュウ</t>
    </rPh>
    <phoneticPr fontId="2"/>
  </si>
  <si>
    <t>11月</t>
    <rPh sb="2" eb="3">
      <t>ガツ</t>
    </rPh>
    <phoneticPr fontId="2"/>
  </si>
  <si>
    <t>令和４年12月</t>
    <rPh sb="0" eb="2">
      <t>レイワ</t>
    </rPh>
    <rPh sb="3" eb="4">
      <t>ネン</t>
    </rPh>
    <rPh sb="6" eb="7">
      <t>ツキ</t>
    </rPh>
    <phoneticPr fontId="2"/>
  </si>
  <si>
    <t>※３　令和４年11月から12月の範囲（総括表から自動計算）。</t>
    <rPh sb="3" eb="5">
      <t>レイワ</t>
    </rPh>
    <rPh sb="6" eb="7">
      <t>ネン</t>
    </rPh>
    <rPh sb="9" eb="10">
      <t>ツキ</t>
    </rPh>
    <rPh sb="14" eb="15">
      <t>ツキ</t>
    </rPh>
    <rPh sb="16" eb="18">
      <t>ハンイ</t>
    </rPh>
    <rPh sb="19" eb="22">
      <t>ソウカツヒョウ</t>
    </rPh>
    <rPh sb="24" eb="28">
      <t>ジドウケイサン</t>
    </rPh>
    <phoneticPr fontId="2"/>
  </si>
  <si>
    <t>12月</t>
    <rPh sb="2" eb="3">
      <t>ガツ</t>
    </rPh>
    <phoneticPr fontId="2"/>
  </si>
  <si>
    <t>【10月】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</si>
</sst>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58">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177" fontId="4" fillId="0" borderId="1" xfId="0" applyNumberFormat="1" applyFont="1" applyBorder="1" applyAlignment="1">
      <alignment horizontal="center" vertical="distributed"/>
    </xf>
    <xf numFmtId="0" fontId="7" fillId="0" borderId="0" xfId="0" applyFont="1" applyAlignment="1">
      <alignment horizontal="center" vertical="center"/>
    </xf>
    <xf numFmtId="0" fontId="9" fillId="0" borderId="0" xfId="0" applyFont="1" applyAlignment="1">
      <alignment horizontal="left" vertical="center"/>
    </xf>
    <xf numFmtId="0" fontId="0" fillId="0" borderId="0" xfId="0" applyAlignment="1">
      <alignment horizontal="center" vertical="center" wrapText="1"/>
    </xf>
    <xf numFmtId="0" fontId="12" fillId="0" borderId="0" xfId="0" applyFont="1" applyAlignment="1">
      <alignment horizontal="center" vertical="center" wrapText="1"/>
    </xf>
    <xf numFmtId="177" fontId="0" fillId="0" borderId="0" xfId="0" applyNumberFormat="1" applyBorder="1">
      <alignment vertical="center"/>
    </xf>
    <xf numFmtId="177" fontId="0" fillId="0" borderId="0" xfId="0" applyNumberFormat="1" applyAlignment="1">
      <alignment horizontal="center" vertical="center"/>
    </xf>
    <xf numFmtId="177" fontId="7" fillId="0" borderId="14" xfId="0" applyNumberFormat="1" applyFont="1" applyBorder="1">
      <alignment vertical="center"/>
    </xf>
    <xf numFmtId="178" fontId="7" fillId="0" borderId="14" xfId="0" applyNumberFormat="1" applyFont="1" applyBorder="1">
      <alignment vertical="center"/>
    </xf>
    <xf numFmtId="177" fontId="0" fillId="0" borderId="0" xfId="0" applyNumberFormat="1">
      <alignment vertical="center"/>
    </xf>
    <xf numFmtId="49" fontId="7" fillId="0" borderId="14" xfId="0" applyNumberFormat="1" applyFont="1" applyBorder="1" applyAlignment="1">
      <alignment horizontal="center" vertical="center"/>
    </xf>
    <xf numFmtId="177" fontId="7" fillId="0" borderId="15" xfId="0" applyNumberFormat="1" applyFont="1" applyBorder="1">
      <alignment vertical="center"/>
    </xf>
    <xf numFmtId="177" fontId="0" fillId="0" borderId="16" xfId="0" applyNumberFormat="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179" fontId="0" fillId="0" borderId="0" xfId="0" applyNumberFormat="1" applyFill="1" applyBorder="1">
      <alignment vertical="center"/>
    </xf>
    <xf numFmtId="177" fontId="0" fillId="0" borderId="0" xfId="0" applyNumberFormat="1" applyFill="1">
      <alignment vertical="center"/>
    </xf>
    <xf numFmtId="49" fontId="0" fillId="0" borderId="0" xfId="0" applyNumberFormat="1" applyFill="1" applyBorder="1" applyAlignment="1">
      <alignment horizontal="center" vertical="center"/>
    </xf>
    <xf numFmtId="0" fontId="0" fillId="0" borderId="0" xfId="0" applyFill="1">
      <alignment vertical="center"/>
    </xf>
    <xf numFmtId="0" fontId="0" fillId="0" borderId="0" xfId="0" applyBorder="1" applyAlignment="1">
      <alignment vertical="center"/>
    </xf>
    <xf numFmtId="177" fontId="7" fillId="0" borderId="0" xfId="0" applyNumberFormat="1" applyFont="1" applyBorder="1" applyAlignment="1">
      <alignment vertical="center"/>
    </xf>
    <xf numFmtId="177" fontId="4" fillId="0" borderId="0" xfId="0" applyNumberFormat="1" applyFont="1" applyBorder="1">
      <alignment vertical="center"/>
    </xf>
    <xf numFmtId="177" fontId="4" fillId="0" borderId="0" xfId="0" applyNumberFormat="1" applyFont="1" applyAlignment="1">
      <alignment horizontal="center" vertical="center"/>
    </xf>
    <xf numFmtId="0" fontId="3" fillId="0" borderId="14" xfId="0" applyFont="1" applyBorder="1">
      <alignment vertical="center"/>
    </xf>
    <xf numFmtId="177" fontId="4" fillId="0" borderId="14" xfId="0" applyNumberFormat="1" applyFont="1" applyBorder="1">
      <alignment vertical="center"/>
    </xf>
    <xf numFmtId="0" fontId="4" fillId="0" borderId="0" xfId="0" applyFont="1" applyFill="1" applyAlignment="1">
      <alignment horizontal="center" vertical="center"/>
    </xf>
    <xf numFmtId="176" fontId="7" fillId="0" borderId="15" xfId="0" applyNumberFormat="1" applyFont="1" applyFill="1" applyBorder="1">
      <alignment vertical="center"/>
    </xf>
    <xf numFmtId="176" fontId="4" fillId="0" borderId="16" xfId="0" applyNumberFormat="1" applyFont="1" applyBorder="1">
      <alignment vertical="center"/>
    </xf>
    <xf numFmtId="49" fontId="7" fillId="0" borderId="0" xfId="0" applyNumberFormat="1" applyFont="1" applyFill="1" applyBorder="1" applyAlignment="1">
      <alignment horizontal="center" vertical="center"/>
    </xf>
    <xf numFmtId="177" fontId="7" fillId="0" borderId="0" xfId="0" applyNumberFormat="1" applyFont="1" applyFill="1">
      <alignment vertical="center"/>
    </xf>
    <xf numFmtId="0" fontId="7" fillId="0" borderId="0" xfId="0" applyFont="1" applyFill="1">
      <alignment vertical="center"/>
    </xf>
    <xf numFmtId="177" fontId="7" fillId="0" borderId="0" xfId="0" applyNumberFormat="1" applyFont="1" applyFill="1" applyBorder="1">
      <alignment vertical="center"/>
    </xf>
    <xf numFmtId="0" fontId="0" fillId="0" borderId="0" xfId="0" applyAlignment="1">
      <alignment horizontal="left" vertical="center"/>
    </xf>
    <xf numFmtId="176" fontId="0" fillId="0" borderId="14" xfId="0" applyNumberFormat="1" applyFill="1" applyBorder="1">
      <alignment vertical="center"/>
    </xf>
    <xf numFmtId="176" fontId="0" fillId="0" borderId="0" xfId="0" applyNumberFormat="1" applyFill="1">
      <alignment vertical="center"/>
    </xf>
    <xf numFmtId="0" fontId="0" fillId="0" borderId="0" xfId="0" applyAlignment="1">
      <alignment vertical="center"/>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49" fontId="0" fillId="3" borderId="1" xfId="0" applyNumberFormat="1" applyFill="1" applyBorder="1" applyAlignment="1" applyProtection="1">
      <alignment vertical="center" shrinkToFit="1"/>
      <protection locked="0"/>
    </xf>
    <xf numFmtId="0" fontId="0" fillId="3" borderId="1" xfId="0" applyFill="1" applyBorder="1" applyAlignment="1" applyProtection="1">
      <alignment horizontal="center" vertical="center"/>
      <protection locked="0"/>
    </xf>
    <xf numFmtId="177" fontId="7" fillId="3" borderId="14" xfId="0" applyNumberFormat="1" applyFont="1" applyFill="1" applyBorder="1" applyProtection="1">
      <alignment vertical="center"/>
      <protection locked="0"/>
    </xf>
    <xf numFmtId="0" fontId="0" fillId="3" borderId="32" xfId="0" applyFill="1" applyBorder="1" applyAlignment="1" applyProtection="1">
      <alignment vertical="center" shrinkToFit="1"/>
      <protection locked="0"/>
    </xf>
    <xf numFmtId="0" fontId="0" fillId="3" borderId="33"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38" fontId="0" fillId="3" borderId="33" xfId="1" applyFont="1" applyFill="1" applyBorder="1" applyAlignment="1" applyProtection="1">
      <alignment horizontal="right" vertical="center"/>
      <protection locked="0"/>
    </xf>
    <xf numFmtId="176" fontId="0" fillId="3" borderId="34" xfId="1" applyNumberFormat="1" applyFont="1" applyFill="1" applyBorder="1" applyAlignment="1" applyProtection="1">
      <alignment horizontal="right" vertical="center"/>
      <protection locked="0"/>
    </xf>
    <xf numFmtId="176" fontId="0" fillId="3" borderId="31" xfId="1" applyNumberFormat="1" applyFont="1" applyFill="1" applyBorder="1" applyAlignment="1" applyProtection="1">
      <alignment horizontal="right" vertical="center"/>
      <protection locked="0"/>
    </xf>
    <xf numFmtId="176" fontId="0" fillId="3" borderId="32" xfId="1" applyNumberFormat="1" applyFont="1" applyFill="1" applyBorder="1" applyAlignment="1" applyProtection="1">
      <alignment horizontal="right" vertical="center"/>
      <protection locked="0"/>
    </xf>
    <xf numFmtId="0" fontId="0" fillId="0" borderId="1" xfId="0" applyBorder="1">
      <alignment vertical="center"/>
    </xf>
    <xf numFmtId="0" fontId="0" fillId="0" borderId="2" xfId="0" applyBorder="1">
      <alignment vertical="center"/>
    </xf>
    <xf numFmtId="49" fontId="20" fillId="3" borderId="1" xfId="3" applyNumberFormat="1" applyFill="1" applyBorder="1" applyAlignment="1" applyProtection="1">
      <alignment vertical="center" shrinkToFit="1"/>
      <protection locked="0"/>
    </xf>
    <xf numFmtId="10" fontId="0" fillId="3" borderId="60" xfId="2" applyNumberFormat="1" applyFont="1" applyFill="1" applyBorder="1" applyAlignment="1" applyProtection="1">
      <alignment horizontal="left" vertical="center"/>
      <protection locked="0"/>
    </xf>
    <xf numFmtId="10" fontId="0" fillId="3" borderId="61" xfId="2" applyNumberFormat="1" applyFont="1" applyFill="1" applyBorder="1" applyAlignment="1" applyProtection="1">
      <alignment horizontal="left" vertical="center"/>
      <protection locked="0"/>
    </xf>
    <xf numFmtId="10" fontId="0" fillId="3" borderId="61" xfId="2" applyNumberFormat="1" applyFont="1" applyFill="1" applyBorder="1" applyAlignment="1" applyProtection="1">
      <alignment horizontal="left" vertical="center" shrinkToFit="1"/>
      <protection locked="0"/>
    </xf>
    <xf numFmtId="0" fontId="17" fillId="3" borderId="32" xfId="0" applyFont="1" applyFill="1" applyBorder="1" applyAlignment="1" applyProtection="1">
      <alignment vertical="center" shrinkToFit="1"/>
      <protection locked="0"/>
    </xf>
    <xf numFmtId="0" fontId="21" fillId="3" borderId="32" xfId="0" applyFont="1" applyFill="1" applyBorder="1" applyAlignment="1" applyProtection="1">
      <alignment vertical="center" shrinkToFit="1"/>
      <protection locked="0"/>
    </xf>
    <xf numFmtId="0" fontId="0" fillId="0" borderId="32" xfId="0" applyFill="1" applyBorder="1" applyAlignment="1" applyProtection="1">
      <alignment vertical="center" shrinkToFit="1"/>
    </xf>
    <xf numFmtId="0" fontId="0" fillId="0" borderId="32" xfId="0" applyFill="1" applyBorder="1" applyAlignment="1" applyProtection="1">
      <alignment horizontal="center" vertical="center" shrinkToFit="1"/>
    </xf>
    <xf numFmtId="38" fontId="0" fillId="0" borderId="32" xfId="1" applyFont="1" applyFill="1" applyBorder="1" applyAlignment="1" applyProtection="1">
      <alignment vertical="center" shrinkToFit="1"/>
    </xf>
    <xf numFmtId="38" fontId="0" fillId="0" borderId="12" xfId="1" applyFont="1"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vertical="center"/>
    </xf>
    <xf numFmtId="10" fontId="17" fillId="3" borderId="61" xfId="2" applyNumberFormat="1" applyFont="1" applyFill="1" applyBorder="1" applyAlignment="1" applyProtection="1">
      <alignment horizontal="left" vertic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38" fontId="5" fillId="0" borderId="15" xfId="1" applyFont="1" applyBorder="1" applyAlignment="1">
      <alignment horizontal="center" vertical="center"/>
    </xf>
    <xf numFmtId="38" fontId="5" fillId="0" borderId="52" xfId="1" applyFont="1" applyBorder="1" applyAlignment="1">
      <alignment horizontal="center" vertical="center"/>
    </xf>
    <xf numFmtId="38" fontId="5" fillId="0" borderId="16" xfId="1" applyFont="1" applyBorder="1" applyAlignment="1">
      <alignment horizontal="center" vertical="center"/>
    </xf>
    <xf numFmtId="0" fontId="0" fillId="0" borderId="53" xfId="0" applyBorder="1" applyAlignment="1">
      <alignment horizontal="center" vertical="center" wrapText="1"/>
    </xf>
    <xf numFmtId="0" fontId="0" fillId="0" borderId="51" xfId="0"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xf>
    <xf numFmtId="0" fontId="0" fillId="0" borderId="12" xfId="0" applyBorder="1" applyAlignment="1">
      <alignment horizontal="center" vertical="center"/>
    </xf>
    <xf numFmtId="38" fontId="0" fillId="0" borderId="2" xfId="1" applyFont="1" applyBorder="1" applyAlignment="1">
      <alignment horizontal="center" vertical="center"/>
    </xf>
    <xf numFmtId="38" fontId="0" fillId="0" borderId="51" xfId="1" applyFont="1" applyBorder="1" applyAlignment="1">
      <alignment horizontal="center" vertical="center"/>
    </xf>
    <xf numFmtId="38" fontId="0" fillId="0" borderId="12" xfId="1" applyFont="1" applyBorder="1" applyAlignment="1">
      <alignment horizontal="center" vertical="center"/>
    </xf>
    <xf numFmtId="38" fontId="0" fillId="0" borderId="54" xfId="1" applyFont="1" applyBorder="1" applyAlignment="1">
      <alignment horizontal="center" vertical="center"/>
    </xf>
    <xf numFmtId="38" fontId="0" fillId="0" borderId="55" xfId="1" applyFont="1" applyBorder="1" applyAlignment="1">
      <alignment horizontal="center" vertical="center"/>
    </xf>
    <xf numFmtId="38" fontId="0" fillId="0" borderId="56" xfId="1"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Fill="1" applyBorder="1" applyAlignment="1">
      <alignment horizontal="center" vertical="center"/>
    </xf>
    <xf numFmtId="0" fontId="0" fillId="0" borderId="14" xfId="0" applyBorder="1" applyAlignment="1">
      <alignment horizontal="center" vertical="center"/>
    </xf>
    <xf numFmtId="176" fontId="0" fillId="0" borderId="0" xfId="0" applyNumberFormat="1" applyAlignment="1">
      <alignment horizontal="center" vertical="center"/>
    </xf>
    <xf numFmtId="176" fontId="3" fillId="3" borderId="14" xfId="0" applyNumberFormat="1" applyFont="1" applyFill="1" applyBorder="1" applyAlignment="1" applyProtection="1">
      <alignment horizontal="right" vertical="center"/>
      <protection locked="0"/>
    </xf>
    <xf numFmtId="180" fontId="3" fillId="0" borderId="17"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176" fontId="3" fillId="3" borderId="0" xfId="0" applyNumberFormat="1" applyFont="1" applyFill="1" applyAlignment="1" applyProtection="1">
      <alignment horizontal="right" vertical="center"/>
      <protection locked="0"/>
    </xf>
    <xf numFmtId="0" fontId="0" fillId="0" borderId="5" xfId="0" applyBorder="1" applyAlignment="1">
      <alignment horizontal="center" vertical="center"/>
    </xf>
    <xf numFmtId="0" fontId="0" fillId="0" borderId="11" xfId="0" applyBorder="1" applyAlignment="1">
      <alignment horizontal="center" vertical="center"/>
    </xf>
    <xf numFmtId="0" fontId="23" fillId="0" borderId="2" xfId="0" applyFont="1" applyBorder="1" applyAlignment="1">
      <alignment horizontal="center" vertical="center"/>
    </xf>
    <xf numFmtId="0" fontId="23" fillId="0" borderId="12" xfId="0" applyFont="1" applyBorder="1" applyAlignment="1">
      <alignment horizontal="center" vertical="center"/>
    </xf>
    <xf numFmtId="0" fontId="0" fillId="0" borderId="2" xfId="0" applyBorder="1" applyAlignment="1">
      <alignment horizontal="center" vertical="center" wrapText="1"/>
    </xf>
    <xf numFmtId="0" fontId="0" fillId="0" borderId="0" xfId="0" applyProtection="1">
      <alignment vertical="center"/>
    </xf>
    <xf numFmtId="0" fontId="15"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81" fontId="5" fillId="0" borderId="0" xfId="0" applyNumberFormat="1" applyFont="1" applyFill="1" applyAlignment="1" applyProtection="1">
      <alignment horizontal="center"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177" fontId="0" fillId="0" borderId="0" xfId="0" applyNumberFormat="1" applyFill="1" applyBorder="1" applyAlignment="1" applyProtection="1">
      <alignment vertical="center" shrinkToFit="1"/>
    </xf>
    <xf numFmtId="0" fontId="0" fillId="0" borderId="0" xfId="0" applyFill="1" applyProtection="1">
      <alignment vertical="center"/>
    </xf>
    <xf numFmtId="181" fontId="0" fillId="0" borderId="0" xfId="0" applyNumberFormat="1" applyFill="1" applyBorder="1" applyProtection="1">
      <alignment vertical="center"/>
    </xf>
    <xf numFmtId="0" fontId="5" fillId="0" borderId="0" xfId="0" applyFont="1" applyFill="1" applyAlignment="1" applyProtection="1">
      <alignment vertical="center" shrinkToFit="1"/>
    </xf>
    <xf numFmtId="0" fontId="17" fillId="0" borderId="0" xfId="0" applyFont="1" applyFill="1" applyBorder="1" applyAlignment="1" applyProtection="1">
      <alignment horizontal="right" vertical="center" wrapText="1"/>
    </xf>
    <xf numFmtId="0" fontId="17" fillId="0" borderId="13" xfId="0" applyFont="1" applyFill="1" applyBorder="1" applyAlignment="1" applyProtection="1">
      <alignment horizontal="righ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0" fillId="0" borderId="31" xfId="0" applyFill="1" applyBorder="1" applyProtection="1">
      <alignment vertical="center"/>
    </xf>
    <xf numFmtId="176" fontId="0" fillId="3" borderId="34"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76" fontId="0" fillId="4" borderId="32" xfId="1" applyNumberFormat="1" applyFont="1" applyFill="1" applyBorder="1" applyAlignment="1" applyProtection="1">
      <alignment horizontal="right" vertical="center"/>
    </xf>
    <xf numFmtId="0" fontId="0" fillId="0" borderId="10" xfId="0" applyBorder="1" applyAlignment="1" applyProtection="1">
      <alignment horizontal="center" vertical="center"/>
    </xf>
    <xf numFmtId="176" fontId="0" fillId="0" borderId="41" xfId="0" applyNumberFormat="1" applyFill="1" applyBorder="1" applyAlignment="1" applyProtection="1">
      <alignment horizontal="center" vertical="center" shrinkToFit="1"/>
    </xf>
    <xf numFmtId="176" fontId="0" fillId="0" borderId="41" xfId="0" applyNumberFormat="1" applyFill="1" applyBorder="1" applyAlignment="1" applyProtection="1">
      <alignment horizontal="center" vertical="center" shrinkToFit="1"/>
    </xf>
    <xf numFmtId="176" fontId="0" fillId="0" borderId="46" xfId="1" applyNumberFormat="1" applyFont="1" applyFill="1" applyBorder="1" applyAlignment="1" applyProtection="1">
      <alignment horizontal="right" vertical="center" shrinkToFit="1"/>
    </xf>
    <xf numFmtId="176" fontId="0" fillId="0" borderId="42" xfId="1" applyNumberFormat="1" applyFont="1" applyFill="1" applyBorder="1" applyAlignment="1" applyProtection="1">
      <alignment horizontal="right" vertical="center" shrinkToFit="1"/>
    </xf>
    <xf numFmtId="176" fontId="0" fillId="0" borderId="43" xfId="0" applyNumberFormat="1" applyFill="1" applyBorder="1" applyAlignment="1" applyProtection="1">
      <alignment horizontal="right" vertical="center" shrinkToFit="1"/>
    </xf>
    <xf numFmtId="10" fontId="5" fillId="0" borderId="43" xfId="2" applyNumberFormat="1" applyFont="1" applyFill="1" applyBorder="1" applyAlignment="1" applyProtection="1">
      <alignment horizontal="right" vertical="center" shrinkToFit="1"/>
    </xf>
    <xf numFmtId="176" fontId="0" fillId="0" borderId="50" xfId="0" applyNumberFormat="1" applyFill="1" applyBorder="1" applyAlignment="1" applyProtection="1">
      <alignment horizontal="right" vertical="center" shrinkToFit="1"/>
    </xf>
    <xf numFmtId="176" fontId="4" fillId="4" borderId="43" xfId="2" applyNumberFormat="1" applyFont="1" applyFill="1" applyBorder="1" applyAlignment="1" applyProtection="1">
      <alignment horizontal="righ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1"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51"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Protection="1">
      <alignment vertical="center"/>
    </xf>
    <xf numFmtId="176" fontId="0" fillId="0" borderId="0" xfId="0" applyNumberFormat="1" applyFill="1" applyAlignment="1" applyProtection="1">
      <alignment vertical="center" shrinkToFit="1"/>
    </xf>
    <xf numFmtId="176" fontId="0" fillId="0" borderId="0" xfId="0" applyNumberFormat="1" applyFill="1" applyBorder="1" applyProtection="1">
      <alignment vertical="center"/>
    </xf>
    <xf numFmtId="176" fontId="0" fillId="0" borderId="0" xfId="0" applyNumberFormat="1" applyFill="1" applyBorder="1" applyAlignment="1" applyProtection="1">
      <alignment vertical="center"/>
    </xf>
    <xf numFmtId="176" fontId="0" fillId="0" borderId="44" xfId="0" applyNumberFormat="1" applyFill="1" applyBorder="1" applyAlignment="1" applyProtection="1">
      <alignment vertical="center"/>
    </xf>
    <xf numFmtId="176" fontId="0" fillId="0" borderId="45" xfId="0" applyNumberFormat="1" applyFill="1" applyBorder="1" applyProtection="1">
      <alignment vertical="center"/>
    </xf>
    <xf numFmtId="181" fontId="0" fillId="0" borderId="0" xfId="0" applyNumberFormat="1" applyFill="1" applyProtection="1">
      <alignment vertical="center"/>
    </xf>
    <xf numFmtId="181" fontId="0" fillId="0" borderId="0" xfId="0" applyNumberFormat="1" applyFill="1" applyAlignment="1" applyProtection="1">
      <alignment horizontal="left" vertical="center"/>
    </xf>
    <xf numFmtId="0" fontId="16" fillId="0" borderId="0" xfId="0" applyFont="1" applyFill="1" applyAlignment="1" applyProtection="1">
      <alignment horizontal="left" vertical="center"/>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Border="1" applyAlignment="1" applyProtection="1">
      <alignment vertical="center" shrinkToFit="1"/>
    </xf>
    <xf numFmtId="0" fontId="0" fillId="0" borderId="0" xfId="0" applyFill="1" applyAlignment="1" applyProtection="1">
      <alignment horizontal="left" vertical="center" shrinkToFit="1"/>
    </xf>
    <xf numFmtId="181" fontId="0" fillId="0" borderId="0" xfId="0" applyNumberForma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61" xfId="2" applyNumberFormat="1" applyFont="1" applyFill="1" applyBorder="1" applyAlignment="1" applyProtection="1">
      <alignment horizontal="left" vertical="center"/>
    </xf>
    <xf numFmtId="10" fontId="0" fillId="2" borderId="62" xfId="2" applyNumberFormat="1" applyFont="1" applyFill="1" applyBorder="1" applyAlignment="1" applyProtection="1">
      <alignment horizontal="left" vertical="center"/>
    </xf>
    <xf numFmtId="176" fontId="0" fillId="0" borderId="47" xfId="0" applyNumberFormat="1" applyFill="1" applyBorder="1" applyAlignment="1" applyProtection="1">
      <alignment horizontal="center" vertical="center" shrinkToFit="1"/>
    </xf>
    <xf numFmtId="176" fontId="0" fillId="0" borderId="47" xfId="0" applyNumberFormat="1" applyFill="1" applyBorder="1" applyAlignment="1" applyProtection="1">
      <alignment horizontal="center" vertical="center" shrinkToFit="1"/>
    </xf>
    <xf numFmtId="176" fontId="0" fillId="0" borderId="48" xfId="1" applyNumberFormat="1" applyFont="1" applyFill="1" applyBorder="1" applyAlignment="1" applyProtection="1">
      <alignment horizontal="right" vertical="center" shrinkToFit="1"/>
    </xf>
    <xf numFmtId="176" fontId="0" fillId="0" borderId="49" xfId="1" applyNumberFormat="1" applyFont="1" applyFill="1" applyBorder="1" applyAlignment="1" applyProtection="1">
      <alignment horizontal="right" vertical="center" shrinkToFit="1"/>
    </xf>
    <xf numFmtId="10" fontId="5" fillId="0" borderId="50"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176" fontId="0" fillId="0" borderId="0" xfId="0" applyNumberFormat="1" applyFill="1" applyAlignment="1" applyProtection="1">
      <alignment horizontal="left" vertical="center"/>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Font="1" applyBorder="1" applyAlignment="1" applyProtection="1">
      <alignment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1" xfId="0" applyFont="1" applyBorder="1" applyAlignment="1" applyProtection="1">
      <alignment vertical="center"/>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176" fontId="0" fillId="0" borderId="12" xfId="0" applyNumberFormat="1" applyBorder="1" applyAlignment="1" applyProtection="1">
      <alignment vertical="center" shrinkToFit="1"/>
    </xf>
    <xf numFmtId="176" fontId="0" fillId="0" borderId="0" xfId="0" applyNumberFormat="1" applyProtection="1">
      <alignment vertical="center"/>
    </xf>
    <xf numFmtId="0" fontId="4" fillId="0" borderId="0" xfId="0" applyFont="1" applyProtection="1">
      <alignmen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76200</xdr:rowOff>
    </xdr:from>
    <xdr:to>
      <xdr:col>3</xdr:col>
      <xdr:colOff>606425</xdr:colOff>
      <xdr:row>2</xdr:row>
      <xdr:rowOff>0</xdr:rowOff>
    </xdr:to>
    <xdr:sp macro="" textlink="">
      <xdr:nvSpPr>
        <xdr:cNvPr id="3" name="四角形吹き出し 2"/>
        <xdr:cNvSpPr/>
      </xdr:nvSpPr>
      <xdr:spPr>
        <a:xfrm>
          <a:off x="238125" y="762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47625</xdr:rowOff>
    </xdr:from>
    <xdr:to>
      <xdr:col>4</xdr:col>
      <xdr:colOff>844550</xdr:colOff>
      <xdr:row>2</xdr:row>
      <xdr:rowOff>276225</xdr:rowOff>
    </xdr:to>
    <xdr:sp macro="" textlink="">
      <xdr:nvSpPr>
        <xdr:cNvPr id="5" name="四角形吹き出し 4"/>
        <xdr:cNvSpPr/>
      </xdr:nvSpPr>
      <xdr:spPr>
        <a:xfrm>
          <a:off x="762000"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1">
              <a:solidFill>
                <a:srgbClr val="FF0000"/>
              </a:solidFill>
            </a:rPr>
            <a:t>12</a:t>
          </a:r>
          <a:r>
            <a:rPr kumimoji="1" lang="ja-JP" altLang="en-US" sz="1100" b="1">
              <a:solidFill>
                <a:srgbClr val="FF0000"/>
              </a:solidFill>
            </a:rPr>
            <a:t>月のシートも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tabSelected="1" view="pageBreakPreview" zoomScaleNormal="100" zoomScaleSheetLayoutView="100" workbookViewId="0">
      <selection activeCell="B1" sqref="B1:J1"/>
    </sheetView>
  </sheetViews>
  <sheetFormatPr defaultColWidth="18.625" defaultRowHeight="18.75" x14ac:dyDescent="0.4"/>
  <cols>
    <col min="1" max="1" width="2.5" style="108" bestFit="1" customWidth="1"/>
    <col min="2" max="2" width="11" style="108" bestFit="1" customWidth="1"/>
    <col min="3" max="4" width="18.875" style="108" customWidth="1"/>
    <col min="5" max="5" width="6.875" style="108" customWidth="1"/>
    <col min="6" max="6" width="7.125" style="108" customWidth="1"/>
    <col min="7" max="8" width="15" style="108" customWidth="1"/>
    <col min="9" max="9" width="26.625" style="256" customWidth="1"/>
    <col min="10" max="10" width="9" style="256" bestFit="1" customWidth="1"/>
    <col min="11" max="11" width="18.625" style="108" hidden="1" customWidth="1"/>
    <col min="12" max="12" width="0" style="108" hidden="1" customWidth="1"/>
    <col min="13" max="16384" width="18.625" style="108"/>
  </cols>
  <sheetData>
    <row r="1" spans="2:11" ht="24" x14ac:dyDescent="0.4">
      <c r="B1" s="236" t="s">
        <v>0</v>
      </c>
      <c r="C1" s="236"/>
      <c r="D1" s="236"/>
      <c r="E1" s="236"/>
      <c r="F1" s="236"/>
      <c r="G1" s="236"/>
      <c r="H1" s="236"/>
      <c r="I1" s="236"/>
      <c r="J1" s="236"/>
    </row>
    <row r="2" spans="2:11" x14ac:dyDescent="0.4">
      <c r="I2" s="108"/>
      <c r="J2" s="108"/>
    </row>
    <row r="3" spans="2:11" ht="18.75" customHeight="1" x14ac:dyDescent="0.4">
      <c r="B3" s="237" t="s">
        <v>1</v>
      </c>
      <c r="C3" s="238" t="s">
        <v>2</v>
      </c>
      <c r="D3" s="239" t="s">
        <v>3</v>
      </c>
      <c r="E3" s="240" t="s">
        <v>4</v>
      </c>
      <c r="F3" s="241"/>
      <c r="G3" s="238" t="s">
        <v>5</v>
      </c>
      <c r="H3" s="238"/>
      <c r="I3" s="238"/>
      <c r="J3" s="242" t="s">
        <v>6</v>
      </c>
      <c r="K3" s="237" t="s">
        <v>7</v>
      </c>
    </row>
    <row r="4" spans="2:11" s="247" customFormat="1" ht="39.950000000000003" customHeight="1" x14ac:dyDescent="0.4">
      <c r="B4" s="238"/>
      <c r="C4" s="238"/>
      <c r="D4" s="239"/>
      <c r="E4" s="243"/>
      <c r="F4" s="244"/>
      <c r="G4" s="238" t="s">
        <v>8</v>
      </c>
      <c r="H4" s="238" t="s">
        <v>9</v>
      </c>
      <c r="I4" s="245" t="s">
        <v>86</v>
      </c>
      <c r="J4" s="246"/>
      <c r="K4" s="237"/>
    </row>
    <row r="5" spans="2:11" s="247" customFormat="1" ht="39.950000000000003" customHeight="1" x14ac:dyDescent="0.4">
      <c r="B5" s="238"/>
      <c r="C5" s="238"/>
      <c r="D5" s="239"/>
      <c r="E5" s="248"/>
      <c r="F5" s="249"/>
      <c r="G5" s="238"/>
      <c r="H5" s="238"/>
      <c r="I5" s="250"/>
      <c r="J5" s="251"/>
      <c r="K5" s="237"/>
    </row>
    <row r="6" spans="2:11" x14ac:dyDescent="0.4">
      <c r="B6" s="252" t="s">
        <v>10</v>
      </c>
      <c r="C6" s="41"/>
      <c r="D6" s="42"/>
      <c r="E6" s="253">
        <v>11</v>
      </c>
      <c r="F6" s="254" t="s">
        <v>11</v>
      </c>
      <c r="G6" s="41"/>
      <c r="H6" s="43"/>
      <c r="I6" s="56"/>
      <c r="J6" s="44"/>
      <c r="K6" s="255">
        <f>IF(J6=K8,4,IF(J6=K9,3,IF(J6=K10,2,IF(J6=K11,1,0))))</f>
        <v>0</v>
      </c>
    </row>
    <row r="7" spans="2:11" x14ac:dyDescent="0.4">
      <c r="I7" s="108"/>
      <c r="J7" s="108"/>
    </row>
    <row r="8" spans="2:11" x14ac:dyDescent="0.4">
      <c r="K8" s="257" t="s">
        <v>12</v>
      </c>
    </row>
    <row r="9" spans="2:11" x14ac:dyDescent="0.4">
      <c r="K9" s="257" t="s">
        <v>13</v>
      </c>
    </row>
    <row r="10" spans="2:11" x14ac:dyDescent="0.4">
      <c r="K10" s="257" t="s">
        <v>84</v>
      </c>
    </row>
    <row r="11" spans="2:11" x14ac:dyDescent="0.4">
      <c r="K11" s="257" t="s">
        <v>85</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,2,3,4,5,6,7,8,9,10,11,12"</formula1>
    </dataValidation>
    <dataValidation type="list" allowBlank="1" showInputMessage="1" showErrorMessage="1" sqref="J6">
      <formula1>"　,なし,R4.9,R4.10,R4.11,R4.12,R5.1以降"</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view="pageBreakPreview" zoomScaleNormal="100" zoomScaleSheetLayoutView="100" workbookViewId="0">
      <selection activeCell="B1" sqref="B1:M1"/>
    </sheetView>
  </sheetViews>
  <sheetFormatPr defaultRowHeight="18.75" x14ac:dyDescent="0.4"/>
  <cols>
    <col min="2" max="2" width="20.375" customWidth="1"/>
    <col min="3" max="4" width="3.375" bestFit="1" customWidth="1"/>
    <col min="5" max="5" width="20.375" customWidth="1"/>
    <col min="6" max="6" width="6.625" customWidth="1"/>
    <col min="7" max="7" width="3.75" bestFit="1" customWidth="1"/>
    <col min="8" max="8" width="20.375" customWidth="1"/>
    <col min="9" max="9" width="3.375" bestFit="1" customWidth="1"/>
    <col min="10" max="10" width="7.125" bestFit="1" customWidth="1"/>
    <col min="11" max="11" width="6.5" bestFit="1" customWidth="1"/>
    <col min="12" max="12" width="20.375" customWidth="1"/>
    <col min="13" max="13" width="3.375" bestFit="1" customWidth="1"/>
  </cols>
  <sheetData>
    <row r="1" spans="2:18" ht="30" x14ac:dyDescent="0.4">
      <c r="B1" s="89" t="s">
        <v>14</v>
      </c>
      <c r="C1" s="89"/>
      <c r="D1" s="89"/>
      <c r="E1" s="89"/>
      <c r="F1" s="89"/>
      <c r="G1" s="89"/>
      <c r="H1" s="89"/>
      <c r="I1" s="89"/>
      <c r="J1" s="89"/>
      <c r="K1" s="89"/>
      <c r="L1" s="89"/>
      <c r="M1" s="89"/>
    </row>
    <row r="2" spans="2:18" s="2" customFormat="1" x14ac:dyDescent="0.4">
      <c r="B2" s="3"/>
      <c r="C2" s="3"/>
      <c r="D2" s="3"/>
      <c r="E2" s="3"/>
      <c r="F2" s="3"/>
      <c r="G2" s="3"/>
      <c r="H2" s="3"/>
      <c r="I2" s="3"/>
      <c r="J2" s="3"/>
      <c r="K2" s="3"/>
      <c r="L2" s="3"/>
      <c r="M2" s="3"/>
    </row>
    <row r="3" spans="2:18" ht="30" x14ac:dyDescent="0.4">
      <c r="B3" s="4"/>
      <c r="C3" s="4"/>
      <c r="D3" s="4"/>
      <c r="E3" s="4"/>
      <c r="F3" s="4"/>
      <c r="G3" s="4"/>
      <c r="H3" s="5" t="s">
        <v>15</v>
      </c>
      <c r="I3" s="90" t="str">
        <f>総括表!B6</f>
        <v>大阪府</v>
      </c>
      <c r="J3" s="90"/>
      <c r="K3" s="90"/>
      <c r="L3" s="90"/>
      <c r="M3" s="90"/>
    </row>
    <row r="4" spans="2:18" ht="30" x14ac:dyDescent="0.4">
      <c r="B4" s="4"/>
      <c r="C4" s="4"/>
      <c r="D4" s="4"/>
      <c r="E4" s="4"/>
      <c r="F4" s="4"/>
      <c r="G4" s="4"/>
      <c r="H4" s="5" t="s">
        <v>16</v>
      </c>
      <c r="I4" s="90">
        <f>総括表!C6</f>
        <v>0</v>
      </c>
      <c r="J4" s="90"/>
      <c r="K4" s="90"/>
      <c r="L4" s="90"/>
      <c r="M4" s="90"/>
    </row>
    <row r="5" spans="2:18" ht="30" x14ac:dyDescent="0.4">
      <c r="B5" s="4"/>
      <c r="C5" s="4"/>
      <c r="D5" s="4"/>
      <c r="E5" s="4"/>
      <c r="F5" s="4"/>
      <c r="G5" s="4"/>
      <c r="H5" s="5" t="s">
        <v>3</v>
      </c>
      <c r="I5" s="90">
        <f>総括表!D6</f>
        <v>0</v>
      </c>
      <c r="J5" s="90"/>
      <c r="K5" s="90"/>
      <c r="L5" s="90"/>
      <c r="M5" s="90"/>
    </row>
    <row r="6" spans="2:18" ht="24" x14ac:dyDescent="0.4">
      <c r="B6" s="6"/>
      <c r="C6" s="6"/>
      <c r="D6" s="6"/>
      <c r="E6" s="6"/>
      <c r="F6" s="6"/>
      <c r="G6" s="6"/>
      <c r="H6" s="6"/>
      <c r="I6" s="6"/>
    </row>
    <row r="7" spans="2:18" ht="24" x14ac:dyDescent="0.4">
      <c r="B7" s="91" t="s">
        <v>17</v>
      </c>
      <c r="C7" s="91"/>
      <c r="D7" s="91"/>
      <c r="E7" s="91"/>
      <c r="F7" s="91"/>
      <c r="G7" s="91"/>
      <c r="H7" s="91"/>
      <c r="I7" s="91"/>
      <c r="J7" s="91"/>
      <c r="K7" s="91"/>
      <c r="L7" s="91"/>
      <c r="M7" s="91"/>
    </row>
    <row r="8" spans="2:18" ht="17.25" customHeight="1" x14ac:dyDescent="0.4">
      <c r="B8" s="92" t="s">
        <v>18</v>
      </c>
      <c r="C8" s="92"/>
      <c r="D8" s="92"/>
      <c r="E8" s="92"/>
      <c r="F8" s="92"/>
      <c r="G8" s="92"/>
      <c r="H8" s="92"/>
      <c r="I8" s="92"/>
      <c r="J8" s="92"/>
      <c r="K8" s="92"/>
      <c r="L8" s="92"/>
      <c r="M8" s="92"/>
    </row>
    <row r="9" spans="2:18" ht="10.5" customHeight="1" x14ac:dyDescent="0.4">
      <c r="B9" s="7"/>
      <c r="C9" s="7"/>
      <c r="D9" s="7"/>
      <c r="E9" s="7"/>
      <c r="F9" s="7"/>
      <c r="G9" s="7"/>
      <c r="H9" s="7"/>
      <c r="I9" s="7"/>
      <c r="J9" s="7"/>
      <c r="K9" s="7"/>
      <c r="L9" s="7"/>
      <c r="M9" s="7"/>
    </row>
    <row r="10" spans="2:18" ht="27.75" customHeight="1" thickBot="1" x14ac:dyDescent="0.45">
      <c r="B10" s="8" t="s">
        <v>19</v>
      </c>
      <c r="C10" s="1"/>
      <c r="D10" s="1"/>
      <c r="E10" s="1" t="s">
        <v>20</v>
      </c>
      <c r="F10" s="1"/>
      <c r="G10" s="1"/>
      <c r="H10" s="9" t="s">
        <v>21</v>
      </c>
      <c r="I10" s="1"/>
      <c r="J10" s="8" t="s">
        <v>22</v>
      </c>
      <c r="K10" s="1"/>
      <c r="L10" s="93" t="s">
        <v>23</v>
      </c>
      <c r="M10" s="93"/>
    </row>
    <row r="11" spans="2:18" ht="27.75" customHeight="1" thickBot="1" x14ac:dyDescent="0.45">
      <c r="B11" s="45"/>
      <c r="C11" s="10" t="s">
        <v>24</v>
      </c>
      <c r="D11" s="11" t="s">
        <v>25</v>
      </c>
      <c r="E11" s="12">
        <v>9000</v>
      </c>
      <c r="F11" s="10" t="s">
        <v>26</v>
      </c>
      <c r="G11" s="11" t="s">
        <v>25</v>
      </c>
      <c r="H11" s="13" t="e">
        <f>1+L24</f>
        <v>#DIV/0!</v>
      </c>
      <c r="I11" s="14" t="s">
        <v>25</v>
      </c>
      <c r="J11" s="15" t="s">
        <v>27</v>
      </c>
      <c r="K11" s="14" t="s">
        <v>28</v>
      </c>
      <c r="L11" s="16" t="e">
        <f>B11*E11*H11*3/4</f>
        <v>#DIV/0!</v>
      </c>
      <c r="M11" s="17" t="s">
        <v>29</v>
      </c>
    </row>
    <row r="12" spans="2:18" s="23" customFormat="1" ht="9.75" customHeight="1" x14ac:dyDescent="0.4">
      <c r="B12" s="18"/>
      <c r="C12" s="18"/>
      <c r="D12" s="19"/>
      <c r="E12" s="18"/>
      <c r="F12" s="18"/>
      <c r="G12" s="19"/>
      <c r="H12" s="20"/>
      <c r="I12" s="21"/>
      <c r="J12" s="22"/>
      <c r="K12" s="21"/>
      <c r="L12" s="21"/>
      <c r="M12" s="21"/>
    </row>
    <row r="13" spans="2:18" s="23" customFormat="1" ht="27.75" customHeight="1" thickBot="1" x14ac:dyDescent="0.45">
      <c r="B13" s="94" t="s">
        <v>30</v>
      </c>
      <c r="C13" s="94"/>
      <c r="D13" s="24"/>
      <c r="E13" s="95" t="s">
        <v>31</v>
      </c>
      <c r="F13" s="95"/>
      <c r="H13" s="96" t="s">
        <v>32</v>
      </c>
      <c r="I13" s="96"/>
      <c r="J13" s="22"/>
      <c r="K13" s="21"/>
      <c r="L13" s="21"/>
      <c r="M13" s="21"/>
      <c r="Q13" s="18"/>
      <c r="R13" s="21"/>
    </row>
    <row r="14" spans="2:18" s="35" customFormat="1" ht="27.75" customHeight="1" thickBot="1" x14ac:dyDescent="0.45">
      <c r="B14" s="25" t="e">
        <f>L11</f>
        <v>#DIV/0!</v>
      </c>
      <c r="C14" s="26" t="s">
        <v>29</v>
      </c>
      <c r="D14" s="27" t="s">
        <v>25</v>
      </c>
      <c r="E14" s="28" t="str">
        <f>IF(B11="","",13-総括表!E6-総括表!K6)</f>
        <v/>
      </c>
      <c r="F14" s="29" t="s">
        <v>33</v>
      </c>
      <c r="G14" s="30" t="s">
        <v>34</v>
      </c>
      <c r="H14" s="31" t="e">
        <f>ROUNDDOWN(B14*E14,-3)</f>
        <v>#DIV/0!</v>
      </c>
      <c r="I14" s="32" t="s">
        <v>29</v>
      </c>
      <c r="J14" s="33"/>
      <c r="K14" s="34"/>
      <c r="L14" s="34"/>
      <c r="M14" s="34"/>
      <c r="Q14" s="36"/>
      <c r="R14" s="34"/>
    </row>
    <row r="15" spans="2:18" s="23" customFormat="1" ht="9.75" customHeight="1" x14ac:dyDescent="0.4">
      <c r="B15" s="18"/>
      <c r="C15" s="18"/>
      <c r="D15" s="19"/>
      <c r="E15" s="18"/>
      <c r="F15" s="18"/>
      <c r="G15" s="18"/>
      <c r="H15" s="21"/>
      <c r="I15" s="21"/>
      <c r="J15" s="22"/>
      <c r="K15" s="21"/>
      <c r="L15" s="21"/>
      <c r="M15" s="21"/>
      <c r="Q15" s="18"/>
      <c r="R15" s="21"/>
    </row>
    <row r="16" spans="2:18" ht="18.75" customHeight="1" x14ac:dyDescent="0.4">
      <c r="B16" s="88" t="s">
        <v>35</v>
      </c>
      <c r="C16" s="88"/>
      <c r="D16" s="88"/>
      <c r="E16" s="88"/>
      <c r="F16" s="88"/>
      <c r="G16" s="88"/>
      <c r="H16" s="88"/>
      <c r="I16" s="88"/>
      <c r="J16" s="88"/>
      <c r="K16" s="88"/>
      <c r="L16" s="88"/>
      <c r="M16" s="88"/>
    </row>
    <row r="17" spans="2:13" ht="18.75" customHeight="1" x14ac:dyDescent="0.4">
      <c r="B17" s="88" t="s">
        <v>36</v>
      </c>
      <c r="C17" s="88"/>
      <c r="D17" s="88"/>
      <c r="E17" s="88"/>
      <c r="F17" s="88"/>
      <c r="G17" s="88"/>
      <c r="H17" s="88"/>
      <c r="I17" s="88"/>
      <c r="J17" s="88"/>
      <c r="K17" s="88"/>
      <c r="L17" s="88"/>
      <c r="M17" s="88"/>
    </row>
    <row r="18" spans="2:13" ht="18.75" customHeight="1" x14ac:dyDescent="0.4">
      <c r="B18" s="88" t="s">
        <v>89</v>
      </c>
      <c r="C18" s="88"/>
      <c r="D18" s="88"/>
      <c r="E18" s="88"/>
      <c r="F18" s="88"/>
      <c r="G18" s="88"/>
      <c r="H18" s="88"/>
      <c r="I18" s="88"/>
      <c r="J18" s="88"/>
      <c r="K18" s="88"/>
      <c r="L18" s="88"/>
      <c r="M18" s="88"/>
    </row>
    <row r="19" spans="2:13" ht="18.75" customHeight="1" x14ac:dyDescent="0.4">
      <c r="B19" s="88" t="s">
        <v>37</v>
      </c>
      <c r="C19" s="88"/>
      <c r="D19" s="88"/>
      <c r="E19" s="88"/>
      <c r="F19" s="88"/>
      <c r="G19" s="88"/>
      <c r="H19" s="88"/>
      <c r="I19" s="88"/>
      <c r="J19" s="88"/>
      <c r="K19" s="88"/>
      <c r="L19" s="88"/>
      <c r="M19" s="88"/>
    </row>
    <row r="20" spans="2:13" x14ac:dyDescent="0.4">
      <c r="B20" s="37"/>
      <c r="C20" s="37"/>
      <c r="D20" s="37"/>
      <c r="E20" s="37"/>
      <c r="F20" s="37"/>
      <c r="G20" s="37"/>
      <c r="H20" s="37"/>
      <c r="I20" s="37"/>
      <c r="J20" s="37"/>
      <c r="K20" s="37"/>
      <c r="L20" s="37"/>
      <c r="M20" s="37"/>
    </row>
    <row r="21" spans="2:13" x14ac:dyDescent="0.4">
      <c r="B21" s="37"/>
      <c r="C21" s="37"/>
      <c r="D21" s="37"/>
      <c r="E21" s="37"/>
      <c r="F21" s="37"/>
      <c r="G21" s="37"/>
      <c r="H21" s="37"/>
      <c r="I21" s="37"/>
      <c r="J21" s="37"/>
      <c r="K21" s="37"/>
      <c r="L21" s="37"/>
      <c r="M21" s="37"/>
    </row>
    <row r="22" spans="2:13" ht="24" x14ac:dyDescent="0.4">
      <c r="B22" s="91" t="s">
        <v>38</v>
      </c>
      <c r="C22" s="91"/>
      <c r="D22" s="91"/>
      <c r="E22" s="91"/>
      <c r="F22" s="91"/>
      <c r="G22" s="91"/>
      <c r="H22" s="91"/>
      <c r="I22" s="91"/>
      <c r="J22" s="91"/>
      <c r="K22" s="91"/>
      <c r="L22" s="91"/>
      <c r="M22" s="91"/>
    </row>
    <row r="23" spans="2:13" ht="19.5" thickBot="1" x14ac:dyDescent="0.45">
      <c r="L23" s="14"/>
    </row>
    <row r="24" spans="2:13" ht="27.75" customHeight="1" x14ac:dyDescent="0.4">
      <c r="B24" s="97" t="s">
        <v>39</v>
      </c>
      <c r="C24" s="97"/>
      <c r="D24" s="97"/>
      <c r="E24" s="97"/>
      <c r="F24" s="97"/>
      <c r="G24" s="98" t="s">
        <v>34</v>
      </c>
      <c r="H24" s="99"/>
      <c r="I24" s="99"/>
      <c r="J24" s="38" t="s">
        <v>26</v>
      </c>
      <c r="K24" s="98" t="s">
        <v>34</v>
      </c>
      <c r="L24" s="100" t="e">
        <f>H24/H25</f>
        <v>#DIV/0!</v>
      </c>
    </row>
    <row r="25" spans="2:13" ht="27.75" customHeight="1" thickBot="1" x14ac:dyDescent="0.45">
      <c r="B25" s="95" t="s">
        <v>40</v>
      </c>
      <c r="C25" s="95"/>
      <c r="D25" s="95"/>
      <c r="E25" s="95"/>
      <c r="F25" s="95"/>
      <c r="G25" s="98"/>
      <c r="H25" s="102"/>
      <c r="I25" s="102"/>
      <c r="J25" s="39" t="s">
        <v>26</v>
      </c>
      <c r="K25" s="98"/>
      <c r="L25" s="101"/>
    </row>
    <row r="26" spans="2:13" x14ac:dyDescent="0.4">
      <c r="I26" s="40"/>
      <c r="J26" s="40"/>
      <c r="K26" s="40"/>
      <c r="L26" s="40"/>
    </row>
    <row r="27" spans="2:13" x14ac:dyDescent="0.4">
      <c r="L27" s="14"/>
    </row>
    <row r="28" spans="2:13" ht="24" x14ac:dyDescent="0.4">
      <c r="B28" s="91" t="s">
        <v>73</v>
      </c>
      <c r="C28" s="91"/>
      <c r="D28" s="91"/>
      <c r="E28" s="91"/>
      <c r="F28" s="91"/>
      <c r="G28" s="91"/>
      <c r="H28" s="91"/>
      <c r="I28" s="91"/>
      <c r="J28" s="91"/>
      <c r="K28" s="91"/>
      <c r="L28" s="91"/>
      <c r="M28" s="91"/>
    </row>
    <row r="29" spans="2:13" x14ac:dyDescent="0.4">
      <c r="B29" t="s">
        <v>76</v>
      </c>
    </row>
    <row r="30" spans="2:13" ht="37.5" customHeight="1" x14ac:dyDescent="0.4">
      <c r="B30" s="103"/>
      <c r="C30" s="69" t="s">
        <v>77</v>
      </c>
      <c r="D30" s="70"/>
      <c r="E30" s="70"/>
      <c r="F30" s="107" t="s">
        <v>79</v>
      </c>
      <c r="G30" s="79"/>
      <c r="H30" s="66" t="s">
        <v>72</v>
      </c>
    </row>
    <row r="31" spans="2:13" x14ac:dyDescent="0.4">
      <c r="B31" s="104"/>
      <c r="C31" s="71" t="s">
        <v>54</v>
      </c>
      <c r="D31" s="78"/>
      <c r="E31" s="79"/>
      <c r="F31" s="105" t="s">
        <v>82</v>
      </c>
      <c r="G31" s="106"/>
      <c r="H31" s="66" t="s">
        <v>78</v>
      </c>
    </row>
    <row r="32" spans="2:13" x14ac:dyDescent="0.4">
      <c r="B32" s="54" t="s">
        <v>87</v>
      </c>
      <c r="C32" s="80" t="e">
        <f>'11月'!E113</f>
        <v>#DIV/0!</v>
      </c>
      <c r="D32" s="81"/>
      <c r="E32" s="82"/>
      <c r="F32" s="86"/>
      <c r="G32" s="87"/>
      <c r="H32" s="67"/>
    </row>
    <row r="33" spans="2:8" x14ac:dyDescent="0.4">
      <c r="B33" s="54" t="s">
        <v>90</v>
      </c>
      <c r="C33" s="80" t="e">
        <f>'12月'!E113</f>
        <v>#DIV/0!</v>
      </c>
      <c r="D33" s="81"/>
      <c r="E33" s="82"/>
      <c r="F33" s="86"/>
      <c r="G33" s="87"/>
      <c r="H33" s="67"/>
    </row>
    <row r="34" spans="2:8" ht="19.5" thickBot="1" x14ac:dyDescent="0.45">
      <c r="B34" s="54" t="s">
        <v>81</v>
      </c>
      <c r="C34" s="83" t="e">
        <f>SUM(C32:E33)</f>
        <v>#DIV/0!</v>
      </c>
      <c r="D34" s="84"/>
      <c r="E34" s="85"/>
      <c r="F34" s="80" t="e">
        <f>ROUNDDOWN(C34*3/4,-3)</f>
        <v>#DIV/0!</v>
      </c>
      <c r="G34" s="82"/>
      <c r="H34" s="65" t="e">
        <f>H14</f>
        <v>#DIV/0!</v>
      </c>
    </row>
    <row r="35" spans="2:8" ht="39.950000000000003" customHeight="1" thickBot="1" x14ac:dyDescent="0.45">
      <c r="B35" s="55" t="s">
        <v>71</v>
      </c>
      <c r="C35" s="72" t="e">
        <f>ROUNDDOWN(MIN(F34:H34),-3)</f>
        <v>#DIV/0!</v>
      </c>
      <c r="D35" s="73"/>
      <c r="E35" s="74"/>
      <c r="F35" s="75" t="s">
        <v>80</v>
      </c>
      <c r="G35" s="76"/>
      <c r="H35" s="77"/>
    </row>
  </sheetData>
  <sheetProtection password="DCD7" sheet="1" objects="1" scenarios="1"/>
  <mergeCells count="36">
    <mergeCell ref="B28:M28"/>
    <mergeCell ref="C30:E30"/>
    <mergeCell ref="B30:B31"/>
    <mergeCell ref="F31:G31"/>
    <mergeCell ref="F30:G30"/>
    <mergeCell ref="B17:M17"/>
    <mergeCell ref="B18:M18"/>
    <mergeCell ref="B19:M19"/>
    <mergeCell ref="B22:M22"/>
    <mergeCell ref="B24:F24"/>
    <mergeCell ref="G24:G25"/>
    <mergeCell ref="H24:I24"/>
    <mergeCell ref="K24:K25"/>
    <mergeCell ref="L24:L25"/>
    <mergeCell ref="B25:F25"/>
    <mergeCell ref="H25:I25"/>
    <mergeCell ref="B16:M16"/>
    <mergeCell ref="B1:M1"/>
    <mergeCell ref="I3:M3"/>
    <mergeCell ref="I4:M4"/>
    <mergeCell ref="I5:M5"/>
    <mergeCell ref="B7:M7"/>
    <mergeCell ref="B8:M8"/>
    <mergeCell ref="L10:M10"/>
    <mergeCell ref="B13:C13"/>
    <mergeCell ref="E13:F13"/>
    <mergeCell ref="H13:I13"/>
    <mergeCell ref="C35:E35"/>
    <mergeCell ref="F35:H35"/>
    <mergeCell ref="C31:E31"/>
    <mergeCell ref="C32:E32"/>
    <mergeCell ref="C33:E33"/>
    <mergeCell ref="C34:E34"/>
    <mergeCell ref="F34:G34"/>
    <mergeCell ref="F32:G32"/>
    <mergeCell ref="F33:G33"/>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view="pageBreakPreview" zoomScaleNormal="100" zoomScaleSheetLayoutView="100" workbookViewId="0"/>
  </sheetViews>
  <sheetFormatPr defaultRowHeight="18.75" x14ac:dyDescent="0.4"/>
  <cols>
    <col min="1" max="1" width="9" style="108"/>
    <col min="2" max="2" width="4.5" style="119" bestFit="1" customWidth="1"/>
    <col min="3" max="3" width="16.125" style="114" customWidth="1"/>
    <col min="4" max="4" width="9" style="114" bestFit="1" customWidth="1"/>
    <col min="5" max="5" width="7.125" style="119" bestFit="1" customWidth="1"/>
    <col min="6" max="6" width="7.125" style="119" customWidth="1"/>
    <col min="7" max="7" width="10.875" style="119" customWidth="1"/>
    <col min="8" max="8" width="10.875" style="200" customWidth="1"/>
    <col min="9" max="9" width="12.625" style="200" customWidth="1"/>
    <col min="10" max="10" width="6.875" style="206" bestFit="1" customWidth="1"/>
    <col min="11" max="11" width="12.625" style="206" customWidth="1"/>
    <col min="12" max="14" width="10.875" style="200" hidden="1" customWidth="1"/>
    <col min="15" max="15" width="10" style="200" hidden="1" customWidth="1"/>
    <col min="16" max="16" width="6.875" style="206" hidden="1" customWidth="1"/>
    <col min="17" max="17" width="20.625" style="207" customWidth="1"/>
    <col min="18" max="16384" width="9" style="108"/>
  </cols>
  <sheetData>
    <row r="1" spans="1:17" ht="25.5" x14ac:dyDescent="0.4">
      <c r="B1" s="109" t="s">
        <v>67</v>
      </c>
      <c r="C1" s="109"/>
      <c r="D1" s="109"/>
      <c r="E1" s="109"/>
      <c r="F1" s="109"/>
      <c r="G1" s="109"/>
      <c r="H1" s="109"/>
      <c r="I1" s="109"/>
      <c r="J1" s="109"/>
      <c r="K1" s="109"/>
      <c r="L1" s="109"/>
      <c r="M1" s="109"/>
      <c r="N1" s="109"/>
      <c r="O1" s="109"/>
      <c r="P1" s="109"/>
    </row>
    <row r="2" spans="1:17" ht="2.1" customHeight="1" x14ac:dyDescent="0.4">
      <c r="B2" s="110"/>
      <c r="C2" s="110"/>
      <c r="D2" s="110"/>
      <c r="E2" s="110"/>
      <c r="F2" s="110"/>
      <c r="G2" s="110"/>
      <c r="H2" s="110"/>
      <c r="I2" s="110"/>
      <c r="J2" s="110"/>
      <c r="K2" s="110"/>
      <c r="L2" s="110"/>
      <c r="M2" s="110"/>
      <c r="N2" s="110"/>
      <c r="O2" s="110"/>
      <c r="P2" s="110"/>
      <c r="Q2" s="208"/>
    </row>
    <row r="3" spans="1:17" x14ac:dyDescent="0.4">
      <c r="B3" s="111"/>
      <c r="C3" s="112"/>
      <c r="D3" s="112"/>
      <c r="E3" s="111"/>
      <c r="F3" s="111"/>
      <c r="G3" s="111"/>
      <c r="H3" s="209"/>
      <c r="I3" s="209"/>
      <c r="J3" s="113"/>
      <c r="K3" s="113"/>
      <c r="L3" s="209"/>
      <c r="M3" s="209"/>
      <c r="N3" s="209"/>
      <c r="O3" s="209"/>
      <c r="P3" s="113"/>
      <c r="Q3" s="210"/>
    </row>
    <row r="4" spans="1:17" x14ac:dyDescent="0.4">
      <c r="B4" s="114"/>
      <c r="C4" s="115" t="s">
        <v>3</v>
      </c>
      <c r="D4" s="116">
        <f>総括表!D6</f>
        <v>0</v>
      </c>
      <c r="E4" s="116"/>
      <c r="F4" s="116"/>
      <c r="G4" s="117"/>
      <c r="H4" s="211"/>
      <c r="I4" s="114"/>
      <c r="J4" s="114"/>
      <c r="K4" s="118"/>
      <c r="L4" s="118"/>
      <c r="M4" s="118"/>
      <c r="N4" s="118"/>
      <c r="O4" s="118"/>
      <c r="P4" s="118"/>
      <c r="Q4" s="212"/>
    </row>
    <row r="5" spans="1:17" ht="3" customHeight="1" x14ac:dyDescent="0.4">
      <c r="I5" s="202"/>
      <c r="J5" s="120"/>
      <c r="K5" s="120"/>
      <c r="L5" s="202"/>
      <c r="M5" s="202"/>
      <c r="N5" s="202"/>
      <c r="O5" s="202"/>
      <c r="P5" s="120"/>
      <c r="Q5" s="213"/>
    </row>
    <row r="6" spans="1:17" ht="19.5" thickBot="1" x14ac:dyDescent="0.45">
      <c r="C6" s="121"/>
      <c r="J6" s="123" t="s">
        <v>41</v>
      </c>
      <c r="K6" s="123"/>
      <c r="Q6" s="214"/>
    </row>
    <row r="7" spans="1:17" x14ac:dyDescent="0.4">
      <c r="A7" s="124" t="s">
        <v>42</v>
      </c>
      <c r="B7" s="125"/>
      <c r="C7" s="126" t="s">
        <v>43</v>
      </c>
      <c r="D7" s="127" t="s">
        <v>44</v>
      </c>
      <c r="E7" s="127" t="s">
        <v>45</v>
      </c>
      <c r="F7" s="127" t="s">
        <v>46</v>
      </c>
      <c r="G7" s="128" t="s">
        <v>47</v>
      </c>
      <c r="H7" s="129" t="s">
        <v>83</v>
      </c>
      <c r="I7" s="130"/>
      <c r="J7" s="130"/>
      <c r="K7" s="130"/>
      <c r="L7" s="130"/>
      <c r="M7" s="130"/>
      <c r="N7" s="130"/>
      <c r="O7" s="130"/>
      <c r="P7" s="131"/>
      <c r="Q7" s="215" t="s">
        <v>74</v>
      </c>
    </row>
    <row r="8" spans="1:17" x14ac:dyDescent="0.4">
      <c r="A8" s="124"/>
      <c r="B8" s="125"/>
      <c r="C8" s="132"/>
      <c r="D8" s="133"/>
      <c r="E8" s="133"/>
      <c r="F8" s="133"/>
      <c r="G8" s="134"/>
      <c r="H8" s="135" t="s">
        <v>48</v>
      </c>
      <c r="I8" s="136"/>
      <c r="J8" s="136"/>
      <c r="K8" s="137"/>
      <c r="L8" s="138" t="s">
        <v>49</v>
      </c>
      <c r="M8" s="136"/>
      <c r="N8" s="136"/>
      <c r="O8" s="136"/>
      <c r="P8" s="139"/>
      <c r="Q8" s="216"/>
    </row>
    <row r="9" spans="1:17" ht="24.95" customHeight="1" x14ac:dyDescent="0.4">
      <c r="A9" s="124"/>
      <c r="B9" s="125"/>
      <c r="C9" s="132"/>
      <c r="D9" s="133"/>
      <c r="E9" s="133"/>
      <c r="F9" s="133"/>
      <c r="G9" s="134"/>
      <c r="H9" s="140"/>
      <c r="I9" s="141" t="s">
        <v>75</v>
      </c>
      <c r="J9" s="142" t="s">
        <v>51</v>
      </c>
      <c r="K9" s="143" t="s">
        <v>63</v>
      </c>
      <c r="L9" s="144"/>
      <c r="M9" s="145" t="s">
        <v>50</v>
      </c>
      <c r="N9" s="145" t="s">
        <v>53</v>
      </c>
      <c r="O9" s="146" t="s">
        <v>52</v>
      </c>
      <c r="P9" s="147" t="s">
        <v>51</v>
      </c>
      <c r="Q9" s="216"/>
    </row>
    <row r="10" spans="1:17" ht="24.95" customHeight="1" x14ac:dyDescent="0.4">
      <c r="A10" s="124"/>
      <c r="B10" s="125"/>
      <c r="C10" s="132"/>
      <c r="D10" s="133"/>
      <c r="E10" s="133"/>
      <c r="F10" s="133"/>
      <c r="G10" s="148" t="s">
        <v>91</v>
      </c>
      <c r="H10" s="149"/>
      <c r="I10" s="150"/>
      <c r="J10" s="151"/>
      <c r="K10" s="152"/>
      <c r="L10" s="153"/>
      <c r="M10" s="154"/>
      <c r="N10" s="155"/>
      <c r="O10" s="156"/>
      <c r="P10" s="157"/>
      <c r="Q10" s="216"/>
    </row>
    <row r="11" spans="1:17" ht="19.5" thickBot="1" x14ac:dyDescent="0.45">
      <c r="A11" s="158"/>
      <c r="B11" s="159"/>
      <c r="C11" s="160"/>
      <c r="D11" s="161"/>
      <c r="E11" s="161"/>
      <c r="F11" s="161"/>
      <c r="G11" s="161" t="s">
        <v>54</v>
      </c>
      <c r="H11" s="162" t="s">
        <v>55</v>
      </c>
      <c r="I11" s="163" t="s">
        <v>56</v>
      </c>
      <c r="J11" s="164" t="s">
        <v>57</v>
      </c>
      <c r="K11" s="164" t="s">
        <v>68</v>
      </c>
      <c r="L11" s="165" t="s">
        <v>58</v>
      </c>
      <c r="M11" s="163" t="s">
        <v>59</v>
      </c>
      <c r="N11" s="163" t="s">
        <v>60</v>
      </c>
      <c r="O11" s="166"/>
      <c r="P11" s="167" t="s">
        <v>61</v>
      </c>
      <c r="Q11" s="217"/>
    </row>
    <row r="12" spans="1:17" x14ac:dyDescent="0.4">
      <c r="A12" s="159" t="s">
        <v>64</v>
      </c>
      <c r="B12" s="168">
        <v>1</v>
      </c>
      <c r="C12" s="46"/>
      <c r="D12" s="47"/>
      <c r="E12" s="48"/>
      <c r="F12" s="49"/>
      <c r="G12" s="50"/>
      <c r="H12" s="51"/>
      <c r="I12" s="52"/>
      <c r="J12" s="170" t="str">
        <f>IF($H12="","",ROUND(IF($G12="","",H12/$G12),4))</f>
        <v/>
      </c>
      <c r="K12" s="171"/>
      <c r="L12" s="172" t="str">
        <f t="shared" ref="L12:L23" si="0">IF(M12="",IF(N12="","",M12+N12),M12+N12)</f>
        <v/>
      </c>
      <c r="M12" s="173"/>
      <c r="N12" s="173"/>
      <c r="O12" s="174"/>
      <c r="P12" s="175" t="str">
        <f>IF(L12="","",ROUND(IF($G12="","",L12/$G12),4))</f>
        <v/>
      </c>
      <c r="Q12" s="57"/>
    </row>
    <row r="13" spans="1:17" x14ac:dyDescent="0.4">
      <c r="A13" s="159"/>
      <c r="B13" s="176">
        <v>2</v>
      </c>
      <c r="C13" s="46"/>
      <c r="D13" s="47"/>
      <c r="E13" s="48"/>
      <c r="F13" s="49"/>
      <c r="G13" s="50"/>
      <c r="H13" s="51"/>
      <c r="I13" s="53"/>
      <c r="J13" s="178" t="str">
        <f t="shared" ref="J13:J111" si="1">IF($H13="","",ROUND(IF($G13="","",H13/$G13),4))</f>
        <v/>
      </c>
      <c r="K13" s="179"/>
      <c r="L13" s="172" t="str">
        <f t="shared" si="0"/>
        <v/>
      </c>
      <c r="M13" s="180"/>
      <c r="N13" s="180"/>
      <c r="O13" s="181"/>
      <c r="P13" s="182" t="str">
        <f t="shared" ref="P13:P111" si="2">IF(L13="","",ROUND(IF($G13="","",L13/$G13),4))</f>
        <v/>
      </c>
      <c r="Q13" s="58"/>
    </row>
    <row r="14" spans="1:17" x14ac:dyDescent="0.4">
      <c r="A14" s="159"/>
      <c r="B14" s="176">
        <v>3</v>
      </c>
      <c r="C14" s="46"/>
      <c r="D14" s="47"/>
      <c r="E14" s="48"/>
      <c r="F14" s="49"/>
      <c r="G14" s="50"/>
      <c r="H14" s="51"/>
      <c r="I14" s="53"/>
      <c r="J14" s="178" t="str">
        <f t="shared" si="1"/>
        <v/>
      </c>
      <c r="K14" s="179"/>
      <c r="L14" s="172" t="str">
        <f t="shared" si="0"/>
        <v/>
      </c>
      <c r="M14" s="180"/>
      <c r="N14" s="180"/>
      <c r="O14" s="181"/>
      <c r="P14" s="182" t="str">
        <f t="shared" si="2"/>
        <v/>
      </c>
      <c r="Q14" s="58"/>
    </row>
    <row r="15" spans="1:17" x14ac:dyDescent="0.4">
      <c r="A15" s="159"/>
      <c r="B15" s="176">
        <v>4</v>
      </c>
      <c r="C15" s="46"/>
      <c r="D15" s="47"/>
      <c r="E15" s="48"/>
      <c r="F15" s="49"/>
      <c r="G15" s="50"/>
      <c r="H15" s="51"/>
      <c r="I15" s="53"/>
      <c r="J15" s="178" t="str">
        <f t="shared" si="1"/>
        <v/>
      </c>
      <c r="K15" s="179"/>
      <c r="L15" s="172" t="str">
        <f t="shared" si="0"/>
        <v/>
      </c>
      <c r="M15" s="180"/>
      <c r="N15" s="180"/>
      <c r="O15" s="181"/>
      <c r="P15" s="182" t="str">
        <f t="shared" si="2"/>
        <v/>
      </c>
      <c r="Q15" s="58"/>
    </row>
    <row r="16" spans="1:17" x14ac:dyDescent="0.4">
      <c r="A16" s="159"/>
      <c r="B16" s="176">
        <v>5</v>
      </c>
      <c r="C16" s="46"/>
      <c r="D16" s="47"/>
      <c r="E16" s="48"/>
      <c r="F16" s="49"/>
      <c r="G16" s="50"/>
      <c r="H16" s="51"/>
      <c r="I16" s="53"/>
      <c r="J16" s="178" t="str">
        <f t="shared" si="1"/>
        <v/>
      </c>
      <c r="K16" s="179"/>
      <c r="L16" s="172" t="str">
        <f t="shared" si="0"/>
        <v/>
      </c>
      <c r="M16" s="180"/>
      <c r="N16" s="180"/>
      <c r="O16" s="181"/>
      <c r="P16" s="182" t="str">
        <f t="shared" si="2"/>
        <v/>
      </c>
      <c r="Q16" s="58"/>
    </row>
    <row r="17" spans="1:17" x14ac:dyDescent="0.4">
      <c r="A17" s="159"/>
      <c r="B17" s="176">
        <v>6</v>
      </c>
      <c r="C17" s="46"/>
      <c r="D17" s="47"/>
      <c r="E17" s="48"/>
      <c r="F17" s="49"/>
      <c r="G17" s="50"/>
      <c r="H17" s="51"/>
      <c r="I17" s="53"/>
      <c r="J17" s="178" t="str">
        <f t="shared" si="1"/>
        <v/>
      </c>
      <c r="K17" s="179"/>
      <c r="L17" s="172" t="str">
        <f t="shared" si="0"/>
        <v/>
      </c>
      <c r="M17" s="180"/>
      <c r="N17" s="180"/>
      <c r="O17" s="181"/>
      <c r="P17" s="182" t="str">
        <f t="shared" si="2"/>
        <v/>
      </c>
      <c r="Q17" s="58"/>
    </row>
    <row r="18" spans="1:17" x14ac:dyDescent="0.4">
      <c r="A18" s="159"/>
      <c r="B18" s="176">
        <v>7</v>
      </c>
      <c r="C18" s="46"/>
      <c r="D18" s="47"/>
      <c r="E18" s="48"/>
      <c r="F18" s="49"/>
      <c r="G18" s="50"/>
      <c r="H18" s="51"/>
      <c r="I18" s="53"/>
      <c r="J18" s="178" t="str">
        <f t="shared" si="1"/>
        <v/>
      </c>
      <c r="K18" s="179"/>
      <c r="L18" s="172" t="str">
        <f t="shared" si="0"/>
        <v/>
      </c>
      <c r="M18" s="180"/>
      <c r="N18" s="180"/>
      <c r="O18" s="181"/>
      <c r="P18" s="182" t="str">
        <f t="shared" si="2"/>
        <v/>
      </c>
      <c r="Q18" s="58"/>
    </row>
    <row r="19" spans="1:17" x14ac:dyDescent="0.4">
      <c r="A19" s="159"/>
      <c r="B19" s="176">
        <v>8</v>
      </c>
      <c r="C19" s="46"/>
      <c r="D19" s="47"/>
      <c r="E19" s="48"/>
      <c r="F19" s="49"/>
      <c r="G19" s="50"/>
      <c r="H19" s="51"/>
      <c r="I19" s="53"/>
      <c r="J19" s="178" t="str">
        <f t="shared" si="1"/>
        <v/>
      </c>
      <c r="K19" s="179"/>
      <c r="L19" s="172" t="str">
        <f t="shared" si="0"/>
        <v/>
      </c>
      <c r="M19" s="180"/>
      <c r="N19" s="180"/>
      <c r="O19" s="181"/>
      <c r="P19" s="182" t="str">
        <f t="shared" si="2"/>
        <v/>
      </c>
      <c r="Q19" s="58"/>
    </row>
    <row r="20" spans="1:17" x14ac:dyDescent="0.4">
      <c r="A20" s="159"/>
      <c r="B20" s="176">
        <v>9</v>
      </c>
      <c r="C20" s="46"/>
      <c r="D20" s="47"/>
      <c r="E20" s="48"/>
      <c r="F20" s="49"/>
      <c r="G20" s="50"/>
      <c r="H20" s="51"/>
      <c r="I20" s="53"/>
      <c r="J20" s="178" t="str">
        <f t="shared" si="1"/>
        <v/>
      </c>
      <c r="K20" s="179"/>
      <c r="L20" s="172" t="str">
        <f t="shared" si="0"/>
        <v/>
      </c>
      <c r="M20" s="180"/>
      <c r="N20" s="180"/>
      <c r="O20" s="181"/>
      <c r="P20" s="182" t="str">
        <f t="shared" si="2"/>
        <v/>
      </c>
      <c r="Q20" s="58"/>
    </row>
    <row r="21" spans="1:17" x14ac:dyDescent="0.4">
      <c r="A21" s="159"/>
      <c r="B21" s="176">
        <v>10</v>
      </c>
      <c r="C21" s="46"/>
      <c r="D21" s="47"/>
      <c r="E21" s="48"/>
      <c r="F21" s="49"/>
      <c r="G21" s="50"/>
      <c r="H21" s="51"/>
      <c r="I21" s="53"/>
      <c r="J21" s="178" t="str">
        <f t="shared" si="1"/>
        <v/>
      </c>
      <c r="K21" s="179"/>
      <c r="L21" s="172" t="str">
        <f t="shared" si="0"/>
        <v/>
      </c>
      <c r="M21" s="180"/>
      <c r="N21" s="180"/>
      <c r="O21" s="181"/>
      <c r="P21" s="182" t="str">
        <f t="shared" si="2"/>
        <v/>
      </c>
      <c r="Q21" s="58"/>
    </row>
    <row r="22" spans="1:17" x14ac:dyDescent="0.4">
      <c r="A22" s="159"/>
      <c r="B22" s="176">
        <v>11</v>
      </c>
      <c r="C22" s="46"/>
      <c r="D22" s="47"/>
      <c r="E22" s="48"/>
      <c r="F22" s="49"/>
      <c r="G22" s="50"/>
      <c r="H22" s="51"/>
      <c r="I22" s="53"/>
      <c r="J22" s="178" t="str">
        <f t="shared" si="1"/>
        <v/>
      </c>
      <c r="K22" s="179"/>
      <c r="L22" s="172" t="str">
        <f t="shared" si="0"/>
        <v/>
      </c>
      <c r="M22" s="180"/>
      <c r="N22" s="180"/>
      <c r="O22" s="181"/>
      <c r="P22" s="182" t="str">
        <f t="shared" si="2"/>
        <v/>
      </c>
      <c r="Q22" s="58"/>
    </row>
    <row r="23" spans="1:17" x14ac:dyDescent="0.4">
      <c r="A23" s="159"/>
      <c r="B23" s="176">
        <v>12</v>
      </c>
      <c r="C23" s="46"/>
      <c r="D23" s="47"/>
      <c r="E23" s="48"/>
      <c r="F23" s="49"/>
      <c r="G23" s="50"/>
      <c r="H23" s="51"/>
      <c r="I23" s="53"/>
      <c r="J23" s="178" t="str">
        <f t="shared" si="1"/>
        <v/>
      </c>
      <c r="K23" s="179"/>
      <c r="L23" s="172" t="str">
        <f t="shared" si="0"/>
        <v/>
      </c>
      <c r="M23" s="180"/>
      <c r="N23" s="180"/>
      <c r="O23" s="181"/>
      <c r="P23" s="182" t="str">
        <f t="shared" si="2"/>
        <v/>
      </c>
      <c r="Q23" s="58"/>
    </row>
    <row r="24" spans="1:17" x14ac:dyDescent="0.4">
      <c r="A24" s="159"/>
      <c r="B24" s="176">
        <v>13</v>
      </c>
      <c r="C24" s="46"/>
      <c r="D24" s="47"/>
      <c r="E24" s="48"/>
      <c r="F24" s="49"/>
      <c r="G24" s="50"/>
      <c r="H24" s="51"/>
      <c r="I24" s="53"/>
      <c r="J24" s="178" t="str">
        <f t="shared" si="1"/>
        <v/>
      </c>
      <c r="K24" s="179"/>
      <c r="L24" s="172" t="str">
        <f>IF(M24="",IF(N24="","",M24+N24),M24+N24)</f>
        <v/>
      </c>
      <c r="M24" s="180"/>
      <c r="N24" s="180"/>
      <c r="O24" s="181"/>
      <c r="P24" s="182" t="str">
        <f t="shared" si="2"/>
        <v/>
      </c>
      <c r="Q24" s="58"/>
    </row>
    <row r="25" spans="1:17" x14ac:dyDescent="0.4">
      <c r="A25" s="159"/>
      <c r="B25" s="176">
        <v>14</v>
      </c>
      <c r="C25" s="46"/>
      <c r="D25" s="47"/>
      <c r="E25" s="48"/>
      <c r="F25" s="49"/>
      <c r="G25" s="50"/>
      <c r="H25" s="51"/>
      <c r="I25" s="53"/>
      <c r="J25" s="178" t="str">
        <f t="shared" si="1"/>
        <v/>
      </c>
      <c r="K25" s="179"/>
      <c r="L25" s="172" t="str">
        <f t="shared" ref="L25:L111" si="3">IF(M25="",IF(N25="","",M25+N25),M25+N25)</f>
        <v/>
      </c>
      <c r="M25" s="180"/>
      <c r="N25" s="180"/>
      <c r="O25" s="181"/>
      <c r="P25" s="182" t="str">
        <f t="shared" si="2"/>
        <v/>
      </c>
      <c r="Q25" s="58"/>
    </row>
    <row r="26" spans="1:17" x14ac:dyDescent="0.4">
      <c r="A26" s="159"/>
      <c r="B26" s="176">
        <v>15</v>
      </c>
      <c r="C26" s="46"/>
      <c r="D26" s="47"/>
      <c r="E26" s="48"/>
      <c r="F26" s="49"/>
      <c r="G26" s="50"/>
      <c r="H26" s="51"/>
      <c r="I26" s="53"/>
      <c r="J26" s="178" t="str">
        <f t="shared" si="1"/>
        <v/>
      </c>
      <c r="K26" s="179"/>
      <c r="L26" s="172" t="str">
        <f t="shared" si="3"/>
        <v/>
      </c>
      <c r="M26" s="183"/>
      <c r="N26" s="180"/>
      <c r="O26" s="181"/>
      <c r="P26" s="182" t="str">
        <f t="shared" si="2"/>
        <v/>
      </c>
      <c r="Q26" s="58"/>
    </row>
    <row r="27" spans="1:17" x14ac:dyDescent="0.4">
      <c r="A27" s="159"/>
      <c r="B27" s="176">
        <v>16</v>
      </c>
      <c r="C27" s="46"/>
      <c r="D27" s="47"/>
      <c r="E27" s="48"/>
      <c r="F27" s="49"/>
      <c r="G27" s="50"/>
      <c r="H27" s="51"/>
      <c r="I27" s="53"/>
      <c r="J27" s="178" t="str">
        <f t="shared" si="1"/>
        <v/>
      </c>
      <c r="K27" s="179"/>
      <c r="L27" s="172" t="str">
        <f t="shared" si="3"/>
        <v/>
      </c>
      <c r="M27" s="183"/>
      <c r="N27" s="180"/>
      <c r="O27" s="181"/>
      <c r="P27" s="182" t="str">
        <f t="shared" si="2"/>
        <v/>
      </c>
      <c r="Q27" s="58"/>
    </row>
    <row r="28" spans="1:17" x14ac:dyDescent="0.4">
      <c r="A28" s="159"/>
      <c r="B28" s="176">
        <v>17</v>
      </c>
      <c r="C28" s="46"/>
      <c r="D28" s="47"/>
      <c r="E28" s="48"/>
      <c r="F28" s="49"/>
      <c r="G28" s="50"/>
      <c r="H28" s="51"/>
      <c r="I28" s="53"/>
      <c r="J28" s="178" t="str">
        <f t="shared" si="1"/>
        <v/>
      </c>
      <c r="K28" s="179"/>
      <c r="L28" s="172" t="str">
        <f t="shared" si="3"/>
        <v/>
      </c>
      <c r="M28" s="180"/>
      <c r="N28" s="180"/>
      <c r="O28" s="181"/>
      <c r="P28" s="182" t="str">
        <f t="shared" si="2"/>
        <v/>
      </c>
      <c r="Q28" s="58"/>
    </row>
    <row r="29" spans="1:17" x14ac:dyDescent="0.4">
      <c r="A29" s="159"/>
      <c r="B29" s="176">
        <v>18</v>
      </c>
      <c r="C29" s="46"/>
      <c r="D29" s="47"/>
      <c r="E29" s="48"/>
      <c r="F29" s="49"/>
      <c r="G29" s="50"/>
      <c r="H29" s="51"/>
      <c r="I29" s="53"/>
      <c r="J29" s="178" t="str">
        <f t="shared" si="1"/>
        <v/>
      </c>
      <c r="K29" s="179"/>
      <c r="L29" s="172" t="str">
        <f t="shared" si="3"/>
        <v/>
      </c>
      <c r="M29" s="180"/>
      <c r="N29" s="180"/>
      <c r="O29" s="181"/>
      <c r="P29" s="182" t="str">
        <f t="shared" si="2"/>
        <v/>
      </c>
      <c r="Q29" s="59"/>
    </row>
    <row r="30" spans="1:17" x14ac:dyDescent="0.4">
      <c r="A30" s="159"/>
      <c r="B30" s="176">
        <v>19</v>
      </c>
      <c r="C30" s="46"/>
      <c r="D30" s="47"/>
      <c r="E30" s="48"/>
      <c r="F30" s="49"/>
      <c r="G30" s="50"/>
      <c r="H30" s="51"/>
      <c r="I30" s="53"/>
      <c r="J30" s="178" t="str">
        <f t="shared" si="1"/>
        <v/>
      </c>
      <c r="K30" s="179"/>
      <c r="L30" s="172" t="str">
        <f t="shared" si="3"/>
        <v/>
      </c>
      <c r="M30" s="180"/>
      <c r="N30" s="180"/>
      <c r="O30" s="181"/>
      <c r="P30" s="182" t="str">
        <f t="shared" si="2"/>
        <v/>
      </c>
      <c r="Q30" s="68"/>
    </row>
    <row r="31" spans="1:17" x14ac:dyDescent="0.4">
      <c r="A31" s="159"/>
      <c r="B31" s="176">
        <v>20</v>
      </c>
      <c r="C31" s="46"/>
      <c r="D31" s="47"/>
      <c r="E31" s="48"/>
      <c r="F31" s="49"/>
      <c r="G31" s="50"/>
      <c r="H31" s="51"/>
      <c r="I31" s="53"/>
      <c r="J31" s="178" t="str">
        <f t="shared" si="1"/>
        <v/>
      </c>
      <c r="K31" s="179"/>
      <c r="L31" s="172" t="str">
        <f t="shared" si="3"/>
        <v/>
      </c>
      <c r="M31" s="180"/>
      <c r="N31" s="180"/>
      <c r="O31" s="181"/>
      <c r="P31" s="182" t="str">
        <f t="shared" si="2"/>
        <v/>
      </c>
      <c r="Q31" s="58"/>
    </row>
    <row r="32" spans="1:17" x14ac:dyDescent="0.4">
      <c r="A32" s="159"/>
      <c r="B32" s="176">
        <v>21</v>
      </c>
      <c r="C32" s="46"/>
      <c r="D32" s="47"/>
      <c r="E32" s="48"/>
      <c r="F32" s="49"/>
      <c r="G32" s="50"/>
      <c r="H32" s="51"/>
      <c r="I32" s="53"/>
      <c r="J32" s="178" t="str">
        <f t="shared" si="1"/>
        <v/>
      </c>
      <c r="K32" s="179"/>
      <c r="L32" s="172" t="str">
        <f t="shared" si="3"/>
        <v/>
      </c>
      <c r="M32" s="180"/>
      <c r="N32" s="180"/>
      <c r="O32" s="181"/>
      <c r="P32" s="182" t="str">
        <f t="shared" si="2"/>
        <v/>
      </c>
      <c r="Q32" s="58"/>
    </row>
    <row r="33" spans="1:17" x14ac:dyDescent="0.4">
      <c r="A33" s="159"/>
      <c r="B33" s="176">
        <v>22</v>
      </c>
      <c r="C33" s="46"/>
      <c r="D33" s="47"/>
      <c r="E33" s="48"/>
      <c r="F33" s="49"/>
      <c r="G33" s="50"/>
      <c r="H33" s="51"/>
      <c r="I33" s="53"/>
      <c r="J33" s="178" t="str">
        <f t="shared" si="1"/>
        <v/>
      </c>
      <c r="K33" s="179"/>
      <c r="L33" s="172" t="str">
        <f t="shared" si="3"/>
        <v/>
      </c>
      <c r="M33" s="180"/>
      <c r="N33" s="180"/>
      <c r="O33" s="181"/>
      <c r="P33" s="182" t="str">
        <f t="shared" si="2"/>
        <v/>
      </c>
      <c r="Q33" s="58"/>
    </row>
    <row r="34" spans="1:17" x14ac:dyDescent="0.4">
      <c r="A34" s="159"/>
      <c r="B34" s="176">
        <v>23</v>
      </c>
      <c r="C34" s="46"/>
      <c r="D34" s="47"/>
      <c r="E34" s="48"/>
      <c r="F34" s="49"/>
      <c r="G34" s="50"/>
      <c r="H34" s="51"/>
      <c r="I34" s="53"/>
      <c r="J34" s="178" t="str">
        <f t="shared" si="1"/>
        <v/>
      </c>
      <c r="K34" s="179"/>
      <c r="L34" s="172" t="str">
        <f t="shared" si="3"/>
        <v/>
      </c>
      <c r="M34" s="180"/>
      <c r="N34" s="180"/>
      <c r="O34" s="181"/>
      <c r="P34" s="182" t="str">
        <f t="shared" si="2"/>
        <v/>
      </c>
      <c r="Q34" s="58"/>
    </row>
    <row r="35" spans="1:17" x14ac:dyDescent="0.4">
      <c r="A35" s="159"/>
      <c r="B35" s="176">
        <v>24</v>
      </c>
      <c r="C35" s="46"/>
      <c r="D35" s="47"/>
      <c r="E35" s="48"/>
      <c r="F35" s="49"/>
      <c r="G35" s="50"/>
      <c r="H35" s="51"/>
      <c r="I35" s="53"/>
      <c r="J35" s="178" t="str">
        <f t="shared" si="1"/>
        <v/>
      </c>
      <c r="K35" s="179"/>
      <c r="L35" s="172" t="str">
        <f t="shared" si="3"/>
        <v/>
      </c>
      <c r="M35" s="180"/>
      <c r="N35" s="180"/>
      <c r="O35" s="181"/>
      <c r="P35" s="182" t="str">
        <f t="shared" si="2"/>
        <v/>
      </c>
      <c r="Q35" s="58"/>
    </row>
    <row r="36" spans="1:17" x14ac:dyDescent="0.4">
      <c r="A36" s="159"/>
      <c r="B36" s="176">
        <v>25</v>
      </c>
      <c r="C36" s="46"/>
      <c r="D36" s="47"/>
      <c r="E36" s="48"/>
      <c r="F36" s="49"/>
      <c r="G36" s="50"/>
      <c r="H36" s="51"/>
      <c r="I36" s="53"/>
      <c r="J36" s="178" t="str">
        <f t="shared" si="1"/>
        <v/>
      </c>
      <c r="K36" s="179"/>
      <c r="L36" s="172" t="str">
        <f t="shared" si="3"/>
        <v/>
      </c>
      <c r="M36" s="180"/>
      <c r="N36" s="180"/>
      <c r="O36" s="181"/>
      <c r="P36" s="182" t="str">
        <f t="shared" si="2"/>
        <v/>
      </c>
      <c r="Q36" s="58"/>
    </row>
    <row r="37" spans="1:17" x14ac:dyDescent="0.4">
      <c r="A37" s="159"/>
      <c r="B37" s="176">
        <v>26</v>
      </c>
      <c r="C37" s="46"/>
      <c r="D37" s="47"/>
      <c r="E37" s="48"/>
      <c r="F37" s="49"/>
      <c r="G37" s="50"/>
      <c r="H37" s="51"/>
      <c r="I37" s="53"/>
      <c r="J37" s="178" t="str">
        <f t="shared" si="1"/>
        <v/>
      </c>
      <c r="K37" s="179"/>
      <c r="L37" s="172" t="str">
        <f t="shared" si="3"/>
        <v/>
      </c>
      <c r="M37" s="180"/>
      <c r="N37" s="180"/>
      <c r="O37" s="181"/>
      <c r="P37" s="182" t="str">
        <f t="shared" si="2"/>
        <v/>
      </c>
      <c r="Q37" s="58"/>
    </row>
    <row r="38" spans="1:17" x14ac:dyDescent="0.4">
      <c r="A38" s="159"/>
      <c r="B38" s="176">
        <v>27</v>
      </c>
      <c r="C38" s="46"/>
      <c r="D38" s="47"/>
      <c r="E38" s="48"/>
      <c r="F38" s="49"/>
      <c r="G38" s="50"/>
      <c r="H38" s="51"/>
      <c r="I38" s="53"/>
      <c r="J38" s="178" t="str">
        <f t="shared" si="1"/>
        <v/>
      </c>
      <c r="K38" s="179"/>
      <c r="L38" s="172" t="str">
        <f t="shared" si="3"/>
        <v/>
      </c>
      <c r="M38" s="180"/>
      <c r="N38" s="180"/>
      <c r="O38" s="181"/>
      <c r="P38" s="182" t="str">
        <f t="shared" si="2"/>
        <v/>
      </c>
      <c r="Q38" s="58"/>
    </row>
    <row r="39" spans="1:17" x14ac:dyDescent="0.4">
      <c r="A39" s="159"/>
      <c r="B39" s="176">
        <v>28</v>
      </c>
      <c r="C39" s="46"/>
      <c r="D39" s="47"/>
      <c r="E39" s="48"/>
      <c r="F39" s="49"/>
      <c r="G39" s="50"/>
      <c r="H39" s="51"/>
      <c r="I39" s="53"/>
      <c r="J39" s="178" t="str">
        <f t="shared" si="1"/>
        <v/>
      </c>
      <c r="K39" s="179"/>
      <c r="L39" s="172" t="str">
        <f t="shared" si="3"/>
        <v/>
      </c>
      <c r="M39" s="180"/>
      <c r="N39" s="180"/>
      <c r="O39" s="181"/>
      <c r="P39" s="182" t="str">
        <f t="shared" si="2"/>
        <v/>
      </c>
      <c r="Q39" s="58"/>
    </row>
    <row r="40" spans="1:17" x14ac:dyDescent="0.4">
      <c r="A40" s="159"/>
      <c r="B40" s="176">
        <v>29</v>
      </c>
      <c r="C40" s="46"/>
      <c r="D40" s="47"/>
      <c r="E40" s="48"/>
      <c r="F40" s="49"/>
      <c r="G40" s="50"/>
      <c r="H40" s="51"/>
      <c r="I40" s="53"/>
      <c r="J40" s="178" t="str">
        <f t="shared" si="1"/>
        <v/>
      </c>
      <c r="K40" s="179"/>
      <c r="L40" s="172" t="str">
        <f t="shared" si="3"/>
        <v/>
      </c>
      <c r="M40" s="180"/>
      <c r="N40" s="180"/>
      <c r="O40" s="181"/>
      <c r="P40" s="182" t="str">
        <f t="shared" si="2"/>
        <v/>
      </c>
      <c r="Q40" s="58"/>
    </row>
    <row r="41" spans="1:17" x14ac:dyDescent="0.4">
      <c r="A41" s="159"/>
      <c r="B41" s="176">
        <v>30</v>
      </c>
      <c r="C41" s="46"/>
      <c r="D41" s="47"/>
      <c r="E41" s="48"/>
      <c r="F41" s="49"/>
      <c r="G41" s="50"/>
      <c r="H41" s="51"/>
      <c r="I41" s="53"/>
      <c r="J41" s="178" t="str">
        <f t="shared" si="1"/>
        <v/>
      </c>
      <c r="K41" s="179"/>
      <c r="L41" s="172" t="str">
        <f t="shared" si="3"/>
        <v/>
      </c>
      <c r="M41" s="180"/>
      <c r="N41" s="180"/>
      <c r="O41" s="181"/>
      <c r="P41" s="182" t="str">
        <f t="shared" si="2"/>
        <v/>
      </c>
      <c r="Q41" s="58"/>
    </row>
    <row r="42" spans="1:17" x14ac:dyDescent="0.4">
      <c r="A42" s="159"/>
      <c r="B42" s="176">
        <v>31</v>
      </c>
      <c r="C42" s="46"/>
      <c r="D42" s="47"/>
      <c r="E42" s="48"/>
      <c r="F42" s="49"/>
      <c r="G42" s="50"/>
      <c r="H42" s="51"/>
      <c r="I42" s="53"/>
      <c r="J42" s="178" t="str">
        <f t="shared" si="1"/>
        <v/>
      </c>
      <c r="K42" s="179"/>
      <c r="L42" s="172" t="str">
        <f t="shared" si="3"/>
        <v/>
      </c>
      <c r="M42" s="180"/>
      <c r="N42" s="180"/>
      <c r="O42" s="181"/>
      <c r="P42" s="182" t="str">
        <f t="shared" si="2"/>
        <v/>
      </c>
      <c r="Q42" s="58"/>
    </row>
    <row r="43" spans="1:17" x14ac:dyDescent="0.4">
      <c r="A43" s="159"/>
      <c r="B43" s="176">
        <v>32</v>
      </c>
      <c r="C43" s="46"/>
      <c r="D43" s="47"/>
      <c r="E43" s="48"/>
      <c r="F43" s="49"/>
      <c r="G43" s="50"/>
      <c r="H43" s="51"/>
      <c r="I43" s="53"/>
      <c r="J43" s="178" t="str">
        <f t="shared" si="1"/>
        <v/>
      </c>
      <c r="K43" s="179"/>
      <c r="L43" s="172" t="str">
        <f t="shared" si="3"/>
        <v/>
      </c>
      <c r="M43" s="180"/>
      <c r="N43" s="180"/>
      <c r="O43" s="181"/>
      <c r="P43" s="182" t="str">
        <f t="shared" si="2"/>
        <v/>
      </c>
      <c r="Q43" s="58"/>
    </row>
    <row r="44" spans="1:17" x14ac:dyDescent="0.4">
      <c r="A44" s="159"/>
      <c r="B44" s="176">
        <v>33</v>
      </c>
      <c r="C44" s="46"/>
      <c r="D44" s="47"/>
      <c r="E44" s="48"/>
      <c r="F44" s="49"/>
      <c r="G44" s="50"/>
      <c r="H44" s="51"/>
      <c r="I44" s="53"/>
      <c r="J44" s="178" t="str">
        <f t="shared" si="1"/>
        <v/>
      </c>
      <c r="K44" s="179"/>
      <c r="L44" s="172" t="str">
        <f t="shared" si="3"/>
        <v/>
      </c>
      <c r="M44" s="180"/>
      <c r="N44" s="180"/>
      <c r="O44" s="181"/>
      <c r="P44" s="182" t="str">
        <f t="shared" si="2"/>
        <v/>
      </c>
      <c r="Q44" s="58"/>
    </row>
    <row r="45" spans="1:17" x14ac:dyDescent="0.4">
      <c r="A45" s="159"/>
      <c r="B45" s="176">
        <v>34</v>
      </c>
      <c r="C45" s="46"/>
      <c r="D45" s="47"/>
      <c r="E45" s="48"/>
      <c r="F45" s="49"/>
      <c r="G45" s="50"/>
      <c r="H45" s="51"/>
      <c r="I45" s="53"/>
      <c r="J45" s="178" t="str">
        <f t="shared" si="1"/>
        <v/>
      </c>
      <c r="K45" s="179"/>
      <c r="L45" s="172" t="str">
        <f t="shared" si="3"/>
        <v/>
      </c>
      <c r="M45" s="180"/>
      <c r="N45" s="180"/>
      <c r="O45" s="181"/>
      <c r="P45" s="182" t="str">
        <f t="shared" si="2"/>
        <v/>
      </c>
      <c r="Q45" s="58"/>
    </row>
    <row r="46" spans="1:17" x14ac:dyDescent="0.4">
      <c r="A46" s="159"/>
      <c r="B46" s="176">
        <v>35</v>
      </c>
      <c r="C46" s="46"/>
      <c r="D46" s="47"/>
      <c r="E46" s="48"/>
      <c r="F46" s="49"/>
      <c r="G46" s="50"/>
      <c r="H46" s="51"/>
      <c r="I46" s="53"/>
      <c r="J46" s="178" t="str">
        <f t="shared" si="1"/>
        <v/>
      </c>
      <c r="K46" s="179"/>
      <c r="L46" s="172" t="str">
        <f t="shared" si="3"/>
        <v/>
      </c>
      <c r="M46" s="180"/>
      <c r="N46" s="180"/>
      <c r="O46" s="181"/>
      <c r="P46" s="182" t="str">
        <f t="shared" si="2"/>
        <v/>
      </c>
      <c r="Q46" s="58"/>
    </row>
    <row r="47" spans="1:17" x14ac:dyDescent="0.4">
      <c r="A47" s="159"/>
      <c r="B47" s="176">
        <v>36</v>
      </c>
      <c r="C47" s="46"/>
      <c r="D47" s="47"/>
      <c r="E47" s="48"/>
      <c r="F47" s="49"/>
      <c r="G47" s="50"/>
      <c r="H47" s="51"/>
      <c r="I47" s="53"/>
      <c r="J47" s="178" t="str">
        <f t="shared" si="1"/>
        <v/>
      </c>
      <c r="K47" s="179"/>
      <c r="L47" s="172" t="str">
        <f t="shared" si="3"/>
        <v/>
      </c>
      <c r="M47" s="180"/>
      <c r="N47" s="180"/>
      <c r="O47" s="181"/>
      <c r="P47" s="182" t="str">
        <f t="shared" si="2"/>
        <v/>
      </c>
      <c r="Q47" s="58"/>
    </row>
    <row r="48" spans="1:17" x14ac:dyDescent="0.4">
      <c r="A48" s="159"/>
      <c r="B48" s="176">
        <v>37</v>
      </c>
      <c r="C48" s="46"/>
      <c r="D48" s="47"/>
      <c r="E48" s="48"/>
      <c r="F48" s="49"/>
      <c r="G48" s="50"/>
      <c r="H48" s="51"/>
      <c r="I48" s="53"/>
      <c r="J48" s="178" t="str">
        <f t="shared" si="1"/>
        <v/>
      </c>
      <c r="K48" s="179"/>
      <c r="L48" s="172" t="str">
        <f t="shared" si="3"/>
        <v/>
      </c>
      <c r="M48" s="180"/>
      <c r="N48" s="180"/>
      <c r="O48" s="181"/>
      <c r="P48" s="182" t="str">
        <f t="shared" si="2"/>
        <v/>
      </c>
      <c r="Q48" s="58"/>
    </row>
    <row r="49" spans="1:17" x14ac:dyDescent="0.4">
      <c r="A49" s="159"/>
      <c r="B49" s="176">
        <v>38</v>
      </c>
      <c r="C49" s="46"/>
      <c r="D49" s="47"/>
      <c r="E49" s="48"/>
      <c r="F49" s="49"/>
      <c r="G49" s="50"/>
      <c r="H49" s="51"/>
      <c r="I49" s="53"/>
      <c r="J49" s="178" t="str">
        <f t="shared" si="1"/>
        <v/>
      </c>
      <c r="K49" s="179"/>
      <c r="L49" s="172" t="str">
        <f t="shared" si="3"/>
        <v/>
      </c>
      <c r="M49" s="180"/>
      <c r="N49" s="180"/>
      <c r="O49" s="181"/>
      <c r="P49" s="182" t="str">
        <f t="shared" si="2"/>
        <v/>
      </c>
      <c r="Q49" s="58"/>
    </row>
    <row r="50" spans="1:17" x14ac:dyDescent="0.4">
      <c r="A50" s="159"/>
      <c r="B50" s="176">
        <v>39</v>
      </c>
      <c r="C50" s="46"/>
      <c r="D50" s="47"/>
      <c r="E50" s="48"/>
      <c r="F50" s="49"/>
      <c r="G50" s="50"/>
      <c r="H50" s="51"/>
      <c r="I50" s="53"/>
      <c r="J50" s="178" t="str">
        <f t="shared" si="1"/>
        <v/>
      </c>
      <c r="K50" s="179"/>
      <c r="L50" s="172" t="str">
        <f t="shared" si="3"/>
        <v/>
      </c>
      <c r="M50" s="180"/>
      <c r="N50" s="180"/>
      <c r="O50" s="181"/>
      <c r="P50" s="182" t="str">
        <f t="shared" si="2"/>
        <v/>
      </c>
      <c r="Q50" s="58"/>
    </row>
    <row r="51" spans="1:17" x14ac:dyDescent="0.4">
      <c r="A51" s="184"/>
      <c r="B51" s="176">
        <v>40</v>
      </c>
      <c r="C51" s="46"/>
      <c r="D51" s="47"/>
      <c r="E51" s="48"/>
      <c r="F51" s="49"/>
      <c r="G51" s="50"/>
      <c r="H51" s="51"/>
      <c r="I51" s="53"/>
      <c r="J51" s="178" t="str">
        <f t="shared" si="1"/>
        <v/>
      </c>
      <c r="K51" s="179"/>
      <c r="L51" s="172" t="str">
        <f t="shared" si="3"/>
        <v/>
      </c>
      <c r="M51" s="180"/>
      <c r="N51" s="180"/>
      <c r="O51" s="181"/>
      <c r="P51" s="182" t="str">
        <f t="shared" si="2"/>
        <v/>
      </c>
      <c r="Q51" s="58"/>
    </row>
    <row r="52" spans="1:17" x14ac:dyDescent="0.4">
      <c r="A52" s="159" t="s">
        <v>65</v>
      </c>
      <c r="B52" s="176">
        <v>41</v>
      </c>
      <c r="C52" s="46"/>
      <c r="D52" s="47"/>
      <c r="E52" s="48"/>
      <c r="F52" s="49"/>
      <c r="G52" s="50"/>
      <c r="H52" s="51"/>
      <c r="I52" s="53"/>
      <c r="J52" s="178" t="str">
        <f t="shared" si="1"/>
        <v/>
      </c>
      <c r="K52" s="179"/>
      <c r="L52" s="172" t="str">
        <f t="shared" si="3"/>
        <v/>
      </c>
      <c r="M52" s="180"/>
      <c r="N52" s="180"/>
      <c r="O52" s="181"/>
      <c r="P52" s="182" t="str">
        <f t="shared" si="2"/>
        <v/>
      </c>
      <c r="Q52" s="58"/>
    </row>
    <row r="53" spans="1:17" x14ac:dyDescent="0.4">
      <c r="A53" s="159"/>
      <c r="B53" s="176">
        <v>42</v>
      </c>
      <c r="C53" s="46"/>
      <c r="D53" s="47"/>
      <c r="E53" s="48"/>
      <c r="F53" s="49"/>
      <c r="G53" s="50"/>
      <c r="H53" s="51"/>
      <c r="I53" s="53"/>
      <c r="J53" s="178" t="str">
        <f t="shared" si="1"/>
        <v/>
      </c>
      <c r="K53" s="179"/>
      <c r="L53" s="172" t="str">
        <f t="shared" si="3"/>
        <v/>
      </c>
      <c r="M53" s="180"/>
      <c r="N53" s="180"/>
      <c r="O53" s="181"/>
      <c r="P53" s="182" t="str">
        <f t="shared" si="2"/>
        <v/>
      </c>
      <c r="Q53" s="58"/>
    </row>
    <row r="54" spans="1:17" x14ac:dyDescent="0.4">
      <c r="A54" s="159"/>
      <c r="B54" s="176">
        <v>43</v>
      </c>
      <c r="C54" s="46"/>
      <c r="D54" s="47"/>
      <c r="E54" s="48"/>
      <c r="F54" s="49"/>
      <c r="G54" s="50"/>
      <c r="H54" s="51"/>
      <c r="I54" s="53"/>
      <c r="J54" s="178" t="str">
        <f t="shared" si="1"/>
        <v/>
      </c>
      <c r="K54" s="179"/>
      <c r="L54" s="172" t="str">
        <f t="shared" si="3"/>
        <v/>
      </c>
      <c r="M54" s="180"/>
      <c r="N54" s="180"/>
      <c r="O54" s="181"/>
      <c r="P54" s="182" t="str">
        <f t="shared" si="2"/>
        <v/>
      </c>
      <c r="Q54" s="58"/>
    </row>
    <row r="55" spans="1:17" x14ac:dyDescent="0.4">
      <c r="A55" s="159"/>
      <c r="B55" s="176">
        <v>44</v>
      </c>
      <c r="C55" s="60"/>
      <c r="D55" s="47"/>
      <c r="E55" s="48"/>
      <c r="F55" s="49"/>
      <c r="G55" s="50"/>
      <c r="H55" s="51"/>
      <c r="I55" s="53"/>
      <c r="J55" s="178" t="str">
        <f t="shared" si="1"/>
        <v/>
      </c>
      <c r="K55" s="179"/>
      <c r="L55" s="172" t="str">
        <f t="shared" si="3"/>
        <v/>
      </c>
      <c r="M55" s="180"/>
      <c r="N55" s="180"/>
      <c r="O55" s="181"/>
      <c r="P55" s="182" t="str">
        <f t="shared" si="2"/>
        <v/>
      </c>
      <c r="Q55" s="58"/>
    </row>
    <row r="56" spans="1:17" x14ac:dyDescent="0.4">
      <c r="A56" s="159"/>
      <c r="B56" s="176">
        <v>45</v>
      </c>
      <c r="C56" s="61"/>
      <c r="D56" s="47"/>
      <c r="E56" s="48"/>
      <c r="F56" s="49"/>
      <c r="G56" s="50"/>
      <c r="H56" s="51"/>
      <c r="I56" s="53"/>
      <c r="J56" s="178" t="str">
        <f t="shared" si="1"/>
        <v/>
      </c>
      <c r="K56" s="179"/>
      <c r="L56" s="172" t="str">
        <f t="shared" si="3"/>
        <v/>
      </c>
      <c r="M56" s="180"/>
      <c r="N56" s="180"/>
      <c r="O56" s="181"/>
      <c r="P56" s="182" t="str">
        <f t="shared" si="2"/>
        <v/>
      </c>
      <c r="Q56" s="58"/>
    </row>
    <row r="57" spans="1:17" x14ac:dyDescent="0.4">
      <c r="A57" s="159"/>
      <c r="B57" s="176">
        <v>46</v>
      </c>
      <c r="C57" s="46"/>
      <c r="D57" s="47"/>
      <c r="E57" s="48"/>
      <c r="F57" s="49"/>
      <c r="G57" s="50"/>
      <c r="H57" s="51"/>
      <c r="I57" s="53"/>
      <c r="J57" s="178" t="str">
        <f t="shared" si="1"/>
        <v/>
      </c>
      <c r="K57" s="179"/>
      <c r="L57" s="172" t="str">
        <f t="shared" si="3"/>
        <v/>
      </c>
      <c r="M57" s="180"/>
      <c r="N57" s="180"/>
      <c r="O57" s="181"/>
      <c r="P57" s="182" t="str">
        <f t="shared" si="2"/>
        <v/>
      </c>
      <c r="Q57" s="58"/>
    </row>
    <row r="58" spans="1:17" x14ac:dyDescent="0.4">
      <c r="A58" s="159"/>
      <c r="B58" s="176">
        <v>47</v>
      </c>
      <c r="C58" s="46"/>
      <c r="D58" s="47"/>
      <c r="E58" s="48"/>
      <c r="F58" s="49"/>
      <c r="G58" s="50"/>
      <c r="H58" s="51"/>
      <c r="I58" s="53"/>
      <c r="J58" s="178" t="str">
        <f t="shared" si="1"/>
        <v/>
      </c>
      <c r="K58" s="179"/>
      <c r="L58" s="172" t="str">
        <f t="shared" si="3"/>
        <v/>
      </c>
      <c r="M58" s="180"/>
      <c r="N58" s="180"/>
      <c r="O58" s="181"/>
      <c r="P58" s="182" t="str">
        <f t="shared" si="2"/>
        <v/>
      </c>
      <c r="Q58" s="58"/>
    </row>
    <row r="59" spans="1:17" x14ac:dyDescent="0.4">
      <c r="A59" s="159"/>
      <c r="B59" s="176">
        <v>48</v>
      </c>
      <c r="C59" s="46"/>
      <c r="D59" s="47"/>
      <c r="E59" s="48"/>
      <c r="F59" s="49"/>
      <c r="G59" s="50"/>
      <c r="H59" s="51"/>
      <c r="I59" s="53"/>
      <c r="J59" s="178" t="str">
        <f t="shared" si="1"/>
        <v/>
      </c>
      <c r="K59" s="179"/>
      <c r="L59" s="172" t="str">
        <f t="shared" si="3"/>
        <v/>
      </c>
      <c r="M59" s="180"/>
      <c r="N59" s="180"/>
      <c r="O59" s="181"/>
      <c r="P59" s="182" t="str">
        <f t="shared" si="2"/>
        <v/>
      </c>
      <c r="Q59" s="58"/>
    </row>
    <row r="60" spans="1:17" x14ac:dyDescent="0.4">
      <c r="A60" s="159"/>
      <c r="B60" s="176">
        <v>49</v>
      </c>
      <c r="C60" s="46"/>
      <c r="D60" s="47"/>
      <c r="E60" s="48"/>
      <c r="F60" s="49"/>
      <c r="G60" s="50"/>
      <c r="H60" s="51"/>
      <c r="I60" s="53"/>
      <c r="J60" s="178" t="str">
        <f t="shared" si="1"/>
        <v/>
      </c>
      <c r="K60" s="179"/>
      <c r="L60" s="172" t="str">
        <f t="shared" si="3"/>
        <v/>
      </c>
      <c r="M60" s="180"/>
      <c r="N60" s="180"/>
      <c r="O60" s="181"/>
      <c r="P60" s="182" t="str">
        <f t="shared" si="2"/>
        <v/>
      </c>
      <c r="Q60" s="58"/>
    </row>
    <row r="61" spans="1:17" x14ac:dyDescent="0.4">
      <c r="A61" s="159"/>
      <c r="B61" s="176">
        <v>50</v>
      </c>
      <c r="C61" s="46"/>
      <c r="D61" s="47"/>
      <c r="E61" s="48"/>
      <c r="F61" s="49"/>
      <c r="G61" s="50"/>
      <c r="H61" s="51"/>
      <c r="I61" s="53"/>
      <c r="J61" s="178" t="str">
        <f t="shared" si="1"/>
        <v/>
      </c>
      <c r="K61" s="179"/>
      <c r="L61" s="172" t="str">
        <f t="shared" si="3"/>
        <v/>
      </c>
      <c r="M61" s="180"/>
      <c r="N61" s="180"/>
      <c r="O61" s="181"/>
      <c r="P61" s="182" t="str">
        <f t="shared" si="2"/>
        <v/>
      </c>
      <c r="Q61" s="58"/>
    </row>
    <row r="62" spans="1:17" x14ac:dyDescent="0.4">
      <c r="A62" s="159"/>
      <c r="B62" s="176">
        <v>51</v>
      </c>
      <c r="C62" s="46"/>
      <c r="D62" s="47"/>
      <c r="E62" s="48"/>
      <c r="F62" s="49"/>
      <c r="G62" s="50"/>
      <c r="H62" s="51"/>
      <c r="I62" s="53"/>
      <c r="J62" s="178" t="str">
        <f t="shared" si="1"/>
        <v/>
      </c>
      <c r="K62" s="179"/>
      <c r="L62" s="172" t="str">
        <f t="shared" si="3"/>
        <v/>
      </c>
      <c r="M62" s="180"/>
      <c r="N62" s="180"/>
      <c r="O62" s="181"/>
      <c r="P62" s="182" t="str">
        <f t="shared" si="2"/>
        <v/>
      </c>
      <c r="Q62" s="58"/>
    </row>
    <row r="63" spans="1:17" x14ac:dyDescent="0.4">
      <c r="A63" s="159"/>
      <c r="B63" s="176">
        <v>52</v>
      </c>
      <c r="C63" s="46"/>
      <c r="D63" s="47"/>
      <c r="E63" s="48"/>
      <c r="F63" s="49"/>
      <c r="G63" s="50"/>
      <c r="H63" s="51"/>
      <c r="I63" s="53"/>
      <c r="J63" s="178" t="str">
        <f t="shared" si="1"/>
        <v/>
      </c>
      <c r="K63" s="179"/>
      <c r="L63" s="172" t="str">
        <f t="shared" si="3"/>
        <v/>
      </c>
      <c r="M63" s="180"/>
      <c r="N63" s="180"/>
      <c r="O63" s="181"/>
      <c r="P63" s="182" t="str">
        <f t="shared" si="2"/>
        <v/>
      </c>
      <c r="Q63" s="58"/>
    </row>
    <row r="64" spans="1:17" x14ac:dyDescent="0.4">
      <c r="A64" s="159"/>
      <c r="B64" s="176">
        <v>53</v>
      </c>
      <c r="C64" s="46"/>
      <c r="D64" s="47"/>
      <c r="E64" s="48"/>
      <c r="F64" s="49"/>
      <c r="G64" s="50"/>
      <c r="H64" s="51"/>
      <c r="I64" s="53"/>
      <c r="J64" s="178" t="str">
        <f t="shared" si="1"/>
        <v/>
      </c>
      <c r="K64" s="179"/>
      <c r="L64" s="172" t="str">
        <f t="shared" si="3"/>
        <v/>
      </c>
      <c r="M64" s="180"/>
      <c r="N64" s="180"/>
      <c r="O64" s="181"/>
      <c r="P64" s="182" t="str">
        <f t="shared" si="2"/>
        <v/>
      </c>
      <c r="Q64" s="58"/>
    </row>
    <row r="65" spans="1:17" x14ac:dyDescent="0.4">
      <c r="A65" s="159"/>
      <c r="B65" s="176">
        <v>54</v>
      </c>
      <c r="C65" s="46"/>
      <c r="D65" s="47"/>
      <c r="E65" s="48"/>
      <c r="F65" s="49"/>
      <c r="G65" s="50"/>
      <c r="H65" s="51"/>
      <c r="I65" s="53"/>
      <c r="J65" s="178" t="str">
        <f t="shared" si="1"/>
        <v/>
      </c>
      <c r="K65" s="179"/>
      <c r="L65" s="172" t="str">
        <f t="shared" si="3"/>
        <v/>
      </c>
      <c r="M65" s="180"/>
      <c r="N65" s="180"/>
      <c r="O65" s="181"/>
      <c r="P65" s="182" t="str">
        <f t="shared" si="2"/>
        <v/>
      </c>
      <c r="Q65" s="58"/>
    </row>
    <row r="66" spans="1:17" x14ac:dyDescent="0.4">
      <c r="A66" s="159"/>
      <c r="B66" s="176">
        <v>55</v>
      </c>
      <c r="C66" s="46"/>
      <c r="D66" s="47"/>
      <c r="E66" s="48"/>
      <c r="F66" s="49"/>
      <c r="G66" s="50"/>
      <c r="H66" s="51"/>
      <c r="I66" s="53"/>
      <c r="J66" s="178" t="str">
        <f t="shared" si="1"/>
        <v/>
      </c>
      <c r="K66" s="179"/>
      <c r="L66" s="172" t="str">
        <f t="shared" si="3"/>
        <v/>
      </c>
      <c r="M66" s="180"/>
      <c r="N66" s="180"/>
      <c r="O66" s="181"/>
      <c r="P66" s="182" t="str">
        <f t="shared" si="2"/>
        <v/>
      </c>
      <c r="Q66" s="58"/>
    </row>
    <row r="67" spans="1:17" x14ac:dyDescent="0.4">
      <c r="A67" s="159"/>
      <c r="B67" s="176">
        <v>56</v>
      </c>
      <c r="C67" s="46"/>
      <c r="D67" s="47"/>
      <c r="E67" s="48"/>
      <c r="F67" s="49"/>
      <c r="G67" s="50"/>
      <c r="H67" s="51"/>
      <c r="I67" s="53"/>
      <c r="J67" s="178" t="str">
        <f t="shared" si="1"/>
        <v/>
      </c>
      <c r="K67" s="179"/>
      <c r="L67" s="172" t="str">
        <f t="shared" si="3"/>
        <v/>
      </c>
      <c r="M67" s="180"/>
      <c r="N67" s="180"/>
      <c r="O67" s="181"/>
      <c r="P67" s="182" t="str">
        <f t="shared" si="2"/>
        <v/>
      </c>
      <c r="Q67" s="58"/>
    </row>
    <row r="68" spans="1:17" x14ac:dyDescent="0.4">
      <c r="A68" s="159"/>
      <c r="B68" s="176">
        <v>57</v>
      </c>
      <c r="C68" s="46"/>
      <c r="D68" s="47"/>
      <c r="E68" s="48"/>
      <c r="F68" s="49"/>
      <c r="G68" s="50"/>
      <c r="H68" s="51"/>
      <c r="I68" s="53"/>
      <c r="J68" s="178" t="str">
        <f t="shared" si="1"/>
        <v/>
      </c>
      <c r="K68" s="179"/>
      <c r="L68" s="172" t="str">
        <f t="shared" si="3"/>
        <v/>
      </c>
      <c r="M68" s="180"/>
      <c r="N68" s="180"/>
      <c r="O68" s="181"/>
      <c r="P68" s="182" t="str">
        <f t="shared" si="2"/>
        <v/>
      </c>
      <c r="Q68" s="58"/>
    </row>
    <row r="69" spans="1:17" x14ac:dyDescent="0.4">
      <c r="A69" s="159"/>
      <c r="B69" s="176">
        <v>58</v>
      </c>
      <c r="C69" s="46"/>
      <c r="D69" s="47"/>
      <c r="E69" s="48"/>
      <c r="F69" s="49"/>
      <c r="G69" s="50"/>
      <c r="H69" s="51"/>
      <c r="I69" s="53"/>
      <c r="J69" s="178" t="str">
        <f t="shared" si="1"/>
        <v/>
      </c>
      <c r="K69" s="179"/>
      <c r="L69" s="172" t="str">
        <f t="shared" si="3"/>
        <v/>
      </c>
      <c r="M69" s="180"/>
      <c r="N69" s="180"/>
      <c r="O69" s="181"/>
      <c r="P69" s="182" t="str">
        <f t="shared" si="2"/>
        <v/>
      </c>
      <c r="Q69" s="58"/>
    </row>
    <row r="70" spans="1:17" x14ac:dyDescent="0.4">
      <c r="A70" s="159"/>
      <c r="B70" s="176">
        <v>59</v>
      </c>
      <c r="C70" s="46"/>
      <c r="D70" s="47"/>
      <c r="E70" s="48"/>
      <c r="F70" s="49"/>
      <c r="G70" s="50"/>
      <c r="H70" s="51"/>
      <c r="I70" s="53"/>
      <c r="J70" s="178" t="str">
        <f t="shared" si="1"/>
        <v/>
      </c>
      <c r="K70" s="179"/>
      <c r="L70" s="172" t="str">
        <f t="shared" si="3"/>
        <v/>
      </c>
      <c r="M70" s="180"/>
      <c r="N70" s="180"/>
      <c r="O70" s="181"/>
      <c r="P70" s="182" t="str">
        <f t="shared" si="2"/>
        <v/>
      </c>
      <c r="Q70" s="58"/>
    </row>
    <row r="71" spans="1:17" ht="19.5" thickBot="1" x14ac:dyDescent="0.45">
      <c r="A71" s="159"/>
      <c r="B71" s="176">
        <v>60</v>
      </c>
      <c r="C71" s="46"/>
      <c r="D71" s="47"/>
      <c r="E71" s="48"/>
      <c r="F71" s="49"/>
      <c r="G71" s="50"/>
      <c r="H71" s="51"/>
      <c r="I71" s="53"/>
      <c r="J71" s="178" t="str">
        <f t="shared" si="1"/>
        <v/>
      </c>
      <c r="K71" s="179"/>
      <c r="L71" s="172" t="str">
        <f t="shared" si="3"/>
        <v/>
      </c>
      <c r="M71" s="180"/>
      <c r="N71" s="180"/>
      <c r="O71" s="181"/>
      <c r="P71" s="182" t="str">
        <f t="shared" si="2"/>
        <v/>
      </c>
      <c r="Q71" s="58"/>
    </row>
    <row r="72" spans="1:17" hidden="1" x14ac:dyDescent="0.4">
      <c r="B72" s="176">
        <v>61</v>
      </c>
      <c r="C72" s="218"/>
      <c r="D72" s="219"/>
      <c r="E72" s="220"/>
      <c r="F72" s="221"/>
      <c r="G72" s="222"/>
      <c r="H72" s="223"/>
      <c r="I72" s="224"/>
      <c r="J72" s="178" t="str">
        <f t="shared" si="1"/>
        <v/>
      </c>
      <c r="K72" s="179"/>
      <c r="L72" s="172" t="str">
        <f t="shared" si="3"/>
        <v/>
      </c>
      <c r="M72" s="180"/>
      <c r="N72" s="180"/>
      <c r="O72" s="181"/>
      <c r="P72" s="182" t="str">
        <f t="shared" si="2"/>
        <v/>
      </c>
      <c r="Q72" s="225"/>
    </row>
    <row r="73" spans="1:17" hidden="1" x14ac:dyDescent="0.4">
      <c r="B73" s="176">
        <v>62</v>
      </c>
      <c r="C73" s="218"/>
      <c r="D73" s="219"/>
      <c r="E73" s="220"/>
      <c r="F73" s="221"/>
      <c r="G73" s="222"/>
      <c r="H73" s="223"/>
      <c r="I73" s="224"/>
      <c r="J73" s="178" t="str">
        <f t="shared" si="1"/>
        <v/>
      </c>
      <c r="K73" s="179"/>
      <c r="L73" s="172" t="str">
        <f t="shared" si="3"/>
        <v/>
      </c>
      <c r="M73" s="180"/>
      <c r="N73" s="180"/>
      <c r="O73" s="181"/>
      <c r="P73" s="182" t="str">
        <f t="shared" si="2"/>
        <v/>
      </c>
      <c r="Q73" s="225"/>
    </row>
    <row r="74" spans="1:17" hidden="1" x14ac:dyDescent="0.4">
      <c r="B74" s="176">
        <v>63</v>
      </c>
      <c r="C74" s="218"/>
      <c r="D74" s="219"/>
      <c r="E74" s="220"/>
      <c r="F74" s="221"/>
      <c r="G74" s="222"/>
      <c r="H74" s="223"/>
      <c r="I74" s="224"/>
      <c r="J74" s="178" t="str">
        <f t="shared" si="1"/>
        <v/>
      </c>
      <c r="K74" s="179"/>
      <c r="L74" s="172" t="str">
        <f t="shared" si="3"/>
        <v/>
      </c>
      <c r="M74" s="180"/>
      <c r="N74" s="180"/>
      <c r="O74" s="181"/>
      <c r="P74" s="182" t="str">
        <f t="shared" si="2"/>
        <v/>
      </c>
      <c r="Q74" s="225"/>
    </row>
    <row r="75" spans="1:17" hidden="1" x14ac:dyDescent="0.4">
      <c r="B75" s="176">
        <v>64</v>
      </c>
      <c r="C75" s="218"/>
      <c r="D75" s="219"/>
      <c r="E75" s="220"/>
      <c r="F75" s="221"/>
      <c r="G75" s="222"/>
      <c r="H75" s="223"/>
      <c r="I75" s="224"/>
      <c r="J75" s="178" t="str">
        <f t="shared" si="1"/>
        <v/>
      </c>
      <c r="K75" s="179"/>
      <c r="L75" s="172" t="str">
        <f t="shared" si="3"/>
        <v/>
      </c>
      <c r="M75" s="180"/>
      <c r="N75" s="180"/>
      <c r="O75" s="181"/>
      <c r="P75" s="182" t="str">
        <f t="shared" si="2"/>
        <v/>
      </c>
      <c r="Q75" s="225"/>
    </row>
    <row r="76" spans="1:17" hidden="1" x14ac:dyDescent="0.4">
      <c r="B76" s="176">
        <v>65</v>
      </c>
      <c r="C76" s="218"/>
      <c r="D76" s="219"/>
      <c r="E76" s="220"/>
      <c r="F76" s="221"/>
      <c r="G76" s="222"/>
      <c r="H76" s="223"/>
      <c r="I76" s="224"/>
      <c r="J76" s="178" t="str">
        <f t="shared" si="1"/>
        <v/>
      </c>
      <c r="K76" s="179"/>
      <c r="L76" s="172" t="str">
        <f t="shared" si="3"/>
        <v/>
      </c>
      <c r="M76" s="180"/>
      <c r="N76" s="180"/>
      <c r="O76" s="181"/>
      <c r="P76" s="182" t="str">
        <f t="shared" si="2"/>
        <v/>
      </c>
      <c r="Q76" s="225"/>
    </row>
    <row r="77" spans="1:17" hidden="1" x14ac:dyDescent="0.4">
      <c r="B77" s="176">
        <v>66</v>
      </c>
      <c r="C77" s="218"/>
      <c r="D77" s="219"/>
      <c r="E77" s="220"/>
      <c r="F77" s="221"/>
      <c r="G77" s="222"/>
      <c r="H77" s="223"/>
      <c r="I77" s="224"/>
      <c r="J77" s="178" t="str">
        <f t="shared" si="1"/>
        <v/>
      </c>
      <c r="K77" s="179"/>
      <c r="L77" s="172" t="str">
        <f t="shared" si="3"/>
        <v/>
      </c>
      <c r="M77" s="180"/>
      <c r="N77" s="180"/>
      <c r="O77" s="181"/>
      <c r="P77" s="182" t="str">
        <f t="shared" si="2"/>
        <v/>
      </c>
      <c r="Q77" s="225"/>
    </row>
    <row r="78" spans="1:17" hidden="1" x14ac:dyDescent="0.4">
      <c r="B78" s="176">
        <v>67</v>
      </c>
      <c r="C78" s="218"/>
      <c r="D78" s="219"/>
      <c r="E78" s="220"/>
      <c r="F78" s="221"/>
      <c r="G78" s="222"/>
      <c r="H78" s="223"/>
      <c r="I78" s="224"/>
      <c r="J78" s="178" t="str">
        <f t="shared" si="1"/>
        <v/>
      </c>
      <c r="K78" s="179"/>
      <c r="L78" s="172" t="str">
        <f t="shared" si="3"/>
        <v/>
      </c>
      <c r="M78" s="180"/>
      <c r="N78" s="180"/>
      <c r="O78" s="181"/>
      <c r="P78" s="182" t="str">
        <f t="shared" si="2"/>
        <v/>
      </c>
      <c r="Q78" s="225"/>
    </row>
    <row r="79" spans="1:17" hidden="1" x14ac:dyDescent="0.4">
      <c r="B79" s="176">
        <v>68</v>
      </c>
      <c r="C79" s="218"/>
      <c r="D79" s="219"/>
      <c r="E79" s="220"/>
      <c r="F79" s="221"/>
      <c r="G79" s="222"/>
      <c r="H79" s="223"/>
      <c r="I79" s="224"/>
      <c r="J79" s="178" t="str">
        <f t="shared" si="1"/>
        <v/>
      </c>
      <c r="K79" s="179"/>
      <c r="L79" s="172" t="str">
        <f t="shared" si="3"/>
        <v/>
      </c>
      <c r="M79" s="180"/>
      <c r="N79" s="180"/>
      <c r="O79" s="181"/>
      <c r="P79" s="182" t="str">
        <f t="shared" si="2"/>
        <v/>
      </c>
      <c r="Q79" s="225"/>
    </row>
    <row r="80" spans="1:17" hidden="1" x14ac:dyDescent="0.4">
      <c r="B80" s="176">
        <v>69</v>
      </c>
      <c r="C80" s="218"/>
      <c r="D80" s="219"/>
      <c r="E80" s="220"/>
      <c r="F80" s="221"/>
      <c r="G80" s="222"/>
      <c r="H80" s="223"/>
      <c r="I80" s="224"/>
      <c r="J80" s="178" t="str">
        <f t="shared" si="1"/>
        <v/>
      </c>
      <c r="K80" s="179"/>
      <c r="L80" s="172" t="str">
        <f t="shared" si="3"/>
        <v/>
      </c>
      <c r="M80" s="180"/>
      <c r="N80" s="180"/>
      <c r="O80" s="181"/>
      <c r="P80" s="182" t="str">
        <f t="shared" si="2"/>
        <v/>
      </c>
      <c r="Q80" s="225"/>
    </row>
    <row r="81" spans="2:17" hidden="1" x14ac:dyDescent="0.4">
      <c r="B81" s="176">
        <v>70</v>
      </c>
      <c r="C81" s="218"/>
      <c r="D81" s="219"/>
      <c r="E81" s="220"/>
      <c r="F81" s="221"/>
      <c r="G81" s="222"/>
      <c r="H81" s="223"/>
      <c r="I81" s="224"/>
      <c r="J81" s="178" t="str">
        <f t="shared" si="1"/>
        <v/>
      </c>
      <c r="K81" s="179"/>
      <c r="L81" s="172" t="str">
        <f t="shared" si="3"/>
        <v/>
      </c>
      <c r="M81" s="180"/>
      <c r="N81" s="180"/>
      <c r="O81" s="181"/>
      <c r="P81" s="182" t="str">
        <f t="shared" si="2"/>
        <v/>
      </c>
      <c r="Q81" s="225"/>
    </row>
    <row r="82" spans="2:17" hidden="1" x14ac:dyDescent="0.4">
      <c r="B82" s="176">
        <v>71</v>
      </c>
      <c r="C82" s="218"/>
      <c r="D82" s="219"/>
      <c r="E82" s="220"/>
      <c r="F82" s="221"/>
      <c r="G82" s="222"/>
      <c r="H82" s="223"/>
      <c r="I82" s="224"/>
      <c r="J82" s="178" t="str">
        <f t="shared" si="1"/>
        <v/>
      </c>
      <c r="K82" s="179"/>
      <c r="L82" s="172" t="str">
        <f t="shared" si="3"/>
        <v/>
      </c>
      <c r="M82" s="180"/>
      <c r="N82" s="180"/>
      <c r="O82" s="181"/>
      <c r="P82" s="182" t="str">
        <f t="shared" si="2"/>
        <v/>
      </c>
      <c r="Q82" s="225"/>
    </row>
    <row r="83" spans="2:17" hidden="1" x14ac:dyDescent="0.4">
      <c r="B83" s="176">
        <v>72</v>
      </c>
      <c r="C83" s="218"/>
      <c r="D83" s="219"/>
      <c r="E83" s="220"/>
      <c r="F83" s="221"/>
      <c r="G83" s="222"/>
      <c r="H83" s="223"/>
      <c r="I83" s="224"/>
      <c r="J83" s="178" t="str">
        <f t="shared" si="1"/>
        <v/>
      </c>
      <c r="K83" s="179"/>
      <c r="L83" s="172" t="str">
        <f t="shared" si="3"/>
        <v/>
      </c>
      <c r="M83" s="180"/>
      <c r="N83" s="180"/>
      <c r="O83" s="181"/>
      <c r="P83" s="182" t="str">
        <f t="shared" si="2"/>
        <v/>
      </c>
      <c r="Q83" s="225"/>
    </row>
    <row r="84" spans="2:17" hidden="1" x14ac:dyDescent="0.4">
      <c r="B84" s="176">
        <v>73</v>
      </c>
      <c r="C84" s="218"/>
      <c r="D84" s="219"/>
      <c r="E84" s="220"/>
      <c r="F84" s="221"/>
      <c r="G84" s="222"/>
      <c r="H84" s="223"/>
      <c r="I84" s="224"/>
      <c r="J84" s="178" t="str">
        <f t="shared" si="1"/>
        <v/>
      </c>
      <c r="K84" s="179"/>
      <c r="L84" s="172" t="str">
        <f t="shared" si="3"/>
        <v/>
      </c>
      <c r="M84" s="180"/>
      <c r="N84" s="180"/>
      <c r="O84" s="181"/>
      <c r="P84" s="182" t="str">
        <f t="shared" si="2"/>
        <v/>
      </c>
      <c r="Q84" s="225"/>
    </row>
    <row r="85" spans="2:17" hidden="1" x14ac:dyDescent="0.4">
      <c r="B85" s="176">
        <v>74</v>
      </c>
      <c r="C85" s="218"/>
      <c r="D85" s="219"/>
      <c r="E85" s="220"/>
      <c r="F85" s="221"/>
      <c r="G85" s="222"/>
      <c r="H85" s="223"/>
      <c r="I85" s="224"/>
      <c r="J85" s="178" t="str">
        <f t="shared" si="1"/>
        <v/>
      </c>
      <c r="K85" s="179"/>
      <c r="L85" s="172" t="str">
        <f t="shared" si="3"/>
        <v/>
      </c>
      <c r="M85" s="180"/>
      <c r="N85" s="180"/>
      <c r="O85" s="181"/>
      <c r="P85" s="182" t="str">
        <f t="shared" si="2"/>
        <v/>
      </c>
      <c r="Q85" s="225"/>
    </row>
    <row r="86" spans="2:17" hidden="1" x14ac:dyDescent="0.4">
      <c r="B86" s="176">
        <v>75</v>
      </c>
      <c r="C86" s="218"/>
      <c r="D86" s="219"/>
      <c r="E86" s="220"/>
      <c r="F86" s="221"/>
      <c r="G86" s="222"/>
      <c r="H86" s="223"/>
      <c r="I86" s="224"/>
      <c r="J86" s="178" t="str">
        <f t="shared" si="1"/>
        <v/>
      </c>
      <c r="K86" s="179"/>
      <c r="L86" s="172" t="str">
        <f t="shared" si="3"/>
        <v/>
      </c>
      <c r="M86" s="180"/>
      <c r="N86" s="180"/>
      <c r="O86" s="181"/>
      <c r="P86" s="182" t="str">
        <f t="shared" si="2"/>
        <v/>
      </c>
      <c r="Q86" s="225"/>
    </row>
    <row r="87" spans="2:17" hidden="1" x14ac:dyDescent="0.4">
      <c r="B87" s="176">
        <v>76</v>
      </c>
      <c r="C87" s="218"/>
      <c r="D87" s="219"/>
      <c r="E87" s="220"/>
      <c r="F87" s="221"/>
      <c r="G87" s="222"/>
      <c r="H87" s="223"/>
      <c r="I87" s="224"/>
      <c r="J87" s="178" t="str">
        <f t="shared" si="1"/>
        <v/>
      </c>
      <c r="K87" s="179"/>
      <c r="L87" s="172" t="str">
        <f t="shared" si="3"/>
        <v/>
      </c>
      <c r="M87" s="180"/>
      <c r="N87" s="180"/>
      <c r="O87" s="181"/>
      <c r="P87" s="182" t="str">
        <f t="shared" si="2"/>
        <v/>
      </c>
      <c r="Q87" s="225"/>
    </row>
    <row r="88" spans="2:17" hidden="1" x14ac:dyDescent="0.4">
      <c r="B88" s="176">
        <v>77</v>
      </c>
      <c r="C88" s="218"/>
      <c r="D88" s="219"/>
      <c r="E88" s="220"/>
      <c r="F88" s="221"/>
      <c r="G88" s="222"/>
      <c r="H88" s="223"/>
      <c r="I88" s="224"/>
      <c r="J88" s="178" t="str">
        <f t="shared" si="1"/>
        <v/>
      </c>
      <c r="K88" s="179"/>
      <c r="L88" s="172" t="str">
        <f t="shared" si="3"/>
        <v/>
      </c>
      <c r="M88" s="180"/>
      <c r="N88" s="180"/>
      <c r="O88" s="181"/>
      <c r="P88" s="182" t="str">
        <f t="shared" si="2"/>
        <v/>
      </c>
      <c r="Q88" s="225"/>
    </row>
    <row r="89" spans="2:17" hidden="1" x14ac:dyDescent="0.4">
      <c r="B89" s="176">
        <v>78</v>
      </c>
      <c r="C89" s="218"/>
      <c r="D89" s="219"/>
      <c r="E89" s="220"/>
      <c r="F89" s="221"/>
      <c r="G89" s="222"/>
      <c r="H89" s="223"/>
      <c r="I89" s="224"/>
      <c r="J89" s="178" t="str">
        <f t="shared" si="1"/>
        <v/>
      </c>
      <c r="K89" s="179"/>
      <c r="L89" s="172" t="str">
        <f t="shared" si="3"/>
        <v/>
      </c>
      <c r="M89" s="180"/>
      <c r="N89" s="180"/>
      <c r="O89" s="181"/>
      <c r="P89" s="182" t="str">
        <f t="shared" si="2"/>
        <v/>
      </c>
      <c r="Q89" s="225"/>
    </row>
    <row r="90" spans="2:17" hidden="1" x14ac:dyDescent="0.4">
      <c r="B90" s="176">
        <v>79</v>
      </c>
      <c r="C90" s="218"/>
      <c r="D90" s="219"/>
      <c r="E90" s="220"/>
      <c r="F90" s="221"/>
      <c r="G90" s="222"/>
      <c r="H90" s="223"/>
      <c r="I90" s="224"/>
      <c r="J90" s="178" t="str">
        <f t="shared" si="1"/>
        <v/>
      </c>
      <c r="K90" s="179"/>
      <c r="L90" s="172" t="str">
        <f t="shared" si="3"/>
        <v/>
      </c>
      <c r="M90" s="180"/>
      <c r="N90" s="180"/>
      <c r="O90" s="181"/>
      <c r="P90" s="182" t="str">
        <f t="shared" si="2"/>
        <v/>
      </c>
      <c r="Q90" s="225"/>
    </row>
    <row r="91" spans="2:17" hidden="1" x14ac:dyDescent="0.4">
      <c r="B91" s="176">
        <v>80</v>
      </c>
      <c r="C91" s="218"/>
      <c r="D91" s="219"/>
      <c r="E91" s="220"/>
      <c r="F91" s="221"/>
      <c r="G91" s="222"/>
      <c r="H91" s="223"/>
      <c r="I91" s="224"/>
      <c r="J91" s="178" t="str">
        <f t="shared" si="1"/>
        <v/>
      </c>
      <c r="K91" s="179"/>
      <c r="L91" s="172" t="str">
        <f t="shared" si="3"/>
        <v/>
      </c>
      <c r="M91" s="180"/>
      <c r="N91" s="180"/>
      <c r="O91" s="181"/>
      <c r="P91" s="182" t="str">
        <f t="shared" si="2"/>
        <v/>
      </c>
      <c r="Q91" s="225"/>
    </row>
    <row r="92" spans="2:17" hidden="1" x14ac:dyDescent="0.4">
      <c r="B92" s="176">
        <v>81</v>
      </c>
      <c r="C92" s="218"/>
      <c r="D92" s="219"/>
      <c r="E92" s="220"/>
      <c r="F92" s="221"/>
      <c r="G92" s="222"/>
      <c r="H92" s="223"/>
      <c r="I92" s="224"/>
      <c r="J92" s="178" t="str">
        <f t="shared" si="1"/>
        <v/>
      </c>
      <c r="K92" s="179"/>
      <c r="L92" s="172" t="str">
        <f t="shared" si="3"/>
        <v/>
      </c>
      <c r="M92" s="180"/>
      <c r="N92" s="180"/>
      <c r="O92" s="181"/>
      <c r="P92" s="182" t="str">
        <f t="shared" si="2"/>
        <v/>
      </c>
      <c r="Q92" s="225"/>
    </row>
    <row r="93" spans="2:17" hidden="1" x14ac:dyDescent="0.4">
      <c r="B93" s="176">
        <v>82</v>
      </c>
      <c r="C93" s="218"/>
      <c r="D93" s="219"/>
      <c r="E93" s="220"/>
      <c r="F93" s="221"/>
      <c r="G93" s="222"/>
      <c r="H93" s="223"/>
      <c r="I93" s="224"/>
      <c r="J93" s="178" t="str">
        <f t="shared" si="1"/>
        <v/>
      </c>
      <c r="K93" s="179"/>
      <c r="L93" s="172" t="str">
        <f t="shared" si="3"/>
        <v/>
      </c>
      <c r="M93" s="180"/>
      <c r="N93" s="180"/>
      <c r="O93" s="181"/>
      <c r="P93" s="182" t="str">
        <f t="shared" si="2"/>
        <v/>
      </c>
      <c r="Q93" s="225"/>
    </row>
    <row r="94" spans="2:17" hidden="1" x14ac:dyDescent="0.4">
      <c r="B94" s="176">
        <v>83</v>
      </c>
      <c r="C94" s="218"/>
      <c r="D94" s="219"/>
      <c r="E94" s="220"/>
      <c r="F94" s="221"/>
      <c r="G94" s="222"/>
      <c r="H94" s="223"/>
      <c r="I94" s="224"/>
      <c r="J94" s="178" t="str">
        <f t="shared" si="1"/>
        <v/>
      </c>
      <c r="K94" s="179"/>
      <c r="L94" s="172" t="str">
        <f t="shared" si="3"/>
        <v/>
      </c>
      <c r="M94" s="180"/>
      <c r="N94" s="180"/>
      <c r="O94" s="181"/>
      <c r="P94" s="182" t="str">
        <f t="shared" si="2"/>
        <v/>
      </c>
      <c r="Q94" s="225"/>
    </row>
    <row r="95" spans="2:17" hidden="1" x14ac:dyDescent="0.4">
      <c r="B95" s="176">
        <v>84</v>
      </c>
      <c r="C95" s="218"/>
      <c r="D95" s="219"/>
      <c r="E95" s="220"/>
      <c r="F95" s="221"/>
      <c r="G95" s="222"/>
      <c r="H95" s="223"/>
      <c r="I95" s="224"/>
      <c r="J95" s="178" t="str">
        <f t="shared" si="1"/>
        <v/>
      </c>
      <c r="K95" s="179"/>
      <c r="L95" s="172" t="str">
        <f t="shared" si="3"/>
        <v/>
      </c>
      <c r="M95" s="180"/>
      <c r="N95" s="180"/>
      <c r="O95" s="181"/>
      <c r="P95" s="182" t="str">
        <f t="shared" si="2"/>
        <v/>
      </c>
      <c r="Q95" s="225"/>
    </row>
    <row r="96" spans="2:17" hidden="1" x14ac:dyDescent="0.4">
      <c r="B96" s="176">
        <v>85</v>
      </c>
      <c r="C96" s="218"/>
      <c r="D96" s="219"/>
      <c r="E96" s="220"/>
      <c r="F96" s="221"/>
      <c r="G96" s="222"/>
      <c r="H96" s="223"/>
      <c r="I96" s="224"/>
      <c r="J96" s="178" t="str">
        <f t="shared" si="1"/>
        <v/>
      </c>
      <c r="K96" s="179"/>
      <c r="L96" s="172" t="str">
        <f t="shared" si="3"/>
        <v/>
      </c>
      <c r="M96" s="180"/>
      <c r="N96" s="180"/>
      <c r="O96" s="181"/>
      <c r="P96" s="182" t="str">
        <f t="shared" si="2"/>
        <v/>
      </c>
      <c r="Q96" s="225"/>
    </row>
    <row r="97" spans="1:17" hidden="1" x14ac:dyDescent="0.4">
      <c r="B97" s="176">
        <v>86</v>
      </c>
      <c r="C97" s="218"/>
      <c r="D97" s="219"/>
      <c r="E97" s="220"/>
      <c r="F97" s="221"/>
      <c r="G97" s="222"/>
      <c r="H97" s="223"/>
      <c r="I97" s="224"/>
      <c r="J97" s="178" t="str">
        <f t="shared" si="1"/>
        <v/>
      </c>
      <c r="K97" s="179"/>
      <c r="L97" s="172" t="str">
        <f t="shared" si="3"/>
        <v/>
      </c>
      <c r="M97" s="180"/>
      <c r="N97" s="180"/>
      <c r="O97" s="181"/>
      <c r="P97" s="182" t="str">
        <f t="shared" si="2"/>
        <v/>
      </c>
      <c r="Q97" s="225"/>
    </row>
    <row r="98" spans="1:17" hidden="1" x14ac:dyDescent="0.4">
      <c r="B98" s="176">
        <v>87</v>
      </c>
      <c r="C98" s="218"/>
      <c r="D98" s="219"/>
      <c r="E98" s="220"/>
      <c r="F98" s="221"/>
      <c r="G98" s="222"/>
      <c r="H98" s="223"/>
      <c r="I98" s="224"/>
      <c r="J98" s="178" t="str">
        <f t="shared" si="1"/>
        <v/>
      </c>
      <c r="K98" s="179"/>
      <c r="L98" s="172" t="str">
        <f t="shared" si="3"/>
        <v/>
      </c>
      <c r="M98" s="180"/>
      <c r="N98" s="180"/>
      <c r="O98" s="181"/>
      <c r="P98" s="182" t="str">
        <f t="shared" si="2"/>
        <v/>
      </c>
      <c r="Q98" s="225"/>
    </row>
    <row r="99" spans="1:17" hidden="1" x14ac:dyDescent="0.4">
      <c r="B99" s="176">
        <v>88</v>
      </c>
      <c r="C99" s="218"/>
      <c r="D99" s="219"/>
      <c r="E99" s="220"/>
      <c r="F99" s="221"/>
      <c r="G99" s="222"/>
      <c r="H99" s="223"/>
      <c r="I99" s="224"/>
      <c r="J99" s="178" t="str">
        <f t="shared" si="1"/>
        <v/>
      </c>
      <c r="K99" s="179"/>
      <c r="L99" s="172" t="str">
        <f t="shared" si="3"/>
        <v/>
      </c>
      <c r="M99" s="180"/>
      <c r="N99" s="180"/>
      <c r="O99" s="181"/>
      <c r="P99" s="182" t="str">
        <f t="shared" si="2"/>
        <v/>
      </c>
      <c r="Q99" s="225"/>
    </row>
    <row r="100" spans="1:17" hidden="1" x14ac:dyDescent="0.4">
      <c r="B100" s="176">
        <v>89</v>
      </c>
      <c r="C100" s="218"/>
      <c r="D100" s="219"/>
      <c r="E100" s="220"/>
      <c r="F100" s="221"/>
      <c r="G100" s="222"/>
      <c r="H100" s="223"/>
      <c r="I100" s="224"/>
      <c r="J100" s="178" t="str">
        <f t="shared" si="1"/>
        <v/>
      </c>
      <c r="K100" s="179"/>
      <c r="L100" s="172" t="str">
        <f t="shared" si="3"/>
        <v/>
      </c>
      <c r="M100" s="180"/>
      <c r="N100" s="180"/>
      <c r="O100" s="181"/>
      <c r="P100" s="182" t="str">
        <f t="shared" si="2"/>
        <v/>
      </c>
      <c r="Q100" s="225"/>
    </row>
    <row r="101" spans="1:17" hidden="1" x14ac:dyDescent="0.4">
      <c r="B101" s="176">
        <v>90</v>
      </c>
      <c r="C101" s="218"/>
      <c r="D101" s="219"/>
      <c r="E101" s="220"/>
      <c r="F101" s="221"/>
      <c r="G101" s="222"/>
      <c r="H101" s="223"/>
      <c r="I101" s="224"/>
      <c r="J101" s="178" t="str">
        <f t="shared" si="1"/>
        <v/>
      </c>
      <c r="K101" s="179"/>
      <c r="L101" s="172" t="str">
        <f t="shared" si="3"/>
        <v/>
      </c>
      <c r="M101" s="180"/>
      <c r="N101" s="180"/>
      <c r="O101" s="181"/>
      <c r="P101" s="182" t="str">
        <f t="shared" si="2"/>
        <v/>
      </c>
      <c r="Q101" s="225"/>
    </row>
    <row r="102" spans="1:17" hidden="1" x14ac:dyDescent="0.4">
      <c r="B102" s="176">
        <v>91</v>
      </c>
      <c r="C102" s="218"/>
      <c r="D102" s="219"/>
      <c r="E102" s="220"/>
      <c r="F102" s="221"/>
      <c r="G102" s="222"/>
      <c r="H102" s="223"/>
      <c r="I102" s="224"/>
      <c r="J102" s="178" t="str">
        <f t="shared" si="1"/>
        <v/>
      </c>
      <c r="K102" s="179"/>
      <c r="L102" s="172" t="str">
        <f t="shared" si="3"/>
        <v/>
      </c>
      <c r="M102" s="180"/>
      <c r="N102" s="180"/>
      <c r="O102" s="181"/>
      <c r="P102" s="182" t="str">
        <f t="shared" si="2"/>
        <v/>
      </c>
      <c r="Q102" s="225"/>
    </row>
    <row r="103" spans="1:17" hidden="1" x14ac:dyDescent="0.4">
      <c r="B103" s="176">
        <v>92</v>
      </c>
      <c r="C103" s="218"/>
      <c r="D103" s="219"/>
      <c r="E103" s="220"/>
      <c r="F103" s="221"/>
      <c r="G103" s="222"/>
      <c r="H103" s="223"/>
      <c r="I103" s="224"/>
      <c r="J103" s="178" t="str">
        <f t="shared" si="1"/>
        <v/>
      </c>
      <c r="K103" s="179"/>
      <c r="L103" s="172" t="str">
        <f t="shared" si="3"/>
        <v/>
      </c>
      <c r="M103" s="180"/>
      <c r="N103" s="180"/>
      <c r="O103" s="181"/>
      <c r="P103" s="182" t="str">
        <f t="shared" si="2"/>
        <v/>
      </c>
      <c r="Q103" s="225"/>
    </row>
    <row r="104" spans="1:17" hidden="1" x14ac:dyDescent="0.4">
      <c r="B104" s="176">
        <v>93</v>
      </c>
      <c r="C104" s="218"/>
      <c r="D104" s="219"/>
      <c r="E104" s="220"/>
      <c r="F104" s="221"/>
      <c r="G104" s="222"/>
      <c r="H104" s="223"/>
      <c r="I104" s="224"/>
      <c r="J104" s="178" t="str">
        <f t="shared" si="1"/>
        <v/>
      </c>
      <c r="K104" s="179"/>
      <c r="L104" s="172" t="str">
        <f t="shared" si="3"/>
        <v/>
      </c>
      <c r="M104" s="180"/>
      <c r="N104" s="180"/>
      <c r="O104" s="181"/>
      <c r="P104" s="182" t="str">
        <f t="shared" si="2"/>
        <v/>
      </c>
      <c r="Q104" s="225"/>
    </row>
    <row r="105" spans="1:17" hidden="1" x14ac:dyDescent="0.4">
      <c r="B105" s="176">
        <v>94</v>
      </c>
      <c r="C105" s="218"/>
      <c r="D105" s="219"/>
      <c r="E105" s="220"/>
      <c r="F105" s="221"/>
      <c r="G105" s="222"/>
      <c r="H105" s="223"/>
      <c r="I105" s="224"/>
      <c r="J105" s="178" t="str">
        <f t="shared" si="1"/>
        <v/>
      </c>
      <c r="K105" s="179"/>
      <c r="L105" s="172" t="str">
        <f t="shared" si="3"/>
        <v/>
      </c>
      <c r="M105" s="180"/>
      <c r="N105" s="180"/>
      <c r="O105" s="181"/>
      <c r="P105" s="182" t="str">
        <f t="shared" si="2"/>
        <v/>
      </c>
      <c r="Q105" s="225"/>
    </row>
    <row r="106" spans="1:17" hidden="1" x14ac:dyDescent="0.4">
      <c r="B106" s="176">
        <v>95</v>
      </c>
      <c r="C106" s="218"/>
      <c r="D106" s="219"/>
      <c r="E106" s="220"/>
      <c r="F106" s="221"/>
      <c r="G106" s="222"/>
      <c r="H106" s="223"/>
      <c r="I106" s="224"/>
      <c r="J106" s="178" t="str">
        <f t="shared" si="1"/>
        <v/>
      </c>
      <c r="K106" s="179"/>
      <c r="L106" s="172" t="str">
        <f t="shared" si="3"/>
        <v/>
      </c>
      <c r="M106" s="180"/>
      <c r="N106" s="180"/>
      <c r="O106" s="181"/>
      <c r="P106" s="182" t="str">
        <f t="shared" si="2"/>
        <v/>
      </c>
      <c r="Q106" s="225"/>
    </row>
    <row r="107" spans="1:17" hidden="1" x14ac:dyDescent="0.4">
      <c r="B107" s="176">
        <v>96</v>
      </c>
      <c r="C107" s="218"/>
      <c r="D107" s="219"/>
      <c r="E107" s="220"/>
      <c r="F107" s="221"/>
      <c r="G107" s="222"/>
      <c r="H107" s="223"/>
      <c r="I107" s="224"/>
      <c r="J107" s="178" t="str">
        <f t="shared" si="1"/>
        <v/>
      </c>
      <c r="K107" s="179"/>
      <c r="L107" s="172" t="str">
        <f t="shared" si="3"/>
        <v/>
      </c>
      <c r="M107" s="180"/>
      <c r="N107" s="180"/>
      <c r="O107" s="181"/>
      <c r="P107" s="182" t="str">
        <f t="shared" si="2"/>
        <v/>
      </c>
      <c r="Q107" s="225"/>
    </row>
    <row r="108" spans="1:17" hidden="1" x14ac:dyDescent="0.4">
      <c r="B108" s="176">
        <v>97</v>
      </c>
      <c r="C108" s="218"/>
      <c r="D108" s="219"/>
      <c r="E108" s="220"/>
      <c r="F108" s="221"/>
      <c r="G108" s="222"/>
      <c r="H108" s="223"/>
      <c r="I108" s="224"/>
      <c r="J108" s="178" t="str">
        <f t="shared" si="1"/>
        <v/>
      </c>
      <c r="K108" s="179"/>
      <c r="L108" s="172" t="str">
        <f t="shared" si="3"/>
        <v/>
      </c>
      <c r="M108" s="180"/>
      <c r="N108" s="180"/>
      <c r="O108" s="181"/>
      <c r="P108" s="182" t="str">
        <f t="shared" si="2"/>
        <v/>
      </c>
      <c r="Q108" s="225"/>
    </row>
    <row r="109" spans="1:17" hidden="1" x14ac:dyDescent="0.4">
      <c r="B109" s="176">
        <v>98</v>
      </c>
      <c r="C109" s="218"/>
      <c r="D109" s="219"/>
      <c r="E109" s="220"/>
      <c r="F109" s="221"/>
      <c r="G109" s="222"/>
      <c r="H109" s="223"/>
      <c r="I109" s="224"/>
      <c r="J109" s="178" t="str">
        <f t="shared" si="1"/>
        <v/>
      </c>
      <c r="K109" s="179"/>
      <c r="L109" s="172" t="str">
        <f>IF(M109="",IF(N109="","",M109+N109),M109+N109)</f>
        <v/>
      </c>
      <c r="M109" s="180"/>
      <c r="N109" s="180"/>
      <c r="O109" s="181"/>
      <c r="P109" s="182" t="str">
        <f t="shared" si="2"/>
        <v/>
      </c>
      <c r="Q109" s="225"/>
    </row>
    <row r="110" spans="1:17" hidden="1" x14ac:dyDescent="0.4">
      <c r="B110" s="176">
        <v>99</v>
      </c>
      <c r="C110" s="218"/>
      <c r="D110" s="219"/>
      <c r="E110" s="220"/>
      <c r="F110" s="221"/>
      <c r="G110" s="222"/>
      <c r="H110" s="223"/>
      <c r="I110" s="224"/>
      <c r="J110" s="178" t="str">
        <f>IF($H110="","",ROUND(IF($G110="","",H110/$G110),4))</f>
        <v/>
      </c>
      <c r="K110" s="179"/>
      <c r="L110" s="172" t="str">
        <f t="shared" si="3"/>
        <v/>
      </c>
      <c r="M110" s="180"/>
      <c r="N110" s="180"/>
      <c r="O110" s="181"/>
      <c r="P110" s="182" t="str">
        <f t="shared" si="2"/>
        <v/>
      </c>
      <c r="Q110" s="225"/>
    </row>
    <row r="111" spans="1:17" ht="19.5" hidden="1" thickBot="1" x14ac:dyDescent="0.45">
      <c r="B111" s="176">
        <v>100</v>
      </c>
      <c r="C111" s="218"/>
      <c r="D111" s="219"/>
      <c r="E111" s="220"/>
      <c r="F111" s="221"/>
      <c r="G111" s="222"/>
      <c r="H111" s="223"/>
      <c r="I111" s="224"/>
      <c r="J111" s="178" t="str">
        <f t="shared" si="1"/>
        <v/>
      </c>
      <c r="K111" s="179"/>
      <c r="L111" s="172" t="str">
        <f t="shared" si="3"/>
        <v/>
      </c>
      <c r="M111" s="180"/>
      <c r="N111" s="180"/>
      <c r="O111" s="181"/>
      <c r="P111" s="182" t="str">
        <f t="shared" si="2"/>
        <v/>
      </c>
      <c r="Q111" s="226"/>
    </row>
    <row r="112" spans="1:17" ht="20.25" thickTop="1" thickBot="1" x14ac:dyDescent="0.45">
      <c r="A112" s="227" t="s">
        <v>62</v>
      </c>
      <c r="B112" s="227"/>
      <c r="C112" s="227"/>
      <c r="D112" s="227"/>
      <c r="E112" s="227"/>
      <c r="F112" s="228"/>
      <c r="G112" s="229"/>
      <c r="H112" s="230">
        <f>SUM(H12:H111)</f>
        <v>0</v>
      </c>
      <c r="I112" s="191">
        <f>SUM(I12:I111)</f>
        <v>0</v>
      </c>
      <c r="J112" s="231" t="e">
        <f>AVERAGE(J12:J111)</f>
        <v>#DIV/0!</v>
      </c>
      <c r="K112" s="191" t="e">
        <f>ROUNDDOWN('交付申請額（上限額）の算定'!L24*H112,0)</f>
        <v>#DIV/0!</v>
      </c>
      <c r="L112" s="189">
        <f>SUM(L9:L111)</f>
        <v>0</v>
      </c>
      <c r="M112" s="189">
        <f>SUM(M9:M111)</f>
        <v>0</v>
      </c>
      <c r="N112" s="189">
        <f>SUM(N9:N111)</f>
        <v>0</v>
      </c>
      <c r="O112" s="192"/>
      <c r="P112" s="190" t="e">
        <f>AVERAGE(P11:P111)</f>
        <v>#DIV/0!</v>
      </c>
      <c r="Q112" s="232"/>
    </row>
    <row r="113" spans="1:17" x14ac:dyDescent="0.4">
      <c r="A113" s="193" t="s">
        <v>70</v>
      </c>
      <c r="B113" s="193"/>
      <c r="C113" s="193"/>
      <c r="D113" s="193"/>
      <c r="E113" s="194" t="e">
        <f>(H112+K112)</f>
        <v>#DIV/0!</v>
      </c>
      <c r="F113" s="195"/>
      <c r="G113" s="196"/>
      <c r="H113" s="197" t="s">
        <v>69</v>
      </c>
      <c r="I113" s="198"/>
      <c r="J113" s="198"/>
      <c r="K113" s="199"/>
      <c r="P113" s="200"/>
      <c r="Q113" s="233"/>
    </row>
    <row r="114" spans="1:17" x14ac:dyDescent="0.4">
      <c r="B114" s="200"/>
      <c r="C114" s="201"/>
      <c r="D114" s="201"/>
      <c r="E114" s="200"/>
      <c r="F114" s="200"/>
      <c r="G114" s="200"/>
      <c r="J114" s="200"/>
      <c r="K114" s="200"/>
      <c r="P114" s="200"/>
      <c r="Q114" s="234"/>
    </row>
    <row r="115" spans="1:17" x14ac:dyDescent="0.4">
      <c r="Q115" s="235"/>
    </row>
    <row r="116" spans="1:17" x14ac:dyDescent="0.4">
      <c r="Q116" s="235"/>
    </row>
  </sheetData>
  <sheetProtection password="DCD7" sheet="1" objects="1" scenarios="1"/>
  <mergeCells count="30">
    <mergeCell ref="Q7:Q11"/>
    <mergeCell ref="A7:B10"/>
    <mergeCell ref="A11:B11"/>
    <mergeCell ref="A12:A51"/>
    <mergeCell ref="A52:A71"/>
    <mergeCell ref="H7:P7"/>
    <mergeCell ref="H8:K8"/>
    <mergeCell ref="L8:P8"/>
    <mergeCell ref="I9:I10"/>
    <mergeCell ref="J9:J10"/>
    <mergeCell ref="K9:K10"/>
    <mergeCell ref="M9:M10"/>
    <mergeCell ref="N9:N10"/>
    <mergeCell ref="O9:O10"/>
    <mergeCell ref="A113:D113"/>
    <mergeCell ref="H113:K113"/>
    <mergeCell ref="E113:G113"/>
    <mergeCell ref="P9:P10"/>
    <mergeCell ref="B1:P1"/>
    <mergeCell ref="B2:P2"/>
    <mergeCell ref="D4:F4"/>
    <mergeCell ref="J6:K6"/>
    <mergeCell ref="C7:C10"/>
    <mergeCell ref="D7:D10"/>
    <mergeCell ref="E7:E10"/>
    <mergeCell ref="F7:F10"/>
    <mergeCell ref="G7:G9"/>
    <mergeCell ref="A112:E112"/>
    <mergeCell ref="K12:K111"/>
    <mergeCell ref="O12:O111"/>
  </mergeCells>
  <phoneticPr fontId="2"/>
  <dataValidations count="5">
    <dataValidation type="list" allowBlank="1" showInputMessage="1" showErrorMessage="1" sqref="E12:E111">
      <formula1>"　,常勤,非常勤"</formula1>
    </dataValidation>
    <dataValidation type="list" allowBlank="1" showInputMessage="1" showErrorMessage="1" sqref="F12:F111">
      <formula1>"　,○"</formula1>
    </dataValidation>
    <dataValidation type="list" allowBlank="1" showInputMessage="1" showErrorMessage="1" sqref="D72:D111">
      <formula1>"　,園長,教員,事務長,事務職員,その他"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view="pageBreakPreview" zoomScaleNormal="100" zoomScaleSheetLayoutView="100" workbookViewId="0"/>
  </sheetViews>
  <sheetFormatPr defaultRowHeight="18.75" x14ac:dyDescent="0.4"/>
  <cols>
    <col min="1" max="1" width="9" style="108"/>
    <col min="2" max="2" width="5.5" style="119" bestFit="1" customWidth="1"/>
    <col min="3" max="3" width="16.125" style="114" customWidth="1"/>
    <col min="4" max="4" width="9" style="114" bestFit="1" customWidth="1"/>
    <col min="5" max="5" width="7.125" style="119" bestFit="1" customWidth="1"/>
    <col min="6" max="6" width="7.125" style="119" customWidth="1"/>
    <col min="7" max="7" width="10.875" style="119" customWidth="1"/>
    <col min="8" max="8" width="10.875" style="206" customWidth="1"/>
    <col min="9" max="9" width="12.625" style="206" customWidth="1"/>
    <col min="10" max="10" width="9.25" style="206" bestFit="1" customWidth="1"/>
    <col min="11" max="11" width="12.625" style="206" customWidth="1"/>
    <col min="12" max="15" width="10.875" style="206" hidden="1" customWidth="1"/>
    <col min="16" max="16" width="6.875" style="206" hidden="1" customWidth="1"/>
    <col min="17" max="16384" width="9" style="108"/>
  </cols>
  <sheetData>
    <row r="1" spans="1:16" ht="25.5" x14ac:dyDescent="0.4">
      <c r="B1" s="109" t="s">
        <v>67</v>
      </c>
      <c r="C1" s="109"/>
      <c r="D1" s="109"/>
      <c r="E1" s="109"/>
      <c r="F1" s="109"/>
      <c r="G1" s="109"/>
      <c r="H1" s="109"/>
      <c r="I1" s="109"/>
      <c r="J1" s="109"/>
      <c r="K1" s="109"/>
      <c r="L1" s="109"/>
      <c r="M1" s="109"/>
      <c r="N1" s="109"/>
      <c r="O1" s="109"/>
      <c r="P1" s="109"/>
    </row>
    <row r="2" spans="1:16" ht="0.95" customHeight="1" x14ac:dyDescent="0.4">
      <c r="B2" s="108"/>
      <c r="C2" s="108"/>
      <c r="D2" s="108"/>
      <c r="E2" s="108"/>
      <c r="F2" s="108"/>
      <c r="G2" s="108"/>
      <c r="H2" s="110"/>
      <c r="I2" s="110"/>
      <c r="J2" s="110"/>
      <c r="K2" s="110"/>
      <c r="L2" s="110"/>
      <c r="M2" s="110"/>
      <c r="N2" s="110"/>
      <c r="O2" s="110"/>
      <c r="P2" s="110"/>
    </row>
    <row r="3" spans="1:16" x14ac:dyDescent="0.4">
      <c r="B3" s="111"/>
      <c r="C3" s="112"/>
      <c r="D3" s="112"/>
      <c r="E3" s="111"/>
      <c r="F3" s="111"/>
      <c r="G3" s="111"/>
      <c r="H3" s="113"/>
      <c r="I3" s="113"/>
      <c r="J3" s="113"/>
      <c r="K3" s="113"/>
      <c r="L3" s="113"/>
      <c r="M3" s="113"/>
      <c r="N3" s="113"/>
      <c r="O3" s="113"/>
      <c r="P3" s="113"/>
    </row>
    <row r="4" spans="1:16" x14ac:dyDescent="0.4">
      <c r="B4" s="114"/>
      <c r="C4" s="115" t="s">
        <v>3</v>
      </c>
      <c r="D4" s="116">
        <f>総括表!D6</f>
        <v>0</v>
      </c>
      <c r="E4" s="116"/>
      <c r="F4" s="116"/>
      <c r="G4" s="117"/>
      <c r="H4" s="118"/>
      <c r="I4" s="118"/>
      <c r="J4" s="118"/>
      <c r="K4" s="118"/>
      <c r="L4" s="118"/>
      <c r="M4" s="118"/>
      <c r="N4" s="118"/>
      <c r="O4" s="118"/>
      <c r="P4" s="118"/>
    </row>
    <row r="5" spans="1:16" ht="3" customHeight="1" x14ac:dyDescent="0.4">
      <c r="H5" s="120"/>
      <c r="I5" s="120"/>
      <c r="J5" s="120"/>
      <c r="K5" s="120"/>
      <c r="L5" s="120"/>
      <c r="M5" s="120"/>
      <c r="N5" s="120"/>
      <c r="O5" s="120"/>
      <c r="P5" s="120"/>
    </row>
    <row r="6" spans="1:16" ht="19.5" thickBot="1" x14ac:dyDescent="0.45">
      <c r="C6" s="121"/>
      <c r="H6" s="122"/>
      <c r="I6" s="122"/>
      <c r="J6" s="123" t="s">
        <v>41</v>
      </c>
      <c r="K6" s="123"/>
      <c r="L6" s="122"/>
      <c r="M6" s="122"/>
      <c r="N6" s="122"/>
      <c r="O6" s="123" t="s">
        <v>41</v>
      </c>
      <c r="P6" s="123"/>
    </row>
    <row r="7" spans="1:16" x14ac:dyDescent="0.4">
      <c r="A7" s="124" t="s">
        <v>42</v>
      </c>
      <c r="B7" s="125"/>
      <c r="C7" s="126" t="s">
        <v>43</v>
      </c>
      <c r="D7" s="127" t="s">
        <v>44</v>
      </c>
      <c r="E7" s="127" t="s">
        <v>45</v>
      </c>
      <c r="F7" s="127" t="s">
        <v>46</v>
      </c>
      <c r="G7" s="128" t="s">
        <v>47</v>
      </c>
      <c r="H7" s="129" t="s">
        <v>88</v>
      </c>
      <c r="I7" s="130"/>
      <c r="J7" s="130"/>
      <c r="K7" s="130"/>
      <c r="L7" s="130"/>
      <c r="M7" s="130"/>
      <c r="N7" s="130"/>
      <c r="O7" s="130"/>
      <c r="P7" s="131"/>
    </row>
    <row r="8" spans="1:16" x14ac:dyDescent="0.4">
      <c r="A8" s="124"/>
      <c r="B8" s="125"/>
      <c r="C8" s="132"/>
      <c r="D8" s="133"/>
      <c r="E8" s="133"/>
      <c r="F8" s="133"/>
      <c r="G8" s="134"/>
      <c r="H8" s="135" t="s">
        <v>48</v>
      </c>
      <c r="I8" s="136"/>
      <c r="J8" s="136"/>
      <c r="K8" s="137"/>
      <c r="L8" s="138" t="s">
        <v>49</v>
      </c>
      <c r="M8" s="136"/>
      <c r="N8" s="136"/>
      <c r="O8" s="136"/>
      <c r="P8" s="139"/>
    </row>
    <row r="9" spans="1:16" ht="24.95" customHeight="1" x14ac:dyDescent="0.4">
      <c r="A9" s="124"/>
      <c r="B9" s="125"/>
      <c r="C9" s="132"/>
      <c r="D9" s="133"/>
      <c r="E9" s="133"/>
      <c r="F9" s="133"/>
      <c r="G9" s="134"/>
      <c r="H9" s="140"/>
      <c r="I9" s="141" t="s">
        <v>75</v>
      </c>
      <c r="J9" s="142" t="s">
        <v>51</v>
      </c>
      <c r="K9" s="143" t="s">
        <v>63</v>
      </c>
      <c r="L9" s="144"/>
      <c r="M9" s="145" t="s">
        <v>50</v>
      </c>
      <c r="N9" s="145" t="s">
        <v>66</v>
      </c>
      <c r="O9" s="146" t="s">
        <v>52</v>
      </c>
      <c r="P9" s="147" t="s">
        <v>51</v>
      </c>
    </row>
    <row r="10" spans="1:16" ht="24.95" customHeight="1" x14ac:dyDescent="0.4">
      <c r="A10" s="124"/>
      <c r="B10" s="125"/>
      <c r="C10" s="132"/>
      <c r="D10" s="133"/>
      <c r="E10" s="133"/>
      <c r="F10" s="133"/>
      <c r="G10" s="148" t="str">
        <f>'11月'!G10</f>
        <v>【10月】</v>
      </c>
      <c r="H10" s="149"/>
      <c r="I10" s="150"/>
      <c r="J10" s="151"/>
      <c r="K10" s="152"/>
      <c r="L10" s="153"/>
      <c r="M10" s="154"/>
      <c r="N10" s="155"/>
      <c r="O10" s="156"/>
      <c r="P10" s="157"/>
    </row>
    <row r="11" spans="1:16" x14ac:dyDescent="0.4">
      <c r="A11" s="158"/>
      <c r="B11" s="159"/>
      <c r="C11" s="160"/>
      <c r="D11" s="161"/>
      <c r="E11" s="161"/>
      <c r="F11" s="161"/>
      <c r="G11" s="161" t="s">
        <v>54</v>
      </c>
      <c r="H11" s="162" t="s">
        <v>55</v>
      </c>
      <c r="I11" s="163" t="s">
        <v>56</v>
      </c>
      <c r="J11" s="164" t="s">
        <v>57</v>
      </c>
      <c r="K11" s="164"/>
      <c r="L11" s="165" t="s">
        <v>58</v>
      </c>
      <c r="M11" s="163" t="s">
        <v>59</v>
      </c>
      <c r="N11" s="163" t="s">
        <v>60</v>
      </c>
      <c r="O11" s="166"/>
      <c r="P11" s="167" t="s">
        <v>61</v>
      </c>
    </row>
    <row r="12" spans="1:16" x14ac:dyDescent="0.4">
      <c r="A12" s="159" t="s">
        <v>64</v>
      </c>
      <c r="B12" s="168">
        <v>1</v>
      </c>
      <c r="C12" s="62" t="str">
        <f>IF('11月'!C12="","",'11月'!C12)</f>
        <v/>
      </c>
      <c r="D12" s="63" t="str">
        <f>IF('11月'!D12="","",'11月'!D12)</f>
        <v/>
      </c>
      <c r="E12" s="63" t="str">
        <f>IF('11月'!E12="","",'11月'!E12)</f>
        <v/>
      </c>
      <c r="F12" s="63" t="str">
        <f>IF('11月'!F12="","",'11月'!F12)</f>
        <v/>
      </c>
      <c r="G12" s="64" t="str">
        <f>IF('11月'!G12="","",'11月'!G12)</f>
        <v/>
      </c>
      <c r="H12" s="51"/>
      <c r="I12" s="52"/>
      <c r="J12" s="170" t="str">
        <f>IF($H12="","",ROUND(IF($G12="","",H12/$G12),4))</f>
        <v/>
      </c>
      <c r="K12" s="171"/>
      <c r="L12" s="172" t="str">
        <f t="shared" ref="L12:L23" si="0">IF(M12="",IF(N12="","",M12+N12),M12+N12)</f>
        <v/>
      </c>
      <c r="M12" s="173"/>
      <c r="N12" s="173"/>
      <c r="O12" s="174"/>
      <c r="P12" s="175" t="str">
        <f>IF(L12="","",ROUND(IF($F12="","",L12/$F12),4))</f>
        <v/>
      </c>
    </row>
    <row r="13" spans="1:16" x14ac:dyDescent="0.4">
      <c r="A13" s="159"/>
      <c r="B13" s="176">
        <v>2</v>
      </c>
      <c r="C13" s="62" t="str">
        <f>IF('11月'!C13="","",'11月'!C13)</f>
        <v/>
      </c>
      <c r="D13" s="63" t="str">
        <f>IF('11月'!D13="","",'11月'!D13)</f>
        <v/>
      </c>
      <c r="E13" s="63" t="str">
        <f>IF('11月'!E13="","",'11月'!E13)</f>
        <v/>
      </c>
      <c r="F13" s="63" t="str">
        <f>IF('11月'!F13="","",'11月'!F13)</f>
        <v/>
      </c>
      <c r="G13" s="64" t="str">
        <f>IF('11月'!G13="","",'11月'!G13)</f>
        <v/>
      </c>
      <c r="H13" s="51"/>
      <c r="I13" s="53"/>
      <c r="J13" s="178" t="str">
        <f t="shared" ref="J13:J76" si="1">IF($H13="","",ROUND(IF($G13="","",H13/$G13),4))</f>
        <v/>
      </c>
      <c r="K13" s="179"/>
      <c r="L13" s="172" t="str">
        <f t="shared" si="0"/>
        <v/>
      </c>
      <c r="M13" s="180"/>
      <c r="N13" s="180"/>
      <c r="O13" s="181"/>
      <c r="P13" s="182" t="str">
        <f t="shared" ref="P13:P111" si="2">IF(L13="","",ROUND(IF($F13="","",L13/$F13),4))</f>
        <v/>
      </c>
    </row>
    <row r="14" spans="1:16" x14ac:dyDescent="0.4">
      <c r="A14" s="159"/>
      <c r="B14" s="176">
        <v>3</v>
      </c>
      <c r="C14" s="62" t="str">
        <f>IF('11月'!C14="","",'11月'!C14)</f>
        <v/>
      </c>
      <c r="D14" s="63" t="str">
        <f>IF('11月'!D14="","",'11月'!D14)</f>
        <v/>
      </c>
      <c r="E14" s="63" t="str">
        <f>IF('11月'!E14="","",'11月'!E14)</f>
        <v/>
      </c>
      <c r="F14" s="63" t="str">
        <f>IF('11月'!F14="","",'11月'!F14)</f>
        <v/>
      </c>
      <c r="G14" s="64" t="str">
        <f>IF('11月'!G14="","",'11月'!G14)</f>
        <v/>
      </c>
      <c r="H14" s="51"/>
      <c r="I14" s="53"/>
      <c r="J14" s="178" t="str">
        <f t="shared" si="1"/>
        <v/>
      </c>
      <c r="K14" s="179"/>
      <c r="L14" s="172" t="str">
        <f t="shared" si="0"/>
        <v/>
      </c>
      <c r="M14" s="180"/>
      <c r="N14" s="180"/>
      <c r="O14" s="181"/>
      <c r="P14" s="182" t="str">
        <f t="shared" si="2"/>
        <v/>
      </c>
    </row>
    <row r="15" spans="1:16" x14ac:dyDescent="0.4">
      <c r="A15" s="159"/>
      <c r="B15" s="176">
        <v>4</v>
      </c>
      <c r="C15" s="62" t="str">
        <f>IF('11月'!C15="","",'11月'!C15)</f>
        <v/>
      </c>
      <c r="D15" s="63" t="str">
        <f>IF('11月'!D15="","",'11月'!D15)</f>
        <v/>
      </c>
      <c r="E15" s="63" t="str">
        <f>IF('11月'!E15="","",'11月'!E15)</f>
        <v/>
      </c>
      <c r="F15" s="63" t="str">
        <f>IF('11月'!F15="","",'11月'!F15)</f>
        <v/>
      </c>
      <c r="G15" s="64" t="str">
        <f>IF('11月'!G15="","",'11月'!G15)</f>
        <v/>
      </c>
      <c r="H15" s="51"/>
      <c r="I15" s="53"/>
      <c r="J15" s="178" t="str">
        <f t="shared" si="1"/>
        <v/>
      </c>
      <c r="K15" s="179"/>
      <c r="L15" s="172" t="str">
        <f t="shared" si="0"/>
        <v/>
      </c>
      <c r="M15" s="180"/>
      <c r="N15" s="180"/>
      <c r="O15" s="181"/>
      <c r="P15" s="182" t="str">
        <f t="shared" si="2"/>
        <v/>
      </c>
    </row>
    <row r="16" spans="1:16" x14ac:dyDescent="0.4">
      <c r="A16" s="159"/>
      <c r="B16" s="176">
        <v>5</v>
      </c>
      <c r="C16" s="62" t="str">
        <f>IF('11月'!C16="","",'11月'!C16)</f>
        <v/>
      </c>
      <c r="D16" s="63" t="str">
        <f>IF('11月'!D16="","",'11月'!D16)</f>
        <v/>
      </c>
      <c r="E16" s="63" t="str">
        <f>IF('11月'!E16="","",'11月'!E16)</f>
        <v/>
      </c>
      <c r="F16" s="63" t="str">
        <f>IF('11月'!F16="","",'11月'!F16)</f>
        <v/>
      </c>
      <c r="G16" s="64" t="str">
        <f>IF('11月'!G16="","",'11月'!G16)</f>
        <v/>
      </c>
      <c r="H16" s="51"/>
      <c r="I16" s="53"/>
      <c r="J16" s="178" t="str">
        <f t="shared" si="1"/>
        <v/>
      </c>
      <c r="K16" s="179"/>
      <c r="L16" s="172" t="str">
        <f t="shared" si="0"/>
        <v/>
      </c>
      <c r="M16" s="180"/>
      <c r="N16" s="180"/>
      <c r="O16" s="181"/>
      <c r="P16" s="182" t="str">
        <f t="shared" si="2"/>
        <v/>
      </c>
    </row>
    <row r="17" spans="1:16" x14ac:dyDescent="0.4">
      <c r="A17" s="159"/>
      <c r="B17" s="176">
        <v>6</v>
      </c>
      <c r="C17" s="62" t="str">
        <f>IF('11月'!C17="","",'11月'!C17)</f>
        <v/>
      </c>
      <c r="D17" s="63" t="str">
        <f>IF('11月'!D17="","",'11月'!D17)</f>
        <v/>
      </c>
      <c r="E17" s="63" t="str">
        <f>IF('11月'!E17="","",'11月'!E17)</f>
        <v/>
      </c>
      <c r="F17" s="63" t="str">
        <f>IF('11月'!F17="","",'11月'!F17)</f>
        <v/>
      </c>
      <c r="G17" s="64" t="str">
        <f>IF('11月'!G17="","",'11月'!G17)</f>
        <v/>
      </c>
      <c r="H17" s="51"/>
      <c r="I17" s="53"/>
      <c r="J17" s="178" t="str">
        <f t="shared" si="1"/>
        <v/>
      </c>
      <c r="K17" s="179"/>
      <c r="L17" s="172" t="str">
        <f t="shared" si="0"/>
        <v/>
      </c>
      <c r="M17" s="180"/>
      <c r="N17" s="180"/>
      <c r="O17" s="181"/>
      <c r="P17" s="182" t="str">
        <f t="shared" si="2"/>
        <v/>
      </c>
    </row>
    <row r="18" spans="1:16" x14ac:dyDescent="0.4">
      <c r="A18" s="159"/>
      <c r="B18" s="176">
        <v>7</v>
      </c>
      <c r="C18" s="62" t="str">
        <f>IF('11月'!C18="","",'11月'!C18)</f>
        <v/>
      </c>
      <c r="D18" s="63" t="str">
        <f>IF('11月'!D18="","",'11月'!D18)</f>
        <v/>
      </c>
      <c r="E18" s="63" t="str">
        <f>IF('11月'!E18="","",'11月'!E18)</f>
        <v/>
      </c>
      <c r="F18" s="63" t="str">
        <f>IF('11月'!F18="","",'11月'!F18)</f>
        <v/>
      </c>
      <c r="G18" s="64" t="str">
        <f>IF('11月'!G18="","",'11月'!G18)</f>
        <v/>
      </c>
      <c r="H18" s="51"/>
      <c r="I18" s="53"/>
      <c r="J18" s="178" t="str">
        <f t="shared" si="1"/>
        <v/>
      </c>
      <c r="K18" s="179"/>
      <c r="L18" s="172" t="str">
        <f t="shared" si="0"/>
        <v/>
      </c>
      <c r="M18" s="180"/>
      <c r="N18" s="180"/>
      <c r="O18" s="181"/>
      <c r="P18" s="182" t="str">
        <f t="shared" si="2"/>
        <v/>
      </c>
    </row>
    <row r="19" spans="1:16" x14ac:dyDescent="0.4">
      <c r="A19" s="159"/>
      <c r="B19" s="176">
        <v>8</v>
      </c>
      <c r="C19" s="62" t="str">
        <f>IF('11月'!C19="","",'11月'!C19)</f>
        <v/>
      </c>
      <c r="D19" s="63" t="str">
        <f>IF('11月'!D19="","",'11月'!D19)</f>
        <v/>
      </c>
      <c r="E19" s="63" t="str">
        <f>IF('11月'!E19="","",'11月'!E19)</f>
        <v/>
      </c>
      <c r="F19" s="63" t="str">
        <f>IF('11月'!F19="","",'11月'!F19)</f>
        <v/>
      </c>
      <c r="G19" s="64" t="str">
        <f>IF('11月'!G19="","",'11月'!G19)</f>
        <v/>
      </c>
      <c r="H19" s="51"/>
      <c r="I19" s="53"/>
      <c r="J19" s="178" t="str">
        <f t="shared" si="1"/>
        <v/>
      </c>
      <c r="K19" s="179"/>
      <c r="L19" s="172" t="str">
        <f t="shared" si="0"/>
        <v/>
      </c>
      <c r="M19" s="180"/>
      <c r="N19" s="180"/>
      <c r="O19" s="181"/>
      <c r="P19" s="182" t="str">
        <f t="shared" si="2"/>
        <v/>
      </c>
    </row>
    <row r="20" spans="1:16" x14ac:dyDescent="0.4">
      <c r="A20" s="159"/>
      <c r="B20" s="176">
        <v>9</v>
      </c>
      <c r="C20" s="62" t="str">
        <f>IF('11月'!C20="","",'11月'!C20)</f>
        <v/>
      </c>
      <c r="D20" s="63" t="str">
        <f>IF('11月'!D20="","",'11月'!D20)</f>
        <v/>
      </c>
      <c r="E20" s="63" t="str">
        <f>IF('11月'!E20="","",'11月'!E20)</f>
        <v/>
      </c>
      <c r="F20" s="63" t="str">
        <f>IF('11月'!F20="","",'11月'!F20)</f>
        <v/>
      </c>
      <c r="G20" s="64" t="str">
        <f>IF('11月'!G20="","",'11月'!G20)</f>
        <v/>
      </c>
      <c r="H20" s="51"/>
      <c r="I20" s="53"/>
      <c r="J20" s="178" t="str">
        <f t="shared" si="1"/>
        <v/>
      </c>
      <c r="K20" s="179"/>
      <c r="L20" s="172" t="str">
        <f t="shared" si="0"/>
        <v/>
      </c>
      <c r="M20" s="180"/>
      <c r="N20" s="180"/>
      <c r="O20" s="181"/>
      <c r="P20" s="182" t="str">
        <f t="shared" si="2"/>
        <v/>
      </c>
    </row>
    <row r="21" spans="1:16" x14ac:dyDescent="0.4">
      <c r="A21" s="159"/>
      <c r="B21" s="176">
        <v>10</v>
      </c>
      <c r="C21" s="62" t="str">
        <f>IF('11月'!C21="","",'11月'!C21)</f>
        <v/>
      </c>
      <c r="D21" s="63" t="str">
        <f>IF('11月'!D21="","",'11月'!D21)</f>
        <v/>
      </c>
      <c r="E21" s="63" t="str">
        <f>IF('11月'!E21="","",'11月'!E21)</f>
        <v/>
      </c>
      <c r="F21" s="63" t="str">
        <f>IF('11月'!F21="","",'11月'!F21)</f>
        <v/>
      </c>
      <c r="G21" s="64" t="str">
        <f>IF('11月'!G21="","",'11月'!G21)</f>
        <v/>
      </c>
      <c r="H21" s="51"/>
      <c r="I21" s="53"/>
      <c r="J21" s="178" t="str">
        <f t="shared" si="1"/>
        <v/>
      </c>
      <c r="K21" s="179"/>
      <c r="L21" s="172" t="str">
        <f t="shared" si="0"/>
        <v/>
      </c>
      <c r="M21" s="180"/>
      <c r="N21" s="180"/>
      <c r="O21" s="181"/>
      <c r="P21" s="182" t="str">
        <f t="shared" si="2"/>
        <v/>
      </c>
    </row>
    <row r="22" spans="1:16" x14ac:dyDescent="0.4">
      <c r="A22" s="159"/>
      <c r="B22" s="176">
        <v>11</v>
      </c>
      <c r="C22" s="62" t="str">
        <f>IF('11月'!C22="","",'11月'!C22)</f>
        <v/>
      </c>
      <c r="D22" s="63" t="str">
        <f>IF('11月'!D22="","",'11月'!D22)</f>
        <v/>
      </c>
      <c r="E22" s="63" t="str">
        <f>IF('11月'!E22="","",'11月'!E22)</f>
        <v/>
      </c>
      <c r="F22" s="63" t="str">
        <f>IF('11月'!F22="","",'11月'!F22)</f>
        <v/>
      </c>
      <c r="G22" s="64" t="str">
        <f>IF('11月'!G22="","",'11月'!G22)</f>
        <v/>
      </c>
      <c r="H22" s="51"/>
      <c r="I22" s="53"/>
      <c r="J22" s="178" t="str">
        <f t="shared" si="1"/>
        <v/>
      </c>
      <c r="K22" s="179"/>
      <c r="L22" s="172" t="str">
        <f t="shared" si="0"/>
        <v/>
      </c>
      <c r="M22" s="180"/>
      <c r="N22" s="180"/>
      <c r="O22" s="181"/>
      <c r="P22" s="182" t="str">
        <f t="shared" si="2"/>
        <v/>
      </c>
    </row>
    <row r="23" spans="1:16" x14ac:dyDescent="0.4">
      <c r="A23" s="159"/>
      <c r="B23" s="176">
        <v>12</v>
      </c>
      <c r="C23" s="62" t="str">
        <f>IF('11月'!C23="","",'11月'!C23)</f>
        <v/>
      </c>
      <c r="D23" s="63" t="str">
        <f>IF('11月'!D23="","",'11月'!D23)</f>
        <v/>
      </c>
      <c r="E23" s="63" t="str">
        <f>IF('11月'!E23="","",'11月'!E23)</f>
        <v/>
      </c>
      <c r="F23" s="63" t="str">
        <f>IF('11月'!F23="","",'11月'!F23)</f>
        <v/>
      </c>
      <c r="G23" s="64" t="str">
        <f>IF('11月'!G23="","",'11月'!G23)</f>
        <v/>
      </c>
      <c r="H23" s="51"/>
      <c r="I23" s="53"/>
      <c r="J23" s="178" t="str">
        <f t="shared" si="1"/>
        <v/>
      </c>
      <c r="K23" s="179"/>
      <c r="L23" s="172" t="str">
        <f t="shared" si="0"/>
        <v/>
      </c>
      <c r="M23" s="180"/>
      <c r="N23" s="180"/>
      <c r="O23" s="181"/>
      <c r="P23" s="182" t="str">
        <f t="shared" si="2"/>
        <v/>
      </c>
    </row>
    <row r="24" spans="1:16" x14ac:dyDescent="0.4">
      <c r="A24" s="159"/>
      <c r="B24" s="176">
        <v>13</v>
      </c>
      <c r="C24" s="62" t="str">
        <f>IF('11月'!C24="","",'11月'!C24)</f>
        <v/>
      </c>
      <c r="D24" s="63" t="str">
        <f>IF('11月'!D24="","",'11月'!D24)</f>
        <v/>
      </c>
      <c r="E24" s="63" t="str">
        <f>IF('11月'!E24="","",'11月'!E24)</f>
        <v/>
      </c>
      <c r="F24" s="63" t="str">
        <f>IF('11月'!F24="","",'11月'!F24)</f>
        <v/>
      </c>
      <c r="G24" s="64" t="str">
        <f>IF('11月'!G24="","",'11月'!G24)</f>
        <v/>
      </c>
      <c r="H24" s="51"/>
      <c r="I24" s="53"/>
      <c r="J24" s="178" t="str">
        <f t="shared" si="1"/>
        <v/>
      </c>
      <c r="K24" s="179"/>
      <c r="L24" s="172" t="str">
        <f>IF(M24="",IF(N24="","",M24+N24),M24+N24)</f>
        <v/>
      </c>
      <c r="M24" s="180"/>
      <c r="N24" s="180"/>
      <c r="O24" s="181"/>
      <c r="P24" s="182" t="str">
        <f t="shared" si="2"/>
        <v/>
      </c>
    </row>
    <row r="25" spans="1:16" x14ac:dyDescent="0.4">
      <c r="A25" s="159"/>
      <c r="B25" s="176">
        <v>14</v>
      </c>
      <c r="C25" s="62" t="str">
        <f>IF('11月'!C25="","",'11月'!C25)</f>
        <v/>
      </c>
      <c r="D25" s="63" t="str">
        <f>IF('11月'!D25="","",'11月'!D25)</f>
        <v/>
      </c>
      <c r="E25" s="63" t="str">
        <f>IF('11月'!E25="","",'11月'!E25)</f>
        <v/>
      </c>
      <c r="F25" s="63" t="str">
        <f>IF('11月'!F25="","",'11月'!F25)</f>
        <v/>
      </c>
      <c r="G25" s="64" t="str">
        <f>IF('11月'!G25="","",'11月'!G25)</f>
        <v/>
      </c>
      <c r="H25" s="51"/>
      <c r="I25" s="53"/>
      <c r="J25" s="178" t="str">
        <f t="shared" si="1"/>
        <v/>
      </c>
      <c r="K25" s="179"/>
      <c r="L25" s="172" t="str">
        <f t="shared" ref="L25:L108" si="3">IF(M25="",IF(N25="","",M25+N25),M25+N25)</f>
        <v/>
      </c>
      <c r="M25" s="180"/>
      <c r="N25" s="180"/>
      <c r="O25" s="181"/>
      <c r="P25" s="182" t="str">
        <f t="shared" si="2"/>
        <v/>
      </c>
    </row>
    <row r="26" spans="1:16" x14ac:dyDescent="0.4">
      <c r="A26" s="159"/>
      <c r="B26" s="176">
        <v>15</v>
      </c>
      <c r="C26" s="62" t="str">
        <f>IF('11月'!C26="","",'11月'!C26)</f>
        <v/>
      </c>
      <c r="D26" s="63" t="str">
        <f>IF('11月'!D26="","",'11月'!D26)</f>
        <v/>
      </c>
      <c r="E26" s="63" t="str">
        <f>IF('11月'!E26="","",'11月'!E26)</f>
        <v/>
      </c>
      <c r="F26" s="63" t="str">
        <f>IF('11月'!F26="","",'11月'!F26)</f>
        <v/>
      </c>
      <c r="G26" s="64" t="str">
        <f>IF('11月'!G26="","",'11月'!G26)</f>
        <v/>
      </c>
      <c r="H26" s="51"/>
      <c r="I26" s="53"/>
      <c r="J26" s="178" t="str">
        <f t="shared" si="1"/>
        <v/>
      </c>
      <c r="K26" s="179"/>
      <c r="L26" s="172" t="str">
        <f t="shared" si="3"/>
        <v/>
      </c>
      <c r="M26" s="183"/>
      <c r="N26" s="180"/>
      <c r="O26" s="181"/>
      <c r="P26" s="182" t="str">
        <f t="shared" si="2"/>
        <v/>
      </c>
    </row>
    <row r="27" spans="1:16" x14ac:dyDescent="0.4">
      <c r="A27" s="159"/>
      <c r="B27" s="176">
        <v>16</v>
      </c>
      <c r="C27" s="62" t="str">
        <f>IF('11月'!C27="","",'11月'!C27)</f>
        <v/>
      </c>
      <c r="D27" s="63" t="str">
        <f>IF('11月'!D27="","",'11月'!D27)</f>
        <v/>
      </c>
      <c r="E27" s="63" t="str">
        <f>IF('11月'!E27="","",'11月'!E27)</f>
        <v/>
      </c>
      <c r="F27" s="63" t="str">
        <f>IF('11月'!F27="","",'11月'!F27)</f>
        <v/>
      </c>
      <c r="G27" s="64" t="str">
        <f>IF('11月'!G27="","",'11月'!G27)</f>
        <v/>
      </c>
      <c r="H27" s="51"/>
      <c r="I27" s="53"/>
      <c r="J27" s="178" t="str">
        <f t="shared" si="1"/>
        <v/>
      </c>
      <c r="K27" s="179"/>
      <c r="L27" s="172" t="str">
        <f t="shared" si="3"/>
        <v/>
      </c>
      <c r="M27" s="183"/>
      <c r="N27" s="180"/>
      <c r="O27" s="181"/>
      <c r="P27" s="182" t="str">
        <f t="shared" si="2"/>
        <v/>
      </c>
    </row>
    <row r="28" spans="1:16" x14ac:dyDescent="0.4">
      <c r="A28" s="159"/>
      <c r="B28" s="176">
        <v>17</v>
      </c>
      <c r="C28" s="62" t="str">
        <f>IF('11月'!C28="","",'11月'!C28)</f>
        <v/>
      </c>
      <c r="D28" s="63" t="str">
        <f>IF('11月'!D28="","",'11月'!D28)</f>
        <v/>
      </c>
      <c r="E28" s="63" t="str">
        <f>IF('11月'!E28="","",'11月'!E28)</f>
        <v/>
      </c>
      <c r="F28" s="63" t="str">
        <f>IF('11月'!F28="","",'11月'!F28)</f>
        <v/>
      </c>
      <c r="G28" s="64" t="str">
        <f>IF('11月'!G28="","",'11月'!G28)</f>
        <v/>
      </c>
      <c r="H28" s="51"/>
      <c r="I28" s="53"/>
      <c r="J28" s="178" t="str">
        <f t="shared" si="1"/>
        <v/>
      </c>
      <c r="K28" s="179"/>
      <c r="L28" s="172" t="str">
        <f t="shared" si="3"/>
        <v/>
      </c>
      <c r="M28" s="180"/>
      <c r="N28" s="180"/>
      <c r="O28" s="181"/>
      <c r="P28" s="182" t="str">
        <f t="shared" si="2"/>
        <v/>
      </c>
    </row>
    <row r="29" spans="1:16" x14ac:dyDescent="0.4">
      <c r="A29" s="159"/>
      <c r="B29" s="176">
        <v>18</v>
      </c>
      <c r="C29" s="62" t="str">
        <f>IF('11月'!C29="","",'11月'!C29)</f>
        <v/>
      </c>
      <c r="D29" s="63" t="str">
        <f>IF('11月'!D29="","",'11月'!D29)</f>
        <v/>
      </c>
      <c r="E29" s="63" t="str">
        <f>IF('11月'!E29="","",'11月'!E29)</f>
        <v/>
      </c>
      <c r="F29" s="63" t="str">
        <f>IF('11月'!F29="","",'11月'!F29)</f>
        <v/>
      </c>
      <c r="G29" s="64" t="str">
        <f>IF('11月'!G29="","",'11月'!G29)</f>
        <v/>
      </c>
      <c r="H29" s="51"/>
      <c r="I29" s="53"/>
      <c r="J29" s="178" t="str">
        <f t="shared" si="1"/>
        <v/>
      </c>
      <c r="K29" s="179"/>
      <c r="L29" s="172" t="str">
        <f t="shared" si="3"/>
        <v/>
      </c>
      <c r="M29" s="180"/>
      <c r="N29" s="180"/>
      <c r="O29" s="181"/>
      <c r="P29" s="182" t="str">
        <f t="shared" si="2"/>
        <v/>
      </c>
    </row>
    <row r="30" spans="1:16" x14ac:dyDescent="0.4">
      <c r="A30" s="159"/>
      <c r="B30" s="176">
        <v>19</v>
      </c>
      <c r="C30" s="62" t="str">
        <f>IF('11月'!C30="","",'11月'!C30)</f>
        <v/>
      </c>
      <c r="D30" s="63" t="str">
        <f>IF('11月'!D30="","",'11月'!D30)</f>
        <v/>
      </c>
      <c r="E30" s="63" t="str">
        <f>IF('11月'!E30="","",'11月'!E30)</f>
        <v/>
      </c>
      <c r="F30" s="63" t="str">
        <f>IF('11月'!F30="","",'11月'!F30)</f>
        <v/>
      </c>
      <c r="G30" s="64" t="str">
        <f>IF('11月'!G30="","",'11月'!G30)</f>
        <v/>
      </c>
      <c r="H30" s="51"/>
      <c r="I30" s="53"/>
      <c r="J30" s="178" t="str">
        <f t="shared" si="1"/>
        <v/>
      </c>
      <c r="K30" s="179"/>
      <c r="L30" s="172" t="str">
        <f t="shared" si="3"/>
        <v/>
      </c>
      <c r="M30" s="180"/>
      <c r="N30" s="180"/>
      <c r="O30" s="181"/>
      <c r="P30" s="182" t="str">
        <f t="shared" si="2"/>
        <v/>
      </c>
    </row>
    <row r="31" spans="1:16" x14ac:dyDescent="0.4">
      <c r="A31" s="159"/>
      <c r="B31" s="176">
        <v>20</v>
      </c>
      <c r="C31" s="62" t="str">
        <f>IF('11月'!C31="","",'11月'!C31)</f>
        <v/>
      </c>
      <c r="D31" s="63" t="str">
        <f>IF('11月'!D31="","",'11月'!D31)</f>
        <v/>
      </c>
      <c r="E31" s="63" t="str">
        <f>IF('11月'!E31="","",'11月'!E31)</f>
        <v/>
      </c>
      <c r="F31" s="63" t="str">
        <f>IF('11月'!F31="","",'11月'!F31)</f>
        <v/>
      </c>
      <c r="G31" s="64" t="str">
        <f>IF('11月'!G31="","",'11月'!G31)</f>
        <v/>
      </c>
      <c r="H31" s="51"/>
      <c r="I31" s="53"/>
      <c r="J31" s="178" t="str">
        <f t="shared" si="1"/>
        <v/>
      </c>
      <c r="K31" s="179"/>
      <c r="L31" s="172" t="str">
        <f t="shared" si="3"/>
        <v/>
      </c>
      <c r="M31" s="180"/>
      <c r="N31" s="180"/>
      <c r="O31" s="181"/>
      <c r="P31" s="182" t="str">
        <f t="shared" si="2"/>
        <v/>
      </c>
    </row>
    <row r="32" spans="1:16" x14ac:dyDescent="0.4">
      <c r="A32" s="159"/>
      <c r="B32" s="176">
        <v>21</v>
      </c>
      <c r="C32" s="62" t="str">
        <f>IF('11月'!C32="","",'11月'!C32)</f>
        <v/>
      </c>
      <c r="D32" s="63" t="str">
        <f>IF('11月'!D32="","",'11月'!D32)</f>
        <v/>
      </c>
      <c r="E32" s="63" t="str">
        <f>IF('11月'!E32="","",'11月'!E32)</f>
        <v/>
      </c>
      <c r="F32" s="63" t="str">
        <f>IF('11月'!F32="","",'11月'!F32)</f>
        <v/>
      </c>
      <c r="G32" s="64" t="str">
        <f>IF('11月'!G32="","",'11月'!G32)</f>
        <v/>
      </c>
      <c r="H32" s="51"/>
      <c r="I32" s="53"/>
      <c r="J32" s="178" t="str">
        <f t="shared" si="1"/>
        <v/>
      </c>
      <c r="K32" s="179"/>
      <c r="L32" s="172" t="str">
        <f t="shared" si="3"/>
        <v/>
      </c>
      <c r="M32" s="180"/>
      <c r="N32" s="180"/>
      <c r="O32" s="181"/>
      <c r="P32" s="182" t="str">
        <f t="shared" si="2"/>
        <v/>
      </c>
    </row>
    <row r="33" spans="1:16" x14ac:dyDescent="0.4">
      <c r="A33" s="159"/>
      <c r="B33" s="176">
        <v>22</v>
      </c>
      <c r="C33" s="62" t="str">
        <f>IF('11月'!C33="","",'11月'!C33)</f>
        <v/>
      </c>
      <c r="D33" s="63" t="str">
        <f>IF('11月'!D33="","",'11月'!D33)</f>
        <v/>
      </c>
      <c r="E33" s="63" t="str">
        <f>IF('11月'!E33="","",'11月'!E33)</f>
        <v/>
      </c>
      <c r="F33" s="63" t="str">
        <f>IF('11月'!F33="","",'11月'!F33)</f>
        <v/>
      </c>
      <c r="G33" s="64" t="str">
        <f>IF('11月'!G33="","",'11月'!G33)</f>
        <v/>
      </c>
      <c r="H33" s="51"/>
      <c r="I33" s="53"/>
      <c r="J33" s="178" t="str">
        <f t="shared" si="1"/>
        <v/>
      </c>
      <c r="K33" s="179"/>
      <c r="L33" s="172" t="str">
        <f t="shared" si="3"/>
        <v/>
      </c>
      <c r="M33" s="180"/>
      <c r="N33" s="180"/>
      <c r="O33" s="181"/>
      <c r="P33" s="182" t="str">
        <f t="shared" si="2"/>
        <v/>
      </c>
    </row>
    <row r="34" spans="1:16" x14ac:dyDescent="0.4">
      <c r="A34" s="159"/>
      <c r="B34" s="176">
        <v>23</v>
      </c>
      <c r="C34" s="62" t="str">
        <f>IF('11月'!C34="","",'11月'!C34)</f>
        <v/>
      </c>
      <c r="D34" s="63" t="str">
        <f>IF('11月'!D34="","",'11月'!D34)</f>
        <v/>
      </c>
      <c r="E34" s="63" t="str">
        <f>IF('11月'!E34="","",'11月'!E34)</f>
        <v/>
      </c>
      <c r="F34" s="63" t="str">
        <f>IF('11月'!F34="","",'11月'!F34)</f>
        <v/>
      </c>
      <c r="G34" s="64" t="str">
        <f>IF('11月'!G34="","",'11月'!G34)</f>
        <v/>
      </c>
      <c r="H34" s="51"/>
      <c r="I34" s="53"/>
      <c r="J34" s="178" t="str">
        <f t="shared" si="1"/>
        <v/>
      </c>
      <c r="K34" s="179"/>
      <c r="L34" s="172" t="str">
        <f t="shared" si="3"/>
        <v/>
      </c>
      <c r="M34" s="180"/>
      <c r="N34" s="180"/>
      <c r="O34" s="181"/>
      <c r="P34" s="182" t="str">
        <f t="shared" si="2"/>
        <v/>
      </c>
    </row>
    <row r="35" spans="1:16" x14ac:dyDescent="0.4">
      <c r="A35" s="159"/>
      <c r="B35" s="176">
        <v>24</v>
      </c>
      <c r="C35" s="62" t="str">
        <f>IF('11月'!C35="","",'11月'!C35)</f>
        <v/>
      </c>
      <c r="D35" s="63" t="str">
        <f>IF('11月'!D35="","",'11月'!D35)</f>
        <v/>
      </c>
      <c r="E35" s="63" t="str">
        <f>IF('11月'!E35="","",'11月'!E35)</f>
        <v/>
      </c>
      <c r="F35" s="63" t="str">
        <f>IF('11月'!F35="","",'11月'!F35)</f>
        <v/>
      </c>
      <c r="G35" s="64" t="str">
        <f>IF('11月'!G35="","",'11月'!G35)</f>
        <v/>
      </c>
      <c r="H35" s="51"/>
      <c r="I35" s="53"/>
      <c r="J35" s="178" t="str">
        <f t="shared" si="1"/>
        <v/>
      </c>
      <c r="K35" s="179"/>
      <c r="L35" s="172" t="str">
        <f t="shared" si="3"/>
        <v/>
      </c>
      <c r="M35" s="180"/>
      <c r="N35" s="180"/>
      <c r="O35" s="181"/>
      <c r="P35" s="182" t="str">
        <f t="shared" si="2"/>
        <v/>
      </c>
    </row>
    <row r="36" spans="1:16" x14ac:dyDescent="0.4">
      <c r="A36" s="159"/>
      <c r="B36" s="176">
        <v>25</v>
      </c>
      <c r="C36" s="62" t="str">
        <f>IF('11月'!C36="","",'11月'!C36)</f>
        <v/>
      </c>
      <c r="D36" s="63" t="str">
        <f>IF('11月'!D36="","",'11月'!D36)</f>
        <v/>
      </c>
      <c r="E36" s="63" t="str">
        <f>IF('11月'!E36="","",'11月'!E36)</f>
        <v/>
      </c>
      <c r="F36" s="63" t="str">
        <f>IF('11月'!F36="","",'11月'!F36)</f>
        <v/>
      </c>
      <c r="G36" s="64" t="str">
        <f>IF('11月'!G36="","",'11月'!G36)</f>
        <v/>
      </c>
      <c r="H36" s="51"/>
      <c r="I36" s="53"/>
      <c r="J36" s="178" t="str">
        <f t="shared" si="1"/>
        <v/>
      </c>
      <c r="K36" s="179"/>
      <c r="L36" s="172" t="str">
        <f t="shared" si="3"/>
        <v/>
      </c>
      <c r="M36" s="180"/>
      <c r="N36" s="180"/>
      <c r="O36" s="181"/>
      <c r="P36" s="182" t="str">
        <f t="shared" si="2"/>
        <v/>
      </c>
    </row>
    <row r="37" spans="1:16" x14ac:dyDescent="0.4">
      <c r="A37" s="159"/>
      <c r="B37" s="176">
        <v>26</v>
      </c>
      <c r="C37" s="62" t="str">
        <f>IF('11月'!C37="","",'11月'!C37)</f>
        <v/>
      </c>
      <c r="D37" s="63" t="str">
        <f>IF('11月'!D37="","",'11月'!D37)</f>
        <v/>
      </c>
      <c r="E37" s="63" t="str">
        <f>IF('11月'!E37="","",'11月'!E37)</f>
        <v/>
      </c>
      <c r="F37" s="63" t="str">
        <f>IF('11月'!F37="","",'11月'!F37)</f>
        <v/>
      </c>
      <c r="G37" s="64" t="str">
        <f>IF('11月'!G37="","",'11月'!G37)</f>
        <v/>
      </c>
      <c r="H37" s="51"/>
      <c r="I37" s="53"/>
      <c r="J37" s="178" t="str">
        <f t="shared" si="1"/>
        <v/>
      </c>
      <c r="K37" s="179"/>
      <c r="L37" s="172" t="str">
        <f t="shared" si="3"/>
        <v/>
      </c>
      <c r="M37" s="180"/>
      <c r="N37" s="180"/>
      <c r="O37" s="181"/>
      <c r="P37" s="182" t="str">
        <f t="shared" si="2"/>
        <v/>
      </c>
    </row>
    <row r="38" spans="1:16" x14ac:dyDescent="0.4">
      <c r="A38" s="159"/>
      <c r="B38" s="176">
        <v>27</v>
      </c>
      <c r="C38" s="62" t="str">
        <f>IF('11月'!C38="","",'11月'!C38)</f>
        <v/>
      </c>
      <c r="D38" s="63" t="str">
        <f>IF('11月'!D38="","",'11月'!D38)</f>
        <v/>
      </c>
      <c r="E38" s="63" t="str">
        <f>IF('11月'!E38="","",'11月'!E38)</f>
        <v/>
      </c>
      <c r="F38" s="63" t="str">
        <f>IF('11月'!F38="","",'11月'!F38)</f>
        <v/>
      </c>
      <c r="G38" s="64" t="str">
        <f>IF('11月'!G38="","",'11月'!G38)</f>
        <v/>
      </c>
      <c r="H38" s="51"/>
      <c r="I38" s="53"/>
      <c r="J38" s="178" t="str">
        <f t="shared" si="1"/>
        <v/>
      </c>
      <c r="K38" s="179"/>
      <c r="L38" s="172" t="str">
        <f t="shared" si="3"/>
        <v/>
      </c>
      <c r="M38" s="180"/>
      <c r="N38" s="180"/>
      <c r="O38" s="181"/>
      <c r="P38" s="182" t="str">
        <f t="shared" si="2"/>
        <v/>
      </c>
    </row>
    <row r="39" spans="1:16" x14ac:dyDescent="0.4">
      <c r="A39" s="159"/>
      <c r="B39" s="176">
        <v>28</v>
      </c>
      <c r="C39" s="62" t="str">
        <f>IF('11月'!C39="","",'11月'!C39)</f>
        <v/>
      </c>
      <c r="D39" s="63" t="str">
        <f>IF('11月'!D39="","",'11月'!D39)</f>
        <v/>
      </c>
      <c r="E39" s="63" t="str">
        <f>IF('11月'!E39="","",'11月'!E39)</f>
        <v/>
      </c>
      <c r="F39" s="63" t="str">
        <f>IF('11月'!F39="","",'11月'!F39)</f>
        <v/>
      </c>
      <c r="G39" s="64" t="str">
        <f>IF('11月'!G39="","",'11月'!G39)</f>
        <v/>
      </c>
      <c r="H39" s="51"/>
      <c r="I39" s="53"/>
      <c r="J39" s="178" t="str">
        <f t="shared" si="1"/>
        <v/>
      </c>
      <c r="K39" s="179"/>
      <c r="L39" s="172" t="str">
        <f t="shared" si="3"/>
        <v/>
      </c>
      <c r="M39" s="180"/>
      <c r="N39" s="180"/>
      <c r="O39" s="181"/>
      <c r="P39" s="182" t="str">
        <f t="shared" si="2"/>
        <v/>
      </c>
    </row>
    <row r="40" spans="1:16" x14ac:dyDescent="0.4">
      <c r="A40" s="159"/>
      <c r="B40" s="176">
        <v>29</v>
      </c>
      <c r="C40" s="62" t="str">
        <f>IF('11月'!C40="","",'11月'!C40)</f>
        <v/>
      </c>
      <c r="D40" s="63" t="str">
        <f>IF('11月'!D40="","",'11月'!D40)</f>
        <v/>
      </c>
      <c r="E40" s="63" t="str">
        <f>IF('11月'!E40="","",'11月'!E40)</f>
        <v/>
      </c>
      <c r="F40" s="63" t="str">
        <f>IF('11月'!F40="","",'11月'!F40)</f>
        <v/>
      </c>
      <c r="G40" s="64" t="str">
        <f>IF('11月'!G40="","",'11月'!G40)</f>
        <v/>
      </c>
      <c r="H40" s="51"/>
      <c r="I40" s="53"/>
      <c r="J40" s="178" t="str">
        <f t="shared" si="1"/>
        <v/>
      </c>
      <c r="K40" s="179"/>
      <c r="L40" s="172" t="str">
        <f t="shared" si="3"/>
        <v/>
      </c>
      <c r="M40" s="180"/>
      <c r="N40" s="180"/>
      <c r="O40" s="181"/>
      <c r="P40" s="182" t="str">
        <f t="shared" si="2"/>
        <v/>
      </c>
    </row>
    <row r="41" spans="1:16" x14ac:dyDescent="0.4">
      <c r="A41" s="159"/>
      <c r="B41" s="176">
        <v>30</v>
      </c>
      <c r="C41" s="62" t="str">
        <f>IF('11月'!C41="","",'11月'!C41)</f>
        <v/>
      </c>
      <c r="D41" s="63" t="str">
        <f>IF('11月'!D41="","",'11月'!D41)</f>
        <v/>
      </c>
      <c r="E41" s="63" t="str">
        <f>IF('11月'!E41="","",'11月'!E41)</f>
        <v/>
      </c>
      <c r="F41" s="63" t="str">
        <f>IF('11月'!F41="","",'11月'!F41)</f>
        <v/>
      </c>
      <c r="G41" s="64" t="str">
        <f>IF('11月'!G41="","",'11月'!G41)</f>
        <v/>
      </c>
      <c r="H41" s="51"/>
      <c r="I41" s="53"/>
      <c r="J41" s="178" t="str">
        <f t="shared" si="1"/>
        <v/>
      </c>
      <c r="K41" s="179"/>
      <c r="L41" s="172" t="str">
        <f t="shared" si="3"/>
        <v/>
      </c>
      <c r="M41" s="180"/>
      <c r="N41" s="180"/>
      <c r="O41" s="181"/>
      <c r="P41" s="182" t="str">
        <f t="shared" si="2"/>
        <v/>
      </c>
    </row>
    <row r="42" spans="1:16" x14ac:dyDescent="0.4">
      <c r="A42" s="159"/>
      <c r="B42" s="176">
        <v>31</v>
      </c>
      <c r="C42" s="62" t="str">
        <f>IF('11月'!C42="","",'11月'!C42)</f>
        <v/>
      </c>
      <c r="D42" s="63" t="str">
        <f>IF('11月'!D42="","",'11月'!D42)</f>
        <v/>
      </c>
      <c r="E42" s="63" t="str">
        <f>IF('11月'!E42="","",'11月'!E42)</f>
        <v/>
      </c>
      <c r="F42" s="63" t="str">
        <f>IF('11月'!F42="","",'11月'!F42)</f>
        <v/>
      </c>
      <c r="G42" s="64" t="str">
        <f>IF('11月'!G42="","",'11月'!G42)</f>
        <v/>
      </c>
      <c r="H42" s="51"/>
      <c r="I42" s="53"/>
      <c r="J42" s="178" t="str">
        <f t="shared" si="1"/>
        <v/>
      </c>
      <c r="K42" s="179"/>
      <c r="L42" s="172" t="str">
        <f t="shared" si="3"/>
        <v/>
      </c>
      <c r="M42" s="180"/>
      <c r="N42" s="180"/>
      <c r="O42" s="181"/>
      <c r="P42" s="182" t="str">
        <f t="shared" si="2"/>
        <v/>
      </c>
    </row>
    <row r="43" spans="1:16" x14ac:dyDescent="0.4">
      <c r="A43" s="159"/>
      <c r="B43" s="176">
        <v>32</v>
      </c>
      <c r="C43" s="62" t="str">
        <f>IF('11月'!C43="","",'11月'!C43)</f>
        <v/>
      </c>
      <c r="D43" s="63" t="str">
        <f>IF('11月'!D43="","",'11月'!D43)</f>
        <v/>
      </c>
      <c r="E43" s="63" t="str">
        <f>IF('11月'!E43="","",'11月'!E43)</f>
        <v/>
      </c>
      <c r="F43" s="63" t="str">
        <f>IF('11月'!F43="","",'11月'!F43)</f>
        <v/>
      </c>
      <c r="G43" s="64" t="str">
        <f>IF('11月'!G43="","",'11月'!G43)</f>
        <v/>
      </c>
      <c r="H43" s="51"/>
      <c r="I43" s="53"/>
      <c r="J43" s="178" t="str">
        <f t="shared" si="1"/>
        <v/>
      </c>
      <c r="K43" s="179"/>
      <c r="L43" s="172" t="str">
        <f t="shared" si="3"/>
        <v/>
      </c>
      <c r="M43" s="180"/>
      <c r="N43" s="180"/>
      <c r="O43" s="181"/>
      <c r="P43" s="182" t="str">
        <f t="shared" si="2"/>
        <v/>
      </c>
    </row>
    <row r="44" spans="1:16" x14ac:dyDescent="0.4">
      <c r="A44" s="159"/>
      <c r="B44" s="176">
        <v>33</v>
      </c>
      <c r="C44" s="62" t="str">
        <f>IF('11月'!C44="","",'11月'!C44)</f>
        <v/>
      </c>
      <c r="D44" s="63" t="str">
        <f>IF('11月'!D44="","",'11月'!D44)</f>
        <v/>
      </c>
      <c r="E44" s="63" t="str">
        <f>IF('11月'!E44="","",'11月'!E44)</f>
        <v/>
      </c>
      <c r="F44" s="63" t="str">
        <f>IF('11月'!F44="","",'11月'!F44)</f>
        <v/>
      </c>
      <c r="G44" s="64" t="str">
        <f>IF('11月'!G44="","",'11月'!G44)</f>
        <v/>
      </c>
      <c r="H44" s="51"/>
      <c r="I44" s="53"/>
      <c r="J44" s="178" t="str">
        <f t="shared" si="1"/>
        <v/>
      </c>
      <c r="K44" s="179"/>
      <c r="L44" s="172" t="str">
        <f t="shared" si="3"/>
        <v/>
      </c>
      <c r="M44" s="180"/>
      <c r="N44" s="180"/>
      <c r="O44" s="181"/>
      <c r="P44" s="182" t="str">
        <f t="shared" si="2"/>
        <v/>
      </c>
    </row>
    <row r="45" spans="1:16" x14ac:dyDescent="0.4">
      <c r="A45" s="159"/>
      <c r="B45" s="176">
        <v>34</v>
      </c>
      <c r="C45" s="62" t="str">
        <f>IF('11月'!C45="","",'11月'!C45)</f>
        <v/>
      </c>
      <c r="D45" s="63" t="str">
        <f>IF('11月'!D45="","",'11月'!D45)</f>
        <v/>
      </c>
      <c r="E45" s="63" t="str">
        <f>IF('11月'!E45="","",'11月'!E45)</f>
        <v/>
      </c>
      <c r="F45" s="63" t="str">
        <f>IF('11月'!F45="","",'11月'!F45)</f>
        <v/>
      </c>
      <c r="G45" s="64" t="str">
        <f>IF('11月'!G45="","",'11月'!G45)</f>
        <v/>
      </c>
      <c r="H45" s="51"/>
      <c r="I45" s="53"/>
      <c r="J45" s="178" t="str">
        <f t="shared" si="1"/>
        <v/>
      </c>
      <c r="K45" s="179"/>
      <c r="L45" s="172" t="str">
        <f t="shared" si="3"/>
        <v/>
      </c>
      <c r="M45" s="180"/>
      <c r="N45" s="180"/>
      <c r="O45" s="181"/>
      <c r="P45" s="182" t="str">
        <f t="shared" si="2"/>
        <v/>
      </c>
    </row>
    <row r="46" spans="1:16" x14ac:dyDescent="0.4">
      <c r="A46" s="159"/>
      <c r="B46" s="176">
        <v>35</v>
      </c>
      <c r="C46" s="62" t="str">
        <f>IF('11月'!C46="","",'11月'!C46)</f>
        <v/>
      </c>
      <c r="D46" s="63" t="str">
        <f>IF('11月'!D46="","",'11月'!D46)</f>
        <v/>
      </c>
      <c r="E46" s="63" t="str">
        <f>IF('11月'!E46="","",'11月'!E46)</f>
        <v/>
      </c>
      <c r="F46" s="63" t="str">
        <f>IF('11月'!F46="","",'11月'!F46)</f>
        <v/>
      </c>
      <c r="G46" s="64" t="str">
        <f>IF('11月'!G46="","",'11月'!G46)</f>
        <v/>
      </c>
      <c r="H46" s="51"/>
      <c r="I46" s="53"/>
      <c r="J46" s="178" t="str">
        <f t="shared" si="1"/>
        <v/>
      </c>
      <c r="K46" s="179"/>
      <c r="L46" s="172" t="str">
        <f t="shared" si="3"/>
        <v/>
      </c>
      <c r="M46" s="180"/>
      <c r="N46" s="180"/>
      <c r="O46" s="181"/>
      <c r="P46" s="182" t="str">
        <f t="shared" si="2"/>
        <v/>
      </c>
    </row>
    <row r="47" spans="1:16" x14ac:dyDescent="0.4">
      <c r="A47" s="159"/>
      <c r="B47" s="176">
        <v>36</v>
      </c>
      <c r="C47" s="62" t="str">
        <f>IF('11月'!C47="","",'11月'!C47)</f>
        <v/>
      </c>
      <c r="D47" s="63" t="str">
        <f>IF('11月'!D47="","",'11月'!D47)</f>
        <v/>
      </c>
      <c r="E47" s="63" t="str">
        <f>IF('11月'!E47="","",'11月'!E47)</f>
        <v/>
      </c>
      <c r="F47" s="63" t="str">
        <f>IF('11月'!F47="","",'11月'!F47)</f>
        <v/>
      </c>
      <c r="G47" s="64" t="str">
        <f>IF('11月'!G47="","",'11月'!G47)</f>
        <v/>
      </c>
      <c r="H47" s="51"/>
      <c r="I47" s="53"/>
      <c r="J47" s="178" t="str">
        <f t="shared" si="1"/>
        <v/>
      </c>
      <c r="K47" s="179"/>
      <c r="L47" s="172" t="str">
        <f t="shared" si="3"/>
        <v/>
      </c>
      <c r="M47" s="180"/>
      <c r="N47" s="180"/>
      <c r="O47" s="181"/>
      <c r="P47" s="182" t="str">
        <f t="shared" si="2"/>
        <v/>
      </c>
    </row>
    <row r="48" spans="1:16" x14ac:dyDescent="0.4">
      <c r="A48" s="159"/>
      <c r="B48" s="176">
        <v>37</v>
      </c>
      <c r="C48" s="62" t="str">
        <f>IF('11月'!C48="","",'11月'!C48)</f>
        <v/>
      </c>
      <c r="D48" s="63" t="str">
        <f>IF('11月'!D48="","",'11月'!D48)</f>
        <v/>
      </c>
      <c r="E48" s="63" t="str">
        <f>IF('11月'!E48="","",'11月'!E48)</f>
        <v/>
      </c>
      <c r="F48" s="63" t="str">
        <f>IF('11月'!F48="","",'11月'!F48)</f>
        <v/>
      </c>
      <c r="G48" s="64" t="str">
        <f>IF('11月'!G48="","",'11月'!G48)</f>
        <v/>
      </c>
      <c r="H48" s="51"/>
      <c r="I48" s="53"/>
      <c r="J48" s="178" t="str">
        <f t="shared" si="1"/>
        <v/>
      </c>
      <c r="K48" s="179"/>
      <c r="L48" s="172" t="str">
        <f t="shared" si="3"/>
        <v/>
      </c>
      <c r="M48" s="180"/>
      <c r="N48" s="180"/>
      <c r="O48" s="181"/>
      <c r="P48" s="182" t="str">
        <f t="shared" si="2"/>
        <v/>
      </c>
    </row>
    <row r="49" spans="1:16" x14ac:dyDescent="0.4">
      <c r="A49" s="159"/>
      <c r="B49" s="176">
        <v>38</v>
      </c>
      <c r="C49" s="62" t="str">
        <f>IF('11月'!C49="","",'11月'!C49)</f>
        <v/>
      </c>
      <c r="D49" s="63" t="str">
        <f>IF('11月'!D49="","",'11月'!D49)</f>
        <v/>
      </c>
      <c r="E49" s="63" t="str">
        <f>IF('11月'!E49="","",'11月'!E49)</f>
        <v/>
      </c>
      <c r="F49" s="63" t="str">
        <f>IF('11月'!F49="","",'11月'!F49)</f>
        <v/>
      </c>
      <c r="G49" s="64" t="str">
        <f>IF('11月'!G49="","",'11月'!G49)</f>
        <v/>
      </c>
      <c r="H49" s="51"/>
      <c r="I49" s="53"/>
      <c r="J49" s="178" t="str">
        <f t="shared" si="1"/>
        <v/>
      </c>
      <c r="K49" s="179"/>
      <c r="L49" s="172" t="str">
        <f t="shared" si="3"/>
        <v/>
      </c>
      <c r="M49" s="180"/>
      <c r="N49" s="180"/>
      <c r="O49" s="181"/>
      <c r="P49" s="182" t="str">
        <f t="shared" si="2"/>
        <v/>
      </c>
    </row>
    <row r="50" spans="1:16" x14ac:dyDescent="0.4">
      <c r="A50" s="159"/>
      <c r="B50" s="176">
        <v>39</v>
      </c>
      <c r="C50" s="62" t="str">
        <f>IF('11月'!C50="","",'11月'!C50)</f>
        <v/>
      </c>
      <c r="D50" s="63" t="str">
        <f>IF('11月'!D50="","",'11月'!D50)</f>
        <v/>
      </c>
      <c r="E50" s="63" t="str">
        <f>IF('11月'!E50="","",'11月'!E50)</f>
        <v/>
      </c>
      <c r="F50" s="63" t="str">
        <f>IF('11月'!F50="","",'11月'!F50)</f>
        <v/>
      </c>
      <c r="G50" s="64" t="str">
        <f>IF('11月'!G50="","",'11月'!G50)</f>
        <v/>
      </c>
      <c r="H50" s="51"/>
      <c r="I50" s="53"/>
      <c r="J50" s="178" t="str">
        <f t="shared" si="1"/>
        <v/>
      </c>
      <c r="K50" s="179"/>
      <c r="L50" s="172" t="str">
        <f t="shared" si="3"/>
        <v/>
      </c>
      <c r="M50" s="180"/>
      <c r="N50" s="180"/>
      <c r="O50" s="181"/>
      <c r="P50" s="182" t="str">
        <f t="shared" si="2"/>
        <v/>
      </c>
    </row>
    <row r="51" spans="1:16" x14ac:dyDescent="0.4">
      <c r="A51" s="184"/>
      <c r="B51" s="176">
        <v>40</v>
      </c>
      <c r="C51" s="62" t="str">
        <f>IF('11月'!C51="","",'11月'!C51)</f>
        <v/>
      </c>
      <c r="D51" s="63" t="str">
        <f>IF('11月'!D51="","",'11月'!D51)</f>
        <v/>
      </c>
      <c r="E51" s="63" t="str">
        <f>IF('11月'!E51="","",'11月'!E51)</f>
        <v/>
      </c>
      <c r="F51" s="63" t="str">
        <f>IF('11月'!F51="","",'11月'!F51)</f>
        <v/>
      </c>
      <c r="G51" s="64" t="str">
        <f>IF('11月'!G51="","",'11月'!G51)</f>
        <v/>
      </c>
      <c r="H51" s="51"/>
      <c r="I51" s="53"/>
      <c r="J51" s="178" t="str">
        <f t="shared" si="1"/>
        <v/>
      </c>
      <c r="K51" s="179"/>
      <c r="L51" s="172" t="str">
        <f t="shared" si="3"/>
        <v/>
      </c>
      <c r="M51" s="180"/>
      <c r="N51" s="180"/>
      <c r="O51" s="181"/>
      <c r="P51" s="182" t="str">
        <f t="shared" si="2"/>
        <v/>
      </c>
    </row>
    <row r="52" spans="1:16" x14ac:dyDescent="0.4">
      <c r="A52" s="159" t="s">
        <v>65</v>
      </c>
      <c r="B52" s="176">
        <v>41</v>
      </c>
      <c r="C52" s="62" t="str">
        <f>IF('11月'!C52="","",'11月'!C52)</f>
        <v/>
      </c>
      <c r="D52" s="63" t="str">
        <f>IF('11月'!D52="","",'11月'!D52)</f>
        <v/>
      </c>
      <c r="E52" s="63" t="str">
        <f>IF('11月'!E52="","",'11月'!E52)</f>
        <v/>
      </c>
      <c r="F52" s="63" t="str">
        <f>IF('11月'!F52="","",'11月'!F52)</f>
        <v/>
      </c>
      <c r="G52" s="64" t="str">
        <f>IF('11月'!G52="","",'11月'!G52)</f>
        <v/>
      </c>
      <c r="H52" s="51"/>
      <c r="I52" s="53"/>
      <c r="J52" s="178" t="str">
        <f t="shared" si="1"/>
        <v/>
      </c>
      <c r="K52" s="179"/>
      <c r="L52" s="172" t="str">
        <f t="shared" si="3"/>
        <v/>
      </c>
      <c r="M52" s="180"/>
      <c r="N52" s="180"/>
      <c r="O52" s="181"/>
      <c r="P52" s="182" t="str">
        <f t="shared" si="2"/>
        <v/>
      </c>
    </row>
    <row r="53" spans="1:16" x14ac:dyDescent="0.4">
      <c r="A53" s="159"/>
      <c r="B53" s="176">
        <v>42</v>
      </c>
      <c r="C53" s="62" t="str">
        <f>IF('11月'!C53="","",'11月'!C53)</f>
        <v/>
      </c>
      <c r="D53" s="63" t="str">
        <f>IF('11月'!D53="","",'11月'!D53)</f>
        <v/>
      </c>
      <c r="E53" s="63" t="str">
        <f>IF('11月'!E53="","",'11月'!E53)</f>
        <v/>
      </c>
      <c r="F53" s="63" t="str">
        <f>IF('11月'!F53="","",'11月'!F53)</f>
        <v/>
      </c>
      <c r="G53" s="64" t="str">
        <f>IF('11月'!G53="","",'11月'!G53)</f>
        <v/>
      </c>
      <c r="H53" s="51"/>
      <c r="I53" s="53"/>
      <c r="J53" s="178" t="str">
        <f t="shared" si="1"/>
        <v/>
      </c>
      <c r="K53" s="179"/>
      <c r="L53" s="172" t="str">
        <f t="shared" si="3"/>
        <v/>
      </c>
      <c r="M53" s="180"/>
      <c r="N53" s="180"/>
      <c r="O53" s="181"/>
      <c r="P53" s="182" t="str">
        <f t="shared" si="2"/>
        <v/>
      </c>
    </row>
    <row r="54" spans="1:16" x14ac:dyDescent="0.4">
      <c r="A54" s="159"/>
      <c r="B54" s="176">
        <v>43</v>
      </c>
      <c r="C54" s="62" t="str">
        <f>IF('11月'!C54="","",'11月'!C54)</f>
        <v/>
      </c>
      <c r="D54" s="63" t="str">
        <f>IF('11月'!D54="","",'11月'!D54)</f>
        <v/>
      </c>
      <c r="E54" s="63" t="str">
        <f>IF('11月'!E54="","",'11月'!E54)</f>
        <v/>
      </c>
      <c r="F54" s="63" t="str">
        <f>IF('11月'!F54="","",'11月'!F54)</f>
        <v/>
      </c>
      <c r="G54" s="64" t="str">
        <f>IF('11月'!G54="","",'11月'!G54)</f>
        <v/>
      </c>
      <c r="H54" s="51"/>
      <c r="I54" s="53"/>
      <c r="J54" s="178" t="str">
        <f t="shared" si="1"/>
        <v/>
      </c>
      <c r="K54" s="179"/>
      <c r="L54" s="172" t="str">
        <f t="shared" si="3"/>
        <v/>
      </c>
      <c r="M54" s="180"/>
      <c r="N54" s="180"/>
      <c r="O54" s="181"/>
      <c r="P54" s="182" t="str">
        <f t="shared" si="2"/>
        <v/>
      </c>
    </row>
    <row r="55" spans="1:16" x14ac:dyDescent="0.4">
      <c r="A55" s="159"/>
      <c r="B55" s="176">
        <v>44</v>
      </c>
      <c r="C55" s="62" t="str">
        <f>IF('11月'!C55="","",'11月'!C55)</f>
        <v/>
      </c>
      <c r="D55" s="63" t="str">
        <f>IF('11月'!D55="","",'11月'!D55)</f>
        <v/>
      </c>
      <c r="E55" s="63" t="str">
        <f>IF('11月'!E55="","",'11月'!E55)</f>
        <v/>
      </c>
      <c r="F55" s="63" t="str">
        <f>IF('11月'!F55="","",'11月'!F55)</f>
        <v/>
      </c>
      <c r="G55" s="64" t="str">
        <f>IF('11月'!G55="","",'11月'!G55)</f>
        <v/>
      </c>
      <c r="H55" s="51"/>
      <c r="I55" s="53"/>
      <c r="J55" s="178" t="str">
        <f t="shared" si="1"/>
        <v/>
      </c>
      <c r="K55" s="179"/>
      <c r="L55" s="172" t="str">
        <f t="shared" si="3"/>
        <v/>
      </c>
      <c r="M55" s="180"/>
      <c r="N55" s="180"/>
      <c r="O55" s="181"/>
      <c r="P55" s="182" t="str">
        <f t="shared" si="2"/>
        <v/>
      </c>
    </row>
    <row r="56" spans="1:16" x14ac:dyDescent="0.4">
      <c r="A56" s="159"/>
      <c r="B56" s="176">
        <v>45</v>
      </c>
      <c r="C56" s="62" t="str">
        <f>IF('11月'!C56="","",'11月'!C56)</f>
        <v/>
      </c>
      <c r="D56" s="63" t="str">
        <f>IF('11月'!D56="","",'11月'!D56)</f>
        <v/>
      </c>
      <c r="E56" s="63" t="str">
        <f>IF('11月'!E56="","",'11月'!E56)</f>
        <v/>
      </c>
      <c r="F56" s="63" t="str">
        <f>IF('11月'!F56="","",'11月'!F56)</f>
        <v/>
      </c>
      <c r="G56" s="64" t="str">
        <f>IF('11月'!G56="","",'11月'!G56)</f>
        <v/>
      </c>
      <c r="H56" s="51"/>
      <c r="I56" s="53"/>
      <c r="J56" s="178" t="str">
        <f t="shared" si="1"/>
        <v/>
      </c>
      <c r="K56" s="179"/>
      <c r="L56" s="172" t="str">
        <f t="shared" si="3"/>
        <v/>
      </c>
      <c r="M56" s="180"/>
      <c r="N56" s="180"/>
      <c r="O56" s="181"/>
      <c r="P56" s="182" t="str">
        <f t="shared" si="2"/>
        <v/>
      </c>
    </row>
    <row r="57" spans="1:16" x14ac:dyDescent="0.4">
      <c r="A57" s="159"/>
      <c r="B57" s="176">
        <v>46</v>
      </c>
      <c r="C57" s="62" t="str">
        <f>IF('11月'!C57="","",'11月'!C57)</f>
        <v/>
      </c>
      <c r="D57" s="63" t="str">
        <f>IF('11月'!D57="","",'11月'!D57)</f>
        <v/>
      </c>
      <c r="E57" s="63" t="str">
        <f>IF('11月'!E57="","",'11月'!E57)</f>
        <v/>
      </c>
      <c r="F57" s="63" t="str">
        <f>IF('11月'!F57="","",'11月'!F57)</f>
        <v/>
      </c>
      <c r="G57" s="64" t="str">
        <f>IF('11月'!G57="","",'11月'!G57)</f>
        <v/>
      </c>
      <c r="H57" s="51"/>
      <c r="I57" s="53"/>
      <c r="J57" s="178" t="str">
        <f t="shared" si="1"/>
        <v/>
      </c>
      <c r="K57" s="179"/>
      <c r="L57" s="172" t="str">
        <f t="shared" si="3"/>
        <v/>
      </c>
      <c r="M57" s="180"/>
      <c r="N57" s="180"/>
      <c r="O57" s="181"/>
      <c r="P57" s="182" t="str">
        <f t="shared" si="2"/>
        <v/>
      </c>
    </row>
    <row r="58" spans="1:16" x14ac:dyDescent="0.4">
      <c r="A58" s="159"/>
      <c r="B58" s="176">
        <v>47</v>
      </c>
      <c r="C58" s="62" t="str">
        <f>IF('11月'!C58="","",'11月'!C58)</f>
        <v/>
      </c>
      <c r="D58" s="63" t="str">
        <f>IF('11月'!D58="","",'11月'!D58)</f>
        <v/>
      </c>
      <c r="E58" s="63" t="str">
        <f>IF('11月'!E58="","",'11月'!E58)</f>
        <v/>
      </c>
      <c r="F58" s="63" t="str">
        <f>IF('11月'!F58="","",'11月'!F58)</f>
        <v/>
      </c>
      <c r="G58" s="64" t="str">
        <f>IF('11月'!G58="","",'11月'!G58)</f>
        <v/>
      </c>
      <c r="H58" s="51"/>
      <c r="I58" s="53"/>
      <c r="J58" s="178" t="str">
        <f t="shared" si="1"/>
        <v/>
      </c>
      <c r="K58" s="179"/>
      <c r="L58" s="172" t="str">
        <f t="shared" si="3"/>
        <v/>
      </c>
      <c r="M58" s="180"/>
      <c r="N58" s="180"/>
      <c r="O58" s="181"/>
      <c r="P58" s="182" t="str">
        <f t="shared" si="2"/>
        <v/>
      </c>
    </row>
    <row r="59" spans="1:16" x14ac:dyDescent="0.4">
      <c r="A59" s="159"/>
      <c r="B59" s="176">
        <v>48</v>
      </c>
      <c r="C59" s="62" t="str">
        <f>IF('11月'!C59="","",'11月'!C59)</f>
        <v/>
      </c>
      <c r="D59" s="63" t="str">
        <f>IF('11月'!D59="","",'11月'!D59)</f>
        <v/>
      </c>
      <c r="E59" s="63" t="str">
        <f>IF('11月'!E59="","",'11月'!E59)</f>
        <v/>
      </c>
      <c r="F59" s="63" t="str">
        <f>IF('11月'!F59="","",'11月'!F59)</f>
        <v/>
      </c>
      <c r="G59" s="64" t="str">
        <f>IF('11月'!G59="","",'11月'!G59)</f>
        <v/>
      </c>
      <c r="H59" s="51"/>
      <c r="I59" s="53"/>
      <c r="J59" s="178" t="str">
        <f t="shared" si="1"/>
        <v/>
      </c>
      <c r="K59" s="179"/>
      <c r="L59" s="172" t="str">
        <f t="shared" si="3"/>
        <v/>
      </c>
      <c r="M59" s="180"/>
      <c r="N59" s="180"/>
      <c r="O59" s="181"/>
      <c r="P59" s="182" t="str">
        <f t="shared" si="2"/>
        <v/>
      </c>
    </row>
    <row r="60" spans="1:16" x14ac:dyDescent="0.4">
      <c r="A60" s="159"/>
      <c r="B60" s="176">
        <v>49</v>
      </c>
      <c r="C60" s="62" t="str">
        <f>IF('11月'!C60="","",'11月'!C60)</f>
        <v/>
      </c>
      <c r="D60" s="63" t="str">
        <f>IF('11月'!D60="","",'11月'!D60)</f>
        <v/>
      </c>
      <c r="E60" s="63" t="str">
        <f>IF('11月'!E60="","",'11月'!E60)</f>
        <v/>
      </c>
      <c r="F60" s="63" t="str">
        <f>IF('11月'!F60="","",'11月'!F60)</f>
        <v/>
      </c>
      <c r="G60" s="64" t="str">
        <f>IF('11月'!G60="","",'11月'!G60)</f>
        <v/>
      </c>
      <c r="H60" s="51"/>
      <c r="I60" s="53"/>
      <c r="J60" s="178" t="str">
        <f t="shared" si="1"/>
        <v/>
      </c>
      <c r="K60" s="179"/>
      <c r="L60" s="172" t="str">
        <f t="shared" si="3"/>
        <v/>
      </c>
      <c r="M60" s="180"/>
      <c r="N60" s="180"/>
      <c r="O60" s="181"/>
      <c r="P60" s="182" t="str">
        <f t="shared" si="2"/>
        <v/>
      </c>
    </row>
    <row r="61" spans="1:16" x14ac:dyDescent="0.4">
      <c r="A61" s="159"/>
      <c r="B61" s="176">
        <v>50</v>
      </c>
      <c r="C61" s="62" t="str">
        <f>IF('11月'!C61="","",'11月'!C61)</f>
        <v/>
      </c>
      <c r="D61" s="63" t="str">
        <f>IF('11月'!D61="","",'11月'!D61)</f>
        <v/>
      </c>
      <c r="E61" s="63" t="str">
        <f>IF('11月'!E61="","",'11月'!E61)</f>
        <v/>
      </c>
      <c r="F61" s="63" t="str">
        <f>IF('11月'!F61="","",'11月'!F61)</f>
        <v/>
      </c>
      <c r="G61" s="64" t="str">
        <f>IF('11月'!G61="","",'11月'!G61)</f>
        <v/>
      </c>
      <c r="H61" s="51"/>
      <c r="I61" s="53"/>
      <c r="J61" s="178" t="str">
        <f t="shared" si="1"/>
        <v/>
      </c>
      <c r="K61" s="179"/>
      <c r="L61" s="172" t="str">
        <f t="shared" si="3"/>
        <v/>
      </c>
      <c r="M61" s="180"/>
      <c r="N61" s="180"/>
      <c r="O61" s="181"/>
      <c r="P61" s="182" t="str">
        <f t="shared" si="2"/>
        <v/>
      </c>
    </row>
    <row r="62" spans="1:16" x14ac:dyDescent="0.4">
      <c r="A62" s="159"/>
      <c r="B62" s="176">
        <v>51</v>
      </c>
      <c r="C62" s="62" t="str">
        <f>IF('11月'!C62="","",'11月'!C62)</f>
        <v/>
      </c>
      <c r="D62" s="63" t="str">
        <f>IF('11月'!D62="","",'11月'!D62)</f>
        <v/>
      </c>
      <c r="E62" s="63" t="str">
        <f>IF('11月'!E62="","",'11月'!E62)</f>
        <v/>
      </c>
      <c r="F62" s="63" t="str">
        <f>IF('11月'!F62="","",'11月'!F62)</f>
        <v/>
      </c>
      <c r="G62" s="64" t="str">
        <f>IF('11月'!G62="","",'11月'!G62)</f>
        <v/>
      </c>
      <c r="H62" s="51"/>
      <c r="I62" s="53"/>
      <c r="J62" s="178" t="str">
        <f t="shared" si="1"/>
        <v/>
      </c>
      <c r="K62" s="179"/>
      <c r="L62" s="172" t="str">
        <f t="shared" si="3"/>
        <v/>
      </c>
      <c r="M62" s="180"/>
      <c r="N62" s="180"/>
      <c r="O62" s="181"/>
      <c r="P62" s="182" t="str">
        <f t="shared" si="2"/>
        <v/>
      </c>
    </row>
    <row r="63" spans="1:16" x14ac:dyDescent="0.4">
      <c r="A63" s="159"/>
      <c r="B63" s="176">
        <v>52</v>
      </c>
      <c r="C63" s="62" t="str">
        <f>IF('11月'!C63="","",'11月'!C63)</f>
        <v/>
      </c>
      <c r="D63" s="63" t="str">
        <f>IF('11月'!D63="","",'11月'!D63)</f>
        <v/>
      </c>
      <c r="E63" s="63" t="str">
        <f>IF('11月'!E63="","",'11月'!E63)</f>
        <v/>
      </c>
      <c r="F63" s="63" t="str">
        <f>IF('11月'!F63="","",'11月'!F63)</f>
        <v/>
      </c>
      <c r="G63" s="64" t="str">
        <f>IF('11月'!G63="","",'11月'!G63)</f>
        <v/>
      </c>
      <c r="H63" s="51"/>
      <c r="I63" s="53"/>
      <c r="J63" s="178" t="str">
        <f t="shared" si="1"/>
        <v/>
      </c>
      <c r="K63" s="179"/>
      <c r="L63" s="172" t="str">
        <f t="shared" si="3"/>
        <v/>
      </c>
      <c r="M63" s="180"/>
      <c r="N63" s="180"/>
      <c r="O63" s="181"/>
      <c r="P63" s="182" t="str">
        <f t="shared" si="2"/>
        <v/>
      </c>
    </row>
    <row r="64" spans="1:16" x14ac:dyDescent="0.4">
      <c r="A64" s="159"/>
      <c r="B64" s="176">
        <v>53</v>
      </c>
      <c r="C64" s="62" t="str">
        <f>IF('11月'!C64="","",'11月'!C64)</f>
        <v/>
      </c>
      <c r="D64" s="63" t="str">
        <f>IF('11月'!D64="","",'11月'!D64)</f>
        <v/>
      </c>
      <c r="E64" s="63" t="str">
        <f>IF('11月'!E64="","",'11月'!E64)</f>
        <v/>
      </c>
      <c r="F64" s="63" t="str">
        <f>IF('11月'!F64="","",'11月'!F64)</f>
        <v/>
      </c>
      <c r="G64" s="64" t="str">
        <f>IF('11月'!G64="","",'11月'!G64)</f>
        <v/>
      </c>
      <c r="H64" s="51"/>
      <c r="I64" s="53"/>
      <c r="J64" s="178" t="str">
        <f t="shared" si="1"/>
        <v/>
      </c>
      <c r="K64" s="179"/>
      <c r="L64" s="172" t="str">
        <f t="shared" si="3"/>
        <v/>
      </c>
      <c r="M64" s="180"/>
      <c r="N64" s="180"/>
      <c r="O64" s="181"/>
      <c r="P64" s="182" t="str">
        <f t="shared" si="2"/>
        <v/>
      </c>
    </row>
    <row r="65" spans="1:16" x14ac:dyDescent="0.4">
      <c r="A65" s="159"/>
      <c r="B65" s="176">
        <v>54</v>
      </c>
      <c r="C65" s="62" t="str">
        <f>IF('11月'!C65="","",'11月'!C65)</f>
        <v/>
      </c>
      <c r="D65" s="63" t="str">
        <f>IF('11月'!D65="","",'11月'!D65)</f>
        <v/>
      </c>
      <c r="E65" s="63" t="str">
        <f>IF('11月'!E65="","",'11月'!E65)</f>
        <v/>
      </c>
      <c r="F65" s="63" t="str">
        <f>IF('11月'!F65="","",'11月'!F65)</f>
        <v/>
      </c>
      <c r="G65" s="64" t="str">
        <f>IF('11月'!G65="","",'11月'!G65)</f>
        <v/>
      </c>
      <c r="H65" s="51"/>
      <c r="I65" s="53"/>
      <c r="J65" s="178" t="str">
        <f t="shared" si="1"/>
        <v/>
      </c>
      <c r="K65" s="179"/>
      <c r="L65" s="172" t="str">
        <f t="shared" si="3"/>
        <v/>
      </c>
      <c r="M65" s="180"/>
      <c r="N65" s="180"/>
      <c r="O65" s="181"/>
      <c r="P65" s="182" t="str">
        <f t="shared" si="2"/>
        <v/>
      </c>
    </row>
    <row r="66" spans="1:16" x14ac:dyDescent="0.4">
      <c r="A66" s="159"/>
      <c r="B66" s="176">
        <v>55</v>
      </c>
      <c r="C66" s="62" t="str">
        <f>IF('11月'!C66="","",'11月'!C66)</f>
        <v/>
      </c>
      <c r="D66" s="63" t="str">
        <f>IF('11月'!D66="","",'11月'!D66)</f>
        <v/>
      </c>
      <c r="E66" s="63" t="str">
        <f>IF('11月'!E66="","",'11月'!E66)</f>
        <v/>
      </c>
      <c r="F66" s="63" t="str">
        <f>IF('11月'!F66="","",'11月'!F66)</f>
        <v/>
      </c>
      <c r="G66" s="64" t="str">
        <f>IF('11月'!G66="","",'11月'!G66)</f>
        <v/>
      </c>
      <c r="H66" s="51"/>
      <c r="I66" s="53"/>
      <c r="J66" s="178" t="str">
        <f t="shared" si="1"/>
        <v/>
      </c>
      <c r="K66" s="179"/>
      <c r="L66" s="172" t="str">
        <f t="shared" si="3"/>
        <v/>
      </c>
      <c r="M66" s="180"/>
      <c r="N66" s="180"/>
      <c r="O66" s="181"/>
      <c r="P66" s="182" t="str">
        <f t="shared" si="2"/>
        <v/>
      </c>
    </row>
    <row r="67" spans="1:16" x14ac:dyDescent="0.4">
      <c r="A67" s="159"/>
      <c r="B67" s="176">
        <v>56</v>
      </c>
      <c r="C67" s="62" t="str">
        <f>IF('11月'!C67="","",'11月'!C67)</f>
        <v/>
      </c>
      <c r="D67" s="63" t="str">
        <f>IF('11月'!D67="","",'11月'!D67)</f>
        <v/>
      </c>
      <c r="E67" s="63" t="str">
        <f>IF('11月'!E67="","",'11月'!E67)</f>
        <v/>
      </c>
      <c r="F67" s="63" t="str">
        <f>IF('11月'!F67="","",'11月'!F67)</f>
        <v/>
      </c>
      <c r="G67" s="64" t="str">
        <f>IF('11月'!G67="","",'11月'!G67)</f>
        <v/>
      </c>
      <c r="H67" s="51"/>
      <c r="I67" s="53"/>
      <c r="J67" s="178" t="str">
        <f t="shared" si="1"/>
        <v/>
      </c>
      <c r="K67" s="179"/>
      <c r="L67" s="172" t="str">
        <f t="shared" si="3"/>
        <v/>
      </c>
      <c r="M67" s="180"/>
      <c r="N67" s="180"/>
      <c r="O67" s="181"/>
      <c r="P67" s="182" t="str">
        <f t="shared" si="2"/>
        <v/>
      </c>
    </row>
    <row r="68" spans="1:16" x14ac:dyDescent="0.4">
      <c r="A68" s="159"/>
      <c r="B68" s="176">
        <v>57</v>
      </c>
      <c r="C68" s="62" t="str">
        <f>IF('11月'!C68="","",'11月'!C68)</f>
        <v/>
      </c>
      <c r="D68" s="63" t="str">
        <f>IF('11月'!D68="","",'11月'!D68)</f>
        <v/>
      </c>
      <c r="E68" s="63" t="str">
        <f>IF('11月'!E68="","",'11月'!E68)</f>
        <v/>
      </c>
      <c r="F68" s="63" t="str">
        <f>IF('11月'!F68="","",'11月'!F68)</f>
        <v/>
      </c>
      <c r="G68" s="64" t="str">
        <f>IF('11月'!G68="","",'11月'!G68)</f>
        <v/>
      </c>
      <c r="H68" s="51"/>
      <c r="I68" s="53"/>
      <c r="J68" s="178" t="str">
        <f t="shared" si="1"/>
        <v/>
      </c>
      <c r="K68" s="179"/>
      <c r="L68" s="172" t="str">
        <f t="shared" si="3"/>
        <v/>
      </c>
      <c r="M68" s="180"/>
      <c r="N68" s="180"/>
      <c r="O68" s="181"/>
      <c r="P68" s="182" t="str">
        <f t="shared" si="2"/>
        <v/>
      </c>
    </row>
    <row r="69" spans="1:16" x14ac:dyDescent="0.4">
      <c r="A69" s="159"/>
      <c r="B69" s="176">
        <v>58</v>
      </c>
      <c r="C69" s="62" t="str">
        <f>IF('11月'!C69="","",'11月'!C69)</f>
        <v/>
      </c>
      <c r="D69" s="63" t="str">
        <f>IF('11月'!D69="","",'11月'!D69)</f>
        <v/>
      </c>
      <c r="E69" s="63" t="str">
        <f>IF('11月'!E69="","",'11月'!E69)</f>
        <v/>
      </c>
      <c r="F69" s="63" t="str">
        <f>IF('11月'!F69="","",'11月'!F69)</f>
        <v/>
      </c>
      <c r="G69" s="64" t="str">
        <f>IF('11月'!G69="","",'11月'!G69)</f>
        <v/>
      </c>
      <c r="H69" s="51"/>
      <c r="I69" s="53"/>
      <c r="J69" s="178" t="str">
        <f t="shared" si="1"/>
        <v/>
      </c>
      <c r="K69" s="179"/>
      <c r="L69" s="172" t="str">
        <f t="shared" si="3"/>
        <v/>
      </c>
      <c r="M69" s="180"/>
      <c r="N69" s="180"/>
      <c r="O69" s="181"/>
      <c r="P69" s="182" t="str">
        <f t="shared" si="2"/>
        <v/>
      </c>
    </row>
    <row r="70" spans="1:16" x14ac:dyDescent="0.4">
      <c r="A70" s="159"/>
      <c r="B70" s="176">
        <v>59</v>
      </c>
      <c r="C70" s="62" t="str">
        <f>IF('11月'!C70="","",'11月'!C70)</f>
        <v/>
      </c>
      <c r="D70" s="63" t="str">
        <f>IF('11月'!D70="","",'11月'!D70)</f>
        <v/>
      </c>
      <c r="E70" s="63" t="str">
        <f>IF('11月'!E70="","",'11月'!E70)</f>
        <v/>
      </c>
      <c r="F70" s="63" t="str">
        <f>IF('11月'!F70="","",'11月'!F70)</f>
        <v/>
      </c>
      <c r="G70" s="64" t="str">
        <f>IF('11月'!G70="","",'11月'!G70)</f>
        <v/>
      </c>
      <c r="H70" s="51"/>
      <c r="I70" s="53"/>
      <c r="J70" s="178" t="str">
        <f t="shared" si="1"/>
        <v/>
      </c>
      <c r="K70" s="179"/>
      <c r="L70" s="172" t="str">
        <f t="shared" si="3"/>
        <v/>
      </c>
      <c r="M70" s="180"/>
      <c r="N70" s="180"/>
      <c r="O70" s="181"/>
      <c r="P70" s="182" t="str">
        <f t="shared" si="2"/>
        <v/>
      </c>
    </row>
    <row r="71" spans="1:16" ht="19.5" thickBot="1" x14ac:dyDescent="0.45">
      <c r="A71" s="159"/>
      <c r="B71" s="176">
        <v>60</v>
      </c>
      <c r="C71" s="62" t="str">
        <f>IF('11月'!C71="","",'11月'!C71)</f>
        <v/>
      </c>
      <c r="D71" s="63" t="str">
        <f>IF('11月'!D71="","",'11月'!D71)</f>
        <v/>
      </c>
      <c r="E71" s="63" t="str">
        <f>IF('11月'!E71="","",'11月'!E71)</f>
        <v/>
      </c>
      <c r="F71" s="63" t="str">
        <f>IF('11月'!F71="","",'11月'!F71)</f>
        <v/>
      </c>
      <c r="G71" s="64" t="str">
        <f>IF('11月'!G71="","",'11月'!G71)</f>
        <v/>
      </c>
      <c r="H71" s="51"/>
      <c r="I71" s="53"/>
      <c r="J71" s="178" t="str">
        <f t="shared" si="1"/>
        <v/>
      </c>
      <c r="K71" s="179"/>
      <c r="L71" s="172" t="str">
        <f t="shared" si="3"/>
        <v/>
      </c>
      <c r="M71" s="180"/>
      <c r="N71" s="180"/>
      <c r="O71" s="181"/>
      <c r="P71" s="182" t="str">
        <f t="shared" si="2"/>
        <v/>
      </c>
    </row>
    <row r="72" spans="1:16" hidden="1" x14ac:dyDescent="0.4">
      <c r="B72" s="176">
        <v>61</v>
      </c>
      <c r="C72" s="62">
        <f>'11月'!C72</f>
        <v>0</v>
      </c>
      <c r="D72" s="62">
        <f>'11月'!D72</f>
        <v>0</v>
      </c>
      <c r="E72" s="62">
        <f>'11月'!E72</f>
        <v>0</v>
      </c>
      <c r="F72" s="62">
        <f>'11月'!F72</f>
        <v>0</v>
      </c>
      <c r="G72" s="62">
        <f>'11月'!G72</f>
        <v>0</v>
      </c>
      <c r="H72" s="169"/>
      <c r="I72" s="177"/>
      <c r="J72" s="178" t="str">
        <f t="shared" si="1"/>
        <v/>
      </c>
      <c r="K72" s="179"/>
      <c r="L72" s="172" t="str">
        <f t="shared" si="3"/>
        <v/>
      </c>
      <c r="M72" s="180"/>
      <c r="N72" s="180"/>
      <c r="O72" s="181"/>
      <c r="P72" s="182" t="str">
        <f t="shared" si="2"/>
        <v/>
      </c>
    </row>
    <row r="73" spans="1:16" hidden="1" x14ac:dyDescent="0.4">
      <c r="B73" s="176">
        <v>62</v>
      </c>
      <c r="C73" s="62">
        <f>'11月'!C73</f>
        <v>0</v>
      </c>
      <c r="D73" s="62">
        <f>'11月'!D73</f>
        <v>0</v>
      </c>
      <c r="E73" s="62">
        <f>'11月'!E73</f>
        <v>0</v>
      </c>
      <c r="F73" s="62">
        <f>'11月'!F73</f>
        <v>0</v>
      </c>
      <c r="G73" s="62">
        <f>'11月'!G73</f>
        <v>0</v>
      </c>
      <c r="H73" s="169"/>
      <c r="I73" s="177"/>
      <c r="J73" s="178" t="str">
        <f t="shared" si="1"/>
        <v/>
      </c>
      <c r="K73" s="179"/>
      <c r="L73" s="172" t="str">
        <f t="shared" si="3"/>
        <v/>
      </c>
      <c r="M73" s="180"/>
      <c r="N73" s="180"/>
      <c r="O73" s="181"/>
      <c r="P73" s="182" t="str">
        <f t="shared" si="2"/>
        <v/>
      </c>
    </row>
    <row r="74" spans="1:16" hidden="1" x14ac:dyDescent="0.4">
      <c r="B74" s="176">
        <v>63</v>
      </c>
      <c r="C74" s="62">
        <f>'11月'!C74</f>
        <v>0</v>
      </c>
      <c r="D74" s="62">
        <f>'11月'!D74</f>
        <v>0</v>
      </c>
      <c r="E74" s="62">
        <f>'11月'!E74</f>
        <v>0</v>
      </c>
      <c r="F74" s="62">
        <f>'11月'!F74</f>
        <v>0</v>
      </c>
      <c r="G74" s="62">
        <f>'11月'!G74</f>
        <v>0</v>
      </c>
      <c r="H74" s="169"/>
      <c r="I74" s="177"/>
      <c r="J74" s="178" t="str">
        <f t="shared" si="1"/>
        <v/>
      </c>
      <c r="K74" s="179"/>
      <c r="L74" s="172" t="str">
        <f t="shared" si="3"/>
        <v/>
      </c>
      <c r="M74" s="180"/>
      <c r="N74" s="180"/>
      <c r="O74" s="181"/>
      <c r="P74" s="182" t="str">
        <f t="shared" si="2"/>
        <v/>
      </c>
    </row>
    <row r="75" spans="1:16" hidden="1" x14ac:dyDescent="0.4">
      <c r="B75" s="176">
        <v>64</v>
      </c>
      <c r="C75" s="62">
        <f>'11月'!C75</f>
        <v>0</v>
      </c>
      <c r="D75" s="62">
        <f>'11月'!D75</f>
        <v>0</v>
      </c>
      <c r="E75" s="62">
        <f>'11月'!E75</f>
        <v>0</v>
      </c>
      <c r="F75" s="62">
        <f>'11月'!F75</f>
        <v>0</v>
      </c>
      <c r="G75" s="62">
        <f>'11月'!G75</f>
        <v>0</v>
      </c>
      <c r="H75" s="169"/>
      <c r="I75" s="177"/>
      <c r="J75" s="178" t="str">
        <f t="shared" si="1"/>
        <v/>
      </c>
      <c r="K75" s="179"/>
      <c r="L75" s="172" t="str">
        <f t="shared" si="3"/>
        <v/>
      </c>
      <c r="M75" s="180"/>
      <c r="N75" s="180"/>
      <c r="O75" s="181"/>
      <c r="P75" s="182" t="str">
        <f t="shared" si="2"/>
        <v/>
      </c>
    </row>
    <row r="76" spans="1:16" hidden="1" x14ac:dyDescent="0.4">
      <c r="B76" s="176">
        <v>65</v>
      </c>
      <c r="C76" s="62">
        <f>'11月'!C76</f>
        <v>0</v>
      </c>
      <c r="D76" s="62">
        <f>'11月'!D76</f>
        <v>0</v>
      </c>
      <c r="E76" s="62">
        <f>'11月'!E76</f>
        <v>0</v>
      </c>
      <c r="F76" s="62">
        <f>'11月'!F76</f>
        <v>0</v>
      </c>
      <c r="G76" s="62">
        <f>'11月'!G76</f>
        <v>0</v>
      </c>
      <c r="H76" s="169"/>
      <c r="I76" s="177"/>
      <c r="J76" s="178" t="str">
        <f t="shared" si="1"/>
        <v/>
      </c>
      <c r="K76" s="179"/>
      <c r="L76" s="172" t="str">
        <f t="shared" si="3"/>
        <v/>
      </c>
      <c r="M76" s="180"/>
      <c r="N76" s="180"/>
      <c r="O76" s="181"/>
      <c r="P76" s="182" t="str">
        <f t="shared" si="2"/>
        <v/>
      </c>
    </row>
    <row r="77" spans="1:16" hidden="1" x14ac:dyDescent="0.4">
      <c r="B77" s="176">
        <v>66</v>
      </c>
      <c r="C77" s="62">
        <f>'11月'!C77</f>
        <v>0</v>
      </c>
      <c r="D77" s="62">
        <f>'11月'!D77</f>
        <v>0</v>
      </c>
      <c r="E77" s="62">
        <f>'11月'!E77</f>
        <v>0</v>
      </c>
      <c r="F77" s="62">
        <f>'11月'!F77</f>
        <v>0</v>
      </c>
      <c r="G77" s="62">
        <f>'11月'!G77</f>
        <v>0</v>
      </c>
      <c r="H77" s="169"/>
      <c r="I77" s="177"/>
      <c r="J77" s="178" t="str">
        <f t="shared" ref="J77:J111" si="4">IF($H77="","",ROUND(IF($G77="","",H77/$G77),4))</f>
        <v/>
      </c>
      <c r="K77" s="179"/>
      <c r="L77" s="172" t="str">
        <f t="shared" si="3"/>
        <v/>
      </c>
      <c r="M77" s="180"/>
      <c r="N77" s="180"/>
      <c r="O77" s="181"/>
      <c r="P77" s="182" t="str">
        <f t="shared" si="2"/>
        <v/>
      </c>
    </row>
    <row r="78" spans="1:16" hidden="1" x14ac:dyDescent="0.4">
      <c r="B78" s="176">
        <v>67</v>
      </c>
      <c r="C78" s="62">
        <f>'11月'!C78</f>
        <v>0</v>
      </c>
      <c r="D78" s="62">
        <f>'11月'!D78</f>
        <v>0</v>
      </c>
      <c r="E78" s="62">
        <f>'11月'!E78</f>
        <v>0</v>
      </c>
      <c r="F78" s="62">
        <f>'11月'!F78</f>
        <v>0</v>
      </c>
      <c r="G78" s="62">
        <f>'11月'!G78</f>
        <v>0</v>
      </c>
      <c r="H78" s="169"/>
      <c r="I78" s="177"/>
      <c r="J78" s="178" t="str">
        <f t="shared" si="4"/>
        <v/>
      </c>
      <c r="K78" s="179"/>
      <c r="L78" s="172" t="str">
        <f t="shared" si="3"/>
        <v/>
      </c>
      <c r="M78" s="180"/>
      <c r="N78" s="180"/>
      <c r="O78" s="181"/>
      <c r="P78" s="182" t="str">
        <f t="shared" si="2"/>
        <v/>
      </c>
    </row>
    <row r="79" spans="1:16" hidden="1" x14ac:dyDescent="0.4">
      <c r="B79" s="176">
        <v>68</v>
      </c>
      <c r="C79" s="62">
        <f>'11月'!C79</f>
        <v>0</v>
      </c>
      <c r="D79" s="62">
        <f>'11月'!D79</f>
        <v>0</v>
      </c>
      <c r="E79" s="62">
        <f>'11月'!E79</f>
        <v>0</v>
      </c>
      <c r="F79" s="62">
        <f>'11月'!F79</f>
        <v>0</v>
      </c>
      <c r="G79" s="62">
        <f>'11月'!G79</f>
        <v>0</v>
      </c>
      <c r="H79" s="169"/>
      <c r="I79" s="177"/>
      <c r="J79" s="178" t="str">
        <f t="shared" si="4"/>
        <v/>
      </c>
      <c r="K79" s="179"/>
      <c r="L79" s="172" t="str">
        <f t="shared" si="3"/>
        <v/>
      </c>
      <c r="M79" s="180"/>
      <c r="N79" s="180"/>
      <c r="O79" s="181"/>
      <c r="P79" s="182" t="str">
        <f t="shared" si="2"/>
        <v/>
      </c>
    </row>
    <row r="80" spans="1:16" hidden="1" x14ac:dyDescent="0.4">
      <c r="B80" s="176">
        <v>69</v>
      </c>
      <c r="C80" s="62">
        <f>'11月'!C80</f>
        <v>0</v>
      </c>
      <c r="D80" s="62">
        <f>'11月'!D80</f>
        <v>0</v>
      </c>
      <c r="E80" s="62">
        <f>'11月'!E80</f>
        <v>0</v>
      </c>
      <c r="F80" s="62">
        <f>'11月'!F80</f>
        <v>0</v>
      </c>
      <c r="G80" s="62">
        <f>'11月'!G80</f>
        <v>0</v>
      </c>
      <c r="H80" s="169"/>
      <c r="I80" s="177"/>
      <c r="J80" s="178" t="str">
        <f t="shared" si="4"/>
        <v/>
      </c>
      <c r="K80" s="179"/>
      <c r="L80" s="172" t="str">
        <f t="shared" si="3"/>
        <v/>
      </c>
      <c r="M80" s="180"/>
      <c r="N80" s="180"/>
      <c r="O80" s="181"/>
      <c r="P80" s="182" t="str">
        <f t="shared" si="2"/>
        <v/>
      </c>
    </row>
    <row r="81" spans="2:16" hidden="1" x14ac:dyDescent="0.4">
      <c r="B81" s="176">
        <v>70</v>
      </c>
      <c r="C81" s="62">
        <f>'11月'!C81</f>
        <v>0</v>
      </c>
      <c r="D81" s="62">
        <f>'11月'!D81</f>
        <v>0</v>
      </c>
      <c r="E81" s="62">
        <f>'11月'!E81</f>
        <v>0</v>
      </c>
      <c r="F81" s="62">
        <f>'11月'!F81</f>
        <v>0</v>
      </c>
      <c r="G81" s="62">
        <f>'11月'!G81</f>
        <v>0</v>
      </c>
      <c r="H81" s="169"/>
      <c r="I81" s="177"/>
      <c r="J81" s="178" t="str">
        <f t="shared" si="4"/>
        <v/>
      </c>
      <c r="K81" s="179"/>
      <c r="L81" s="172" t="str">
        <f t="shared" si="3"/>
        <v/>
      </c>
      <c r="M81" s="180"/>
      <c r="N81" s="180"/>
      <c r="O81" s="181"/>
      <c r="P81" s="182" t="str">
        <f t="shared" si="2"/>
        <v/>
      </c>
    </row>
    <row r="82" spans="2:16" hidden="1" x14ac:dyDescent="0.4">
      <c r="B82" s="176">
        <v>71</v>
      </c>
      <c r="C82" s="62">
        <f>'11月'!C82</f>
        <v>0</v>
      </c>
      <c r="D82" s="62">
        <f>'11月'!D82</f>
        <v>0</v>
      </c>
      <c r="E82" s="62">
        <f>'11月'!E82</f>
        <v>0</v>
      </c>
      <c r="F82" s="62">
        <f>'11月'!F82</f>
        <v>0</v>
      </c>
      <c r="G82" s="62">
        <f>'11月'!G82</f>
        <v>0</v>
      </c>
      <c r="H82" s="169"/>
      <c r="I82" s="177"/>
      <c r="J82" s="178" t="str">
        <f t="shared" si="4"/>
        <v/>
      </c>
      <c r="K82" s="179"/>
      <c r="L82" s="172" t="str">
        <f t="shared" si="3"/>
        <v/>
      </c>
      <c r="M82" s="180"/>
      <c r="N82" s="180"/>
      <c r="O82" s="181"/>
      <c r="P82" s="182" t="str">
        <f t="shared" si="2"/>
        <v/>
      </c>
    </row>
    <row r="83" spans="2:16" hidden="1" x14ac:dyDescent="0.4">
      <c r="B83" s="176">
        <v>72</v>
      </c>
      <c r="C83" s="62">
        <f>'11月'!C83</f>
        <v>0</v>
      </c>
      <c r="D83" s="62">
        <f>'11月'!D83</f>
        <v>0</v>
      </c>
      <c r="E83" s="62">
        <f>'11月'!E83</f>
        <v>0</v>
      </c>
      <c r="F83" s="62">
        <f>'11月'!F83</f>
        <v>0</v>
      </c>
      <c r="G83" s="62">
        <f>'11月'!G83</f>
        <v>0</v>
      </c>
      <c r="H83" s="169"/>
      <c r="I83" s="177"/>
      <c r="J83" s="178" t="str">
        <f t="shared" si="4"/>
        <v/>
      </c>
      <c r="K83" s="179"/>
      <c r="L83" s="172" t="str">
        <f t="shared" si="3"/>
        <v/>
      </c>
      <c r="M83" s="180"/>
      <c r="N83" s="180"/>
      <c r="O83" s="181"/>
      <c r="P83" s="182" t="str">
        <f t="shared" si="2"/>
        <v/>
      </c>
    </row>
    <row r="84" spans="2:16" hidden="1" x14ac:dyDescent="0.4">
      <c r="B84" s="176">
        <v>73</v>
      </c>
      <c r="C84" s="62">
        <f>'11月'!C84</f>
        <v>0</v>
      </c>
      <c r="D84" s="62">
        <f>'11月'!D84</f>
        <v>0</v>
      </c>
      <c r="E84" s="62">
        <f>'11月'!E84</f>
        <v>0</v>
      </c>
      <c r="F84" s="62">
        <f>'11月'!F84</f>
        <v>0</v>
      </c>
      <c r="G84" s="62">
        <f>'11月'!G84</f>
        <v>0</v>
      </c>
      <c r="H84" s="169"/>
      <c r="I84" s="177"/>
      <c r="J84" s="178" t="str">
        <f t="shared" si="4"/>
        <v/>
      </c>
      <c r="K84" s="179"/>
      <c r="L84" s="172" t="str">
        <f t="shared" si="3"/>
        <v/>
      </c>
      <c r="M84" s="180"/>
      <c r="N84" s="180"/>
      <c r="O84" s="181"/>
      <c r="P84" s="182" t="str">
        <f t="shared" si="2"/>
        <v/>
      </c>
    </row>
    <row r="85" spans="2:16" hidden="1" x14ac:dyDescent="0.4">
      <c r="B85" s="176">
        <v>74</v>
      </c>
      <c r="C85" s="62">
        <f>'11月'!C85</f>
        <v>0</v>
      </c>
      <c r="D85" s="62">
        <f>'11月'!D85</f>
        <v>0</v>
      </c>
      <c r="E85" s="62">
        <f>'11月'!E85</f>
        <v>0</v>
      </c>
      <c r="F85" s="62">
        <f>'11月'!F85</f>
        <v>0</v>
      </c>
      <c r="G85" s="62">
        <f>'11月'!G85</f>
        <v>0</v>
      </c>
      <c r="H85" s="169"/>
      <c r="I85" s="177"/>
      <c r="J85" s="178" t="str">
        <f t="shared" si="4"/>
        <v/>
      </c>
      <c r="K85" s="179"/>
      <c r="L85" s="172" t="str">
        <f t="shared" si="3"/>
        <v/>
      </c>
      <c r="M85" s="180"/>
      <c r="N85" s="180"/>
      <c r="O85" s="181"/>
      <c r="P85" s="182" t="str">
        <f t="shared" si="2"/>
        <v/>
      </c>
    </row>
    <row r="86" spans="2:16" hidden="1" x14ac:dyDescent="0.4">
      <c r="B86" s="176">
        <v>75</v>
      </c>
      <c r="C86" s="62">
        <f>'11月'!C86</f>
        <v>0</v>
      </c>
      <c r="D86" s="62">
        <f>'11月'!D86</f>
        <v>0</v>
      </c>
      <c r="E86" s="62">
        <f>'11月'!E86</f>
        <v>0</v>
      </c>
      <c r="F86" s="62">
        <f>'11月'!F86</f>
        <v>0</v>
      </c>
      <c r="G86" s="62">
        <f>'11月'!G86</f>
        <v>0</v>
      </c>
      <c r="H86" s="169"/>
      <c r="I86" s="177"/>
      <c r="J86" s="178" t="str">
        <f t="shared" si="4"/>
        <v/>
      </c>
      <c r="K86" s="179"/>
      <c r="L86" s="172" t="str">
        <f t="shared" si="3"/>
        <v/>
      </c>
      <c r="M86" s="180"/>
      <c r="N86" s="180"/>
      <c r="O86" s="181"/>
      <c r="P86" s="182" t="str">
        <f t="shared" si="2"/>
        <v/>
      </c>
    </row>
    <row r="87" spans="2:16" hidden="1" x14ac:dyDescent="0.4">
      <c r="B87" s="176">
        <v>76</v>
      </c>
      <c r="C87" s="62">
        <f>'11月'!C87</f>
        <v>0</v>
      </c>
      <c r="D87" s="62">
        <f>'11月'!D87</f>
        <v>0</v>
      </c>
      <c r="E87" s="62">
        <f>'11月'!E87</f>
        <v>0</v>
      </c>
      <c r="F87" s="62">
        <f>'11月'!F87</f>
        <v>0</v>
      </c>
      <c r="G87" s="62">
        <f>'11月'!G87</f>
        <v>0</v>
      </c>
      <c r="H87" s="169"/>
      <c r="I87" s="177"/>
      <c r="J87" s="178" t="str">
        <f t="shared" si="4"/>
        <v/>
      </c>
      <c r="K87" s="179"/>
      <c r="L87" s="172" t="str">
        <f t="shared" si="3"/>
        <v/>
      </c>
      <c r="M87" s="180"/>
      <c r="N87" s="180"/>
      <c r="O87" s="181"/>
      <c r="P87" s="182" t="str">
        <f t="shared" si="2"/>
        <v/>
      </c>
    </row>
    <row r="88" spans="2:16" hidden="1" x14ac:dyDescent="0.4">
      <c r="B88" s="176">
        <v>77</v>
      </c>
      <c r="C88" s="62">
        <f>'11月'!C88</f>
        <v>0</v>
      </c>
      <c r="D88" s="62">
        <f>'11月'!D88</f>
        <v>0</v>
      </c>
      <c r="E88" s="62">
        <f>'11月'!E88</f>
        <v>0</v>
      </c>
      <c r="F88" s="62">
        <f>'11月'!F88</f>
        <v>0</v>
      </c>
      <c r="G88" s="62">
        <f>'11月'!G88</f>
        <v>0</v>
      </c>
      <c r="H88" s="169"/>
      <c r="I88" s="177"/>
      <c r="J88" s="178" t="str">
        <f t="shared" si="4"/>
        <v/>
      </c>
      <c r="K88" s="179"/>
      <c r="L88" s="172" t="str">
        <f t="shared" si="3"/>
        <v/>
      </c>
      <c r="M88" s="180"/>
      <c r="N88" s="180"/>
      <c r="O88" s="181"/>
      <c r="P88" s="182" t="str">
        <f t="shared" si="2"/>
        <v/>
      </c>
    </row>
    <row r="89" spans="2:16" hidden="1" x14ac:dyDescent="0.4">
      <c r="B89" s="176">
        <v>78</v>
      </c>
      <c r="C89" s="62">
        <f>'11月'!C89</f>
        <v>0</v>
      </c>
      <c r="D89" s="62">
        <f>'11月'!D89</f>
        <v>0</v>
      </c>
      <c r="E89" s="62">
        <f>'11月'!E89</f>
        <v>0</v>
      </c>
      <c r="F89" s="62">
        <f>'11月'!F89</f>
        <v>0</v>
      </c>
      <c r="G89" s="62">
        <f>'11月'!G89</f>
        <v>0</v>
      </c>
      <c r="H89" s="169"/>
      <c r="I89" s="177"/>
      <c r="J89" s="178" t="str">
        <f t="shared" si="4"/>
        <v/>
      </c>
      <c r="K89" s="179"/>
      <c r="L89" s="172" t="str">
        <f t="shared" si="3"/>
        <v/>
      </c>
      <c r="M89" s="180"/>
      <c r="N89" s="180"/>
      <c r="O89" s="181"/>
      <c r="P89" s="182" t="str">
        <f t="shared" si="2"/>
        <v/>
      </c>
    </row>
    <row r="90" spans="2:16" hidden="1" x14ac:dyDescent="0.4">
      <c r="B90" s="176">
        <v>79</v>
      </c>
      <c r="C90" s="62">
        <f>'11月'!C90</f>
        <v>0</v>
      </c>
      <c r="D90" s="62">
        <f>'11月'!D90</f>
        <v>0</v>
      </c>
      <c r="E90" s="62">
        <f>'11月'!E90</f>
        <v>0</v>
      </c>
      <c r="F90" s="62">
        <f>'11月'!F90</f>
        <v>0</v>
      </c>
      <c r="G90" s="62">
        <f>'11月'!G90</f>
        <v>0</v>
      </c>
      <c r="H90" s="169"/>
      <c r="I90" s="177"/>
      <c r="J90" s="178" t="str">
        <f t="shared" si="4"/>
        <v/>
      </c>
      <c r="K90" s="179"/>
      <c r="L90" s="172" t="str">
        <f t="shared" si="3"/>
        <v/>
      </c>
      <c r="M90" s="180"/>
      <c r="N90" s="180"/>
      <c r="O90" s="181"/>
      <c r="P90" s="182" t="str">
        <f t="shared" si="2"/>
        <v/>
      </c>
    </row>
    <row r="91" spans="2:16" hidden="1" x14ac:dyDescent="0.4">
      <c r="B91" s="176">
        <v>80</v>
      </c>
      <c r="C91" s="62">
        <f>'11月'!C91</f>
        <v>0</v>
      </c>
      <c r="D91" s="62">
        <f>'11月'!D91</f>
        <v>0</v>
      </c>
      <c r="E91" s="62">
        <f>'11月'!E91</f>
        <v>0</v>
      </c>
      <c r="F91" s="62">
        <f>'11月'!F91</f>
        <v>0</v>
      </c>
      <c r="G91" s="62">
        <f>'11月'!G91</f>
        <v>0</v>
      </c>
      <c r="H91" s="169"/>
      <c r="I91" s="177"/>
      <c r="J91" s="178" t="str">
        <f t="shared" si="4"/>
        <v/>
      </c>
      <c r="K91" s="179"/>
      <c r="L91" s="172" t="str">
        <f t="shared" si="3"/>
        <v/>
      </c>
      <c r="M91" s="180"/>
      <c r="N91" s="180"/>
      <c r="O91" s="181"/>
      <c r="P91" s="182" t="str">
        <f t="shared" si="2"/>
        <v/>
      </c>
    </row>
    <row r="92" spans="2:16" hidden="1" x14ac:dyDescent="0.4">
      <c r="B92" s="176">
        <v>81</v>
      </c>
      <c r="C92" s="62">
        <f>'11月'!C92</f>
        <v>0</v>
      </c>
      <c r="D92" s="62">
        <f>'11月'!D92</f>
        <v>0</v>
      </c>
      <c r="E92" s="62">
        <f>'11月'!E92</f>
        <v>0</v>
      </c>
      <c r="F92" s="62">
        <f>'11月'!F92</f>
        <v>0</v>
      </c>
      <c r="G92" s="62">
        <f>'11月'!G92</f>
        <v>0</v>
      </c>
      <c r="H92" s="169"/>
      <c r="I92" s="177"/>
      <c r="J92" s="178" t="str">
        <f t="shared" si="4"/>
        <v/>
      </c>
      <c r="K92" s="179"/>
      <c r="L92" s="172" t="str">
        <f t="shared" si="3"/>
        <v/>
      </c>
      <c r="M92" s="180"/>
      <c r="N92" s="180"/>
      <c r="O92" s="181"/>
      <c r="P92" s="182" t="str">
        <f t="shared" si="2"/>
        <v/>
      </c>
    </row>
    <row r="93" spans="2:16" hidden="1" x14ac:dyDescent="0.4">
      <c r="B93" s="176">
        <v>82</v>
      </c>
      <c r="C93" s="62">
        <f>'11月'!C93</f>
        <v>0</v>
      </c>
      <c r="D93" s="62">
        <f>'11月'!D93</f>
        <v>0</v>
      </c>
      <c r="E93" s="62">
        <f>'11月'!E93</f>
        <v>0</v>
      </c>
      <c r="F93" s="62">
        <f>'11月'!F93</f>
        <v>0</v>
      </c>
      <c r="G93" s="62">
        <f>'11月'!G93</f>
        <v>0</v>
      </c>
      <c r="H93" s="169"/>
      <c r="I93" s="177"/>
      <c r="J93" s="178" t="str">
        <f t="shared" si="4"/>
        <v/>
      </c>
      <c r="K93" s="179"/>
      <c r="L93" s="172" t="str">
        <f t="shared" si="3"/>
        <v/>
      </c>
      <c r="M93" s="180"/>
      <c r="N93" s="180"/>
      <c r="O93" s="181"/>
      <c r="P93" s="182" t="str">
        <f t="shared" si="2"/>
        <v/>
      </c>
    </row>
    <row r="94" spans="2:16" hidden="1" x14ac:dyDescent="0.4">
      <c r="B94" s="176">
        <v>83</v>
      </c>
      <c r="C94" s="62">
        <f>'11月'!C94</f>
        <v>0</v>
      </c>
      <c r="D94" s="62">
        <f>'11月'!D94</f>
        <v>0</v>
      </c>
      <c r="E94" s="62">
        <f>'11月'!E94</f>
        <v>0</v>
      </c>
      <c r="F94" s="62">
        <f>'11月'!F94</f>
        <v>0</v>
      </c>
      <c r="G94" s="62">
        <f>'11月'!G94</f>
        <v>0</v>
      </c>
      <c r="H94" s="169"/>
      <c r="I94" s="177"/>
      <c r="J94" s="178" t="str">
        <f t="shared" si="4"/>
        <v/>
      </c>
      <c r="K94" s="179"/>
      <c r="L94" s="172" t="str">
        <f t="shared" si="3"/>
        <v/>
      </c>
      <c r="M94" s="180"/>
      <c r="N94" s="180"/>
      <c r="O94" s="181"/>
      <c r="P94" s="182" t="str">
        <f t="shared" si="2"/>
        <v/>
      </c>
    </row>
    <row r="95" spans="2:16" hidden="1" x14ac:dyDescent="0.4">
      <c r="B95" s="176">
        <v>84</v>
      </c>
      <c r="C95" s="62">
        <f>'11月'!C95</f>
        <v>0</v>
      </c>
      <c r="D95" s="62">
        <f>'11月'!D95</f>
        <v>0</v>
      </c>
      <c r="E95" s="62">
        <f>'11月'!E95</f>
        <v>0</v>
      </c>
      <c r="F95" s="62">
        <f>'11月'!F95</f>
        <v>0</v>
      </c>
      <c r="G95" s="62">
        <f>'11月'!G95</f>
        <v>0</v>
      </c>
      <c r="H95" s="169"/>
      <c r="I95" s="177"/>
      <c r="J95" s="178" t="str">
        <f t="shared" si="4"/>
        <v/>
      </c>
      <c r="K95" s="179"/>
      <c r="L95" s="172" t="str">
        <f t="shared" si="3"/>
        <v/>
      </c>
      <c r="M95" s="180"/>
      <c r="N95" s="180"/>
      <c r="O95" s="181"/>
      <c r="P95" s="182" t="str">
        <f t="shared" si="2"/>
        <v/>
      </c>
    </row>
    <row r="96" spans="2:16" hidden="1" x14ac:dyDescent="0.4">
      <c r="B96" s="176">
        <v>85</v>
      </c>
      <c r="C96" s="62">
        <f>'11月'!C96</f>
        <v>0</v>
      </c>
      <c r="D96" s="62">
        <f>'11月'!D96</f>
        <v>0</v>
      </c>
      <c r="E96" s="62">
        <f>'11月'!E96</f>
        <v>0</v>
      </c>
      <c r="F96" s="62">
        <f>'11月'!F96</f>
        <v>0</v>
      </c>
      <c r="G96" s="62">
        <f>'11月'!G96</f>
        <v>0</v>
      </c>
      <c r="H96" s="169"/>
      <c r="I96" s="177"/>
      <c r="J96" s="178" t="str">
        <f t="shared" si="4"/>
        <v/>
      </c>
      <c r="K96" s="179"/>
      <c r="L96" s="172" t="str">
        <f t="shared" si="3"/>
        <v/>
      </c>
      <c r="M96" s="180"/>
      <c r="N96" s="180"/>
      <c r="O96" s="181"/>
      <c r="P96" s="182" t="str">
        <f t="shared" si="2"/>
        <v/>
      </c>
    </row>
    <row r="97" spans="1:16" hidden="1" x14ac:dyDescent="0.4">
      <c r="B97" s="176">
        <v>86</v>
      </c>
      <c r="C97" s="62">
        <f>'11月'!C97</f>
        <v>0</v>
      </c>
      <c r="D97" s="62">
        <f>'11月'!D97</f>
        <v>0</v>
      </c>
      <c r="E97" s="62">
        <f>'11月'!E97</f>
        <v>0</v>
      </c>
      <c r="F97" s="62">
        <f>'11月'!F97</f>
        <v>0</v>
      </c>
      <c r="G97" s="62">
        <f>'11月'!G97</f>
        <v>0</v>
      </c>
      <c r="H97" s="169"/>
      <c r="I97" s="177"/>
      <c r="J97" s="178" t="str">
        <f t="shared" si="4"/>
        <v/>
      </c>
      <c r="K97" s="179"/>
      <c r="L97" s="172" t="str">
        <f t="shared" si="3"/>
        <v/>
      </c>
      <c r="M97" s="180"/>
      <c r="N97" s="180"/>
      <c r="O97" s="181"/>
      <c r="P97" s="182" t="str">
        <f t="shared" si="2"/>
        <v/>
      </c>
    </row>
    <row r="98" spans="1:16" hidden="1" x14ac:dyDescent="0.4">
      <c r="B98" s="176">
        <v>87</v>
      </c>
      <c r="C98" s="62">
        <f>'11月'!C98</f>
        <v>0</v>
      </c>
      <c r="D98" s="62">
        <f>'11月'!D98</f>
        <v>0</v>
      </c>
      <c r="E98" s="62">
        <f>'11月'!E98</f>
        <v>0</v>
      </c>
      <c r="F98" s="62">
        <f>'11月'!F98</f>
        <v>0</v>
      </c>
      <c r="G98" s="62">
        <f>'11月'!G98</f>
        <v>0</v>
      </c>
      <c r="H98" s="169"/>
      <c r="I98" s="177"/>
      <c r="J98" s="178" t="str">
        <f t="shared" si="4"/>
        <v/>
      </c>
      <c r="K98" s="179"/>
      <c r="L98" s="172" t="str">
        <f t="shared" si="3"/>
        <v/>
      </c>
      <c r="M98" s="180"/>
      <c r="N98" s="180"/>
      <c r="O98" s="181"/>
      <c r="P98" s="182" t="str">
        <f t="shared" si="2"/>
        <v/>
      </c>
    </row>
    <row r="99" spans="1:16" hidden="1" x14ac:dyDescent="0.4">
      <c r="B99" s="176">
        <v>88</v>
      </c>
      <c r="C99" s="62">
        <f>'11月'!C99</f>
        <v>0</v>
      </c>
      <c r="D99" s="62">
        <f>'11月'!D99</f>
        <v>0</v>
      </c>
      <c r="E99" s="62">
        <f>'11月'!E99</f>
        <v>0</v>
      </c>
      <c r="F99" s="62">
        <f>'11月'!F99</f>
        <v>0</v>
      </c>
      <c r="G99" s="62">
        <f>'11月'!G99</f>
        <v>0</v>
      </c>
      <c r="H99" s="169"/>
      <c r="I99" s="177"/>
      <c r="J99" s="178" t="str">
        <f t="shared" si="4"/>
        <v/>
      </c>
      <c r="K99" s="179"/>
      <c r="L99" s="172" t="str">
        <f t="shared" si="3"/>
        <v/>
      </c>
      <c r="M99" s="180"/>
      <c r="N99" s="180"/>
      <c r="O99" s="181"/>
      <c r="P99" s="182" t="str">
        <f t="shared" si="2"/>
        <v/>
      </c>
    </row>
    <row r="100" spans="1:16" hidden="1" x14ac:dyDescent="0.4">
      <c r="B100" s="176">
        <v>89</v>
      </c>
      <c r="C100" s="62">
        <f>'11月'!C100</f>
        <v>0</v>
      </c>
      <c r="D100" s="62">
        <f>'11月'!D100</f>
        <v>0</v>
      </c>
      <c r="E100" s="62">
        <f>'11月'!E100</f>
        <v>0</v>
      </c>
      <c r="F100" s="62">
        <f>'11月'!F100</f>
        <v>0</v>
      </c>
      <c r="G100" s="62">
        <f>'11月'!G100</f>
        <v>0</v>
      </c>
      <c r="H100" s="169"/>
      <c r="I100" s="177"/>
      <c r="J100" s="178" t="str">
        <f t="shared" si="4"/>
        <v/>
      </c>
      <c r="K100" s="179"/>
      <c r="L100" s="172" t="str">
        <f t="shared" si="3"/>
        <v/>
      </c>
      <c r="M100" s="180"/>
      <c r="N100" s="180"/>
      <c r="O100" s="181"/>
      <c r="P100" s="182" t="str">
        <f t="shared" si="2"/>
        <v/>
      </c>
    </row>
    <row r="101" spans="1:16" hidden="1" x14ac:dyDescent="0.4">
      <c r="B101" s="176">
        <v>90</v>
      </c>
      <c r="C101" s="62">
        <f>'11月'!C101</f>
        <v>0</v>
      </c>
      <c r="D101" s="62">
        <f>'11月'!D101</f>
        <v>0</v>
      </c>
      <c r="E101" s="62">
        <f>'11月'!E101</f>
        <v>0</v>
      </c>
      <c r="F101" s="62">
        <f>'11月'!F101</f>
        <v>0</v>
      </c>
      <c r="G101" s="62">
        <f>'11月'!G101</f>
        <v>0</v>
      </c>
      <c r="H101" s="169"/>
      <c r="I101" s="177"/>
      <c r="J101" s="178" t="str">
        <f t="shared" si="4"/>
        <v/>
      </c>
      <c r="K101" s="179"/>
      <c r="L101" s="172" t="str">
        <f t="shared" si="3"/>
        <v/>
      </c>
      <c r="M101" s="180"/>
      <c r="N101" s="180"/>
      <c r="O101" s="181"/>
      <c r="P101" s="182" t="str">
        <f t="shared" si="2"/>
        <v/>
      </c>
    </row>
    <row r="102" spans="1:16" hidden="1" x14ac:dyDescent="0.4">
      <c r="B102" s="176">
        <v>91</v>
      </c>
      <c r="C102" s="62">
        <f>'11月'!C102</f>
        <v>0</v>
      </c>
      <c r="D102" s="62">
        <f>'11月'!D102</f>
        <v>0</v>
      </c>
      <c r="E102" s="62">
        <f>'11月'!E102</f>
        <v>0</v>
      </c>
      <c r="F102" s="62">
        <f>'11月'!F102</f>
        <v>0</v>
      </c>
      <c r="G102" s="62">
        <f>'11月'!G102</f>
        <v>0</v>
      </c>
      <c r="H102" s="169"/>
      <c r="I102" s="177"/>
      <c r="J102" s="178" t="str">
        <f t="shared" si="4"/>
        <v/>
      </c>
      <c r="K102" s="179"/>
      <c r="L102" s="172" t="str">
        <f t="shared" si="3"/>
        <v/>
      </c>
      <c r="M102" s="180"/>
      <c r="N102" s="180"/>
      <c r="O102" s="181"/>
      <c r="P102" s="182" t="str">
        <f t="shared" si="2"/>
        <v/>
      </c>
    </row>
    <row r="103" spans="1:16" hidden="1" x14ac:dyDescent="0.4">
      <c r="B103" s="176">
        <v>92</v>
      </c>
      <c r="C103" s="62">
        <f>'11月'!C103</f>
        <v>0</v>
      </c>
      <c r="D103" s="62">
        <f>'11月'!D103</f>
        <v>0</v>
      </c>
      <c r="E103" s="62">
        <f>'11月'!E103</f>
        <v>0</v>
      </c>
      <c r="F103" s="62">
        <f>'11月'!F103</f>
        <v>0</v>
      </c>
      <c r="G103" s="62">
        <f>'11月'!G103</f>
        <v>0</v>
      </c>
      <c r="H103" s="169"/>
      <c r="I103" s="177"/>
      <c r="J103" s="178" t="str">
        <f t="shared" si="4"/>
        <v/>
      </c>
      <c r="K103" s="179"/>
      <c r="L103" s="172" t="str">
        <f t="shared" si="3"/>
        <v/>
      </c>
      <c r="M103" s="180"/>
      <c r="N103" s="180"/>
      <c r="O103" s="181"/>
      <c r="P103" s="182" t="str">
        <f t="shared" si="2"/>
        <v/>
      </c>
    </row>
    <row r="104" spans="1:16" hidden="1" x14ac:dyDescent="0.4">
      <c r="B104" s="176">
        <v>93</v>
      </c>
      <c r="C104" s="62">
        <f>'11月'!C104</f>
        <v>0</v>
      </c>
      <c r="D104" s="62">
        <f>'11月'!D104</f>
        <v>0</v>
      </c>
      <c r="E104" s="62">
        <f>'11月'!E104</f>
        <v>0</v>
      </c>
      <c r="F104" s="62">
        <f>'11月'!F104</f>
        <v>0</v>
      </c>
      <c r="G104" s="62">
        <f>'11月'!G104</f>
        <v>0</v>
      </c>
      <c r="H104" s="169"/>
      <c r="I104" s="177"/>
      <c r="J104" s="178" t="str">
        <f t="shared" si="4"/>
        <v/>
      </c>
      <c r="K104" s="179"/>
      <c r="L104" s="172" t="str">
        <f t="shared" si="3"/>
        <v/>
      </c>
      <c r="M104" s="180"/>
      <c r="N104" s="180"/>
      <c r="O104" s="181"/>
      <c r="P104" s="182" t="str">
        <f t="shared" si="2"/>
        <v/>
      </c>
    </row>
    <row r="105" spans="1:16" hidden="1" x14ac:dyDescent="0.4">
      <c r="B105" s="176">
        <v>94</v>
      </c>
      <c r="C105" s="62">
        <f>'11月'!C105</f>
        <v>0</v>
      </c>
      <c r="D105" s="62">
        <f>'11月'!D105</f>
        <v>0</v>
      </c>
      <c r="E105" s="62">
        <f>'11月'!E105</f>
        <v>0</v>
      </c>
      <c r="F105" s="62">
        <f>'11月'!F105</f>
        <v>0</v>
      </c>
      <c r="G105" s="62">
        <f>'11月'!G105</f>
        <v>0</v>
      </c>
      <c r="H105" s="169"/>
      <c r="I105" s="177"/>
      <c r="J105" s="178" t="str">
        <f t="shared" si="4"/>
        <v/>
      </c>
      <c r="K105" s="179"/>
      <c r="L105" s="172" t="str">
        <f t="shared" si="3"/>
        <v/>
      </c>
      <c r="M105" s="180"/>
      <c r="N105" s="180"/>
      <c r="O105" s="181"/>
      <c r="P105" s="182" t="str">
        <f t="shared" si="2"/>
        <v/>
      </c>
    </row>
    <row r="106" spans="1:16" hidden="1" x14ac:dyDescent="0.4">
      <c r="B106" s="176">
        <v>95</v>
      </c>
      <c r="C106" s="62">
        <f>'11月'!C106</f>
        <v>0</v>
      </c>
      <c r="D106" s="62">
        <f>'11月'!D106</f>
        <v>0</v>
      </c>
      <c r="E106" s="62">
        <f>'11月'!E106</f>
        <v>0</v>
      </c>
      <c r="F106" s="62">
        <f>'11月'!F106</f>
        <v>0</v>
      </c>
      <c r="G106" s="62">
        <f>'11月'!G106</f>
        <v>0</v>
      </c>
      <c r="H106" s="169"/>
      <c r="I106" s="177"/>
      <c r="J106" s="178" t="str">
        <f t="shared" si="4"/>
        <v/>
      </c>
      <c r="K106" s="179"/>
      <c r="L106" s="172" t="str">
        <f t="shared" si="3"/>
        <v/>
      </c>
      <c r="M106" s="180"/>
      <c r="N106" s="180"/>
      <c r="O106" s="181"/>
      <c r="P106" s="182" t="str">
        <f t="shared" si="2"/>
        <v/>
      </c>
    </row>
    <row r="107" spans="1:16" hidden="1" x14ac:dyDescent="0.4">
      <c r="B107" s="176">
        <v>96</v>
      </c>
      <c r="C107" s="62">
        <f>'11月'!C107</f>
        <v>0</v>
      </c>
      <c r="D107" s="62">
        <f>'11月'!D107</f>
        <v>0</v>
      </c>
      <c r="E107" s="62">
        <f>'11月'!E107</f>
        <v>0</v>
      </c>
      <c r="F107" s="62">
        <f>'11月'!F107</f>
        <v>0</v>
      </c>
      <c r="G107" s="62">
        <f>'11月'!G107</f>
        <v>0</v>
      </c>
      <c r="H107" s="169"/>
      <c r="I107" s="177"/>
      <c r="J107" s="178" t="str">
        <f t="shared" si="4"/>
        <v/>
      </c>
      <c r="K107" s="179"/>
      <c r="L107" s="172" t="str">
        <f t="shared" si="3"/>
        <v/>
      </c>
      <c r="M107" s="180"/>
      <c r="N107" s="180"/>
      <c r="O107" s="181"/>
      <c r="P107" s="182" t="str">
        <f t="shared" si="2"/>
        <v/>
      </c>
    </row>
    <row r="108" spans="1:16" hidden="1" x14ac:dyDescent="0.4">
      <c r="B108" s="176">
        <v>97</v>
      </c>
      <c r="C108" s="62">
        <f>'11月'!C108</f>
        <v>0</v>
      </c>
      <c r="D108" s="62">
        <f>'11月'!D108</f>
        <v>0</v>
      </c>
      <c r="E108" s="62">
        <f>'11月'!E108</f>
        <v>0</v>
      </c>
      <c r="F108" s="62">
        <f>'11月'!F108</f>
        <v>0</v>
      </c>
      <c r="G108" s="62">
        <f>'11月'!G108</f>
        <v>0</v>
      </c>
      <c r="H108" s="169"/>
      <c r="I108" s="177"/>
      <c r="J108" s="178" t="str">
        <f t="shared" si="4"/>
        <v/>
      </c>
      <c r="K108" s="179"/>
      <c r="L108" s="172" t="str">
        <f t="shared" si="3"/>
        <v/>
      </c>
      <c r="M108" s="180"/>
      <c r="N108" s="180"/>
      <c r="O108" s="181"/>
      <c r="P108" s="182" t="str">
        <f t="shared" si="2"/>
        <v/>
      </c>
    </row>
    <row r="109" spans="1:16" hidden="1" x14ac:dyDescent="0.4">
      <c r="B109" s="176">
        <v>98</v>
      </c>
      <c r="C109" s="62">
        <f>'11月'!C109</f>
        <v>0</v>
      </c>
      <c r="D109" s="62">
        <f>'11月'!D109</f>
        <v>0</v>
      </c>
      <c r="E109" s="62">
        <f>'11月'!E109</f>
        <v>0</v>
      </c>
      <c r="F109" s="62">
        <f>'11月'!F109</f>
        <v>0</v>
      </c>
      <c r="G109" s="62">
        <f>'11月'!G109</f>
        <v>0</v>
      </c>
      <c r="H109" s="169"/>
      <c r="I109" s="177"/>
      <c r="J109" s="178" t="str">
        <f t="shared" si="4"/>
        <v/>
      </c>
      <c r="K109" s="179"/>
      <c r="L109" s="172" t="str">
        <f>IF(M109="",IF(N109="","",M109+N109),M109+N109)</f>
        <v/>
      </c>
      <c r="M109" s="180"/>
      <c r="N109" s="180"/>
      <c r="O109" s="181"/>
      <c r="P109" s="182" t="str">
        <f t="shared" si="2"/>
        <v/>
      </c>
    </row>
    <row r="110" spans="1:16" hidden="1" x14ac:dyDescent="0.4">
      <c r="B110" s="176">
        <v>99</v>
      </c>
      <c r="C110" s="62">
        <f>'11月'!C110</f>
        <v>0</v>
      </c>
      <c r="D110" s="62">
        <f>'11月'!D110</f>
        <v>0</v>
      </c>
      <c r="E110" s="62">
        <f>'11月'!E110</f>
        <v>0</v>
      </c>
      <c r="F110" s="62">
        <f>'11月'!F110</f>
        <v>0</v>
      </c>
      <c r="G110" s="62">
        <f>'11月'!G110</f>
        <v>0</v>
      </c>
      <c r="H110" s="169"/>
      <c r="I110" s="177"/>
      <c r="J110" s="178" t="str">
        <f t="shared" si="4"/>
        <v/>
      </c>
      <c r="K110" s="179"/>
      <c r="L110" s="172" t="str">
        <f t="shared" ref="L110:L111" si="5">IF(M110="",IF(N110="","",M110+N110),M110+N110)</f>
        <v/>
      </c>
      <c r="M110" s="180"/>
      <c r="N110" s="180"/>
      <c r="O110" s="181"/>
      <c r="P110" s="182" t="str">
        <f t="shared" si="2"/>
        <v/>
      </c>
    </row>
    <row r="111" spans="1:16" ht="19.5" hidden="1" thickBot="1" x14ac:dyDescent="0.45">
      <c r="B111" s="176">
        <v>100</v>
      </c>
      <c r="C111" s="62">
        <f>'11月'!C111</f>
        <v>0</v>
      </c>
      <c r="D111" s="62">
        <f>'11月'!D111</f>
        <v>0</v>
      </c>
      <c r="E111" s="62">
        <f>'11月'!E111</f>
        <v>0</v>
      </c>
      <c r="F111" s="62">
        <f>'11月'!F111</f>
        <v>0</v>
      </c>
      <c r="G111" s="62">
        <f>'11月'!G111</f>
        <v>0</v>
      </c>
      <c r="H111" s="169"/>
      <c r="I111" s="177"/>
      <c r="J111" s="178" t="str">
        <f t="shared" si="4"/>
        <v/>
      </c>
      <c r="K111" s="179"/>
      <c r="L111" s="172" t="str">
        <f t="shared" si="5"/>
        <v/>
      </c>
      <c r="M111" s="180"/>
      <c r="N111" s="180"/>
      <c r="O111" s="181"/>
      <c r="P111" s="182" t="str">
        <f t="shared" si="2"/>
        <v/>
      </c>
    </row>
    <row r="112" spans="1:16" ht="20.25" thickTop="1" thickBot="1" x14ac:dyDescent="0.45">
      <c r="A112" s="185" t="s">
        <v>62</v>
      </c>
      <c r="B112" s="185"/>
      <c r="C112" s="185"/>
      <c r="D112" s="185"/>
      <c r="E112" s="185"/>
      <c r="F112" s="186"/>
      <c r="G112" s="187"/>
      <c r="H112" s="188">
        <f>SUM(H12:H111)</f>
        <v>0</v>
      </c>
      <c r="I112" s="189">
        <f>SUM(I12:I111)</f>
        <v>0</v>
      </c>
      <c r="J112" s="190" t="e">
        <f>AVERAGE(J12:J111)</f>
        <v>#DIV/0!</v>
      </c>
      <c r="K112" s="191" t="e">
        <f>ROUNDDOWN('交付申請額（上限額）の算定'!L24*H112,0)</f>
        <v>#DIV/0!</v>
      </c>
      <c r="L112" s="189">
        <f>SUM(L9:L111)</f>
        <v>0</v>
      </c>
      <c r="M112" s="189">
        <f>SUM(M9:M111)</f>
        <v>0</v>
      </c>
      <c r="N112" s="189">
        <f>SUM(N9:N111)</f>
        <v>0</v>
      </c>
      <c r="O112" s="192"/>
      <c r="P112" s="190" t="e">
        <f>AVERAGE(P11:P111)</f>
        <v>#DIV/0!</v>
      </c>
    </row>
    <row r="113" spans="1:16" ht="19.5" thickBot="1" x14ac:dyDescent="0.45">
      <c r="A113" s="193" t="s">
        <v>70</v>
      </c>
      <c r="B113" s="193"/>
      <c r="C113" s="193"/>
      <c r="D113" s="193"/>
      <c r="E113" s="194" t="e">
        <f>H112+K112</f>
        <v>#DIV/0!</v>
      </c>
      <c r="F113" s="195"/>
      <c r="G113" s="196"/>
      <c r="H113" s="197" t="s">
        <v>69</v>
      </c>
      <c r="I113" s="198"/>
      <c r="J113" s="198"/>
      <c r="K113" s="199"/>
      <c r="L113" s="200"/>
      <c r="M113" s="200"/>
      <c r="N113" s="200"/>
      <c r="O113" s="200"/>
      <c r="P113" s="200"/>
    </row>
    <row r="114" spans="1:16" ht="19.5" thickBot="1" x14ac:dyDescent="0.45">
      <c r="B114" s="200"/>
      <c r="C114" s="201"/>
      <c r="D114" s="201"/>
      <c r="E114" s="200"/>
      <c r="F114" s="200"/>
      <c r="G114" s="200"/>
      <c r="H114" s="202"/>
      <c r="I114" s="203"/>
      <c r="J114" s="203"/>
      <c r="K114" s="202"/>
      <c r="L114" s="200"/>
      <c r="M114" s="203"/>
      <c r="N114" s="204"/>
      <c r="O114" s="205">
        <f>L112+O112</f>
        <v>0</v>
      </c>
      <c r="P114" s="200"/>
    </row>
    <row r="115" spans="1:16" x14ac:dyDescent="0.4">
      <c r="B115" s="200"/>
      <c r="C115" s="201"/>
      <c r="D115" s="201"/>
      <c r="E115" s="200"/>
      <c r="F115" s="200"/>
      <c r="G115" s="200"/>
      <c r="H115" s="200"/>
      <c r="I115" s="200"/>
      <c r="J115" s="200"/>
      <c r="K115" s="200"/>
      <c r="L115" s="200"/>
      <c r="M115" s="200"/>
      <c r="N115" s="200"/>
      <c r="O115" s="200"/>
      <c r="P115" s="200"/>
    </row>
    <row r="116" spans="1:16" x14ac:dyDescent="0.4">
      <c r="H116" s="200"/>
      <c r="I116" s="200"/>
      <c r="L116" s="200"/>
      <c r="M116" s="200"/>
      <c r="N116" s="200"/>
      <c r="O116" s="200"/>
    </row>
    <row r="117" spans="1:16" x14ac:dyDescent="0.4">
      <c r="H117" s="200"/>
      <c r="I117" s="200"/>
      <c r="L117" s="200"/>
      <c r="M117" s="200"/>
      <c r="N117" s="200"/>
      <c r="O117" s="200"/>
    </row>
    <row r="118" spans="1:16" x14ac:dyDescent="0.4">
      <c r="H118" s="200"/>
      <c r="I118" s="200"/>
      <c r="L118" s="200"/>
      <c r="M118" s="200"/>
      <c r="N118" s="200"/>
      <c r="O118" s="200"/>
    </row>
    <row r="119" spans="1:16" x14ac:dyDescent="0.4">
      <c r="H119" s="200"/>
      <c r="I119" s="200"/>
      <c r="L119" s="200"/>
      <c r="M119" s="200"/>
      <c r="N119" s="200"/>
      <c r="O119" s="200"/>
    </row>
    <row r="120" spans="1:16" x14ac:dyDescent="0.4">
      <c r="H120" s="200"/>
      <c r="I120" s="200"/>
      <c r="L120" s="200"/>
      <c r="M120" s="200"/>
      <c r="N120" s="200"/>
      <c r="O120" s="200"/>
    </row>
    <row r="121" spans="1:16" x14ac:dyDescent="0.4">
      <c r="H121" s="200"/>
      <c r="I121" s="200"/>
      <c r="L121" s="200"/>
      <c r="M121" s="200"/>
      <c r="N121" s="200"/>
      <c r="O121" s="200"/>
    </row>
    <row r="122" spans="1:16" x14ac:dyDescent="0.4">
      <c r="H122" s="200"/>
      <c r="I122" s="200"/>
      <c r="L122" s="200"/>
      <c r="M122" s="200"/>
      <c r="N122" s="200"/>
      <c r="O122" s="200"/>
    </row>
    <row r="123" spans="1:16" x14ac:dyDescent="0.4">
      <c r="H123" s="200"/>
      <c r="I123" s="200"/>
      <c r="L123" s="200"/>
      <c r="M123" s="200"/>
      <c r="N123" s="200"/>
      <c r="O123" s="200"/>
    </row>
    <row r="124" spans="1:16" x14ac:dyDescent="0.4">
      <c r="H124" s="200"/>
      <c r="I124" s="200"/>
      <c r="L124" s="200"/>
      <c r="M124" s="200"/>
      <c r="N124" s="200"/>
      <c r="O124" s="200"/>
    </row>
    <row r="125" spans="1:16" x14ac:dyDescent="0.4">
      <c r="H125" s="200"/>
      <c r="I125" s="200"/>
      <c r="L125" s="200"/>
      <c r="M125" s="200"/>
      <c r="N125" s="200"/>
      <c r="O125" s="200"/>
    </row>
    <row r="126" spans="1:16" x14ac:dyDescent="0.4">
      <c r="H126" s="200"/>
      <c r="I126" s="200"/>
      <c r="L126" s="200"/>
      <c r="M126" s="200"/>
      <c r="N126" s="200"/>
      <c r="O126" s="200"/>
    </row>
    <row r="127" spans="1:16" x14ac:dyDescent="0.4">
      <c r="H127" s="200"/>
      <c r="I127" s="200"/>
      <c r="L127" s="200"/>
      <c r="M127" s="200"/>
      <c r="N127" s="200"/>
      <c r="O127" s="200"/>
    </row>
    <row r="128" spans="1:16" x14ac:dyDescent="0.4">
      <c r="H128" s="200"/>
      <c r="I128" s="200"/>
      <c r="L128" s="200"/>
      <c r="M128" s="200"/>
      <c r="N128" s="200"/>
      <c r="O128" s="200"/>
    </row>
    <row r="129" spans="8:15" x14ac:dyDescent="0.4">
      <c r="H129" s="200"/>
      <c r="I129" s="200"/>
      <c r="L129" s="200"/>
      <c r="M129" s="200"/>
      <c r="N129" s="200"/>
      <c r="O129" s="200"/>
    </row>
    <row r="130" spans="8:15" x14ac:dyDescent="0.4">
      <c r="H130" s="200"/>
      <c r="I130" s="200"/>
      <c r="L130" s="200"/>
      <c r="M130" s="200"/>
      <c r="N130" s="200"/>
      <c r="O130" s="200"/>
    </row>
    <row r="131" spans="8:15" x14ac:dyDescent="0.4">
      <c r="H131" s="200"/>
      <c r="I131" s="200"/>
      <c r="L131" s="200"/>
      <c r="M131" s="200"/>
      <c r="N131" s="200"/>
      <c r="O131" s="200"/>
    </row>
    <row r="132" spans="8:15" x14ac:dyDescent="0.4">
      <c r="H132" s="200"/>
      <c r="I132" s="200"/>
      <c r="L132" s="200"/>
      <c r="M132" s="200"/>
      <c r="N132" s="200"/>
      <c r="O132" s="200"/>
    </row>
    <row r="133" spans="8:15" x14ac:dyDescent="0.4">
      <c r="H133" s="200"/>
      <c r="I133" s="200"/>
      <c r="L133" s="200"/>
      <c r="M133" s="200"/>
      <c r="N133" s="200"/>
      <c r="O133" s="200"/>
    </row>
  </sheetData>
  <sheetProtection password="DCD7" sheet="1" objects="1" scenarios="1"/>
  <mergeCells count="30">
    <mergeCell ref="K12:K111"/>
    <mergeCell ref="O12:O111"/>
    <mergeCell ref="J6:K6"/>
    <mergeCell ref="B1:P1"/>
    <mergeCell ref="I9:I10"/>
    <mergeCell ref="J9:J10"/>
    <mergeCell ref="K9:K10"/>
    <mergeCell ref="M9:M10"/>
    <mergeCell ref="N9:N10"/>
    <mergeCell ref="O9:O10"/>
    <mergeCell ref="G7:G9"/>
    <mergeCell ref="A11:B11"/>
    <mergeCell ref="A12:A51"/>
    <mergeCell ref="A52:A71"/>
    <mergeCell ref="A113:D113"/>
    <mergeCell ref="E113:G113"/>
    <mergeCell ref="H113:K113"/>
    <mergeCell ref="A112:E112"/>
    <mergeCell ref="H2:P2"/>
    <mergeCell ref="O6:P6"/>
    <mergeCell ref="H7:P7"/>
    <mergeCell ref="H8:K8"/>
    <mergeCell ref="L8:P8"/>
    <mergeCell ref="D4:F4"/>
    <mergeCell ref="A7:B10"/>
    <mergeCell ref="C7:C10"/>
    <mergeCell ref="D7:D10"/>
    <mergeCell ref="E7:E10"/>
    <mergeCell ref="F7:F10"/>
    <mergeCell ref="P9:P10"/>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総括表</vt:lpstr>
      <vt:lpstr>交付申請額（上限額）の算定</vt:lpstr>
      <vt:lpstr>賃金改善にかかる計画書→</vt:lpstr>
      <vt:lpstr>11月</vt:lpstr>
      <vt:lpstr>12月</vt:lpstr>
      <vt:lpstr>'11月'!Print_Area</vt:lpstr>
      <vt:lpstr>'12月'!Print_Area</vt:lpstr>
      <vt:lpstr>'交付申請額（上限額）の算定'!Print_Area</vt:lpstr>
      <vt:lpstr>総括表!Print_Area</vt:lpstr>
      <vt:lpstr>'11月'!Print_Titles</vt:lpstr>
      <vt:lpstr>'12月'!Print_Titles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2022-07-01T10:15:11Z</cp:lastPrinted>
  <dcterms:created xsi:type="dcterms:W3CDTF">2022-02-07T02:17:43Z</dcterms:created>
  <dcterms:modified xsi:type="dcterms:W3CDTF">2022-09-20T01:24:18Z</dcterms:modified>
</cp:coreProperties>
</file>