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一覧表" sheetId="1" r:id="rId1"/>
  </sheets>
  <definedNames>
    <definedName name="_xlnm.Print_Area" localSheetId="0">一覧表!$A$1:$G$32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1" i="1"/>
  <c r="E12" i="1"/>
  <c r="E13" i="1"/>
  <c r="E14" i="1"/>
  <c r="E15" i="1"/>
  <c r="E16" i="1"/>
  <c r="E11" i="1"/>
  <c r="D12" i="1"/>
  <c r="D13" i="1"/>
  <c r="D14" i="1"/>
  <c r="D11" i="1"/>
  <c r="C12" i="1"/>
  <c r="C11" i="1"/>
</calcChain>
</file>

<file path=xl/sharedStrings.xml><?xml version="1.0" encoding="utf-8"?>
<sst xmlns="http://schemas.openxmlformats.org/spreadsheetml/2006/main" count="25" uniqueCount="14">
  <si>
    <t>中止回数</t>
    <rPh sb="0" eb="2">
      <t>チュウシ</t>
    </rPh>
    <rPh sb="2" eb="4">
      <t>カイスウ</t>
    </rPh>
    <phoneticPr fontId="1"/>
  </si>
  <si>
    <t>補助基準額</t>
    <rPh sb="0" eb="2">
      <t>ホジョ</t>
    </rPh>
    <rPh sb="2" eb="4">
      <t>キジュン</t>
    </rPh>
    <rPh sb="4" eb="5">
      <t>ガク</t>
    </rPh>
    <phoneticPr fontId="1"/>
  </si>
  <si>
    <t>年12回以上</t>
    <rPh sb="0" eb="1">
      <t>ネン</t>
    </rPh>
    <rPh sb="3" eb="4">
      <t>カイ</t>
    </rPh>
    <rPh sb="4" eb="6">
      <t>イジョウ</t>
    </rPh>
    <phoneticPr fontId="1"/>
  </si>
  <si>
    <t>年24回以上</t>
    <rPh sb="0" eb="1">
      <t>ネン</t>
    </rPh>
    <rPh sb="3" eb="4">
      <t>カイ</t>
    </rPh>
    <rPh sb="4" eb="6">
      <t>イジョウ</t>
    </rPh>
    <phoneticPr fontId="1"/>
  </si>
  <si>
    <t>年36回以上</t>
    <rPh sb="0" eb="1">
      <t>ネン</t>
    </rPh>
    <rPh sb="3" eb="4">
      <t>カイ</t>
    </rPh>
    <rPh sb="4" eb="6">
      <t>イジョウ</t>
    </rPh>
    <phoneticPr fontId="1"/>
  </si>
  <si>
    <t>年48回以上</t>
    <rPh sb="0" eb="1">
      <t>ネン</t>
    </rPh>
    <rPh sb="3" eb="4">
      <t>カイ</t>
    </rPh>
    <rPh sb="4" eb="6">
      <t>イジョウ</t>
    </rPh>
    <phoneticPr fontId="1"/>
  </si>
  <si>
    <t>-</t>
    <phoneticPr fontId="1"/>
  </si>
  <si>
    <t>（単位：円）</t>
    <rPh sb="1" eb="3">
      <t>タンイ</t>
    </rPh>
    <rPh sb="4" eb="5">
      <t>エン</t>
    </rPh>
    <phoneticPr fontId="1"/>
  </si>
  <si>
    <t>なし</t>
    <phoneticPr fontId="1"/>
  </si>
  <si>
    <t>　新型コロナウイルス感染症に伴う休園により、キンダーカウンセラー事業の実施に影響があった場合は、</t>
    <rPh sb="1" eb="3">
      <t>シンガタ</t>
    </rPh>
    <rPh sb="10" eb="13">
      <t>カンセンショウ</t>
    </rPh>
    <rPh sb="14" eb="15">
      <t>トモナ</t>
    </rPh>
    <rPh sb="16" eb="18">
      <t>キュウエン</t>
    </rPh>
    <phoneticPr fontId="1"/>
  </si>
  <si>
    <t>【参考】令和２年度大阪府私立幼稚園等キンダーカウンセラー事業補助金　補助金交付額一覧表</t>
    <rPh sb="1" eb="3">
      <t>サンコウ</t>
    </rPh>
    <rPh sb="4" eb="6">
      <t>レイワ</t>
    </rPh>
    <rPh sb="7" eb="9">
      <t>ネンド</t>
    </rPh>
    <rPh sb="9" eb="12">
      <t>オオサカフ</t>
    </rPh>
    <rPh sb="12" eb="14">
      <t>シリツ</t>
    </rPh>
    <rPh sb="14" eb="17">
      <t>ヨウチエン</t>
    </rPh>
    <rPh sb="17" eb="18">
      <t>トウ</t>
    </rPh>
    <rPh sb="28" eb="30">
      <t>ジギョウ</t>
    </rPh>
    <rPh sb="30" eb="33">
      <t>ホジョキン</t>
    </rPh>
    <rPh sb="34" eb="37">
      <t>ホジョキン</t>
    </rPh>
    <rPh sb="37" eb="39">
      <t>コウフ</t>
    </rPh>
    <rPh sb="39" eb="40">
      <t>ガク</t>
    </rPh>
    <rPh sb="40" eb="43">
      <t>イチランヒョウ</t>
    </rPh>
    <phoneticPr fontId="1"/>
  </si>
  <si>
    <t>　下記の一覧表から補助金交付額を確認し、該当する金額を交付申請書（様式第1号）に入力してください。</t>
    <rPh sb="1" eb="3">
      <t>カキ</t>
    </rPh>
    <rPh sb="4" eb="6">
      <t>イチラン</t>
    </rPh>
    <rPh sb="6" eb="7">
      <t>ヒョウ</t>
    </rPh>
    <rPh sb="9" eb="12">
      <t>ホジョキン</t>
    </rPh>
    <rPh sb="12" eb="14">
      <t>コウフ</t>
    </rPh>
    <rPh sb="14" eb="15">
      <t>ガク</t>
    </rPh>
    <rPh sb="16" eb="18">
      <t>カクニン</t>
    </rPh>
    <rPh sb="20" eb="22">
      <t>ガイトウ</t>
    </rPh>
    <rPh sb="24" eb="26">
      <t>キンガク</t>
    </rPh>
    <rPh sb="27" eb="32">
      <t>コウフシンセイショ</t>
    </rPh>
    <rPh sb="33" eb="35">
      <t>ヨウシキ</t>
    </rPh>
    <rPh sb="35" eb="36">
      <t>ダイ</t>
    </rPh>
    <rPh sb="37" eb="38">
      <t>ゴウ</t>
    </rPh>
    <rPh sb="40" eb="42">
      <t>ニュウリョク</t>
    </rPh>
    <phoneticPr fontId="1"/>
  </si>
  <si>
    <t>年度当初
実施予定回数</t>
    <rPh sb="0" eb="2">
      <t>ネンド</t>
    </rPh>
    <rPh sb="2" eb="4">
      <t>トウショ</t>
    </rPh>
    <rPh sb="5" eb="7">
      <t>ジッシ</t>
    </rPh>
    <rPh sb="7" eb="9">
      <t>ヨテイ</t>
    </rPh>
    <rPh sb="9" eb="11">
      <t>カイスウ</t>
    </rPh>
    <phoneticPr fontId="1"/>
  </si>
  <si>
    <t>府補助金額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</si>
</sst>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HGSｺﾞｼｯｸM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3" fillId="0" borderId="0" xfId="0" applyFont="1"/>
    <xf numFmtId="38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38" fontId="5" fillId="0" borderId="0" xfId="1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/>
    <xf numFmtId="38" fontId="6" fillId="0" borderId="0" xfId="1" applyFont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15" xfId="1" applyFont="1" applyFill="1" applyBorder="1" applyAlignment="1">
      <alignment horizontal="center" vertical="center"/>
    </xf>
    <xf numFmtId="38" fontId="5" fillId="2" borderId="16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3" borderId="3" xfId="1" applyFont="1" applyFill="1" applyBorder="1" applyAlignment="1">
      <alignment horizontal="center" vertical="center"/>
    </xf>
    <xf numFmtId="38" fontId="5" fillId="3" borderId="1" xfId="1" applyFont="1" applyFill="1" applyBorder="1" applyAlignment="1">
      <alignment horizontal="center" vertical="center"/>
    </xf>
    <xf numFmtId="38" fontId="6" fillId="3" borderId="4" xfId="1" applyFont="1" applyFill="1" applyBorder="1" applyAlignment="1">
      <alignment horizontal="center" vertical="center"/>
    </xf>
    <xf numFmtId="38" fontId="5" fillId="3" borderId="6" xfId="1" applyFont="1" applyFill="1" applyBorder="1" applyAlignment="1">
      <alignment horizontal="center" vertical="center"/>
    </xf>
    <xf numFmtId="38" fontId="5" fillId="3" borderId="8" xfId="1" applyFont="1" applyFill="1" applyBorder="1" applyAlignment="1">
      <alignment horizontal="center" vertical="center"/>
    </xf>
    <xf numFmtId="38" fontId="5" fillId="3" borderId="2" xfId="1" applyFont="1" applyFill="1" applyBorder="1" applyAlignment="1">
      <alignment horizontal="center" vertical="center"/>
    </xf>
    <xf numFmtId="38" fontId="5" fillId="3" borderId="5" xfId="1" applyFont="1" applyFill="1" applyBorder="1" applyAlignment="1">
      <alignment horizontal="center" vertical="center"/>
    </xf>
    <xf numFmtId="38" fontId="6" fillId="4" borderId="13" xfId="1" applyFont="1" applyFill="1" applyBorder="1" applyAlignment="1">
      <alignment horizontal="center" vertical="center"/>
    </xf>
    <xf numFmtId="38" fontId="5" fillId="4" borderId="14" xfId="1" applyFont="1" applyFill="1" applyBorder="1" applyAlignment="1">
      <alignment horizontal="center" vertical="center"/>
    </xf>
    <xf numFmtId="38" fontId="5" fillId="4" borderId="15" xfId="1" applyFont="1" applyFill="1" applyBorder="1" applyAlignment="1">
      <alignment horizontal="center" vertical="center"/>
    </xf>
    <xf numFmtId="38" fontId="6" fillId="4" borderId="3" xfId="1" applyFont="1" applyFill="1" applyBorder="1" applyAlignment="1">
      <alignment horizontal="center" vertical="center"/>
    </xf>
    <xf numFmtId="38" fontId="5" fillId="4" borderId="2" xfId="1" applyFont="1" applyFill="1" applyBorder="1" applyAlignment="1">
      <alignment horizontal="center" vertical="center"/>
    </xf>
    <xf numFmtId="38" fontId="5" fillId="4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</xdr:colOff>
      <xdr:row>19</xdr:row>
      <xdr:rowOff>161926</xdr:rowOff>
    </xdr:from>
    <xdr:to>
      <xdr:col>6</xdr:col>
      <xdr:colOff>397</xdr:colOff>
      <xdr:row>29</xdr:row>
      <xdr:rowOff>158750</xdr:rowOff>
    </xdr:to>
    <xdr:sp macro="" textlink="">
      <xdr:nvSpPr>
        <xdr:cNvPr id="2" name="テキスト ボックス 1"/>
        <xdr:cNvSpPr txBox="1"/>
      </xdr:nvSpPr>
      <xdr:spPr>
        <a:xfrm>
          <a:off x="686196" y="5023645"/>
          <a:ext cx="5951935" cy="1693464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補助金額計算式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/>
          </a:r>
          <a:b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</a:br>
          <a:r>
            <a:rPr lang="ja-JP" altLang="en-US" sz="11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endParaRPr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</a:t>
          </a:r>
          <a:r>
            <a:rPr lang="ja-JP" altLang="en-US" sz="1100" b="1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</a:t>
          </a:r>
          <a:r>
            <a:rPr lang="en-US" altLang="ja-JP" sz="1100" b="1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R</a:t>
          </a:r>
          <a:r>
            <a:rPr lang="ja-JP" altLang="en-US" sz="1100" b="1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２年度補助単価）</a:t>
          </a:r>
          <a:r>
            <a:rPr lang="en-US" altLang="ja-JP" sz="1100" b="1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×</a:t>
          </a:r>
          <a:r>
            <a:rPr lang="ja-JP" altLang="en-US" sz="1100" b="1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（実施回数）／（年度当初の実施予定回数）</a:t>
          </a:r>
          <a:r>
            <a:rPr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例：年度当初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12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回実施予定で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月は休園、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月に再開して実施回数が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回の場合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⇒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250,000 × 10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／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12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＝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208,333.33…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補助金額は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200,000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円（</a:t>
          </a:r>
          <a:r>
            <a:rPr kumimoji="1" lang="en-US" altLang="ja-JP" sz="1100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万円未満は切捨て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view="pageBreakPreview" zoomScale="96" zoomScaleNormal="100" zoomScaleSheetLayoutView="96" workbookViewId="0">
      <selection activeCell="J11" sqref="J11"/>
    </sheetView>
  </sheetViews>
  <sheetFormatPr defaultRowHeight="13.5" x14ac:dyDescent="0.15"/>
  <cols>
    <col min="1" max="1" width="6.25" style="7" customWidth="1"/>
    <col min="2" max="2" width="15.625" style="5" customWidth="1"/>
    <col min="3" max="6" width="15.625" style="6" customWidth="1"/>
    <col min="7" max="7" width="7.5" style="6" customWidth="1"/>
    <col min="8" max="8" width="12.625" style="2" customWidth="1"/>
    <col min="9" max="9" width="12.625" style="3" customWidth="1"/>
    <col min="10" max="16384" width="9" style="1"/>
  </cols>
  <sheetData>
    <row r="1" spans="1:11" s="4" customFormat="1" ht="33" customHeight="1" x14ac:dyDescent="0.4">
      <c r="A1" s="29" t="s">
        <v>10</v>
      </c>
      <c r="B1" s="29"/>
      <c r="C1" s="29"/>
      <c r="D1" s="29"/>
      <c r="E1" s="29"/>
      <c r="F1" s="29"/>
      <c r="G1" s="29"/>
      <c r="H1" s="2"/>
      <c r="I1" s="3"/>
    </row>
    <row r="2" spans="1:11" ht="20.100000000000001" customHeight="1" x14ac:dyDescent="0.15"/>
    <row r="3" spans="1:11" ht="20.100000000000001" customHeight="1" x14ac:dyDescent="0.15">
      <c r="A3" s="8" t="s">
        <v>9</v>
      </c>
      <c r="B3" s="8"/>
      <c r="C3" s="8"/>
      <c r="D3" s="8"/>
      <c r="E3" s="8"/>
      <c r="F3" s="8"/>
      <c r="G3" s="8"/>
    </row>
    <row r="4" spans="1:11" ht="20.100000000000001" customHeight="1" x14ac:dyDescent="0.15">
      <c r="A4" s="8" t="s">
        <v>11</v>
      </c>
      <c r="B4" s="8"/>
      <c r="C4" s="8"/>
      <c r="D4" s="8"/>
      <c r="E4" s="8"/>
      <c r="F4" s="8"/>
      <c r="G4" s="8"/>
    </row>
    <row r="5" spans="1:11" ht="20.100000000000001" customHeight="1" x14ac:dyDescent="0.15">
      <c r="A5" s="5"/>
      <c r="C5" s="5"/>
      <c r="D5" s="5"/>
      <c r="E5" s="5"/>
      <c r="F5" s="5"/>
      <c r="G5" s="5"/>
    </row>
    <row r="6" spans="1:11" ht="19.5" customHeight="1" thickBot="1" x14ac:dyDescent="0.2">
      <c r="F6" s="20" t="s">
        <v>7</v>
      </c>
      <c r="G6" s="9"/>
    </row>
    <row r="7" spans="1:11" ht="33.75" customHeight="1" x14ac:dyDescent="0.15">
      <c r="B7" s="10" t="s">
        <v>12</v>
      </c>
      <c r="C7" s="37" t="s">
        <v>2</v>
      </c>
      <c r="D7" s="30" t="s">
        <v>3</v>
      </c>
      <c r="E7" s="40" t="s">
        <v>4</v>
      </c>
      <c r="F7" s="32" t="s">
        <v>5</v>
      </c>
      <c r="G7" s="11"/>
    </row>
    <row r="8" spans="1:11" ht="24" customHeight="1" thickBot="1" x14ac:dyDescent="0.2">
      <c r="B8" s="12" t="s">
        <v>1</v>
      </c>
      <c r="C8" s="38">
        <v>250000</v>
      </c>
      <c r="D8" s="35">
        <v>500000</v>
      </c>
      <c r="E8" s="41">
        <v>750000</v>
      </c>
      <c r="F8" s="36">
        <v>1000000</v>
      </c>
      <c r="G8" s="11"/>
      <c r="K8" s="19"/>
    </row>
    <row r="9" spans="1:11" ht="24.75" customHeight="1" thickTop="1" x14ac:dyDescent="0.15">
      <c r="B9" s="21" t="s">
        <v>0</v>
      </c>
      <c r="C9" s="22" t="s">
        <v>13</v>
      </c>
      <c r="D9" s="23"/>
      <c r="E9" s="23"/>
      <c r="F9" s="24"/>
      <c r="G9" s="11"/>
    </row>
    <row r="10" spans="1:11" ht="20.100000000000001" customHeight="1" x14ac:dyDescent="0.15">
      <c r="B10" s="13" t="s">
        <v>8</v>
      </c>
      <c r="C10" s="39">
        <v>250000</v>
      </c>
      <c r="D10" s="31">
        <v>500000</v>
      </c>
      <c r="E10" s="42">
        <v>750000</v>
      </c>
      <c r="F10" s="33">
        <v>1000000</v>
      </c>
      <c r="G10" s="11"/>
    </row>
    <row r="11" spans="1:11" ht="20.100000000000001" customHeight="1" x14ac:dyDescent="0.15">
      <c r="B11" s="13">
        <v>1</v>
      </c>
      <c r="C11" s="39">
        <f>ROUNDDOWN($C$8*(12-B11)/12,-4)</f>
        <v>220000</v>
      </c>
      <c r="D11" s="31">
        <f>ROUNDDOWN($D$8*(24-B11)/24,-4)</f>
        <v>470000</v>
      </c>
      <c r="E11" s="42">
        <f>ROUNDDOWN($E$8*(36-B11)/36,-4)</f>
        <v>720000</v>
      </c>
      <c r="F11" s="33">
        <f>ROUNDDOWN($F$8*(48-B11)/48,-4)</f>
        <v>970000</v>
      </c>
      <c r="G11" s="11"/>
    </row>
    <row r="12" spans="1:11" ht="20.100000000000001" customHeight="1" x14ac:dyDescent="0.15">
      <c r="B12" s="13">
        <v>2</v>
      </c>
      <c r="C12" s="39">
        <f>ROUNDDOWN($C$8*(12-B12)/12,-4)</f>
        <v>200000</v>
      </c>
      <c r="D12" s="31">
        <f t="shared" ref="D12:D14" si="0">ROUNDDOWN($D$8*(24-B12)/24,-4)</f>
        <v>450000</v>
      </c>
      <c r="E12" s="42">
        <f t="shared" ref="E12:E16" si="1">ROUNDDOWN($E$8*(36-B12)/36,-4)</f>
        <v>700000</v>
      </c>
      <c r="F12" s="33">
        <f t="shared" ref="F12:F18" si="2">ROUNDDOWN($F$8*(48-B12)/48,-4)</f>
        <v>950000</v>
      </c>
      <c r="G12" s="11"/>
    </row>
    <row r="13" spans="1:11" ht="20.100000000000001" customHeight="1" x14ac:dyDescent="0.15">
      <c r="B13" s="13">
        <v>3</v>
      </c>
      <c r="C13" s="27" t="s">
        <v>6</v>
      </c>
      <c r="D13" s="31">
        <f t="shared" si="0"/>
        <v>430000</v>
      </c>
      <c r="E13" s="42">
        <f t="shared" si="1"/>
        <v>680000</v>
      </c>
      <c r="F13" s="33">
        <f t="shared" si="2"/>
        <v>930000</v>
      </c>
      <c r="G13" s="11"/>
    </row>
    <row r="14" spans="1:11" ht="20.100000000000001" customHeight="1" x14ac:dyDescent="0.15">
      <c r="B14" s="13">
        <v>4</v>
      </c>
      <c r="C14" s="27" t="s">
        <v>6</v>
      </c>
      <c r="D14" s="31">
        <f t="shared" si="0"/>
        <v>410000</v>
      </c>
      <c r="E14" s="42">
        <f t="shared" si="1"/>
        <v>660000</v>
      </c>
      <c r="F14" s="33">
        <f t="shared" si="2"/>
        <v>910000</v>
      </c>
      <c r="G14" s="11"/>
    </row>
    <row r="15" spans="1:11" ht="20.100000000000001" customHeight="1" x14ac:dyDescent="0.15">
      <c r="B15" s="13">
        <v>5</v>
      </c>
      <c r="C15" s="27" t="s">
        <v>6</v>
      </c>
      <c r="D15" s="25" t="s">
        <v>6</v>
      </c>
      <c r="E15" s="42">
        <f t="shared" si="1"/>
        <v>640000</v>
      </c>
      <c r="F15" s="33">
        <f t="shared" si="2"/>
        <v>890000</v>
      </c>
      <c r="G15" s="11"/>
    </row>
    <row r="16" spans="1:11" ht="20.100000000000001" customHeight="1" x14ac:dyDescent="0.15">
      <c r="B16" s="13">
        <v>6</v>
      </c>
      <c r="C16" s="27" t="s">
        <v>6</v>
      </c>
      <c r="D16" s="25" t="s">
        <v>6</v>
      </c>
      <c r="E16" s="42">
        <f t="shared" si="1"/>
        <v>620000</v>
      </c>
      <c r="F16" s="33">
        <f t="shared" si="2"/>
        <v>870000</v>
      </c>
      <c r="G16" s="11"/>
    </row>
    <row r="17" spans="2:7" ht="20.100000000000001" customHeight="1" x14ac:dyDescent="0.15">
      <c r="B17" s="13">
        <v>7</v>
      </c>
      <c r="C17" s="27" t="s">
        <v>6</v>
      </c>
      <c r="D17" s="25" t="s">
        <v>6</v>
      </c>
      <c r="E17" s="25" t="s">
        <v>6</v>
      </c>
      <c r="F17" s="33">
        <f t="shared" si="2"/>
        <v>850000</v>
      </c>
      <c r="G17" s="11"/>
    </row>
    <row r="18" spans="2:7" ht="20.100000000000001" customHeight="1" thickBot="1" x14ac:dyDescent="0.2">
      <c r="B18" s="14">
        <v>8</v>
      </c>
      <c r="C18" s="28" t="s">
        <v>6</v>
      </c>
      <c r="D18" s="26" t="s">
        <v>6</v>
      </c>
      <c r="E18" s="26" t="s">
        <v>6</v>
      </c>
      <c r="F18" s="34">
        <f t="shared" si="2"/>
        <v>830000</v>
      </c>
      <c r="G18" s="11"/>
    </row>
    <row r="20" spans="2:7" x14ac:dyDescent="0.15">
      <c r="B20" s="15"/>
    </row>
    <row r="21" spans="2:7" ht="14.25" x14ac:dyDescent="0.15">
      <c r="B21" s="16"/>
    </row>
    <row r="22" spans="2:7" x14ac:dyDescent="0.15">
      <c r="B22" s="17"/>
    </row>
    <row r="23" spans="2:7" x14ac:dyDescent="0.15">
      <c r="B23" s="18"/>
    </row>
    <row r="24" spans="2:7" x14ac:dyDescent="0.15">
      <c r="B24" s="17"/>
    </row>
    <row r="25" spans="2:7" x14ac:dyDescent="0.15">
      <c r="B25" s="17"/>
    </row>
    <row r="26" spans="2:7" x14ac:dyDescent="0.15">
      <c r="B26" s="17"/>
    </row>
    <row r="27" spans="2:7" x14ac:dyDescent="0.15">
      <c r="B27" s="17"/>
    </row>
  </sheetData>
  <mergeCells count="4">
    <mergeCell ref="C9:F9"/>
    <mergeCell ref="A1:G1"/>
    <mergeCell ref="A4:G4"/>
    <mergeCell ref="A3:G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</vt:lpstr>
      <vt:lpstr>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2021-02-01T09:34:53Z</dcterms:modified>
</cp:coreProperties>
</file>