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振興係\Ｒ２年度振興係\02_私立幼稚園施設整備費\01事業募集\追加募集①\"/>
    </mc:Choice>
  </mc:AlternateContent>
  <bookViews>
    <workbookView xWindow="1305" yWindow="-105" windowWidth="15480" windowHeight="11640"/>
  </bookViews>
  <sheets>
    <sheet name="②様式２補助金計算書" sheetId="3" r:id="rId1"/>
    <sheet name="【作成例】②様式２補助金計算書" sheetId="4" r:id="rId2"/>
    <sheet name="選択肢" sheetId="5" r:id="rId3"/>
  </sheets>
  <definedNames>
    <definedName name="_xlnm.Print_Area" localSheetId="1">【作成例】②様式２補助金計算書!$A$1:$AD$66</definedName>
    <definedName name="_xlnm.Print_Area" localSheetId="0">②様式２補助金計算書!$A$1:$AD$61</definedName>
  </definedNames>
  <calcPr calcId="162913"/>
</workbook>
</file>

<file path=xl/calcChain.xml><?xml version="1.0" encoding="utf-8"?>
<calcChain xmlns="http://schemas.openxmlformats.org/spreadsheetml/2006/main">
  <c r="N26" i="3" l="1"/>
  <c r="N41" i="4"/>
  <c r="C41" i="4"/>
  <c r="N27" i="4"/>
  <c r="M59" i="3"/>
  <c r="T54" i="3"/>
  <c r="Y54" i="3"/>
  <c r="C59" i="3"/>
  <c r="M61" i="3"/>
  <c r="Y54" i="4"/>
  <c r="T54" i="4"/>
  <c r="T36" i="4"/>
  <c r="N36" i="4"/>
  <c r="N28" i="4"/>
  <c r="T26" i="4"/>
  <c r="N26" i="4"/>
  <c r="Q22" i="4"/>
  <c r="F22" i="4"/>
  <c r="N29" i="4"/>
  <c r="Z21" i="4"/>
  <c r="U14" i="4"/>
  <c r="F14" i="4"/>
  <c r="H13" i="4"/>
  <c r="H12" i="4"/>
  <c r="H11" i="4"/>
  <c r="H10" i="4"/>
  <c r="H14" i="4"/>
  <c r="N29" i="3"/>
  <c r="N28" i="3"/>
  <c r="T36" i="3"/>
  <c r="H10" i="3"/>
  <c r="H14" i="3"/>
  <c r="H11" i="3"/>
  <c r="H12" i="3"/>
  <c r="H13" i="3"/>
  <c r="F14" i="3"/>
  <c r="U14" i="3"/>
  <c r="F22" i="3"/>
  <c r="Q22" i="3"/>
  <c r="Z21" i="3"/>
  <c r="N27" i="3"/>
  <c r="T26" i="3"/>
  <c r="N36" i="3"/>
  <c r="N41" i="3"/>
  <c r="Y41" i="3"/>
  <c r="M61" i="4"/>
  <c r="Y41" i="4"/>
</calcChain>
</file>

<file path=xl/comments1.xml><?xml version="1.0" encoding="utf-8"?>
<comments xmlns="http://schemas.openxmlformats.org/spreadsheetml/2006/main">
  <authors>
    <author>9302120</author>
  </authors>
  <commentLis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Z20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Y26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</commentList>
</comments>
</file>

<file path=xl/comments2.xml><?xml version="1.0" encoding="utf-8"?>
<comments xmlns="http://schemas.openxmlformats.org/spreadsheetml/2006/main">
  <authors>
    <author>9302120</author>
  </authors>
  <commentLis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Z20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  <comment ref="Y26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小数点以下四捨五入</t>
        </r>
      </text>
    </comment>
  </commentList>
</comments>
</file>

<file path=xl/sharedStrings.xml><?xml version="1.0" encoding="utf-8"?>
<sst xmlns="http://schemas.openxmlformats.org/spreadsheetml/2006/main" count="288" uniqueCount="115">
  <si>
    <t>区分</t>
    <rPh sb="0" eb="2">
      <t>クブン</t>
    </rPh>
    <phoneticPr fontId="2"/>
  </si>
  <si>
    <t>満３歳児</t>
    <rPh sb="0" eb="1">
      <t>マン</t>
    </rPh>
    <rPh sb="2" eb="4">
      <t>サイジ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</si>
  <si>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</si>
  <si>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</si>
  <si>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2">
      <t>サイ</t>
    </rPh>
    <rPh sb="2" eb="3">
      <t>ジ</t>
    </rPh>
    <phoneticPr fontId="2"/>
  </si>
  <si>
    <t>計</t>
    <rPh sb="0" eb="1">
      <t>ケイ</t>
    </rPh>
    <phoneticPr fontId="2"/>
  </si>
  <si>
    <t>預かり保育</t>
    <rPh sb="0" eb="1">
      <t>アズ</t>
    </rPh>
    <rPh sb="3" eb="5">
      <t>ホイク</t>
    </rPh>
    <phoneticPr fontId="2"/>
  </si>
  <si>
    <t>面積</t>
    <rPh sb="0" eb="2">
      <t>メンセキ</t>
    </rPh>
    <phoneticPr fontId="2"/>
  </si>
  <si>
    <t>１　新築・増築・改築・学級定員の引き下げに伴う増築事業</t>
    <rPh sb="2" eb="4">
      <t>シンチク</t>
    </rPh>
    <rPh sb="5" eb="7">
      <t>ゾウチク</t>
    </rPh>
    <rPh sb="8" eb="10">
      <t>カイチク</t>
    </rPh>
    <rPh sb="11" eb="13">
      <t>ガッキュウ</t>
    </rPh>
    <rPh sb="13" eb="15">
      <t>テイイン</t>
    </rPh>
    <rPh sb="16" eb="17">
      <t>ヒ</t>
    </rPh>
    <rPh sb="18" eb="19">
      <t>サ</t>
    </rPh>
    <rPh sb="21" eb="22">
      <t>トモナ</t>
    </rPh>
    <rPh sb="23" eb="25">
      <t>ゾウチク</t>
    </rPh>
    <rPh sb="25" eb="27">
      <t>ジギョウ</t>
    </rPh>
    <phoneticPr fontId="2"/>
  </si>
  <si>
    <t>幼児数</t>
    <rPh sb="0" eb="2">
      <t>ヨウジ</t>
    </rPh>
    <rPh sb="2" eb="3">
      <t>スウ</t>
    </rPh>
    <phoneticPr fontId="2"/>
  </si>
  <si>
    <t>左÷35</t>
    <rPh sb="0" eb="1">
      <t>ヒダリ</t>
    </rPh>
    <phoneticPr fontId="2"/>
  </si>
  <si>
    <t>（切上）</t>
    <rPh sb="1" eb="3">
      <t>キリアゲ</t>
    </rPh>
    <phoneticPr fontId="2"/>
  </si>
  <si>
    <t>基礎面積の計算式</t>
    <rPh sb="0" eb="2">
      <t>キソ</t>
    </rPh>
    <rPh sb="2" eb="4">
      <t>メンセキ</t>
    </rPh>
    <rPh sb="5" eb="7">
      <t>ケイサン</t>
    </rPh>
    <rPh sb="7" eb="8">
      <t>シキ</t>
    </rPh>
    <phoneticPr fontId="2"/>
  </si>
  <si>
    <t>Ｎ＝９以上</t>
    <rPh sb="3" eb="5">
      <t>イジョウ</t>
    </rPh>
    <phoneticPr fontId="2"/>
  </si>
  <si>
    <t>　③預かり保育の面積加算</t>
    <rPh sb="2" eb="3">
      <t>アズ</t>
    </rPh>
    <rPh sb="5" eb="7">
      <t>ホイク</t>
    </rPh>
    <rPh sb="8" eb="10">
      <t>メンセキ</t>
    </rPh>
    <rPh sb="10" eb="12">
      <t>カサン</t>
    </rPh>
    <phoneticPr fontId="2"/>
  </si>
  <si>
    <t>定員と現員いずれか小</t>
    <rPh sb="0" eb="2">
      <t>テイイン</t>
    </rPh>
    <rPh sb="3" eb="5">
      <t>ゲンイン</t>
    </rPh>
    <rPh sb="9" eb="10">
      <t>ショウ</t>
    </rPh>
    <phoneticPr fontId="2"/>
  </si>
  <si>
    <t>(2)保有面積</t>
    <rPh sb="3" eb="5">
      <t>ホユウ</t>
    </rPh>
    <rPh sb="5" eb="7">
      <t>メンセキ</t>
    </rPh>
    <phoneticPr fontId="2"/>
  </si>
  <si>
    <t>危険建物</t>
    <rPh sb="0" eb="2">
      <t>キケン</t>
    </rPh>
    <rPh sb="2" eb="4">
      <t>タテモノ</t>
    </rPh>
    <phoneticPr fontId="2"/>
  </si>
  <si>
    <t>健全建物</t>
    <rPh sb="0" eb="2">
      <t>ケンゼン</t>
    </rPh>
    <rPh sb="2" eb="4">
      <t>タテモノ</t>
    </rPh>
    <phoneticPr fontId="2"/>
  </si>
  <si>
    <t>保有面積</t>
    <rPh sb="0" eb="2">
      <t>ホユウ</t>
    </rPh>
    <rPh sb="2" eb="4">
      <t>メンセキ</t>
    </rPh>
    <phoneticPr fontId="2"/>
  </si>
  <si>
    <t>(3)取り壊し面積</t>
    <rPh sb="3" eb="4">
      <t>ト</t>
    </rPh>
    <rPh sb="5" eb="6">
      <t>コワ</t>
    </rPh>
    <rPh sb="7" eb="9">
      <t>メンセキ</t>
    </rPh>
    <phoneticPr fontId="2"/>
  </si>
  <si>
    <t>健全建物取り壊し</t>
    <rPh sb="0" eb="2">
      <t>ケンゼン</t>
    </rPh>
    <rPh sb="2" eb="4">
      <t>タテモノ</t>
    </rPh>
    <rPh sb="4" eb="5">
      <t>ト</t>
    </rPh>
    <rPh sb="6" eb="7">
      <t>コワ</t>
    </rPh>
    <phoneticPr fontId="2"/>
  </si>
  <si>
    <t>危険建物取り壊し</t>
    <rPh sb="0" eb="2">
      <t>キケン</t>
    </rPh>
    <rPh sb="2" eb="4">
      <t>タテモノ</t>
    </rPh>
    <rPh sb="4" eb="5">
      <t>ト</t>
    </rPh>
    <rPh sb="6" eb="7">
      <t>コワ</t>
    </rPh>
    <phoneticPr fontId="2"/>
  </si>
  <si>
    <t>取り壊し面積</t>
    <rPh sb="0" eb="1">
      <t>ト</t>
    </rPh>
    <rPh sb="2" eb="3">
      <t>コワ</t>
    </rPh>
    <rPh sb="4" eb="6">
      <t>メンセキ</t>
    </rPh>
    <phoneticPr fontId="2"/>
  </si>
  <si>
    <t>(4)新増改築面積</t>
    <rPh sb="3" eb="4">
      <t>シン</t>
    </rPh>
    <rPh sb="4" eb="7">
      <t>ゾウカイチク</t>
    </rPh>
    <rPh sb="7" eb="9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</si>
  <si>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</si>
  <si>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純増面積</t>
    <rPh sb="0" eb="2">
      <t>ジュンゾウ</t>
    </rPh>
    <rPh sb="2" eb="4">
      <t>メンセキ</t>
    </rPh>
    <phoneticPr fontId="2"/>
  </si>
  <si>
    <t>(5)補助資格面積</t>
    <rPh sb="3" eb="5">
      <t>ホジョ</t>
    </rPh>
    <rPh sb="5" eb="7">
      <t>シカク</t>
    </rPh>
    <rPh sb="7" eb="9">
      <t>メンセキ</t>
    </rPh>
    <phoneticPr fontId="2"/>
  </si>
  <si>
    <t>新増築</t>
    <rPh sb="0" eb="3">
      <t>シンゾウチク</t>
    </rPh>
    <phoneticPr fontId="2"/>
  </si>
  <si>
    <t>改　築</t>
    <rPh sb="0" eb="1">
      <t>アラタ</t>
    </rPh>
    <rPh sb="2" eb="3">
      <t>チク</t>
    </rPh>
    <phoneticPr fontId="2"/>
  </si>
  <si>
    <t>計算式</t>
    <rPh sb="0" eb="2">
      <t>ケイサン</t>
    </rPh>
    <rPh sb="2" eb="3">
      <t>シキ</t>
    </rPh>
    <phoneticPr fontId="2"/>
  </si>
  <si>
    <t>左のうち最小面積</t>
    <rPh sb="0" eb="1">
      <t>サ</t>
    </rPh>
    <rPh sb="4" eb="6">
      <t>サイショウ</t>
    </rPh>
    <rPh sb="6" eb="8">
      <t>メンセキ</t>
    </rPh>
    <phoneticPr fontId="2"/>
  </si>
  <si>
    <t>Ｒ造以外は左÷1.020</t>
    <rPh sb="1" eb="2">
      <t>ヅクリ</t>
    </rPh>
    <rPh sb="2" eb="4">
      <t>イガイ</t>
    </rPh>
    <rPh sb="5" eb="6">
      <t>ヒダリ</t>
    </rPh>
    <phoneticPr fontId="2"/>
  </si>
  <si>
    <t>(6)補助事業に要する経費</t>
    <rPh sb="3" eb="5">
      <t>ホジョ</t>
    </rPh>
    <rPh sb="5" eb="7">
      <t>ジギョウ</t>
    </rPh>
    <rPh sb="8" eb="9">
      <t>ヨウ</t>
    </rPh>
    <rPh sb="11" eb="13">
      <t>ケイヒ</t>
    </rPh>
    <phoneticPr fontId="2"/>
  </si>
  <si>
    <t>工事請負契約金額</t>
    <rPh sb="0" eb="2">
      <t>コウジ</t>
    </rPh>
    <rPh sb="2" eb="4">
      <t>ウケオイ</t>
    </rPh>
    <rPh sb="4" eb="6">
      <t>ケイヤク</t>
    </rPh>
    <rPh sb="6" eb="8">
      <t>キンガク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</si>
  <si>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</si>
  <si>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</si>
  <si>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建築実施単価</t>
    <rPh sb="0" eb="2">
      <t>ケンチク</t>
    </rPh>
    <rPh sb="2" eb="4">
      <t>ジッシ</t>
    </rPh>
    <rPh sb="4" eb="6">
      <t>タンカ</t>
    </rPh>
    <phoneticPr fontId="2"/>
  </si>
  <si>
    <t>(7)国庫補助金の算定</t>
    <rPh sb="3" eb="5">
      <t>コッコ</t>
    </rPh>
    <rPh sb="5" eb="8">
      <t>ホジョキン</t>
    </rPh>
    <rPh sb="9" eb="11">
      <t>サンテイ</t>
    </rPh>
    <phoneticPr fontId="2"/>
  </si>
  <si>
    <t>補助資格面積</t>
    <rPh sb="0" eb="2">
      <t>ホジョ</t>
    </rPh>
    <rPh sb="2" eb="4">
      <t>シカク</t>
    </rPh>
    <rPh sb="4" eb="6">
      <t>メンセキ</t>
    </rPh>
    <phoneticPr fontId="2"/>
  </si>
  <si>
    <t>補助単価</t>
    <rPh sb="0" eb="2">
      <t>ホジョ</t>
    </rPh>
    <rPh sb="2" eb="4">
      <t>タンカ</t>
    </rPh>
    <phoneticPr fontId="2"/>
  </si>
  <si>
    <t>補助対象工事費</t>
    <rPh sb="0" eb="2">
      <t>ホジョ</t>
    </rPh>
    <rPh sb="2" eb="4">
      <t>タイショウ</t>
    </rPh>
    <rPh sb="4" eb="7">
      <t>コウジヒ</t>
    </rPh>
    <phoneticPr fontId="2"/>
  </si>
  <si>
    <t>補助率</t>
    <rPh sb="0" eb="2">
      <t>ホジョ</t>
    </rPh>
    <rPh sb="2" eb="3">
      <t>リツ</t>
    </rPh>
    <phoneticPr fontId="2"/>
  </si>
  <si>
    <t>補助金の額</t>
    <rPh sb="0" eb="3">
      <t>ホジョキン</t>
    </rPh>
    <rPh sb="4" eb="5">
      <t>ガク</t>
    </rPh>
    <phoneticPr fontId="2"/>
  </si>
  <si>
    <t>(1)補助事業に要する経費</t>
    <rPh sb="3" eb="5">
      <t>ホジョ</t>
    </rPh>
    <rPh sb="5" eb="7">
      <t>ジギョウ</t>
    </rPh>
    <rPh sb="8" eb="9">
      <t>ヨウ</t>
    </rPh>
    <rPh sb="11" eb="13">
      <t>ケイヒ</t>
    </rPh>
    <phoneticPr fontId="2"/>
  </si>
  <si>
    <t>工事内訳</t>
    <rPh sb="0" eb="2">
      <t>コウジ</t>
    </rPh>
    <rPh sb="2" eb="4">
      <t>ウチワケ</t>
    </rPh>
    <phoneticPr fontId="2"/>
  </si>
  <si>
    <t>左のうち補助対象工事費</t>
    <rPh sb="0" eb="1">
      <t>サ</t>
    </rPh>
    <rPh sb="4" eb="6">
      <t>ホジョ</t>
    </rPh>
    <rPh sb="6" eb="8">
      <t>タイショウ</t>
    </rPh>
    <rPh sb="8" eb="11">
      <t>コウジヒ</t>
    </rPh>
    <phoneticPr fontId="2"/>
  </si>
  <si>
    <t>(2)国庫補助金の算定</t>
    <rPh sb="3" eb="5">
      <t>コッコ</t>
    </rPh>
    <rPh sb="5" eb="8">
      <t>ホジョキン</t>
    </rPh>
    <rPh sb="9" eb="11">
      <t>サンテイ</t>
    </rPh>
    <phoneticPr fontId="2"/>
  </si>
  <si>
    <t>↑Ｋと予算単価のいずれか小</t>
    <rPh sb="3" eb="5">
      <t>ヨサン</t>
    </rPh>
    <rPh sb="5" eb="7">
      <t>タンカ</t>
    </rPh>
    <rPh sb="12" eb="13">
      <t>ショウ</t>
    </rPh>
    <phoneticPr fontId="2"/>
  </si>
  <si>
    <t>1／3以内</t>
    <rPh sb="3" eb="5">
      <t>イナイ</t>
    </rPh>
    <phoneticPr fontId="2"/>
  </si>
  <si>
    <t>（工事量）</t>
    <rPh sb="1" eb="3">
      <t>コウジ</t>
    </rPh>
    <rPh sb="3" eb="4">
      <t>リョウ</t>
    </rPh>
    <phoneticPr fontId="2"/>
  </si>
  <si>
    <t>幼稚園名</t>
    <rPh sb="0" eb="3">
      <t>ヨウチエン</t>
    </rPh>
    <rPh sb="3" eb="4">
      <t>メイ</t>
    </rPh>
    <phoneticPr fontId="2"/>
  </si>
  <si>
    <t>20人以下</t>
    <rPh sb="2" eb="3">
      <t>ニン</t>
    </rPh>
    <rPh sb="3" eb="5">
      <t>イカ</t>
    </rPh>
    <phoneticPr fontId="2"/>
  </si>
  <si>
    <t>(1)基準面積</t>
    <rPh sb="3" eb="5">
      <t>キジュン</t>
    </rPh>
    <rPh sb="5" eb="7">
      <t>メンセキ</t>
    </rPh>
    <phoneticPr fontId="2"/>
  </si>
  <si>
    <t>　①計算上の学級数</t>
    <rPh sb="2" eb="5">
      <t>ケイサンジョウ</t>
    </rPh>
    <rPh sb="6" eb="8">
      <t>ガッキュウ</t>
    </rPh>
    <rPh sb="8" eb="9">
      <t>スウ</t>
    </rPh>
    <phoneticPr fontId="2"/>
  </si>
  <si>
    <t>②基礎面積の計算</t>
    <rPh sb="1" eb="3">
      <t>キソ</t>
    </rPh>
    <rPh sb="3" eb="5">
      <t>メンセキ</t>
    </rPh>
    <rPh sb="6" eb="8">
      <t>ケイサン</t>
    </rPh>
    <phoneticPr fontId="2"/>
  </si>
  <si>
    <t>面積加算</t>
    <rPh sb="0" eb="2">
      <t>メンセキ</t>
    </rPh>
    <rPh sb="2" eb="4">
      <t>カサン</t>
    </rPh>
    <phoneticPr fontId="2"/>
  </si>
  <si>
    <t>21～35人</t>
    <rPh sb="5" eb="6">
      <t>ニン</t>
    </rPh>
    <phoneticPr fontId="2"/>
  </si>
  <si>
    <t>36人以上</t>
    <rPh sb="2" eb="3">
      <t>ニン</t>
    </rPh>
    <rPh sb="3" eb="5">
      <t>イジョウ</t>
    </rPh>
    <phoneticPr fontId="2"/>
  </si>
  <si>
    <t>㎡</t>
    <phoneticPr fontId="2"/>
  </si>
  <si>
    <t>Ｎ＝１～２</t>
    <phoneticPr fontId="2"/>
  </si>
  <si>
    <t>307+209(N-1)=</t>
    <phoneticPr fontId="2"/>
  </si>
  <si>
    <t>㎡</t>
    <phoneticPr fontId="2"/>
  </si>
  <si>
    <t>㎡</t>
    <phoneticPr fontId="2"/>
  </si>
  <si>
    <t>Ｎ＝３～５</t>
    <phoneticPr fontId="2"/>
  </si>
  <si>
    <t>725+161(N-3)=</t>
    <phoneticPr fontId="2"/>
  </si>
  <si>
    <t>Ｎ＝６～８</t>
    <phoneticPr fontId="2"/>
  </si>
  <si>
    <t>1,208+168(N-6)=</t>
    <phoneticPr fontId="2"/>
  </si>
  <si>
    <t>1,713+161(N-9)=</t>
    <phoneticPr fontId="2"/>
  </si>
  <si>
    <t>㎡</t>
    <phoneticPr fontId="2"/>
  </si>
  <si>
    <t>Ｎ</t>
    <phoneticPr fontId="2"/>
  </si>
  <si>
    <t>↑</t>
    <phoneticPr fontId="2"/>
  </si>
  <si>
    <t>②＋③＝</t>
    <phoneticPr fontId="2"/>
  </si>
  <si>
    <t>←Ａ</t>
    <phoneticPr fontId="2"/>
  </si>
  <si>
    <t>㎡</t>
    <phoneticPr fontId="2"/>
  </si>
  <si>
    <t>←Ｂ</t>
    <phoneticPr fontId="2"/>
  </si>
  <si>
    <t>←Ｅ</t>
    <phoneticPr fontId="2"/>
  </si>
  <si>
    <t>㎡</t>
    <phoneticPr fontId="2"/>
  </si>
  <si>
    <t>←Ｈ</t>
    <phoneticPr fontId="2"/>
  </si>
  <si>
    <t>㎡</t>
    <phoneticPr fontId="2"/>
  </si>
  <si>
    <t>←Ｃ</t>
    <phoneticPr fontId="2"/>
  </si>
  <si>
    <t>←Ｆ</t>
    <phoneticPr fontId="2"/>
  </si>
  <si>
    <t>㎡</t>
    <phoneticPr fontId="2"/>
  </si>
  <si>
    <t>←Ｄ</t>
    <phoneticPr fontId="2"/>
  </si>
  <si>
    <t>←Ｇ</t>
    <phoneticPr fontId="2"/>
  </si>
  <si>
    <t>Ｈ－Ｇ＝Ｉ</t>
    <phoneticPr fontId="2"/>
  </si>
  <si>
    <t>Ａ－Ｂ</t>
    <phoneticPr fontId="2"/>
  </si>
  <si>
    <t>Ｃ</t>
    <phoneticPr fontId="2"/>
  </si>
  <si>
    <t>Ｈ－Ｅ</t>
    <phoneticPr fontId="2"/>
  </si>
  <si>
    <t>Ａ－Ｄ</t>
    <phoneticPr fontId="2"/>
  </si>
  <si>
    <t>Ｉ</t>
    <phoneticPr fontId="2"/>
  </si>
  <si>
    <t>Ｊ</t>
    <phoneticPr fontId="2"/>
  </si>
  <si>
    <t>(A)</t>
    <phoneticPr fontId="2"/>
  </si>
  <si>
    <t>(B)</t>
    <phoneticPr fontId="2"/>
  </si>
  <si>
    <t>（C)</t>
    <phoneticPr fontId="2"/>
  </si>
  <si>
    <t>(D)</t>
    <phoneticPr fontId="2"/>
  </si>
  <si>
    <t>（C)÷（D)</t>
    <phoneticPr fontId="2"/>
  </si>
  <si>
    <t>↑Ｋ</t>
    <phoneticPr fontId="2"/>
  </si>
  <si>
    <t>↑Ｊ</t>
    <phoneticPr fontId="2"/>
  </si>
  <si>
    <t>↑Ｌ</t>
    <phoneticPr fontId="2"/>
  </si>
  <si>
    <t>【別紙様式２】</t>
    <rPh sb="1" eb="3">
      <t>ベッシ</t>
    </rPh>
    <rPh sb="3" eb="5">
      <t>ヨウシキ</t>
    </rPh>
    <phoneticPr fontId="2"/>
  </si>
  <si>
    <t>1／3又は
1／2以内</t>
    <rPh sb="3" eb="4">
      <t>マタ</t>
    </rPh>
    <rPh sb="9" eb="11">
      <t>イナイ</t>
    </rPh>
    <phoneticPr fontId="2"/>
  </si>
  <si>
    <t>２　屋外教育環境整備，耐震補強工事，防犯対策工事，アスベスト等対策工事</t>
    <rPh sb="2" eb="4">
      <t>オクガイ</t>
    </rPh>
    <rPh sb="4" eb="6">
      <t>キョウイク</t>
    </rPh>
    <rPh sb="6" eb="8">
      <t>カンキョウ</t>
    </rPh>
    <rPh sb="8" eb="10">
      <t>セイビ</t>
    </rPh>
    <rPh sb="11" eb="13">
      <t>タイシン</t>
    </rPh>
    <rPh sb="13" eb="15">
      <t>ホキョウ</t>
    </rPh>
    <rPh sb="15" eb="17">
      <t>コウジ</t>
    </rPh>
    <rPh sb="18" eb="20">
      <t>ボウハン</t>
    </rPh>
    <rPh sb="20" eb="22">
      <t>タイサク</t>
    </rPh>
    <rPh sb="22" eb="24">
      <t>コウジ</t>
    </rPh>
    <rPh sb="30" eb="31">
      <t>ナド</t>
    </rPh>
    <rPh sb="31" eb="33">
      <t>タイサク</t>
    </rPh>
    <rPh sb="33" eb="35">
      <t>コウジ</t>
    </rPh>
    <phoneticPr fontId="2"/>
  </si>
  <si>
    <t>○黄色の項目についてのみ記入してください。
○水色のセルについては自動計算が入っていますので、修正しないでください</t>
    <rPh sb="1" eb="3">
      <t>キイロ</t>
    </rPh>
    <rPh sb="4" eb="6">
      <t>コウモク</t>
    </rPh>
    <rPh sb="12" eb="14">
      <t>キニュウ</t>
    </rPh>
    <rPh sb="23" eb="25">
      <t>ミズイロ</t>
    </rPh>
    <rPh sb="33" eb="35">
      <t>ジドウ</t>
    </rPh>
    <rPh sb="35" eb="37">
      <t>ケイサン</t>
    </rPh>
    <rPh sb="38" eb="39">
      <t>ハイ</t>
    </rPh>
    <rPh sb="47" eb="49">
      <t>シュウセイ</t>
    </rPh>
    <phoneticPr fontId="2"/>
  </si>
  <si>
    <t>耐震補強</t>
    <rPh sb="0" eb="2">
      <t>タイシン</t>
    </rPh>
    <rPh sb="2" eb="4">
      <t>ホキョウ</t>
    </rPh>
    <phoneticPr fontId="2"/>
  </si>
  <si>
    <t>非構造部材の耐震対策</t>
    <rPh sb="0" eb="1">
      <t>ヒ</t>
    </rPh>
    <rPh sb="1" eb="3">
      <t>コウゾウ</t>
    </rPh>
    <rPh sb="3" eb="5">
      <t>ブザイ</t>
    </rPh>
    <rPh sb="6" eb="8">
      <t>タイシン</t>
    </rPh>
    <rPh sb="8" eb="10">
      <t>タイサク</t>
    </rPh>
    <phoneticPr fontId="2"/>
  </si>
  <si>
    <t>防災機能強化</t>
    <rPh sb="0" eb="2">
      <t>ボウサイ</t>
    </rPh>
    <rPh sb="2" eb="4">
      <t>キノウ</t>
    </rPh>
    <rPh sb="4" eb="6">
      <t>キョウカ</t>
    </rPh>
    <phoneticPr fontId="2"/>
  </si>
  <si>
    <t>アスベスト等対策工事</t>
    <rPh sb="5" eb="6">
      <t>トウ</t>
    </rPh>
    <rPh sb="6" eb="8">
      <t>タイサク</t>
    </rPh>
    <rPh sb="8" eb="10">
      <t>コウジ</t>
    </rPh>
    <phoneticPr fontId="2"/>
  </si>
  <si>
    <t>屋外教育環境整備</t>
    <rPh sb="0" eb="2">
      <t>オクガイ</t>
    </rPh>
    <rPh sb="2" eb="4">
      <t>キョウイク</t>
    </rPh>
    <rPh sb="4" eb="6">
      <t>カンキョウ</t>
    </rPh>
    <rPh sb="6" eb="8">
      <t>セイビ</t>
    </rPh>
    <phoneticPr fontId="2"/>
  </si>
  <si>
    <t>エコ改修事業</t>
    <rPh sb="2" eb="4">
      <t>カイシュウ</t>
    </rPh>
    <rPh sb="4" eb="6">
      <t>ジギョウ</t>
    </rPh>
    <phoneticPr fontId="2"/>
  </si>
  <si>
    <t>防犯対策工事</t>
    <rPh sb="0" eb="2">
      <t>ボウハン</t>
    </rPh>
    <rPh sb="2" eb="4">
      <t>タイサク</t>
    </rPh>
    <rPh sb="4" eb="6">
      <t>コウジ</t>
    </rPh>
    <phoneticPr fontId="2"/>
  </si>
  <si>
    <t>２　屋外教育環境整備，耐震補強工事等，防犯対策工事，アスベスト等対策工事、エコ改修事業</t>
    <rPh sb="2" eb="4">
      <t>オクガイ</t>
    </rPh>
    <rPh sb="4" eb="6">
      <t>キョウイク</t>
    </rPh>
    <rPh sb="6" eb="8">
      <t>カンキョウ</t>
    </rPh>
    <rPh sb="8" eb="10">
      <t>セイビ</t>
    </rPh>
    <rPh sb="11" eb="13">
      <t>タイシン</t>
    </rPh>
    <rPh sb="13" eb="15">
      <t>ホキョウ</t>
    </rPh>
    <rPh sb="15" eb="17">
      <t>コウジ</t>
    </rPh>
    <rPh sb="17" eb="18">
      <t>ナド</t>
    </rPh>
    <rPh sb="19" eb="21">
      <t>ボウハン</t>
    </rPh>
    <rPh sb="21" eb="23">
      <t>タイサク</t>
    </rPh>
    <rPh sb="23" eb="25">
      <t>コウジ</t>
    </rPh>
    <rPh sb="31" eb="32">
      <t>ナド</t>
    </rPh>
    <rPh sb="32" eb="34">
      <t>タイサク</t>
    </rPh>
    <rPh sb="34" eb="36">
      <t>コウジ</t>
    </rPh>
    <rPh sb="39" eb="41">
      <t>カイシュウ</t>
    </rPh>
    <rPh sb="41" eb="43">
      <t>ジギョウ</t>
    </rPh>
    <phoneticPr fontId="2"/>
  </si>
  <si>
    <t>(A-B)(C)</t>
    <phoneticPr fontId="2"/>
  </si>
  <si>
    <t>令和元年度私立幼稚園施設整備費補助金（変更）計算書 （予定）</t>
    <rPh sb="0" eb="1">
      <t>レイ</t>
    </rPh>
    <rPh sb="1" eb="2">
      <t>ワ</t>
    </rPh>
    <rPh sb="2" eb="3">
      <t>モト</t>
    </rPh>
    <rPh sb="3" eb="5">
      <t>ネンド</t>
    </rPh>
    <rPh sb="5" eb="7">
      <t>シリツ</t>
    </rPh>
    <rPh sb="7" eb="10">
      <t>ヨウチエン</t>
    </rPh>
    <rPh sb="10" eb="12">
      <t>シセツ</t>
    </rPh>
    <rPh sb="12" eb="15">
      <t>セイビヒ</t>
    </rPh>
    <rPh sb="15" eb="18">
      <t>ホジョキン</t>
    </rPh>
    <rPh sb="19" eb="21">
      <t>ヘンコウ</t>
    </rPh>
    <rPh sb="22" eb="25">
      <t>ケイサンショ</t>
    </rPh>
    <rPh sb="27" eb="29">
      <t>ヨテイ</t>
    </rPh>
    <phoneticPr fontId="2"/>
  </si>
  <si>
    <t>令和2年度私立幼稚園施設整備費補助金（変更）計算書 （予定）</t>
    <rPh sb="0" eb="1">
      <t>レイ</t>
    </rPh>
    <rPh sb="1" eb="2">
      <t>ワ</t>
    </rPh>
    <rPh sb="3" eb="5">
      <t>ネンド</t>
    </rPh>
    <rPh sb="5" eb="7">
      <t>シリツ</t>
    </rPh>
    <rPh sb="7" eb="10">
      <t>ヨウチエン</t>
    </rPh>
    <rPh sb="10" eb="12">
      <t>シセツ</t>
    </rPh>
    <rPh sb="12" eb="15">
      <t>セイビヒ</t>
    </rPh>
    <rPh sb="15" eb="18">
      <t>ホジョキン</t>
    </rPh>
    <rPh sb="19" eb="21">
      <t>ヘンコウ</t>
    </rPh>
    <rPh sb="22" eb="25">
      <t>ケイサンショ</t>
    </rPh>
    <rPh sb="27" eb="2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</si>
</sst>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&quot;人&quot;"/>
    <numFmt numFmtId="177" formatCode="#,##0&quot;学&quot;&quot;級&quot;"/>
    <numFmt numFmtId="178" formatCode="#,##0&quot;㎡&quot;"/>
    <numFmt numFmtId="180" formatCode="#,##0&quot;千&quot;&quot;円&quot;"/>
    <numFmt numFmtId="181" formatCode="#,##0&quot;円&quot;"/>
    <numFmt numFmtId="183" formatCode="#,##0&quot;円&quot;&quot;／&quot;&quot;㎡&quot;"/>
    <numFmt numFmtId="184" formatCode="#,##0&quot;円&quot;&quot;/&quot;&quot;㎡&quot;"/>
    <numFmt numFmtId="185" formatCode="0_);[Red]\(0\)"/>
    <numFmt numFmtId="186" formatCode="0_ "/>
    <numFmt numFmtId="187" formatCode="#,##0_ "/>
    <numFmt numFmtId="188" formatCode="#,##0_);[Red]\(#,##0\)"/>
    <numFmt numFmtId="189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2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22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2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22"/>
      </left>
      <right style="thin">
        <color indexed="64"/>
      </right>
      <top/>
      <bottom style="hair">
        <color indexed="64"/>
      </bottom>
      <diagonal/>
    </border>
    <border>
      <left style="dotted">
        <color indexed="2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22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180" fontId="4" fillId="0" borderId="6" xfId="0" applyNumberFormat="1" applyFont="1" applyFill="1" applyBorder="1" applyAlignment="1">
      <alignment horizontal="right" vertical="center" shrinkToFit="1"/>
    </xf>
    <xf numFmtId="180" fontId="4" fillId="0" borderId="18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80" fontId="4" fillId="0" borderId="18" xfId="0" applyNumberFormat="1" applyFont="1" applyFill="1" applyBorder="1" applyAlignment="1">
      <alignment horizontal="right" vertical="center" shrinkToFit="1"/>
    </xf>
    <xf numFmtId="180" fontId="4" fillId="0" borderId="50" xfId="0" applyNumberFormat="1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distributed" vertical="center" justifyLastLine="1" shrinkToFit="1"/>
    </xf>
    <xf numFmtId="0" fontId="4" fillId="0" borderId="50" xfId="0" applyFont="1" applyFill="1" applyBorder="1" applyAlignment="1">
      <alignment horizontal="distributed" vertical="center" justifyLastLine="1" shrinkToFit="1"/>
    </xf>
    <xf numFmtId="0" fontId="4" fillId="0" borderId="49" xfId="0" applyFont="1" applyFill="1" applyBorder="1" applyAlignment="1">
      <alignment horizontal="distributed" vertical="center" justifyLastLine="1" shrinkToFit="1"/>
    </xf>
    <xf numFmtId="0" fontId="4" fillId="0" borderId="51" xfId="0" applyFont="1" applyFill="1" applyBorder="1" applyAlignment="1">
      <alignment horizontal="distributed" vertical="center" justifyLastLine="1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right" vertical="center" shrinkToFit="1"/>
    </xf>
    <xf numFmtId="183" fontId="4" fillId="0" borderId="50" xfId="0" applyNumberFormat="1" applyFont="1" applyFill="1" applyBorder="1" applyAlignment="1">
      <alignment horizontal="right" vertical="center" shrinkToFit="1"/>
    </xf>
    <xf numFmtId="180" fontId="3" fillId="0" borderId="48" xfId="1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right" vertical="center" shrinkToFit="1"/>
    </xf>
    <xf numFmtId="178" fontId="3" fillId="0" borderId="48" xfId="0" applyNumberFormat="1" applyFont="1" applyFill="1" applyBorder="1" applyAlignment="1">
      <alignment horizontal="right" vertical="center" shrinkToFit="1"/>
    </xf>
    <xf numFmtId="184" fontId="3" fillId="0" borderId="48" xfId="0" applyNumberFormat="1" applyFont="1" applyFill="1" applyBorder="1" applyAlignment="1">
      <alignment horizontal="right" vertical="center" shrinkToFit="1"/>
    </xf>
    <xf numFmtId="180" fontId="3" fillId="0" borderId="48" xfId="0" applyNumberFormat="1" applyFont="1" applyFill="1" applyBorder="1" applyAlignment="1">
      <alignment horizontal="right"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right" vertical="center" shrinkToFit="1"/>
    </xf>
    <xf numFmtId="0" fontId="4" fillId="0" borderId="47" xfId="0" applyFont="1" applyFill="1" applyBorder="1" applyAlignment="1">
      <alignment horizontal="center" vertical="center" shrinkToFit="1"/>
    </xf>
    <xf numFmtId="38" fontId="3" fillId="0" borderId="57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vertical="center" shrinkToFit="1"/>
    </xf>
    <xf numFmtId="38" fontId="3" fillId="0" borderId="49" xfId="1" applyFont="1" applyFill="1" applyBorder="1" applyAlignment="1">
      <alignment horizontal="right" vertical="center" shrinkToFit="1"/>
    </xf>
    <xf numFmtId="38" fontId="3" fillId="0" borderId="52" xfId="1" applyFont="1" applyFill="1" applyBorder="1" applyAlignment="1">
      <alignment horizontal="right" vertical="center" shrinkToFit="1"/>
    </xf>
    <xf numFmtId="38" fontId="3" fillId="0" borderId="51" xfId="0" applyNumberFormat="1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horizontal="right" vertical="center" shrinkToFit="1"/>
    </xf>
    <xf numFmtId="186" fontId="3" fillId="0" borderId="57" xfId="0" applyNumberFormat="1" applyFont="1" applyFill="1" applyBorder="1" applyAlignment="1">
      <alignment horizontal="right" vertical="center" shrinkToFit="1"/>
    </xf>
    <xf numFmtId="186" fontId="3" fillId="0" borderId="5" xfId="0" applyNumberFormat="1" applyFont="1" applyFill="1" applyBorder="1" applyAlignment="1">
      <alignment horizontal="right" vertical="center" shrinkToFit="1"/>
    </xf>
    <xf numFmtId="186" fontId="3" fillId="0" borderId="58" xfId="0" applyNumberFormat="1" applyFont="1" applyFill="1" applyBorder="1" applyAlignment="1">
      <alignment horizontal="right" vertical="center" shrinkToFit="1"/>
    </xf>
    <xf numFmtId="186" fontId="3" fillId="0" borderId="0" xfId="0" applyNumberFormat="1" applyFont="1" applyFill="1" applyBorder="1" applyAlignment="1">
      <alignment horizontal="right" vertical="center" shrinkToFit="1"/>
    </xf>
    <xf numFmtId="186" fontId="3" fillId="0" borderId="44" xfId="0" applyNumberFormat="1" applyFont="1" applyFill="1" applyBorder="1" applyAlignment="1">
      <alignment horizontal="right" vertical="center" shrinkToFit="1"/>
    </xf>
    <xf numFmtId="186" fontId="3" fillId="0" borderId="31" xfId="0" applyNumberFormat="1" applyFont="1" applyFill="1" applyBorder="1" applyAlignment="1">
      <alignment horizontal="right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184" fontId="3" fillId="0" borderId="25" xfId="0" applyNumberFormat="1" applyFont="1" applyFill="1" applyBorder="1" applyAlignment="1">
      <alignment horizontal="right" vertical="center" shrinkToFit="1"/>
    </xf>
    <xf numFmtId="178" fontId="3" fillId="0" borderId="25" xfId="0" applyNumberFormat="1" applyFont="1" applyFill="1" applyBorder="1" applyAlignment="1">
      <alignment horizontal="right" vertical="center" shrinkToFit="1"/>
    </xf>
    <xf numFmtId="181" fontId="3" fillId="0" borderId="25" xfId="0" applyNumberFormat="1" applyFont="1" applyFill="1" applyBorder="1" applyAlignment="1">
      <alignment horizontal="right" vertical="center" shrinkToFit="1"/>
    </xf>
    <xf numFmtId="183" fontId="4" fillId="0" borderId="18" xfId="0" applyNumberFormat="1" applyFont="1" applyFill="1" applyBorder="1" applyAlignment="1">
      <alignment horizontal="right" vertical="center" shrinkToFit="1"/>
    </xf>
    <xf numFmtId="38" fontId="4" fillId="0" borderId="18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distributed" vertical="center" justifyLastLine="1" shrinkToFit="1"/>
    </xf>
    <xf numFmtId="38" fontId="3" fillId="0" borderId="48" xfId="0" applyNumberFormat="1" applyFont="1" applyFill="1" applyBorder="1" applyAlignment="1">
      <alignment horizontal="right" vertical="center" shrinkToFit="1"/>
    </xf>
    <xf numFmtId="0" fontId="3" fillId="0" borderId="48" xfId="0" applyFont="1" applyFill="1" applyBorder="1" applyAlignment="1">
      <alignment horizontal="right" vertical="center" shrinkToFit="1"/>
    </xf>
    <xf numFmtId="0" fontId="3" fillId="0" borderId="49" xfId="0" applyFont="1" applyFill="1" applyBorder="1" applyAlignment="1">
      <alignment horizontal="right" vertical="center" shrinkToFit="1"/>
    </xf>
    <xf numFmtId="38" fontId="3" fillId="0" borderId="18" xfId="1" applyFont="1" applyFill="1" applyBorder="1" applyAlignment="1">
      <alignment horizontal="right" vertical="center" shrinkToFit="1"/>
    </xf>
    <xf numFmtId="38" fontId="3" fillId="0" borderId="9" xfId="1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87" fontId="3" fillId="0" borderId="43" xfId="0" applyNumberFormat="1" applyFont="1" applyFill="1" applyBorder="1" applyAlignment="1">
      <alignment vertical="center" shrinkToFit="1"/>
    </xf>
    <xf numFmtId="187" fontId="3" fillId="0" borderId="31" xfId="0" applyNumberFormat="1" applyFont="1" applyFill="1" applyBorder="1" applyAlignment="1">
      <alignment vertical="center" shrinkToFit="1"/>
    </xf>
    <xf numFmtId="188" fontId="3" fillId="0" borderId="38" xfId="0" applyNumberFormat="1" applyFont="1" applyFill="1" applyBorder="1" applyAlignment="1">
      <alignment vertical="center" shrinkToFit="1"/>
    </xf>
    <xf numFmtId="188" fontId="3" fillId="0" borderId="8" xfId="0" applyNumberFormat="1" applyFont="1" applyFill="1" applyBorder="1" applyAlignment="1">
      <alignment vertical="center" shrinkToFit="1"/>
    </xf>
    <xf numFmtId="189" fontId="3" fillId="0" borderId="39" xfId="1" applyNumberFormat="1" applyFont="1" applyFill="1" applyBorder="1" applyAlignment="1">
      <alignment vertical="center" shrinkToFit="1"/>
    </xf>
    <xf numFmtId="189" fontId="3" fillId="0" borderId="40" xfId="1" applyNumberFormat="1" applyFont="1" applyFill="1" applyBorder="1" applyAlignment="1">
      <alignment vertical="center" shrinkToFit="1"/>
    </xf>
    <xf numFmtId="185" fontId="3" fillId="0" borderId="31" xfId="0" applyNumberFormat="1" applyFont="1" applyFill="1" applyBorder="1" applyAlignment="1">
      <alignment vertical="center" shrinkToFit="1"/>
    </xf>
    <xf numFmtId="185" fontId="3" fillId="0" borderId="8" xfId="1" applyNumberFormat="1" applyFont="1" applyFill="1" applyBorder="1" applyAlignment="1">
      <alignment vertical="center" shrinkToFit="1"/>
    </xf>
    <xf numFmtId="185" fontId="3" fillId="0" borderId="40" xfId="1" applyNumberFormat="1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 shrinkToFit="1"/>
    </xf>
    <xf numFmtId="38" fontId="4" fillId="0" borderId="43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justifyLastLine="1" shrinkToFit="1"/>
    </xf>
    <xf numFmtId="0" fontId="4" fillId="0" borderId="15" xfId="0" applyFont="1" applyFill="1" applyBorder="1" applyAlignment="1">
      <alignment horizontal="distributed" vertical="center" justifyLastLine="1" shrinkToFit="1"/>
    </xf>
    <xf numFmtId="0" fontId="4" fillId="0" borderId="16" xfId="0" applyFont="1" applyFill="1" applyBorder="1" applyAlignment="1">
      <alignment horizontal="distributed" vertical="center" justifyLastLine="1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shrinkToFit="1"/>
    </xf>
    <xf numFmtId="0" fontId="4" fillId="0" borderId="45" xfId="0" applyFont="1" applyFill="1" applyBorder="1" applyAlignment="1">
      <alignment shrinkToFit="1"/>
    </xf>
    <xf numFmtId="0" fontId="4" fillId="0" borderId="8" xfId="0" applyFont="1" applyFill="1" applyBorder="1" applyAlignment="1">
      <alignment shrinkToFit="1"/>
    </xf>
    <xf numFmtId="0" fontId="4" fillId="0" borderId="46" xfId="0" applyFont="1" applyFill="1" applyBorder="1" applyAlignment="1">
      <alignment shrinkToFit="1"/>
    </xf>
    <xf numFmtId="177" fontId="3" fillId="0" borderId="29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 shrinkToFit="1"/>
    </xf>
    <xf numFmtId="38" fontId="3" fillId="0" borderId="11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38" fontId="3" fillId="0" borderId="38" xfId="1" applyFont="1" applyFill="1" applyBorder="1" applyAlignment="1">
      <alignment vertical="center" shrinkToFit="1"/>
    </xf>
    <xf numFmtId="38" fontId="3" fillId="0" borderId="8" xfId="1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right"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right"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0" borderId="20" xfId="0" applyNumberFormat="1" applyFont="1" applyFill="1" applyBorder="1" applyAlignment="1">
      <alignment vertical="center" shrinkToFit="1"/>
    </xf>
    <xf numFmtId="177" fontId="3" fillId="0" borderId="21" xfId="0" applyNumberFormat="1" applyFont="1" applyFill="1" applyBorder="1" applyAlignment="1">
      <alignment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3" fontId="4" fillId="0" borderId="19" xfId="0" applyNumberFormat="1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3" fontId="4" fillId="0" borderId="28" xfId="0" applyNumberFormat="1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3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distributed" vertical="center" justifyLastLine="1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8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180" fontId="4" fillId="0" borderId="9" xfId="0" applyNumberFormat="1" applyFont="1" applyFill="1" applyBorder="1" applyAlignment="1">
      <alignment horizontal="right" vertical="center" shrinkToFit="1"/>
    </xf>
    <xf numFmtId="180" fontId="4" fillId="0" borderId="8" xfId="0" applyNumberFormat="1" applyFont="1" applyFill="1" applyBorder="1" applyAlignment="1">
      <alignment horizontal="right" vertical="center" shrinkToFit="1"/>
    </xf>
    <xf numFmtId="180" fontId="4" fillId="0" borderId="3" xfId="0" applyNumberFormat="1" applyFont="1" applyFill="1" applyBorder="1" applyAlignment="1">
      <alignment horizontal="right" vertical="center" shrinkToFit="1"/>
    </xf>
    <xf numFmtId="56" fontId="9" fillId="0" borderId="58" xfId="0" applyNumberFormat="1" applyFont="1" applyFill="1" applyBorder="1" applyAlignment="1">
      <alignment horizontal="center" vertical="center" shrinkToFit="1"/>
    </xf>
    <xf numFmtId="56" fontId="9" fillId="0" borderId="0" xfId="0" applyNumberFormat="1" applyFont="1" applyFill="1" applyAlignment="1">
      <alignment horizontal="center" vertical="center" shrinkToFit="1"/>
    </xf>
    <xf numFmtId="56" fontId="9" fillId="0" borderId="70" xfId="0" applyNumberFormat="1" applyFont="1" applyFill="1" applyBorder="1" applyAlignment="1">
      <alignment horizontal="center" vertical="center" shrinkToFit="1"/>
    </xf>
    <xf numFmtId="3" fontId="3" fillId="2" borderId="36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80" fontId="4" fillId="3" borderId="50" xfId="0" applyNumberFormat="1" applyFont="1" applyFill="1" applyBorder="1" applyAlignment="1">
      <alignment horizontal="right" vertical="center" shrinkToFit="1"/>
    </xf>
    <xf numFmtId="0" fontId="8" fillId="0" borderId="66" xfId="0" applyFont="1" applyFill="1" applyBorder="1" applyAlignment="1">
      <alignment horizontal="left" vertical="center" wrapText="1" shrinkToFit="1"/>
    </xf>
    <xf numFmtId="0" fontId="8" fillId="0" borderId="67" xfId="0" applyFont="1" applyFill="1" applyBorder="1" applyAlignment="1">
      <alignment horizontal="left" vertical="center" wrapText="1" shrinkToFit="1"/>
    </xf>
    <xf numFmtId="0" fontId="8" fillId="0" borderId="68" xfId="0" applyFont="1" applyFill="1" applyBorder="1" applyAlignment="1">
      <alignment horizontal="left" vertical="center" wrapText="1" shrinkToFit="1"/>
    </xf>
    <xf numFmtId="0" fontId="8" fillId="0" borderId="69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70" xfId="0" applyFont="1" applyFill="1" applyBorder="1" applyAlignment="1">
      <alignment horizontal="left" vertical="center" wrapText="1" shrinkToFit="1"/>
    </xf>
    <xf numFmtId="0" fontId="8" fillId="0" borderId="71" xfId="0" applyFont="1" applyFill="1" applyBorder="1" applyAlignment="1">
      <alignment horizontal="left" vertical="center" wrapText="1" shrinkToFit="1"/>
    </xf>
    <xf numFmtId="0" fontId="8" fillId="0" borderId="72" xfId="0" applyFont="1" applyFill="1" applyBorder="1" applyAlignment="1">
      <alignment horizontal="left" vertical="center" wrapText="1" shrinkToFit="1"/>
    </xf>
    <xf numFmtId="0" fontId="8" fillId="0" borderId="73" xfId="0" applyFont="1" applyFill="1" applyBorder="1" applyAlignment="1">
      <alignment horizontal="left" vertical="center" wrapText="1" shrinkToFit="1"/>
    </xf>
    <xf numFmtId="180" fontId="4" fillId="3" borderId="6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cxnSp macro="">
      <xdr:nvCxnSpPr>
        <xdr:cNvPr id="3487" name="AutoShape 1"/>
        <xdr:cNvCxnSpPr>
          <a:cxnSpLocks noChangeShapeType="1"/>
        </xdr:cNvCxnSpPr>
      </xdr:nvCxnSpPr>
      <xdr:spPr bwMode="auto">
        <a:xfrm rot="-5400000">
          <a:off x="2843213" y="2185987"/>
          <a:ext cx="781050" cy="257175"/>
        </a:xfrm>
        <a:prstGeom prst="bentConnector3">
          <a:avLst>
            <a:gd name="adj1" fmla="val 2288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 macro="" textlink="">
      <xdr:nvSpPr>
        <xdr:cNvPr id="3488" name="Line 2"/>
        <xdr:cNvSpPr>
          <a:spLocks noChangeShapeType="1"/>
        </xdr:cNvSpPr>
      </xdr:nvSpPr>
      <xdr:spPr bwMode="auto">
        <a:xfrm flipV="1">
          <a:off x="6600825" y="60198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 macro="" textlink="">
      <xdr:nvSpPr>
        <xdr:cNvPr id="3489" name="Line 3"/>
        <xdr:cNvSpPr>
          <a:spLocks noChangeShapeType="1"/>
        </xdr:cNvSpPr>
      </xdr:nvSpPr>
      <xdr:spPr bwMode="auto">
        <a:xfrm flipV="1">
          <a:off x="6286500" y="60483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 macro="" textlink="">
      <xdr:nvSpPr>
        <xdr:cNvPr id="3490" name="Line 4"/>
        <xdr:cNvSpPr>
          <a:spLocks noChangeShapeType="1"/>
        </xdr:cNvSpPr>
      </xdr:nvSpPr>
      <xdr:spPr bwMode="auto">
        <a:xfrm>
          <a:off x="3362325" y="1924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3362325" y="21240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3362325" y="2324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 macro="" textlink="">
      <xdr:nvSpPr>
        <xdr:cNvPr id="3493" name="Line 7"/>
        <xdr:cNvSpPr>
          <a:spLocks noChangeShapeType="1"/>
        </xdr:cNvSpPr>
      </xdr:nvSpPr>
      <xdr:spPr bwMode="auto">
        <a:xfrm>
          <a:off x="3362325" y="25336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 macro="" textlink="">
      <xdr:nvSpPr>
        <xdr:cNvPr id="3494" name="Line 8"/>
        <xdr:cNvSpPr>
          <a:spLocks noChangeShapeType="1"/>
        </xdr:cNvSpPr>
      </xdr:nvSpPr>
      <xdr:spPr bwMode="auto">
        <a:xfrm>
          <a:off x="2790825" y="272415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cxnSp macro="">
      <xdr:nvCxnSpPr>
        <xdr:cNvPr id="5324" name="AutoShape 1"/>
        <xdr:cNvCxnSpPr>
          <a:cxnSpLocks noChangeShapeType="1"/>
        </xdr:cNvCxnSpPr>
      </xdr:nvCxnSpPr>
      <xdr:spPr bwMode="auto">
        <a:xfrm rot="-5400000">
          <a:off x="2843213" y="2185987"/>
          <a:ext cx="781050" cy="257175"/>
        </a:xfrm>
        <a:prstGeom prst="bentConnector3">
          <a:avLst>
            <a:gd name="adj1" fmla="val 2288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 flipV="1">
          <a:off x="6600825" y="60198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 macro="" textlink="">
      <xdr:nvSpPr>
        <xdr:cNvPr id="5326" name="Line 3"/>
        <xdr:cNvSpPr>
          <a:spLocks noChangeShapeType="1"/>
        </xdr:cNvSpPr>
      </xdr:nvSpPr>
      <xdr:spPr bwMode="auto">
        <a:xfrm flipV="1">
          <a:off x="6286500" y="60483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 macro="" textlink="">
      <xdr:nvSpPr>
        <xdr:cNvPr id="5327" name="Line 4"/>
        <xdr:cNvSpPr>
          <a:spLocks noChangeShapeType="1"/>
        </xdr:cNvSpPr>
      </xdr:nvSpPr>
      <xdr:spPr bwMode="auto">
        <a:xfrm>
          <a:off x="3362325" y="1924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 macro="" textlink="">
      <xdr:nvSpPr>
        <xdr:cNvPr id="5328" name="Line 5"/>
        <xdr:cNvSpPr>
          <a:spLocks noChangeShapeType="1"/>
        </xdr:cNvSpPr>
      </xdr:nvSpPr>
      <xdr:spPr bwMode="auto">
        <a:xfrm>
          <a:off x="3362325" y="21240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 macro="" textlink="">
      <xdr:nvSpPr>
        <xdr:cNvPr id="5329" name="Line 6"/>
        <xdr:cNvSpPr>
          <a:spLocks noChangeShapeType="1"/>
        </xdr:cNvSpPr>
      </xdr:nvSpPr>
      <xdr:spPr bwMode="auto">
        <a:xfrm>
          <a:off x="3362325" y="2324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 macro="" textlink="">
      <xdr:nvSpPr>
        <xdr:cNvPr id="5330" name="Line 7"/>
        <xdr:cNvSpPr>
          <a:spLocks noChangeShapeType="1"/>
        </xdr:cNvSpPr>
      </xdr:nvSpPr>
      <xdr:spPr bwMode="auto">
        <a:xfrm>
          <a:off x="3362325" y="25336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 macro="" textlink="">
      <xdr:nvSpPr>
        <xdr:cNvPr id="5331" name="Line 8"/>
        <xdr:cNvSpPr>
          <a:spLocks noChangeShapeType="1"/>
        </xdr:cNvSpPr>
      </xdr:nvSpPr>
      <xdr:spPr bwMode="auto">
        <a:xfrm>
          <a:off x="2790825" y="272415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89551</xdr:colOff>
      <xdr:row>49</xdr:row>
      <xdr:rowOff>130325</xdr:rowOff>
    </xdr:from>
    <xdr:to>
      <xdr:col>17</xdr:col>
      <xdr:colOff>163871</xdr:colOff>
      <xdr:row>52</xdr:row>
      <xdr:rowOff>30727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9C2324FB-81BF-4ABD-B14E-363668F140F7}"/>
            </a:ext>
          </a:extLst>
        </xdr:cNvPr>
        <xdr:cNvSpPr/>
      </xdr:nvSpPr>
      <xdr:spPr>
        <a:xfrm>
          <a:off x="2854874" y="10177664"/>
          <a:ext cx="2010045" cy="514918"/>
        </a:xfrm>
        <a:prstGeom prst="borderCallout1">
          <a:avLst>
            <a:gd name="adj1" fmla="val 977"/>
            <a:gd name="adj2" fmla="val 47907"/>
            <a:gd name="adj3" fmla="val -29525"/>
            <a:gd name="adj4" fmla="val 3689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工事内容を記載してください。</a:t>
          </a:r>
        </a:p>
      </xdr:txBody>
    </xdr:sp>
    <xdr:clientData/>
  </xdr:twoCellAnchor>
  <xdr:twoCellAnchor>
    <xdr:from>
      <xdr:col>2</xdr:col>
      <xdr:colOff>23812</xdr:colOff>
      <xdr:row>49</xdr:row>
      <xdr:rowOff>138452</xdr:rowOff>
    </xdr:from>
    <xdr:to>
      <xdr:col>9</xdr:col>
      <xdr:colOff>119062</xdr:colOff>
      <xdr:row>52</xdr:row>
      <xdr:rowOff>61451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2D4D4629-F5A1-41B1-A67D-1825B8E5BE43}"/>
            </a:ext>
          </a:extLst>
        </xdr:cNvPr>
        <xdr:cNvSpPr/>
      </xdr:nvSpPr>
      <xdr:spPr>
        <a:xfrm>
          <a:off x="576877" y="10185791"/>
          <a:ext cx="2030975" cy="537515"/>
        </a:xfrm>
        <a:prstGeom prst="borderCallout1">
          <a:avLst>
            <a:gd name="adj1" fmla="val 977"/>
            <a:gd name="adj2" fmla="val 47907"/>
            <a:gd name="adj3" fmla="val -39052"/>
            <a:gd name="adj4" fmla="val 46475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事業名を選択してください。</a:t>
          </a:r>
          <a:endParaRPr kumimoji="1" lang="en-US" altLang="ja-JP" sz="1090" b="0" i="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57491</xdr:colOff>
      <xdr:row>61</xdr:row>
      <xdr:rowOff>178933</xdr:rowOff>
    </xdr:from>
    <xdr:to>
      <xdr:col>20</xdr:col>
      <xdr:colOff>212613</xdr:colOff>
      <xdr:row>64</xdr:row>
      <xdr:rowOff>171525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44158CB9-136B-4415-8D30-BC6FBD64F0F9}"/>
            </a:ext>
          </a:extLst>
        </xdr:cNvPr>
        <xdr:cNvSpPr/>
      </xdr:nvSpPr>
      <xdr:spPr>
        <a:xfrm>
          <a:off x="3595348" y="12646478"/>
          <a:ext cx="2060122" cy="604913"/>
        </a:xfrm>
        <a:prstGeom prst="borderCallout1">
          <a:avLst>
            <a:gd name="adj1" fmla="val 977"/>
            <a:gd name="adj2" fmla="val 47907"/>
            <a:gd name="adj3" fmla="val -29525"/>
            <a:gd name="adj4" fmla="val 3689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端数については、切り落としてください。（</a:t>
          </a: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計算式入れ込み済み）</a:t>
          </a:r>
        </a:p>
      </xdr:txBody>
    </xdr:sp>
    <xdr:clientData/>
  </xdr:twoCellAnchor>
  <xdr:twoCellAnchor>
    <xdr:from>
      <xdr:col>7</xdr:col>
      <xdr:colOff>85008</xdr:colOff>
      <xdr:row>61</xdr:row>
      <xdr:rowOff>133145</xdr:rowOff>
    </xdr:from>
    <xdr:to>
      <xdr:col>12</xdr:col>
      <xdr:colOff>104058</xdr:colOff>
      <xdr:row>64</xdr:row>
      <xdr:rowOff>120924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B0FE8AB8-4A23-4777-8931-44A639400C0E}"/>
            </a:ext>
          </a:extLst>
        </xdr:cNvPr>
        <xdr:cNvSpPr/>
      </xdr:nvSpPr>
      <xdr:spPr>
        <a:xfrm>
          <a:off x="2020734" y="12638548"/>
          <a:ext cx="1401711" cy="602295"/>
        </a:xfrm>
        <a:prstGeom prst="borderCallout1">
          <a:avLst>
            <a:gd name="adj1" fmla="val 977"/>
            <a:gd name="adj2" fmla="val 47907"/>
            <a:gd name="adj3" fmla="val -29525"/>
            <a:gd name="adj4" fmla="val 3689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補助率は、「</a:t>
          </a: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1/3</a:t>
          </a: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以内」もしくは「</a:t>
          </a: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1/2</a:t>
          </a: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以内」としてください。</a:t>
          </a:r>
        </a:p>
      </xdr:txBody>
    </xdr:sp>
    <xdr:clientData/>
  </xdr:twoCellAnchor>
  <xdr:twoCellAnchor>
    <xdr:from>
      <xdr:col>2</xdr:col>
      <xdr:colOff>238125</xdr:colOff>
      <xdr:row>62</xdr:row>
      <xdr:rowOff>47625</xdr:rowOff>
    </xdr:from>
    <xdr:to>
      <xdr:col>6</xdr:col>
      <xdr:colOff>266700</xdr:colOff>
      <xdr:row>65</xdr:row>
      <xdr:rowOff>40217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6A306D2C-3440-4499-8454-718AF4E6F7F3}"/>
            </a:ext>
          </a:extLst>
        </xdr:cNvPr>
        <xdr:cNvSpPr/>
      </xdr:nvSpPr>
      <xdr:spPr>
        <a:xfrm>
          <a:off x="790575" y="12468225"/>
          <a:ext cx="1133475" cy="592667"/>
        </a:xfrm>
        <a:prstGeom prst="borderCallout1">
          <a:avLst>
            <a:gd name="adj1" fmla="val 2584"/>
            <a:gd name="adj2" fmla="val 79200"/>
            <a:gd name="adj3" fmla="val -106668"/>
            <a:gd name="adj4" fmla="val 67506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L</a:t>
          </a: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の金額と同額にしてください。</a:t>
          </a:r>
        </a:p>
      </xdr:txBody>
    </xdr:sp>
    <xdr:clientData/>
  </xdr:twoCellAnchor>
  <xdr:twoCellAnchor>
    <xdr:from>
      <xdr:col>21</xdr:col>
      <xdr:colOff>206375</xdr:colOff>
      <xdr:row>43</xdr:row>
      <xdr:rowOff>161925</xdr:rowOff>
    </xdr:from>
    <xdr:to>
      <xdr:col>29</xdr:col>
      <xdr:colOff>158750</xdr:colOff>
      <xdr:row>46</xdr:row>
      <xdr:rowOff>154517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72B9DF07-DDCA-4BE3-A00E-DBF8F8929062}"/>
            </a:ext>
          </a:extLst>
        </xdr:cNvPr>
        <xdr:cNvSpPr/>
      </xdr:nvSpPr>
      <xdr:spPr>
        <a:xfrm>
          <a:off x="5873750" y="9051925"/>
          <a:ext cx="2111375" cy="611717"/>
        </a:xfrm>
        <a:prstGeom prst="borderCallout1">
          <a:avLst>
            <a:gd name="adj1" fmla="val 102227"/>
            <a:gd name="adj2" fmla="val 83402"/>
            <a:gd name="adj3" fmla="val 124761"/>
            <a:gd name="adj4" fmla="val 72548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対象外経費がある場合は、除いた額を記載してください。</a:t>
          </a:r>
        </a:p>
      </xdr:txBody>
    </xdr:sp>
    <xdr:clientData/>
  </xdr:twoCellAnchor>
  <xdr:twoCellAnchor>
    <xdr:from>
      <xdr:col>22</xdr:col>
      <xdr:colOff>15874</xdr:colOff>
      <xdr:row>4</xdr:row>
      <xdr:rowOff>15875</xdr:rowOff>
    </xdr:from>
    <xdr:to>
      <xdr:col>29</xdr:col>
      <xdr:colOff>41276</xdr:colOff>
      <xdr:row>5</xdr:row>
      <xdr:rowOff>111126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C8DF173C-69FF-4695-81B6-C042036FB807}"/>
            </a:ext>
          </a:extLst>
        </xdr:cNvPr>
        <xdr:cNvSpPr/>
      </xdr:nvSpPr>
      <xdr:spPr>
        <a:xfrm>
          <a:off x="5953124" y="857250"/>
          <a:ext cx="1914527" cy="301626"/>
        </a:xfrm>
        <a:prstGeom prst="borderCallout1">
          <a:avLst>
            <a:gd name="adj1" fmla="val 977"/>
            <a:gd name="adj2" fmla="val 47907"/>
            <a:gd name="adj3" fmla="val -54525"/>
            <a:gd name="adj4" fmla="val 42423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幼稚園名を記載してください。</a:t>
          </a:r>
          <a:endParaRPr kumimoji="1" lang="en-US" altLang="ja-JP" sz="1090" b="0" i="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158318</xdr:colOff>
      <xdr:row>7</xdr:row>
      <xdr:rowOff>29550</xdr:rowOff>
    </xdr:from>
    <xdr:to>
      <xdr:col>15</xdr:col>
      <xdr:colOff>235564</xdr:colOff>
      <xdr:row>10</xdr:row>
      <xdr:rowOff>10242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7D01D319-A5DE-460E-ABF7-A6484DAE674F}"/>
            </a:ext>
          </a:extLst>
        </xdr:cNvPr>
        <xdr:cNvSpPr/>
      </xdr:nvSpPr>
      <xdr:spPr>
        <a:xfrm>
          <a:off x="1540979" y="1473663"/>
          <a:ext cx="2842569" cy="595208"/>
        </a:xfrm>
        <a:prstGeom prst="borderCallout1">
          <a:avLst>
            <a:gd name="adj1" fmla="val 977"/>
            <a:gd name="adj2" fmla="val 47907"/>
            <a:gd name="adj3" fmla="val -77706"/>
            <a:gd name="adj4" fmla="val 41938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新増改築事業</a:t>
          </a:r>
          <a:r>
            <a:rPr kumimoji="1" lang="en-US" altLang="ja-JP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（１）～（７）全て記載してください。</a:t>
          </a:r>
        </a:p>
      </xdr:txBody>
    </xdr:sp>
    <xdr:clientData/>
  </xdr:twoCellAnchor>
  <xdr:twoCellAnchor>
    <xdr:from>
      <xdr:col>11</xdr:col>
      <xdr:colOff>10242</xdr:colOff>
      <xdr:row>22</xdr:row>
      <xdr:rowOff>51209</xdr:rowOff>
    </xdr:from>
    <xdr:to>
      <xdr:col>16</xdr:col>
      <xdr:colOff>56763</xdr:colOff>
      <xdr:row>23</xdr:row>
      <xdr:rowOff>185530</xdr:rowOff>
    </xdr:to>
    <xdr:sp macro="" textlink="">
      <xdr:nvSpPr>
        <xdr:cNvPr id="28" name="吹き出し: 線 27">
          <a:extLst>
            <a:ext uri="{FF2B5EF4-FFF2-40B4-BE49-F238E27FC236}">
              <a16:creationId xmlns:a16="http://schemas.microsoft.com/office/drawing/2014/main" id="{C1F5D4DB-59E5-4C83-89B7-D3901BC8A592}"/>
            </a:ext>
          </a:extLst>
        </xdr:cNvPr>
        <xdr:cNvSpPr/>
      </xdr:nvSpPr>
      <xdr:spPr>
        <a:xfrm>
          <a:off x="3052097" y="4567903"/>
          <a:ext cx="1429182" cy="339159"/>
        </a:xfrm>
        <a:prstGeom prst="borderCallout1">
          <a:avLst>
            <a:gd name="adj1" fmla="val 100631"/>
            <a:gd name="adj2" fmla="val 92338"/>
            <a:gd name="adj3" fmla="val 193940"/>
            <a:gd name="adj4" fmla="val 117156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計算式が入っています。</a:t>
          </a:r>
        </a:p>
      </xdr:txBody>
    </xdr:sp>
    <xdr:clientData/>
  </xdr:twoCellAnchor>
  <xdr:twoCellAnchor>
    <xdr:from>
      <xdr:col>7</xdr:col>
      <xdr:colOff>40968</xdr:colOff>
      <xdr:row>35</xdr:row>
      <xdr:rowOff>51210</xdr:rowOff>
    </xdr:from>
    <xdr:to>
      <xdr:col>14</xdr:col>
      <xdr:colOff>225322</xdr:colOff>
      <xdr:row>37</xdr:row>
      <xdr:rowOff>194597</xdr:rowOff>
    </xdr:to>
    <xdr:sp macro="" textlink="">
      <xdr:nvSpPr>
        <xdr:cNvPr id="29" name="吹き出し: 線 28">
          <a:extLst>
            <a:ext uri="{FF2B5EF4-FFF2-40B4-BE49-F238E27FC236}">
              <a16:creationId xmlns:a16="http://schemas.microsoft.com/office/drawing/2014/main" id="{05C9C0EF-F7A7-4A5A-AE1D-1C7AC5AC6ECF}"/>
            </a:ext>
          </a:extLst>
        </xdr:cNvPr>
        <xdr:cNvSpPr/>
      </xdr:nvSpPr>
      <xdr:spPr>
        <a:xfrm>
          <a:off x="1976694" y="7230807"/>
          <a:ext cx="2120080" cy="553064"/>
        </a:xfrm>
        <a:prstGeom prst="borderCallout1">
          <a:avLst>
            <a:gd name="adj1" fmla="val 100631"/>
            <a:gd name="adj2" fmla="val 72048"/>
            <a:gd name="adj3" fmla="val 138416"/>
            <a:gd name="adj4" fmla="val 55583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09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単価については募集案内に記載のとおりとなります。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D62"/>
  <sheetViews>
    <sheetView tabSelected="1" workbookViewId="0">
      <selection activeCell="AD14" sqref="AD14"/>
    </sheetView>
  </sheetViews>
  <sheetFormatPr defaultColWidth="3.625" defaultRowHeight="15.95" customHeight="1" x14ac:dyDescent="0.15"/>
  <cols>
    <col min="1" max="16384" width="3.625" style="2"/>
  </cols>
  <sheetData>
    <row r="1" spans="1:30" s="1" customFormat="1" ht="15.95" customHeight="1" x14ac:dyDescent="0.15">
      <c r="A1" s="1" t="s">
        <v>100</v>
      </c>
    </row>
    <row r="2" spans="1:30" s="1" customFormat="1" ht="17.25" customHeight="1" x14ac:dyDescent="0.15">
      <c r="A2" s="159" t="s">
        <v>114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1:30" s="1" customFormat="1" ht="15.95" customHeight="1" x14ac:dyDescent="0.15">
      <c r="V3" s="168" t="s">
        <v>51</v>
      </c>
      <c r="W3" s="168"/>
      <c r="X3" s="168"/>
      <c r="Y3" s="166"/>
      <c r="Z3" s="167"/>
      <c r="AA3" s="167"/>
      <c r="AB3" s="167"/>
      <c r="AC3" s="167"/>
      <c r="AD3" s="167"/>
    </row>
    <row r="4" spans="1:30" s="1" customFormat="1" ht="15.95" customHeight="1" x14ac:dyDescent="0.15"/>
    <row r="5" spans="1:30" s="1" customFormat="1" ht="15.95" customHeight="1" x14ac:dyDescent="0.15">
      <c r="A5" s="1" t="s">
        <v>8</v>
      </c>
    </row>
    <row r="6" spans="1:30" s="1" customFormat="1" ht="15.95" customHeight="1" x14ac:dyDescent="0.15">
      <c r="B6" s="1" t="s">
        <v>53</v>
      </c>
    </row>
    <row r="7" spans="1:30" s="1" customFormat="1" ht="15.95" customHeight="1" x14ac:dyDescent="0.15">
      <c r="B7" s="1" t="s">
        <v>54</v>
      </c>
      <c r="N7" s="1" t="s">
        <v>55</v>
      </c>
      <c r="X7" s="1" t="s">
        <v>14</v>
      </c>
    </row>
    <row r="8" spans="1:30" ht="15.95" customHeight="1" x14ac:dyDescent="0.15">
      <c r="C8" s="160" t="s">
        <v>0</v>
      </c>
      <c r="D8" s="138"/>
      <c r="E8" s="138"/>
      <c r="F8" s="138" t="s">
        <v>9</v>
      </c>
      <c r="G8" s="138"/>
      <c r="H8" s="164" t="s">
        <v>10</v>
      </c>
      <c r="I8" s="164"/>
      <c r="J8" s="165"/>
      <c r="N8" s="160" t="s">
        <v>0</v>
      </c>
      <c r="O8" s="138"/>
      <c r="P8" s="138"/>
      <c r="Q8" s="138" t="s">
        <v>12</v>
      </c>
      <c r="R8" s="138"/>
      <c r="S8" s="138"/>
      <c r="T8" s="138"/>
      <c r="U8" s="138"/>
      <c r="V8" s="138"/>
      <c r="W8" s="139"/>
      <c r="Y8" s="135" t="s">
        <v>6</v>
      </c>
      <c r="Z8" s="136"/>
      <c r="AA8" s="137"/>
      <c r="AB8" s="120" t="s">
        <v>56</v>
      </c>
      <c r="AC8" s="121"/>
      <c r="AD8" s="122"/>
    </row>
    <row r="9" spans="1:30" ht="15.95" customHeight="1" x14ac:dyDescent="0.15">
      <c r="C9" s="94"/>
      <c r="D9" s="95"/>
      <c r="E9" s="95"/>
      <c r="F9" s="95"/>
      <c r="G9" s="95"/>
      <c r="H9" s="162" t="s">
        <v>11</v>
      </c>
      <c r="I9" s="162"/>
      <c r="J9" s="163"/>
      <c r="N9" s="94"/>
      <c r="O9" s="95"/>
      <c r="P9" s="95"/>
      <c r="Q9" s="95"/>
      <c r="R9" s="95"/>
      <c r="S9" s="95"/>
      <c r="T9" s="95"/>
      <c r="U9" s="95"/>
      <c r="V9" s="95"/>
      <c r="W9" s="103"/>
      <c r="Y9" s="88" t="s">
        <v>52</v>
      </c>
      <c r="Z9" s="89"/>
      <c r="AA9" s="113"/>
      <c r="AB9" s="161">
        <v>88</v>
      </c>
      <c r="AC9" s="161"/>
      <c r="AD9" s="4" t="s">
        <v>59</v>
      </c>
    </row>
    <row r="10" spans="1:30" ht="15.95" customHeight="1" x14ac:dyDescent="0.15">
      <c r="C10" s="156" t="s">
        <v>1</v>
      </c>
      <c r="D10" s="157"/>
      <c r="E10" s="157"/>
      <c r="F10" s="158"/>
      <c r="G10" s="158"/>
      <c r="H10" s="127">
        <f>ROUNDUP(F10/35,0)</f>
        <v>0</v>
      </c>
      <c r="I10" s="127"/>
      <c r="J10" s="128"/>
      <c r="N10" s="156" t="s">
        <v>60</v>
      </c>
      <c r="O10" s="157"/>
      <c r="P10" s="157"/>
      <c r="Q10" s="142" t="s">
        <v>61</v>
      </c>
      <c r="R10" s="142"/>
      <c r="S10" s="142"/>
      <c r="T10" s="142"/>
      <c r="U10" s="114"/>
      <c r="V10" s="115"/>
      <c r="W10" s="4" t="s">
        <v>62</v>
      </c>
      <c r="Y10" s="91" t="s">
        <v>57</v>
      </c>
      <c r="Z10" s="92"/>
      <c r="AA10" s="116"/>
      <c r="AB10" s="129">
        <v>132</v>
      </c>
      <c r="AC10" s="129"/>
      <c r="AD10" s="5" t="s">
        <v>63</v>
      </c>
    </row>
    <row r="11" spans="1:30" ht="15.95" customHeight="1" x14ac:dyDescent="0.15">
      <c r="C11" s="152" t="s">
        <v>2</v>
      </c>
      <c r="D11" s="153"/>
      <c r="E11" s="153"/>
      <c r="F11" s="144"/>
      <c r="G11" s="144"/>
      <c r="H11" s="148">
        <f>ROUNDUP(F11/35,0)</f>
        <v>0</v>
      </c>
      <c r="I11" s="148"/>
      <c r="J11" s="149"/>
      <c r="N11" s="152" t="s">
        <v>64</v>
      </c>
      <c r="O11" s="153"/>
      <c r="P11" s="153"/>
      <c r="Q11" s="145" t="s">
        <v>65</v>
      </c>
      <c r="R11" s="145"/>
      <c r="S11" s="145"/>
      <c r="T11" s="145"/>
      <c r="U11" s="140"/>
      <c r="V11" s="141"/>
      <c r="W11" s="5" t="s">
        <v>63</v>
      </c>
      <c r="Y11" s="94" t="s">
        <v>58</v>
      </c>
      <c r="Z11" s="95"/>
      <c r="AA11" s="103"/>
      <c r="AB11" s="130">
        <v>176</v>
      </c>
      <c r="AC11" s="130"/>
      <c r="AD11" s="6" t="s">
        <v>62</v>
      </c>
    </row>
    <row r="12" spans="1:30" ht="15.95" customHeight="1" x14ac:dyDescent="0.15">
      <c r="C12" s="152" t="s">
        <v>3</v>
      </c>
      <c r="D12" s="153"/>
      <c r="E12" s="153"/>
      <c r="F12" s="144"/>
      <c r="G12" s="144"/>
      <c r="H12" s="148">
        <f>ROUNDUP(F12/35,0)</f>
        <v>0</v>
      </c>
      <c r="I12" s="148"/>
      <c r="J12" s="149"/>
      <c r="N12" s="152" t="s">
        <v>66</v>
      </c>
      <c r="O12" s="153"/>
      <c r="P12" s="153"/>
      <c r="Q12" s="145" t="s">
        <v>67</v>
      </c>
      <c r="R12" s="145"/>
      <c r="S12" s="145"/>
      <c r="T12" s="145"/>
      <c r="U12" s="140"/>
      <c r="V12" s="141"/>
      <c r="W12" s="5" t="s">
        <v>62</v>
      </c>
    </row>
    <row r="13" spans="1:30" ht="15.95" customHeight="1" x14ac:dyDescent="0.15">
      <c r="C13" s="152" t="s">
        <v>4</v>
      </c>
      <c r="D13" s="153"/>
      <c r="E13" s="153"/>
      <c r="F13" s="144"/>
      <c r="G13" s="144"/>
      <c r="H13" s="148">
        <f>ROUNDUP(F13/35,0)</f>
        <v>0</v>
      </c>
      <c r="I13" s="148"/>
      <c r="J13" s="149"/>
      <c r="N13" s="154" t="s">
        <v>13</v>
      </c>
      <c r="O13" s="155"/>
      <c r="P13" s="155"/>
      <c r="Q13" s="143" t="s">
        <v>68</v>
      </c>
      <c r="R13" s="143"/>
      <c r="S13" s="143"/>
      <c r="T13" s="143"/>
      <c r="U13" s="150"/>
      <c r="V13" s="151"/>
      <c r="W13" s="6" t="s">
        <v>69</v>
      </c>
    </row>
    <row r="14" spans="1:30" ht="15.95" customHeight="1" x14ac:dyDescent="0.15">
      <c r="C14" s="154" t="s">
        <v>5</v>
      </c>
      <c r="D14" s="155"/>
      <c r="E14" s="155"/>
      <c r="F14" s="169">
        <f>SUM(F10:G13)</f>
        <v>0</v>
      </c>
      <c r="G14" s="169"/>
      <c r="H14" s="146">
        <f>SUM(H10:J13)</f>
        <v>0</v>
      </c>
      <c r="I14" s="146"/>
      <c r="J14" s="147"/>
      <c r="K14" s="7" t="s">
        <v>70</v>
      </c>
      <c r="N14" s="8"/>
      <c r="O14" s="8"/>
      <c r="P14" s="9"/>
      <c r="Q14" s="9"/>
      <c r="R14" s="9"/>
      <c r="S14" s="9"/>
      <c r="T14" s="9"/>
      <c r="U14" s="178">
        <f>SUM(U10:V13)</f>
        <v>0</v>
      </c>
      <c r="V14" s="179"/>
    </row>
    <row r="15" spans="1:30" ht="15.95" customHeight="1" x14ac:dyDescent="0.15">
      <c r="H15" s="2" t="s">
        <v>71</v>
      </c>
      <c r="M15" s="10"/>
      <c r="N15" s="10"/>
      <c r="O15" s="10"/>
      <c r="P15" s="10"/>
      <c r="Q15" s="10"/>
      <c r="R15" s="10"/>
      <c r="U15" s="131" t="s">
        <v>72</v>
      </c>
      <c r="V15" s="132"/>
      <c r="W15" s="132"/>
      <c r="X15" s="133"/>
      <c r="Y15" s="134"/>
      <c r="Z15" s="134"/>
      <c r="AA15" s="134"/>
      <c r="AB15" s="3" t="s">
        <v>69</v>
      </c>
      <c r="AC15" s="7" t="s">
        <v>73</v>
      </c>
    </row>
    <row r="16" spans="1:30" s="1" customFormat="1" ht="15.95" customHeight="1" x14ac:dyDescent="0.15">
      <c r="H16" s="1" t="s">
        <v>15</v>
      </c>
    </row>
    <row r="17" spans="2:30" s="1" customFormat="1" ht="15.95" customHeight="1" x14ac:dyDescent="0.15"/>
    <row r="18" spans="2:30" s="1" customFormat="1" ht="15.95" customHeight="1" x14ac:dyDescent="0.15">
      <c r="B18" s="1" t="s">
        <v>16</v>
      </c>
      <c r="L18" s="1" t="s">
        <v>20</v>
      </c>
      <c r="W18" s="1" t="s">
        <v>24</v>
      </c>
    </row>
    <row r="19" spans="2:30" ht="15.95" customHeight="1" x14ac:dyDescent="0.15">
      <c r="C19" s="117" t="s">
        <v>0</v>
      </c>
      <c r="D19" s="118"/>
      <c r="E19" s="119"/>
      <c r="F19" s="120" t="s">
        <v>19</v>
      </c>
      <c r="G19" s="121"/>
      <c r="H19" s="121"/>
      <c r="I19" s="122"/>
      <c r="M19" s="117" t="s">
        <v>0</v>
      </c>
      <c r="N19" s="118"/>
      <c r="O19" s="118"/>
      <c r="P19" s="118"/>
      <c r="Q19" s="121" t="s">
        <v>23</v>
      </c>
      <c r="R19" s="121"/>
      <c r="S19" s="121"/>
      <c r="T19" s="122"/>
      <c r="W19" s="117" t="s">
        <v>0</v>
      </c>
      <c r="X19" s="118"/>
      <c r="Y19" s="119"/>
      <c r="Z19" s="120" t="s">
        <v>7</v>
      </c>
      <c r="AA19" s="121"/>
      <c r="AB19" s="121"/>
      <c r="AC19" s="122"/>
    </row>
    <row r="20" spans="2:30" ht="15.95" customHeight="1" x14ac:dyDescent="0.15">
      <c r="C20" s="88" t="s">
        <v>18</v>
      </c>
      <c r="D20" s="89"/>
      <c r="E20" s="113"/>
      <c r="F20" s="110"/>
      <c r="G20" s="110"/>
      <c r="H20" s="110"/>
      <c r="I20" s="11" t="s">
        <v>74</v>
      </c>
      <c r="J20" s="2" t="s">
        <v>75</v>
      </c>
      <c r="M20" s="38" t="s">
        <v>21</v>
      </c>
      <c r="N20" s="123"/>
      <c r="O20" s="123"/>
      <c r="P20" s="124"/>
      <c r="Q20" s="104"/>
      <c r="R20" s="105"/>
      <c r="S20" s="105"/>
      <c r="T20" s="11" t="s">
        <v>74</v>
      </c>
      <c r="U20" s="2" t="s">
        <v>76</v>
      </c>
      <c r="W20" s="88" t="s">
        <v>25</v>
      </c>
      <c r="X20" s="89"/>
      <c r="Y20" s="113"/>
      <c r="Z20" s="68"/>
      <c r="AA20" s="69"/>
      <c r="AB20" s="69"/>
      <c r="AC20" s="11" t="s">
        <v>77</v>
      </c>
      <c r="AD20" s="2" t="s">
        <v>78</v>
      </c>
    </row>
    <row r="21" spans="2:30" ht="15.95" customHeight="1" x14ac:dyDescent="0.15">
      <c r="C21" s="91" t="s">
        <v>17</v>
      </c>
      <c r="D21" s="92"/>
      <c r="E21" s="116"/>
      <c r="F21" s="111"/>
      <c r="G21" s="111"/>
      <c r="H21" s="111"/>
      <c r="I21" s="12" t="s">
        <v>79</v>
      </c>
      <c r="J21" s="2" t="s">
        <v>80</v>
      </c>
      <c r="M21" s="40" t="s">
        <v>22</v>
      </c>
      <c r="N21" s="125"/>
      <c r="O21" s="125"/>
      <c r="P21" s="126"/>
      <c r="Q21" s="106"/>
      <c r="R21" s="107"/>
      <c r="S21" s="107"/>
      <c r="T21" s="12" t="s">
        <v>79</v>
      </c>
      <c r="U21" s="2" t="s">
        <v>81</v>
      </c>
      <c r="W21" s="94" t="s">
        <v>26</v>
      </c>
      <c r="X21" s="95"/>
      <c r="Y21" s="103"/>
      <c r="Z21" s="70">
        <f>Z20-Q22</f>
        <v>0</v>
      </c>
      <c r="AA21" s="71"/>
      <c r="AB21" s="71"/>
      <c r="AC21" s="13" t="s">
        <v>82</v>
      </c>
    </row>
    <row r="22" spans="2:30" ht="15.95" customHeight="1" x14ac:dyDescent="0.15">
      <c r="C22" s="94" t="s">
        <v>5</v>
      </c>
      <c r="D22" s="95"/>
      <c r="E22" s="103"/>
      <c r="F22" s="112">
        <f>F20+F21</f>
        <v>0</v>
      </c>
      <c r="G22" s="112"/>
      <c r="H22" s="112"/>
      <c r="I22" s="13" t="s">
        <v>69</v>
      </c>
      <c r="J22" s="2" t="s">
        <v>83</v>
      </c>
      <c r="M22" s="94" t="s">
        <v>5</v>
      </c>
      <c r="N22" s="95"/>
      <c r="O22" s="95"/>
      <c r="P22" s="95"/>
      <c r="Q22" s="108">
        <f>Q20+Q21</f>
        <v>0</v>
      </c>
      <c r="R22" s="109"/>
      <c r="S22" s="109"/>
      <c r="T22" s="13" t="s">
        <v>69</v>
      </c>
      <c r="U22" s="2" t="s">
        <v>84</v>
      </c>
      <c r="Z22" s="2" t="s">
        <v>71</v>
      </c>
    </row>
    <row r="23" spans="2:30" s="1" customFormat="1" ht="15.95" customHeight="1" x14ac:dyDescent="0.15">
      <c r="F23" s="14"/>
      <c r="G23" s="14"/>
      <c r="H23" s="14"/>
      <c r="I23" s="14"/>
      <c r="Z23" s="1" t="s">
        <v>85</v>
      </c>
    </row>
    <row r="24" spans="2:30" s="1" customFormat="1" ht="15.95" customHeight="1" x14ac:dyDescent="0.15">
      <c r="B24" s="1" t="s">
        <v>27</v>
      </c>
    </row>
    <row r="25" spans="2:30" ht="15.95" customHeight="1" x14ac:dyDescent="0.15">
      <c r="C25" s="117" t="s">
        <v>0</v>
      </c>
      <c r="D25" s="118"/>
      <c r="E25" s="118"/>
      <c r="F25" s="118"/>
      <c r="G25" s="172"/>
      <c r="H25" s="97" t="s">
        <v>30</v>
      </c>
      <c r="I25" s="97"/>
      <c r="J25" s="97"/>
      <c r="K25" s="97"/>
      <c r="L25" s="97"/>
      <c r="M25" s="97"/>
      <c r="N25" s="97" t="s">
        <v>7</v>
      </c>
      <c r="O25" s="97"/>
      <c r="P25" s="97"/>
      <c r="Q25" s="97"/>
      <c r="R25" s="97"/>
      <c r="S25" s="97"/>
      <c r="T25" s="56" t="s">
        <v>31</v>
      </c>
      <c r="U25" s="56"/>
      <c r="V25" s="56"/>
      <c r="W25" s="56"/>
      <c r="X25" s="56"/>
      <c r="Y25" s="56" t="s">
        <v>32</v>
      </c>
      <c r="Z25" s="56"/>
      <c r="AA25" s="56"/>
      <c r="AB25" s="56"/>
      <c r="AC25" s="56"/>
    </row>
    <row r="26" spans="2:30" ht="15.95" customHeight="1" x14ac:dyDescent="0.15">
      <c r="C26" s="88" t="s">
        <v>29</v>
      </c>
      <c r="D26" s="89"/>
      <c r="E26" s="89"/>
      <c r="F26" s="89"/>
      <c r="G26" s="90"/>
      <c r="H26" s="37" t="s">
        <v>86</v>
      </c>
      <c r="I26" s="37"/>
      <c r="J26" s="37"/>
      <c r="K26" s="37"/>
      <c r="L26" s="37"/>
      <c r="M26" s="37"/>
      <c r="N26" s="98">
        <f>X15-F20</f>
        <v>0</v>
      </c>
      <c r="O26" s="99"/>
      <c r="P26" s="99"/>
      <c r="Q26" s="99"/>
      <c r="R26" s="100"/>
      <c r="S26" s="11" t="s">
        <v>62</v>
      </c>
      <c r="T26" s="57">
        <f>MIN(N26:R28)</f>
        <v>0</v>
      </c>
      <c r="U26" s="58"/>
      <c r="V26" s="58"/>
      <c r="W26" s="58"/>
      <c r="X26" s="63" t="s">
        <v>62</v>
      </c>
      <c r="Y26" s="72"/>
      <c r="Z26" s="73"/>
      <c r="AA26" s="73"/>
      <c r="AB26" s="73"/>
      <c r="AC26" s="63" t="s">
        <v>62</v>
      </c>
    </row>
    <row r="27" spans="2:30" ht="15.95" customHeight="1" x14ac:dyDescent="0.15">
      <c r="C27" s="91"/>
      <c r="D27" s="92"/>
      <c r="E27" s="92"/>
      <c r="F27" s="92"/>
      <c r="G27" s="93"/>
      <c r="H27" s="39" t="s">
        <v>87</v>
      </c>
      <c r="I27" s="39"/>
      <c r="J27" s="39"/>
      <c r="K27" s="39"/>
      <c r="L27" s="39"/>
      <c r="M27" s="39"/>
      <c r="N27" s="101">
        <f>F21</f>
        <v>0</v>
      </c>
      <c r="O27" s="101"/>
      <c r="P27" s="101"/>
      <c r="Q27" s="101"/>
      <c r="R27" s="102"/>
      <c r="S27" s="12" t="s">
        <v>62</v>
      </c>
      <c r="T27" s="59"/>
      <c r="U27" s="60"/>
      <c r="V27" s="60"/>
      <c r="W27" s="60"/>
      <c r="X27" s="64"/>
      <c r="Y27" s="74"/>
      <c r="Z27" s="75"/>
      <c r="AA27" s="75"/>
      <c r="AB27" s="75"/>
      <c r="AC27" s="64"/>
    </row>
    <row r="28" spans="2:30" ht="15.95" customHeight="1" x14ac:dyDescent="0.15">
      <c r="C28" s="91"/>
      <c r="D28" s="92"/>
      <c r="E28" s="92"/>
      <c r="F28" s="92"/>
      <c r="G28" s="93"/>
      <c r="H28" s="39" t="s">
        <v>88</v>
      </c>
      <c r="I28" s="39"/>
      <c r="J28" s="39"/>
      <c r="K28" s="39"/>
      <c r="L28" s="39"/>
      <c r="M28" s="39"/>
      <c r="N28" s="101">
        <f>Z20-Q20</f>
        <v>0</v>
      </c>
      <c r="O28" s="101"/>
      <c r="P28" s="101"/>
      <c r="Q28" s="101"/>
      <c r="R28" s="102"/>
      <c r="S28" s="12" t="s">
        <v>62</v>
      </c>
      <c r="T28" s="61"/>
      <c r="U28" s="62"/>
      <c r="V28" s="62"/>
      <c r="W28" s="62"/>
      <c r="X28" s="65"/>
      <c r="Y28" s="76"/>
      <c r="Z28" s="77"/>
      <c r="AA28" s="77"/>
      <c r="AB28" s="77"/>
      <c r="AC28" s="65"/>
    </row>
    <row r="29" spans="2:30" ht="15.95" customHeight="1" x14ac:dyDescent="0.15">
      <c r="C29" s="91" t="s">
        <v>28</v>
      </c>
      <c r="D29" s="92"/>
      <c r="E29" s="92"/>
      <c r="F29" s="92"/>
      <c r="G29" s="93"/>
      <c r="H29" s="39" t="s">
        <v>89</v>
      </c>
      <c r="I29" s="39"/>
      <c r="J29" s="39"/>
      <c r="K29" s="39"/>
      <c r="L29" s="39"/>
      <c r="M29" s="39"/>
      <c r="N29" s="86">
        <f>X15-F22</f>
        <v>0</v>
      </c>
      <c r="O29" s="46"/>
      <c r="P29" s="46"/>
      <c r="Q29" s="46"/>
      <c r="R29" s="87"/>
      <c r="S29" s="5" t="s">
        <v>62</v>
      </c>
      <c r="T29" s="50"/>
      <c r="U29" s="51"/>
      <c r="V29" s="51"/>
      <c r="W29" s="51"/>
      <c r="X29" s="66" t="s">
        <v>62</v>
      </c>
      <c r="Y29" s="78"/>
      <c r="Z29" s="79"/>
      <c r="AA29" s="79"/>
      <c r="AB29" s="79"/>
      <c r="AC29" s="66" t="s">
        <v>62</v>
      </c>
    </row>
    <row r="30" spans="2:30" ht="15.95" customHeight="1" x14ac:dyDescent="0.15">
      <c r="C30" s="94"/>
      <c r="D30" s="95"/>
      <c r="E30" s="95"/>
      <c r="F30" s="95"/>
      <c r="G30" s="96"/>
      <c r="H30" s="20" t="s">
        <v>90</v>
      </c>
      <c r="I30" s="20"/>
      <c r="J30" s="20"/>
      <c r="K30" s="20"/>
      <c r="L30" s="20"/>
      <c r="M30" s="20"/>
      <c r="N30" s="20"/>
      <c r="O30" s="20"/>
      <c r="P30" s="20"/>
      <c r="Q30" s="20"/>
      <c r="R30" s="34"/>
      <c r="S30" s="6" t="s">
        <v>62</v>
      </c>
      <c r="T30" s="52"/>
      <c r="U30" s="53"/>
      <c r="V30" s="53"/>
      <c r="W30" s="53"/>
      <c r="X30" s="67"/>
      <c r="Y30" s="80"/>
      <c r="Z30" s="81"/>
      <c r="AA30" s="81"/>
      <c r="AB30" s="81"/>
      <c r="AC30" s="67"/>
    </row>
    <row r="31" spans="2:30" s="1" customFormat="1" ht="15.95" customHeight="1" x14ac:dyDescent="0.15">
      <c r="X31" s="1" t="s">
        <v>91</v>
      </c>
    </row>
    <row r="32" spans="2:30" s="1" customFormat="1" ht="15.95" customHeight="1" x14ac:dyDescent="0.15">
      <c r="B32" s="1" t="s">
        <v>33</v>
      </c>
    </row>
    <row r="33" spans="1:29" ht="15.95" customHeight="1" x14ac:dyDescent="0.15">
      <c r="C33" s="54" t="s">
        <v>34</v>
      </c>
      <c r="D33" s="54"/>
      <c r="E33" s="54"/>
      <c r="F33" s="54"/>
      <c r="G33" s="54"/>
      <c r="H33" s="54" t="s">
        <v>35</v>
      </c>
      <c r="I33" s="54"/>
      <c r="J33" s="54"/>
      <c r="K33" s="54"/>
      <c r="L33" s="54"/>
      <c r="M33" s="54"/>
      <c r="N33" s="54" t="s">
        <v>36</v>
      </c>
      <c r="O33" s="54"/>
      <c r="P33" s="54"/>
      <c r="Q33" s="54"/>
      <c r="R33" s="54"/>
      <c r="S33" s="54"/>
      <c r="T33" s="54" t="s">
        <v>25</v>
      </c>
      <c r="U33" s="54"/>
      <c r="V33" s="54"/>
      <c r="W33" s="54"/>
      <c r="X33" s="54"/>
      <c r="Y33" s="54" t="s">
        <v>37</v>
      </c>
      <c r="Z33" s="54"/>
      <c r="AA33" s="54"/>
      <c r="AB33" s="54"/>
      <c r="AC33" s="54"/>
    </row>
    <row r="34" spans="1:29" ht="15.95" customHeight="1" x14ac:dyDescent="0.1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5.95" customHeight="1" x14ac:dyDescent="0.15">
      <c r="C35" s="55" t="s">
        <v>92</v>
      </c>
      <c r="D35" s="55"/>
      <c r="E35" s="55"/>
      <c r="F35" s="55"/>
      <c r="G35" s="55"/>
      <c r="H35" s="55" t="s">
        <v>93</v>
      </c>
      <c r="I35" s="55"/>
      <c r="J35" s="55"/>
      <c r="K35" s="55"/>
      <c r="L35" s="55"/>
      <c r="M35" s="55"/>
      <c r="N35" s="55" t="s">
        <v>112</v>
      </c>
      <c r="O35" s="55"/>
      <c r="P35" s="55"/>
      <c r="Q35" s="55"/>
      <c r="R35" s="55"/>
      <c r="S35" s="55"/>
      <c r="T35" s="55" t="s">
        <v>95</v>
      </c>
      <c r="U35" s="55"/>
      <c r="V35" s="55"/>
      <c r="W35" s="55"/>
      <c r="X35" s="55"/>
      <c r="Y35" s="55" t="s">
        <v>96</v>
      </c>
      <c r="Z35" s="55"/>
      <c r="AA35" s="55"/>
      <c r="AB35" s="55"/>
      <c r="AC35" s="55"/>
    </row>
    <row r="36" spans="1:29" ht="15.95" customHeight="1" x14ac:dyDescent="0.15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>
        <f>C36-H36</f>
        <v>0</v>
      </c>
      <c r="O36" s="84"/>
      <c r="P36" s="84"/>
      <c r="Q36" s="84"/>
      <c r="R36" s="84"/>
      <c r="S36" s="84"/>
      <c r="T36" s="83">
        <f>Z20</f>
        <v>0</v>
      </c>
      <c r="U36" s="83"/>
      <c r="V36" s="83"/>
      <c r="W36" s="83"/>
      <c r="X36" s="83"/>
      <c r="Y36" s="82"/>
      <c r="Z36" s="82"/>
      <c r="AA36" s="82"/>
      <c r="AB36" s="82"/>
      <c r="AC36" s="82"/>
    </row>
    <row r="37" spans="1:29" s="1" customFormat="1" ht="15.95" customHeight="1" x14ac:dyDescent="0.1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pans="1:29" s="1" customFormat="1" ht="15.95" customHeight="1" x14ac:dyDescent="0.15">
      <c r="B38" s="1" t="s">
        <v>38</v>
      </c>
    </row>
    <row r="39" spans="1:29" ht="15.95" customHeight="1" x14ac:dyDescent="0.15">
      <c r="C39" s="54" t="s">
        <v>39</v>
      </c>
      <c r="D39" s="54"/>
      <c r="E39" s="54"/>
      <c r="F39" s="54"/>
      <c r="G39" s="54"/>
      <c r="H39" s="54" t="s">
        <v>40</v>
      </c>
      <c r="I39" s="54"/>
      <c r="J39" s="54"/>
      <c r="K39" s="54"/>
      <c r="L39" s="54"/>
      <c r="M39" s="54"/>
      <c r="N39" s="54" t="s">
        <v>41</v>
      </c>
      <c r="O39" s="54"/>
      <c r="P39" s="54"/>
      <c r="Q39" s="54"/>
      <c r="R39" s="54"/>
      <c r="S39" s="54"/>
      <c r="T39" s="54" t="s">
        <v>42</v>
      </c>
      <c r="U39" s="54"/>
      <c r="V39" s="54"/>
      <c r="W39" s="54"/>
      <c r="X39" s="54"/>
      <c r="Y39" s="54" t="s">
        <v>43</v>
      </c>
      <c r="Z39" s="54"/>
      <c r="AA39" s="54"/>
      <c r="AB39" s="54"/>
      <c r="AC39" s="54"/>
    </row>
    <row r="40" spans="1:29" ht="15.95" customHeight="1" x14ac:dyDescent="0.1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15.95" customHeight="1" x14ac:dyDescent="0.15">
      <c r="C41" s="47"/>
      <c r="D41" s="47"/>
      <c r="E41" s="47"/>
      <c r="F41" s="47"/>
      <c r="G41" s="47"/>
      <c r="H41" s="48"/>
      <c r="I41" s="48"/>
      <c r="J41" s="48"/>
      <c r="K41" s="48"/>
      <c r="L41" s="48"/>
      <c r="M41" s="48"/>
      <c r="N41" s="49">
        <f>ROUNDDOWN(C41*H41/1000,0)</f>
        <v>0</v>
      </c>
      <c r="O41" s="49"/>
      <c r="P41" s="49"/>
      <c r="Q41" s="49"/>
      <c r="R41" s="49"/>
      <c r="S41" s="49"/>
      <c r="T41" s="19" t="s">
        <v>49</v>
      </c>
      <c r="U41" s="19"/>
      <c r="V41" s="19"/>
      <c r="W41" s="19"/>
      <c r="X41" s="19"/>
      <c r="Y41" s="45">
        <f>ROUNDDOWN(N41/3,0)</f>
        <v>0</v>
      </c>
      <c r="Z41" s="45"/>
      <c r="AA41" s="45"/>
      <c r="AB41" s="45"/>
      <c r="AC41" s="45"/>
    </row>
    <row r="42" spans="1:29" ht="15.95" customHeight="1" x14ac:dyDescent="0.15">
      <c r="C42" s="46"/>
      <c r="D42" s="46"/>
      <c r="E42" s="46"/>
      <c r="F42" s="46"/>
      <c r="G42" s="46"/>
      <c r="H42" s="85"/>
      <c r="I42" s="85"/>
      <c r="J42" s="85"/>
      <c r="K42" s="85"/>
      <c r="L42" s="85"/>
      <c r="M42" s="85"/>
      <c r="N42" s="26"/>
      <c r="O42" s="26"/>
      <c r="P42" s="26"/>
      <c r="Q42" s="26"/>
      <c r="R42" s="26"/>
      <c r="S42" s="26"/>
      <c r="T42" s="39"/>
      <c r="U42" s="39"/>
      <c r="V42" s="39"/>
      <c r="W42" s="39"/>
      <c r="X42" s="39"/>
      <c r="Y42" s="46"/>
      <c r="Z42" s="46"/>
      <c r="AA42" s="46"/>
      <c r="AB42" s="46"/>
      <c r="AC42" s="46"/>
    </row>
    <row r="43" spans="1:29" ht="15.95" customHeight="1" x14ac:dyDescent="0.15">
      <c r="C43" s="20" t="s">
        <v>5</v>
      </c>
      <c r="D43" s="20"/>
      <c r="E43" s="20"/>
      <c r="F43" s="20"/>
      <c r="G43" s="20"/>
      <c r="H43" s="44"/>
      <c r="I43" s="44"/>
      <c r="J43" s="44"/>
      <c r="K43" s="44"/>
      <c r="L43" s="44"/>
      <c r="M43" s="44"/>
      <c r="N43" s="27"/>
      <c r="O43" s="27"/>
      <c r="P43" s="27"/>
      <c r="Q43" s="27"/>
      <c r="R43" s="27"/>
      <c r="S43" s="27"/>
      <c r="T43" s="20"/>
      <c r="U43" s="20"/>
      <c r="V43" s="20"/>
      <c r="W43" s="20"/>
      <c r="X43" s="20"/>
      <c r="Y43" s="43"/>
      <c r="Z43" s="43"/>
      <c r="AA43" s="43"/>
      <c r="AB43" s="43"/>
      <c r="AC43" s="43"/>
    </row>
    <row r="44" spans="1:29" s="1" customFormat="1" ht="15.95" customHeight="1" x14ac:dyDescent="0.15">
      <c r="E44" s="1" t="s">
        <v>98</v>
      </c>
      <c r="I44" s="1" t="s">
        <v>48</v>
      </c>
    </row>
    <row r="45" spans="1:29" s="1" customFormat="1" ht="15.95" customHeight="1" x14ac:dyDescent="0.15"/>
    <row r="46" spans="1:29" s="1" customFormat="1" ht="15.95" customHeight="1" x14ac:dyDescent="0.15">
      <c r="A46" s="1" t="s">
        <v>111</v>
      </c>
    </row>
    <row r="47" spans="1:29" s="1" customFormat="1" ht="15.95" customHeight="1" x14ac:dyDescent="0.15">
      <c r="B47" s="1" t="s">
        <v>44</v>
      </c>
    </row>
    <row r="48" spans="1:29" ht="15.95" customHeight="1" x14ac:dyDescent="0.15">
      <c r="C48" s="28" t="s">
        <v>0</v>
      </c>
      <c r="D48" s="28"/>
      <c r="E48" s="28"/>
      <c r="F48" s="28"/>
      <c r="G48" s="28"/>
      <c r="H48" s="28"/>
      <c r="I48" s="28"/>
      <c r="J48" s="28" t="s">
        <v>45</v>
      </c>
      <c r="K48" s="28"/>
      <c r="L48" s="28"/>
      <c r="M48" s="28"/>
      <c r="N48" s="28"/>
      <c r="O48" s="28"/>
      <c r="P48" s="30"/>
      <c r="Q48" s="32" t="s">
        <v>50</v>
      </c>
      <c r="R48" s="19"/>
      <c r="S48" s="19"/>
      <c r="T48" s="19" t="s">
        <v>36</v>
      </c>
      <c r="U48" s="19"/>
      <c r="V48" s="19"/>
      <c r="W48" s="19"/>
      <c r="X48" s="19"/>
      <c r="Y48" s="19" t="s">
        <v>46</v>
      </c>
      <c r="Z48" s="19"/>
      <c r="AA48" s="19"/>
      <c r="AB48" s="19"/>
      <c r="AC48" s="19"/>
    </row>
    <row r="49" spans="2:29" ht="15.95" customHeight="1" x14ac:dyDescent="0.1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1"/>
      <c r="Q49" s="33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2:29" ht="15.95" customHeight="1" x14ac:dyDescent="0.15">
      <c r="C50" s="35"/>
      <c r="D50" s="35"/>
      <c r="E50" s="35"/>
      <c r="F50" s="35"/>
      <c r="G50" s="35"/>
      <c r="H50" s="35"/>
      <c r="I50" s="35"/>
      <c r="J50" s="37"/>
      <c r="K50" s="37"/>
      <c r="L50" s="37"/>
      <c r="M50" s="37"/>
      <c r="N50" s="37"/>
      <c r="O50" s="37"/>
      <c r="P50" s="38"/>
      <c r="Q50" s="42"/>
      <c r="R50" s="37"/>
      <c r="S50" s="37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2:29" ht="15.95" customHeight="1" x14ac:dyDescent="0.15">
      <c r="C51" s="170"/>
      <c r="D51" s="129"/>
      <c r="E51" s="129"/>
      <c r="F51" s="129"/>
      <c r="G51" s="129"/>
      <c r="H51" s="129"/>
      <c r="I51" s="171"/>
      <c r="J51" s="40"/>
      <c r="K51" s="176"/>
      <c r="L51" s="176"/>
      <c r="M51" s="176"/>
      <c r="N51" s="176"/>
      <c r="O51" s="176"/>
      <c r="P51" s="177"/>
      <c r="Q51" s="180"/>
      <c r="R51" s="176"/>
      <c r="S51" s="181"/>
      <c r="T51" s="182"/>
      <c r="U51" s="183"/>
      <c r="V51" s="183"/>
      <c r="W51" s="183"/>
      <c r="X51" s="184"/>
      <c r="Y51" s="21"/>
      <c r="Z51" s="21"/>
      <c r="AA51" s="21"/>
      <c r="AB51" s="21"/>
      <c r="AC51" s="21"/>
    </row>
    <row r="52" spans="2:29" ht="15.95" customHeight="1" x14ac:dyDescent="0.15">
      <c r="C52" s="173"/>
      <c r="D52" s="174"/>
      <c r="E52" s="174"/>
      <c r="F52" s="174"/>
      <c r="G52" s="174"/>
      <c r="H52" s="174"/>
      <c r="I52" s="175"/>
      <c r="J52" s="40"/>
      <c r="K52" s="176"/>
      <c r="L52" s="176"/>
      <c r="M52" s="176"/>
      <c r="N52" s="176"/>
      <c r="O52" s="176"/>
      <c r="P52" s="177"/>
      <c r="Q52" s="180"/>
      <c r="R52" s="176"/>
      <c r="S52" s="181"/>
      <c r="T52" s="182"/>
      <c r="U52" s="183"/>
      <c r="V52" s="183"/>
      <c r="W52" s="183"/>
      <c r="X52" s="184"/>
      <c r="Y52" s="21"/>
      <c r="Z52" s="21"/>
      <c r="AA52" s="21"/>
      <c r="AB52" s="21"/>
      <c r="AC52" s="21"/>
    </row>
    <row r="53" spans="2:29" ht="15.95" customHeight="1" x14ac:dyDescent="0.15">
      <c r="C53" s="36"/>
      <c r="D53" s="36"/>
      <c r="E53" s="36"/>
      <c r="F53" s="36"/>
      <c r="G53" s="36"/>
      <c r="H53" s="36"/>
      <c r="I53" s="36"/>
      <c r="J53" s="39"/>
      <c r="K53" s="39"/>
      <c r="L53" s="39"/>
      <c r="M53" s="39"/>
      <c r="N53" s="39"/>
      <c r="O53" s="39"/>
      <c r="P53" s="40"/>
      <c r="Q53" s="41"/>
      <c r="R53" s="39"/>
      <c r="S53" s="39"/>
      <c r="T53" s="26"/>
      <c r="U53" s="26"/>
      <c r="V53" s="26"/>
      <c r="W53" s="26"/>
      <c r="X53" s="26"/>
      <c r="Y53" s="21"/>
      <c r="Z53" s="21"/>
      <c r="AA53" s="21"/>
      <c r="AB53" s="21"/>
      <c r="AC53" s="21"/>
    </row>
    <row r="54" spans="2:29" ht="15.95" customHeight="1" x14ac:dyDescent="0.15">
      <c r="C54" s="20" t="s">
        <v>5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4"/>
      <c r="Q54" s="33"/>
      <c r="R54" s="20"/>
      <c r="S54" s="20"/>
      <c r="T54" s="27">
        <f>SUM(T50:X53)</f>
        <v>0</v>
      </c>
      <c r="U54" s="27"/>
      <c r="V54" s="27"/>
      <c r="W54" s="27"/>
      <c r="X54" s="27"/>
      <c r="Y54" s="27">
        <f>SUM(Y50:AC53)</f>
        <v>0</v>
      </c>
      <c r="Z54" s="27"/>
      <c r="AA54" s="27"/>
      <c r="AB54" s="27"/>
      <c r="AC54" s="27"/>
    </row>
    <row r="55" spans="2:29" ht="15.95" customHeight="1" x14ac:dyDescent="0.15">
      <c r="Z55" s="2" t="s">
        <v>99</v>
      </c>
    </row>
    <row r="56" spans="2:29" s="1" customFormat="1" ht="15.95" customHeight="1" x14ac:dyDescent="0.15">
      <c r="B56" s="1" t="s">
        <v>47</v>
      </c>
    </row>
    <row r="57" spans="2:29" ht="15.95" customHeight="1" x14ac:dyDescent="0.15">
      <c r="C57" s="19" t="s">
        <v>41</v>
      </c>
      <c r="D57" s="19"/>
      <c r="E57" s="19"/>
      <c r="F57" s="19"/>
      <c r="G57" s="19"/>
      <c r="H57" s="19" t="s">
        <v>42</v>
      </c>
      <c r="I57" s="19"/>
      <c r="J57" s="19"/>
      <c r="K57" s="19"/>
      <c r="L57" s="19"/>
      <c r="M57" s="19" t="s">
        <v>43</v>
      </c>
      <c r="N57" s="19"/>
      <c r="O57" s="19"/>
      <c r="P57" s="19"/>
      <c r="Q57" s="19"/>
    </row>
    <row r="58" spans="2:29" ht="15.95" customHeight="1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2:29" ht="15.95" customHeight="1" x14ac:dyDescent="0.15">
      <c r="C59" s="21">
        <f>Y54</f>
        <v>0</v>
      </c>
      <c r="D59" s="21"/>
      <c r="E59" s="21"/>
      <c r="F59" s="21"/>
      <c r="G59" s="21"/>
      <c r="H59" s="23" t="s">
        <v>101</v>
      </c>
      <c r="I59" s="24"/>
      <c r="J59" s="24"/>
      <c r="K59" s="24"/>
      <c r="L59" s="24"/>
      <c r="M59" s="21">
        <f>C59/3</f>
        <v>0</v>
      </c>
      <c r="N59" s="21"/>
      <c r="O59" s="21"/>
      <c r="P59" s="21"/>
      <c r="Q59" s="21"/>
    </row>
    <row r="60" spans="2:29" ht="15.95" customHeight="1" x14ac:dyDescent="0.15">
      <c r="C60" s="22"/>
      <c r="D60" s="22"/>
      <c r="E60" s="22"/>
      <c r="F60" s="22"/>
      <c r="G60" s="22"/>
      <c r="H60" s="24"/>
      <c r="I60" s="24"/>
      <c r="J60" s="24"/>
      <c r="K60" s="24"/>
      <c r="L60" s="24"/>
      <c r="M60" s="26"/>
      <c r="N60" s="26"/>
      <c r="O60" s="26"/>
      <c r="P60" s="26"/>
      <c r="Q60" s="26"/>
    </row>
    <row r="61" spans="2:29" ht="15.95" customHeight="1" x14ac:dyDescent="0.15">
      <c r="C61" s="20" t="s">
        <v>5</v>
      </c>
      <c r="D61" s="20"/>
      <c r="E61" s="20"/>
      <c r="F61" s="20"/>
      <c r="G61" s="20"/>
      <c r="H61" s="25"/>
      <c r="I61" s="25"/>
      <c r="J61" s="25"/>
      <c r="K61" s="25"/>
      <c r="L61" s="25"/>
      <c r="M61" s="27">
        <f>SUM(M59:Q60)</f>
        <v>0</v>
      </c>
      <c r="N61" s="27"/>
      <c r="O61" s="27"/>
      <c r="P61" s="27"/>
      <c r="Q61" s="27"/>
    </row>
    <row r="62" spans="2:29" ht="15.95" customHeight="1" x14ac:dyDescent="0.15">
      <c r="E62" s="2" t="s">
        <v>99</v>
      </c>
    </row>
  </sheetData>
  <mergeCells count="167">
    <mergeCell ref="Y51:AC51"/>
    <mergeCell ref="Y52:AC52"/>
    <mergeCell ref="Q51:S51"/>
    <mergeCell ref="Q52:S52"/>
    <mergeCell ref="T51:X51"/>
    <mergeCell ref="T52:X52"/>
    <mergeCell ref="C52:I52"/>
    <mergeCell ref="J51:P51"/>
    <mergeCell ref="J52:P52"/>
    <mergeCell ref="U14:V14"/>
    <mergeCell ref="C14:E14"/>
    <mergeCell ref="F19:I19"/>
    <mergeCell ref="Q19:T19"/>
    <mergeCell ref="M19:P19"/>
    <mergeCell ref="C19:E19"/>
    <mergeCell ref="N28:R28"/>
    <mergeCell ref="F14:G14"/>
    <mergeCell ref="C13:E13"/>
    <mergeCell ref="C51:I51"/>
    <mergeCell ref="H11:J11"/>
    <mergeCell ref="C25:G25"/>
    <mergeCell ref="C33:G34"/>
    <mergeCell ref="C35:G35"/>
    <mergeCell ref="H33:M34"/>
    <mergeCell ref="H35:M35"/>
    <mergeCell ref="M22:P22"/>
    <mergeCell ref="A2:AD2"/>
    <mergeCell ref="C8:E9"/>
    <mergeCell ref="N8:P9"/>
    <mergeCell ref="Y9:AA9"/>
    <mergeCell ref="AB9:AC9"/>
    <mergeCell ref="H9:J9"/>
    <mergeCell ref="H8:J8"/>
    <mergeCell ref="F8:G9"/>
    <mergeCell ref="Y3:AD3"/>
    <mergeCell ref="V3:X3"/>
    <mergeCell ref="C10:E10"/>
    <mergeCell ref="C11:E11"/>
    <mergeCell ref="C12:E12"/>
    <mergeCell ref="N10:P10"/>
    <mergeCell ref="N11:P11"/>
    <mergeCell ref="H12:J12"/>
    <mergeCell ref="F11:G11"/>
    <mergeCell ref="F12:G12"/>
    <mergeCell ref="F10:G10"/>
    <mergeCell ref="Q13:T13"/>
    <mergeCell ref="F13:G13"/>
    <mergeCell ref="Q11:T11"/>
    <mergeCell ref="H14:J14"/>
    <mergeCell ref="H13:J13"/>
    <mergeCell ref="U12:V12"/>
    <mergeCell ref="U13:V13"/>
    <mergeCell ref="N12:P12"/>
    <mergeCell ref="N13:P13"/>
    <mergeCell ref="Q12:T12"/>
    <mergeCell ref="AB11:AC11"/>
    <mergeCell ref="AB8:AD8"/>
    <mergeCell ref="U15:W15"/>
    <mergeCell ref="X15:AA15"/>
    <mergeCell ref="Y8:AA8"/>
    <mergeCell ref="Y10:AA10"/>
    <mergeCell ref="Y11:AA11"/>
    <mergeCell ref="Q8:W9"/>
    <mergeCell ref="U11:V11"/>
    <mergeCell ref="Q10:T10"/>
    <mergeCell ref="U10:V10"/>
    <mergeCell ref="C21:E21"/>
    <mergeCell ref="W19:Y19"/>
    <mergeCell ref="Z19:AC19"/>
    <mergeCell ref="M20:P20"/>
    <mergeCell ref="M21:P21"/>
    <mergeCell ref="W20:Y20"/>
    <mergeCell ref="W21:Y21"/>
    <mergeCell ref="H10:J10"/>
    <mergeCell ref="AB10:AC10"/>
    <mergeCell ref="C22:E22"/>
    <mergeCell ref="Q20:S20"/>
    <mergeCell ref="Q21:S21"/>
    <mergeCell ref="Q22:S22"/>
    <mergeCell ref="F20:H20"/>
    <mergeCell ref="F21:H21"/>
    <mergeCell ref="F22:H22"/>
    <mergeCell ref="C20:E20"/>
    <mergeCell ref="N25:S25"/>
    <mergeCell ref="N26:R26"/>
    <mergeCell ref="N27:R27"/>
    <mergeCell ref="H25:M25"/>
    <mergeCell ref="H26:M26"/>
    <mergeCell ref="H27:M27"/>
    <mergeCell ref="N29:R29"/>
    <mergeCell ref="H28:M28"/>
    <mergeCell ref="C26:G28"/>
    <mergeCell ref="C29:G30"/>
    <mergeCell ref="H29:M29"/>
    <mergeCell ref="H30:M30"/>
    <mergeCell ref="N30:R30"/>
    <mergeCell ref="N42:S42"/>
    <mergeCell ref="C36:G36"/>
    <mergeCell ref="H36:M36"/>
    <mergeCell ref="N36:S36"/>
    <mergeCell ref="C39:G40"/>
    <mergeCell ref="H39:M40"/>
    <mergeCell ref="C42:G42"/>
    <mergeCell ref="H42:M42"/>
    <mergeCell ref="N39:S40"/>
    <mergeCell ref="Y36:AC36"/>
    <mergeCell ref="Y39:AC40"/>
    <mergeCell ref="N33:S34"/>
    <mergeCell ref="T36:X36"/>
    <mergeCell ref="T39:X40"/>
    <mergeCell ref="N35:S35"/>
    <mergeCell ref="T35:X35"/>
    <mergeCell ref="T33:X34"/>
    <mergeCell ref="Z20:AB20"/>
    <mergeCell ref="Z21:AB21"/>
    <mergeCell ref="AC26:AC28"/>
    <mergeCell ref="AC29:AC30"/>
    <mergeCell ref="Y26:AB28"/>
    <mergeCell ref="Y29:AB30"/>
    <mergeCell ref="T29:W30"/>
    <mergeCell ref="Y33:AC34"/>
    <mergeCell ref="Y35:AC35"/>
    <mergeCell ref="Y25:AC25"/>
    <mergeCell ref="T26:W28"/>
    <mergeCell ref="T25:X25"/>
    <mergeCell ref="X26:X28"/>
    <mergeCell ref="X29:X30"/>
    <mergeCell ref="Y43:AC43"/>
    <mergeCell ref="C43:G43"/>
    <mergeCell ref="H43:M43"/>
    <mergeCell ref="N43:S43"/>
    <mergeCell ref="T41:X43"/>
    <mergeCell ref="Y41:AC41"/>
    <mergeCell ref="Y42:AC42"/>
    <mergeCell ref="C41:G41"/>
    <mergeCell ref="H41:M41"/>
    <mergeCell ref="N41:S41"/>
    <mergeCell ref="Y53:AC53"/>
    <mergeCell ref="C50:I50"/>
    <mergeCell ref="C53:I53"/>
    <mergeCell ref="J50:P50"/>
    <mergeCell ref="J53:P53"/>
    <mergeCell ref="T53:X53"/>
    <mergeCell ref="Q53:S53"/>
    <mergeCell ref="T50:X50"/>
    <mergeCell ref="Y50:AC50"/>
    <mergeCell ref="Q50:S50"/>
    <mergeCell ref="Y54:AC54"/>
    <mergeCell ref="T48:X49"/>
    <mergeCell ref="Y48:AC49"/>
    <mergeCell ref="C48:I49"/>
    <mergeCell ref="J48:P49"/>
    <mergeCell ref="Q48:S49"/>
    <mergeCell ref="C54:I54"/>
    <mergeCell ref="J54:P54"/>
    <mergeCell ref="Q54:S54"/>
    <mergeCell ref="T54:X54"/>
    <mergeCell ref="C57:G58"/>
    <mergeCell ref="C59:G59"/>
    <mergeCell ref="C60:G60"/>
    <mergeCell ref="C61:G61"/>
    <mergeCell ref="H57:L58"/>
    <mergeCell ref="M57:Q58"/>
    <mergeCell ref="M59:Q59"/>
    <mergeCell ref="H59:L61"/>
    <mergeCell ref="M60:Q60"/>
    <mergeCell ref="M61:Q61"/>
  </mergeCells>
  <phoneticPr fontId="2"/>
  <pageMargins left="0.75" right="0.75" top="1" bottom="0.35" header="0.51200000000000001" footer="0.51200000000000001"/>
  <pageSetup paperSize="9" scale="8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AD62"/>
  <sheetViews>
    <sheetView view="pageBreakPreview" topLeftCell="A13" zoomScale="93" zoomScaleNormal="100" zoomScaleSheetLayoutView="93" workbookViewId="0">
      <selection activeCell="X62" sqref="X62"/>
    </sheetView>
  </sheetViews>
  <sheetFormatPr defaultColWidth="3.625" defaultRowHeight="15.95" customHeight="1" x14ac:dyDescent="0.15"/>
  <cols>
    <col min="1" max="16384" width="3.625" style="2"/>
  </cols>
  <sheetData>
    <row r="1" spans="1:30" s="1" customFormat="1" ht="15.95" customHeight="1" x14ac:dyDescent="0.15">
      <c r="A1" s="1" t="s">
        <v>100</v>
      </c>
    </row>
    <row r="2" spans="1:30" s="1" customFormat="1" ht="17.25" customHeight="1" x14ac:dyDescent="0.15">
      <c r="A2" s="159" t="s">
        <v>113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1:30" s="1" customFormat="1" ht="15.95" customHeight="1" x14ac:dyDescent="0.15">
      <c r="V3" s="168" t="s">
        <v>51</v>
      </c>
      <c r="W3" s="168"/>
      <c r="X3" s="168"/>
      <c r="Y3" s="188"/>
      <c r="Z3" s="189"/>
      <c r="AA3" s="189"/>
      <c r="AB3" s="189"/>
      <c r="AC3" s="189"/>
      <c r="AD3" s="189"/>
    </row>
    <row r="4" spans="1:30" s="1" customFormat="1" ht="15.95" customHeight="1" x14ac:dyDescent="0.15"/>
    <row r="5" spans="1:30" s="1" customFormat="1" ht="15.95" customHeight="1" x14ac:dyDescent="0.15">
      <c r="A5" s="1" t="s">
        <v>8</v>
      </c>
    </row>
    <row r="6" spans="1:30" s="1" customFormat="1" ht="15.95" customHeight="1" x14ac:dyDescent="0.15">
      <c r="B6" s="1" t="s">
        <v>53</v>
      </c>
    </row>
    <row r="7" spans="1:30" s="1" customFormat="1" ht="15.95" customHeight="1" x14ac:dyDescent="0.15">
      <c r="B7" s="1" t="s">
        <v>54</v>
      </c>
      <c r="N7" s="1" t="s">
        <v>55</v>
      </c>
      <c r="X7" s="1" t="s">
        <v>14</v>
      </c>
    </row>
    <row r="8" spans="1:30" ht="15.95" customHeight="1" x14ac:dyDescent="0.15">
      <c r="C8" s="160" t="s">
        <v>0</v>
      </c>
      <c r="D8" s="138"/>
      <c r="E8" s="138"/>
      <c r="F8" s="138" t="s">
        <v>9</v>
      </c>
      <c r="G8" s="138"/>
      <c r="H8" s="164" t="s">
        <v>10</v>
      </c>
      <c r="I8" s="164"/>
      <c r="J8" s="165"/>
      <c r="N8" s="160" t="s">
        <v>0</v>
      </c>
      <c r="O8" s="138"/>
      <c r="P8" s="138"/>
      <c r="Q8" s="138" t="s">
        <v>12</v>
      </c>
      <c r="R8" s="138"/>
      <c r="S8" s="138"/>
      <c r="T8" s="138"/>
      <c r="U8" s="138"/>
      <c r="V8" s="138"/>
      <c r="W8" s="139"/>
      <c r="Y8" s="135" t="s">
        <v>6</v>
      </c>
      <c r="Z8" s="136"/>
      <c r="AA8" s="137"/>
      <c r="AB8" s="120" t="s">
        <v>56</v>
      </c>
      <c r="AC8" s="121"/>
      <c r="AD8" s="122"/>
    </row>
    <row r="9" spans="1:30" ht="15.95" customHeight="1" x14ac:dyDescent="0.15">
      <c r="C9" s="94"/>
      <c r="D9" s="95"/>
      <c r="E9" s="95"/>
      <c r="F9" s="95"/>
      <c r="G9" s="95"/>
      <c r="H9" s="162" t="s">
        <v>11</v>
      </c>
      <c r="I9" s="162"/>
      <c r="J9" s="163"/>
      <c r="N9" s="94"/>
      <c r="O9" s="95"/>
      <c r="P9" s="95"/>
      <c r="Q9" s="95"/>
      <c r="R9" s="95"/>
      <c r="S9" s="95"/>
      <c r="T9" s="95"/>
      <c r="U9" s="95"/>
      <c r="V9" s="95"/>
      <c r="W9" s="103"/>
      <c r="Y9" s="88" t="s">
        <v>52</v>
      </c>
      <c r="Z9" s="89"/>
      <c r="AA9" s="113"/>
      <c r="AB9" s="161">
        <v>88</v>
      </c>
      <c r="AC9" s="161"/>
      <c r="AD9" s="4" t="s">
        <v>59</v>
      </c>
    </row>
    <row r="10" spans="1:30" ht="15.95" customHeight="1" x14ac:dyDescent="0.15">
      <c r="C10" s="156" t="s">
        <v>1</v>
      </c>
      <c r="D10" s="157"/>
      <c r="E10" s="157"/>
      <c r="F10" s="158"/>
      <c r="G10" s="158"/>
      <c r="H10" s="127">
        <f>ROUNDUP(F10/35,0)</f>
        <v>0</v>
      </c>
      <c r="I10" s="127"/>
      <c r="J10" s="128"/>
      <c r="N10" s="156" t="s">
        <v>60</v>
      </c>
      <c r="O10" s="157"/>
      <c r="P10" s="157"/>
      <c r="Q10" s="142" t="s">
        <v>61</v>
      </c>
      <c r="R10" s="142"/>
      <c r="S10" s="142"/>
      <c r="T10" s="142"/>
      <c r="U10" s="114"/>
      <c r="V10" s="115"/>
      <c r="W10" s="4" t="s">
        <v>59</v>
      </c>
      <c r="Y10" s="91" t="s">
        <v>57</v>
      </c>
      <c r="Z10" s="92"/>
      <c r="AA10" s="116"/>
      <c r="AB10" s="129">
        <v>132</v>
      </c>
      <c r="AC10" s="129"/>
      <c r="AD10" s="5" t="s">
        <v>59</v>
      </c>
    </row>
    <row r="11" spans="1:30" ht="15.95" customHeight="1" x14ac:dyDescent="0.15">
      <c r="C11" s="152" t="s">
        <v>2</v>
      </c>
      <c r="D11" s="153"/>
      <c r="E11" s="153"/>
      <c r="F11" s="144"/>
      <c r="G11" s="144"/>
      <c r="H11" s="148">
        <f>ROUNDUP(F11/35,0)</f>
        <v>0</v>
      </c>
      <c r="I11" s="148"/>
      <c r="J11" s="149"/>
      <c r="N11" s="152" t="s">
        <v>64</v>
      </c>
      <c r="O11" s="153"/>
      <c r="P11" s="153"/>
      <c r="Q11" s="145" t="s">
        <v>65</v>
      </c>
      <c r="R11" s="145"/>
      <c r="S11" s="145"/>
      <c r="T11" s="145"/>
      <c r="U11" s="140"/>
      <c r="V11" s="141"/>
      <c r="W11" s="5" t="s">
        <v>59</v>
      </c>
      <c r="Y11" s="94" t="s">
        <v>58</v>
      </c>
      <c r="Z11" s="95"/>
      <c r="AA11" s="103"/>
      <c r="AB11" s="130">
        <v>176</v>
      </c>
      <c r="AC11" s="130"/>
      <c r="AD11" s="6" t="s">
        <v>59</v>
      </c>
    </row>
    <row r="12" spans="1:30" ht="15.95" customHeight="1" x14ac:dyDescent="0.15">
      <c r="C12" s="152" t="s">
        <v>3</v>
      </c>
      <c r="D12" s="153"/>
      <c r="E12" s="153"/>
      <c r="F12" s="144"/>
      <c r="G12" s="144"/>
      <c r="H12" s="148">
        <f>ROUNDUP(F12/35,0)</f>
        <v>0</v>
      </c>
      <c r="I12" s="148"/>
      <c r="J12" s="149"/>
      <c r="N12" s="152" t="s">
        <v>66</v>
      </c>
      <c r="O12" s="153"/>
      <c r="P12" s="153"/>
      <c r="Q12" s="145" t="s">
        <v>67</v>
      </c>
      <c r="R12" s="145"/>
      <c r="S12" s="145"/>
      <c r="T12" s="145"/>
      <c r="U12" s="140"/>
      <c r="V12" s="141"/>
      <c r="W12" s="5" t="s">
        <v>59</v>
      </c>
    </row>
    <row r="13" spans="1:30" ht="15.95" customHeight="1" x14ac:dyDescent="0.15">
      <c r="C13" s="152" t="s">
        <v>4</v>
      </c>
      <c r="D13" s="153"/>
      <c r="E13" s="153"/>
      <c r="F13" s="144"/>
      <c r="G13" s="144"/>
      <c r="H13" s="148">
        <f>ROUNDUP(F13/35,0)</f>
        <v>0</v>
      </c>
      <c r="I13" s="148"/>
      <c r="J13" s="149"/>
      <c r="N13" s="154" t="s">
        <v>13</v>
      </c>
      <c r="O13" s="155"/>
      <c r="P13" s="155"/>
      <c r="Q13" s="143" t="s">
        <v>68</v>
      </c>
      <c r="R13" s="143"/>
      <c r="S13" s="143"/>
      <c r="T13" s="143"/>
      <c r="U13" s="150"/>
      <c r="V13" s="151"/>
      <c r="W13" s="6" t="s">
        <v>59</v>
      </c>
    </row>
    <row r="14" spans="1:30" ht="15.95" customHeight="1" x14ac:dyDescent="0.15">
      <c r="C14" s="154" t="s">
        <v>5</v>
      </c>
      <c r="D14" s="155"/>
      <c r="E14" s="155"/>
      <c r="F14" s="169">
        <f>SUM(F10:G13)</f>
        <v>0</v>
      </c>
      <c r="G14" s="169"/>
      <c r="H14" s="146">
        <f>SUM(H10:J13)</f>
        <v>0</v>
      </c>
      <c r="I14" s="146"/>
      <c r="J14" s="147"/>
      <c r="K14" s="7" t="s">
        <v>70</v>
      </c>
      <c r="N14" s="8"/>
      <c r="O14" s="8"/>
      <c r="P14" s="9"/>
      <c r="Q14" s="9"/>
      <c r="R14" s="9"/>
      <c r="S14" s="9"/>
      <c r="T14" s="9"/>
      <c r="U14" s="178">
        <f>SUM(U10:V13)</f>
        <v>0</v>
      </c>
      <c r="V14" s="179"/>
    </row>
    <row r="15" spans="1:30" ht="15.95" customHeight="1" x14ac:dyDescent="0.15">
      <c r="H15" s="2" t="s">
        <v>71</v>
      </c>
      <c r="M15" s="10"/>
      <c r="N15" s="10"/>
      <c r="O15" s="10"/>
      <c r="P15" s="10"/>
      <c r="Q15" s="10"/>
      <c r="R15" s="10"/>
      <c r="U15" s="131" t="s">
        <v>72</v>
      </c>
      <c r="V15" s="132"/>
      <c r="W15" s="132"/>
      <c r="X15" s="133"/>
      <c r="Y15" s="134"/>
      <c r="Z15" s="134"/>
      <c r="AA15" s="134"/>
      <c r="AB15" s="3" t="s">
        <v>59</v>
      </c>
      <c r="AC15" s="7" t="s">
        <v>73</v>
      </c>
    </row>
    <row r="16" spans="1:30" s="1" customFormat="1" ht="15.95" customHeight="1" x14ac:dyDescent="0.15">
      <c r="H16" s="1" t="s">
        <v>15</v>
      </c>
    </row>
    <row r="17" spans="2:30" s="1" customFormat="1" ht="15.95" customHeight="1" x14ac:dyDescent="0.15"/>
    <row r="18" spans="2:30" s="1" customFormat="1" ht="15.95" customHeight="1" x14ac:dyDescent="0.15">
      <c r="B18" s="1" t="s">
        <v>16</v>
      </c>
      <c r="L18" s="1" t="s">
        <v>20</v>
      </c>
      <c r="W18" s="1" t="s">
        <v>24</v>
      </c>
    </row>
    <row r="19" spans="2:30" ht="15.95" customHeight="1" x14ac:dyDescent="0.15">
      <c r="C19" s="117" t="s">
        <v>0</v>
      </c>
      <c r="D19" s="118"/>
      <c r="E19" s="119"/>
      <c r="F19" s="120" t="s">
        <v>19</v>
      </c>
      <c r="G19" s="121"/>
      <c r="H19" s="121"/>
      <c r="I19" s="122"/>
      <c r="M19" s="117" t="s">
        <v>0</v>
      </c>
      <c r="N19" s="118"/>
      <c r="O19" s="118"/>
      <c r="P19" s="118"/>
      <c r="Q19" s="121" t="s">
        <v>23</v>
      </c>
      <c r="R19" s="121"/>
      <c r="S19" s="121"/>
      <c r="T19" s="122"/>
      <c r="W19" s="117" t="s">
        <v>0</v>
      </c>
      <c r="X19" s="118"/>
      <c r="Y19" s="119"/>
      <c r="Z19" s="120" t="s">
        <v>7</v>
      </c>
      <c r="AA19" s="121"/>
      <c r="AB19" s="121"/>
      <c r="AC19" s="122"/>
    </row>
    <row r="20" spans="2:30" ht="15.95" customHeight="1" x14ac:dyDescent="0.15">
      <c r="C20" s="88" t="s">
        <v>18</v>
      </c>
      <c r="D20" s="89"/>
      <c r="E20" s="113"/>
      <c r="F20" s="110"/>
      <c r="G20" s="110"/>
      <c r="H20" s="110"/>
      <c r="I20" s="11" t="s">
        <v>59</v>
      </c>
      <c r="J20" s="2" t="s">
        <v>75</v>
      </c>
      <c r="M20" s="38" t="s">
        <v>21</v>
      </c>
      <c r="N20" s="123"/>
      <c r="O20" s="123"/>
      <c r="P20" s="124"/>
      <c r="Q20" s="104"/>
      <c r="R20" s="105"/>
      <c r="S20" s="105"/>
      <c r="T20" s="11" t="s">
        <v>59</v>
      </c>
      <c r="U20" s="2" t="s">
        <v>76</v>
      </c>
      <c r="W20" s="88" t="s">
        <v>25</v>
      </c>
      <c r="X20" s="89"/>
      <c r="Y20" s="113"/>
      <c r="Z20" s="68"/>
      <c r="AA20" s="69"/>
      <c r="AB20" s="69"/>
      <c r="AC20" s="11" t="s">
        <v>59</v>
      </c>
      <c r="AD20" s="2" t="s">
        <v>78</v>
      </c>
    </row>
    <row r="21" spans="2:30" ht="15.95" customHeight="1" x14ac:dyDescent="0.15">
      <c r="C21" s="91" t="s">
        <v>17</v>
      </c>
      <c r="D21" s="92"/>
      <c r="E21" s="116"/>
      <c r="F21" s="111"/>
      <c r="G21" s="111"/>
      <c r="H21" s="111"/>
      <c r="I21" s="12" t="s">
        <v>59</v>
      </c>
      <c r="J21" s="2" t="s">
        <v>80</v>
      </c>
      <c r="M21" s="40" t="s">
        <v>22</v>
      </c>
      <c r="N21" s="125"/>
      <c r="O21" s="125"/>
      <c r="P21" s="126"/>
      <c r="Q21" s="106"/>
      <c r="R21" s="107"/>
      <c r="S21" s="107"/>
      <c r="T21" s="12" t="s">
        <v>59</v>
      </c>
      <c r="U21" s="2" t="s">
        <v>81</v>
      </c>
      <c r="W21" s="94" t="s">
        <v>26</v>
      </c>
      <c r="X21" s="95"/>
      <c r="Y21" s="103"/>
      <c r="Z21" s="70">
        <f>Z20-Q22</f>
        <v>0</v>
      </c>
      <c r="AA21" s="71"/>
      <c r="AB21" s="71"/>
      <c r="AC21" s="13" t="s">
        <v>59</v>
      </c>
    </row>
    <row r="22" spans="2:30" ht="15.95" customHeight="1" x14ac:dyDescent="0.15">
      <c r="C22" s="94" t="s">
        <v>5</v>
      </c>
      <c r="D22" s="95"/>
      <c r="E22" s="103"/>
      <c r="F22" s="112">
        <f>F20+F21</f>
        <v>0</v>
      </c>
      <c r="G22" s="112"/>
      <c r="H22" s="112"/>
      <c r="I22" s="13" t="s">
        <v>59</v>
      </c>
      <c r="J22" s="2" t="s">
        <v>83</v>
      </c>
      <c r="M22" s="94" t="s">
        <v>5</v>
      </c>
      <c r="N22" s="95"/>
      <c r="O22" s="95"/>
      <c r="P22" s="95"/>
      <c r="Q22" s="108">
        <f>Q20+Q21</f>
        <v>0</v>
      </c>
      <c r="R22" s="109"/>
      <c r="S22" s="109"/>
      <c r="T22" s="13" t="s">
        <v>59</v>
      </c>
      <c r="U22" s="2" t="s">
        <v>84</v>
      </c>
      <c r="Z22" s="2" t="s">
        <v>71</v>
      </c>
    </row>
    <row r="23" spans="2:30" s="1" customFormat="1" ht="15.95" customHeight="1" x14ac:dyDescent="0.15">
      <c r="F23" s="14"/>
      <c r="G23" s="14"/>
      <c r="H23" s="14"/>
      <c r="I23" s="14"/>
      <c r="Z23" s="1" t="s">
        <v>85</v>
      </c>
    </row>
    <row r="24" spans="2:30" s="1" customFormat="1" ht="15.95" customHeight="1" x14ac:dyDescent="0.15">
      <c r="B24" s="1" t="s">
        <v>27</v>
      </c>
    </row>
    <row r="25" spans="2:30" ht="15.95" customHeight="1" x14ac:dyDescent="0.15">
      <c r="C25" s="117" t="s">
        <v>0</v>
      </c>
      <c r="D25" s="118"/>
      <c r="E25" s="118"/>
      <c r="F25" s="118"/>
      <c r="G25" s="172"/>
      <c r="H25" s="97" t="s">
        <v>30</v>
      </c>
      <c r="I25" s="97"/>
      <c r="J25" s="97"/>
      <c r="K25" s="97"/>
      <c r="L25" s="97"/>
      <c r="M25" s="97"/>
      <c r="N25" s="97" t="s">
        <v>7</v>
      </c>
      <c r="O25" s="97"/>
      <c r="P25" s="97"/>
      <c r="Q25" s="97"/>
      <c r="R25" s="97"/>
      <c r="S25" s="97"/>
      <c r="T25" s="56" t="s">
        <v>31</v>
      </c>
      <c r="U25" s="56"/>
      <c r="V25" s="56"/>
      <c r="W25" s="56"/>
      <c r="X25" s="56"/>
      <c r="Y25" s="56" t="s">
        <v>32</v>
      </c>
      <c r="Z25" s="56"/>
      <c r="AA25" s="56"/>
      <c r="AB25" s="56"/>
      <c r="AC25" s="56"/>
    </row>
    <row r="26" spans="2:30" ht="15.95" customHeight="1" x14ac:dyDescent="0.15">
      <c r="C26" s="88" t="s">
        <v>29</v>
      </c>
      <c r="D26" s="89"/>
      <c r="E26" s="89"/>
      <c r="F26" s="89"/>
      <c r="G26" s="90"/>
      <c r="H26" s="37" t="s">
        <v>86</v>
      </c>
      <c r="I26" s="37"/>
      <c r="J26" s="37"/>
      <c r="K26" s="37"/>
      <c r="L26" s="37"/>
      <c r="M26" s="37"/>
      <c r="N26" s="98">
        <f>X15-F20</f>
        <v>0</v>
      </c>
      <c r="O26" s="99"/>
      <c r="P26" s="99"/>
      <c r="Q26" s="99"/>
      <c r="R26" s="100"/>
      <c r="S26" s="11" t="s">
        <v>59</v>
      </c>
      <c r="T26" s="57">
        <f>MIN(N26:R28)</f>
        <v>0</v>
      </c>
      <c r="U26" s="58"/>
      <c r="V26" s="58"/>
      <c r="W26" s="58"/>
      <c r="X26" s="63" t="s">
        <v>59</v>
      </c>
      <c r="Y26" s="72"/>
      <c r="Z26" s="73"/>
      <c r="AA26" s="73"/>
      <c r="AB26" s="73"/>
      <c r="AC26" s="63" t="s">
        <v>59</v>
      </c>
    </row>
    <row r="27" spans="2:30" ht="15.95" customHeight="1" x14ac:dyDescent="0.15">
      <c r="C27" s="91"/>
      <c r="D27" s="92"/>
      <c r="E27" s="92"/>
      <c r="F27" s="92"/>
      <c r="G27" s="93"/>
      <c r="H27" s="39" t="s">
        <v>87</v>
      </c>
      <c r="I27" s="39"/>
      <c r="J27" s="39"/>
      <c r="K27" s="39"/>
      <c r="L27" s="39"/>
      <c r="M27" s="39"/>
      <c r="N27" s="101">
        <f>F21</f>
        <v>0</v>
      </c>
      <c r="O27" s="101"/>
      <c r="P27" s="101"/>
      <c r="Q27" s="101"/>
      <c r="R27" s="102"/>
      <c r="S27" s="12" t="s">
        <v>59</v>
      </c>
      <c r="T27" s="59"/>
      <c r="U27" s="60"/>
      <c r="V27" s="60"/>
      <c r="W27" s="60"/>
      <c r="X27" s="64"/>
      <c r="Y27" s="74"/>
      <c r="Z27" s="75"/>
      <c r="AA27" s="75"/>
      <c r="AB27" s="75"/>
      <c r="AC27" s="64"/>
    </row>
    <row r="28" spans="2:30" ht="15.95" customHeight="1" x14ac:dyDescent="0.15">
      <c r="C28" s="91"/>
      <c r="D28" s="92"/>
      <c r="E28" s="92"/>
      <c r="F28" s="92"/>
      <c r="G28" s="93"/>
      <c r="H28" s="39" t="s">
        <v>88</v>
      </c>
      <c r="I28" s="39"/>
      <c r="J28" s="39"/>
      <c r="K28" s="39"/>
      <c r="L28" s="39"/>
      <c r="M28" s="39"/>
      <c r="N28" s="101">
        <f>Z20-Q20</f>
        <v>0</v>
      </c>
      <c r="O28" s="101"/>
      <c r="P28" s="101"/>
      <c r="Q28" s="101"/>
      <c r="R28" s="102"/>
      <c r="S28" s="12" t="s">
        <v>59</v>
      </c>
      <c r="T28" s="61"/>
      <c r="U28" s="62"/>
      <c r="V28" s="62"/>
      <c r="W28" s="62"/>
      <c r="X28" s="65"/>
      <c r="Y28" s="76"/>
      <c r="Z28" s="77"/>
      <c r="AA28" s="77"/>
      <c r="AB28" s="77"/>
      <c r="AC28" s="65"/>
    </row>
    <row r="29" spans="2:30" ht="15.95" customHeight="1" x14ac:dyDescent="0.15">
      <c r="C29" s="91" t="s">
        <v>28</v>
      </c>
      <c r="D29" s="92"/>
      <c r="E29" s="92"/>
      <c r="F29" s="92"/>
      <c r="G29" s="93"/>
      <c r="H29" s="39" t="s">
        <v>89</v>
      </c>
      <c r="I29" s="39"/>
      <c r="J29" s="39"/>
      <c r="K29" s="39"/>
      <c r="L29" s="39"/>
      <c r="M29" s="39"/>
      <c r="N29" s="86">
        <f>X15-F22</f>
        <v>0</v>
      </c>
      <c r="O29" s="46"/>
      <c r="P29" s="46"/>
      <c r="Q29" s="46"/>
      <c r="R29" s="87"/>
      <c r="S29" s="5" t="s">
        <v>59</v>
      </c>
      <c r="T29" s="50"/>
      <c r="U29" s="51"/>
      <c r="V29" s="51"/>
      <c r="W29" s="51"/>
      <c r="X29" s="66" t="s">
        <v>59</v>
      </c>
      <c r="Y29" s="78"/>
      <c r="Z29" s="79"/>
      <c r="AA29" s="79"/>
      <c r="AB29" s="79"/>
      <c r="AC29" s="66" t="s">
        <v>59</v>
      </c>
    </row>
    <row r="30" spans="2:30" ht="15.95" customHeight="1" x14ac:dyDescent="0.15">
      <c r="C30" s="94"/>
      <c r="D30" s="95"/>
      <c r="E30" s="95"/>
      <c r="F30" s="95"/>
      <c r="G30" s="96"/>
      <c r="H30" s="20" t="s">
        <v>90</v>
      </c>
      <c r="I30" s="20"/>
      <c r="J30" s="20"/>
      <c r="K30" s="20"/>
      <c r="L30" s="20"/>
      <c r="M30" s="20"/>
      <c r="N30" s="20"/>
      <c r="O30" s="20"/>
      <c r="P30" s="20"/>
      <c r="Q30" s="20"/>
      <c r="R30" s="34"/>
      <c r="S30" s="6" t="s">
        <v>59</v>
      </c>
      <c r="T30" s="52"/>
      <c r="U30" s="53"/>
      <c r="V30" s="53"/>
      <c r="W30" s="53"/>
      <c r="X30" s="67"/>
      <c r="Y30" s="80"/>
      <c r="Z30" s="81"/>
      <c r="AA30" s="81"/>
      <c r="AB30" s="81"/>
      <c r="AC30" s="67"/>
    </row>
    <row r="31" spans="2:30" s="1" customFormat="1" ht="15.95" customHeight="1" x14ac:dyDescent="0.15">
      <c r="X31" s="1" t="s">
        <v>91</v>
      </c>
    </row>
    <row r="32" spans="2:30" s="1" customFormat="1" ht="15.95" customHeight="1" x14ac:dyDescent="0.15">
      <c r="B32" s="1" t="s">
        <v>33</v>
      </c>
    </row>
    <row r="33" spans="1:29" ht="15.95" customHeight="1" x14ac:dyDescent="0.15">
      <c r="C33" s="54" t="s">
        <v>34</v>
      </c>
      <c r="D33" s="54"/>
      <c r="E33" s="54"/>
      <c r="F33" s="54"/>
      <c r="G33" s="54"/>
      <c r="H33" s="54" t="s">
        <v>35</v>
      </c>
      <c r="I33" s="54"/>
      <c r="J33" s="54"/>
      <c r="K33" s="54"/>
      <c r="L33" s="54"/>
      <c r="M33" s="54"/>
      <c r="N33" s="54" t="s">
        <v>36</v>
      </c>
      <c r="O33" s="54"/>
      <c r="P33" s="54"/>
      <c r="Q33" s="54"/>
      <c r="R33" s="54"/>
      <c r="S33" s="54"/>
      <c r="T33" s="54" t="s">
        <v>25</v>
      </c>
      <c r="U33" s="54"/>
      <c r="V33" s="54"/>
      <c r="W33" s="54"/>
      <c r="X33" s="54"/>
      <c r="Y33" s="54" t="s">
        <v>37</v>
      </c>
      <c r="Z33" s="54"/>
      <c r="AA33" s="54"/>
      <c r="AB33" s="54"/>
      <c r="AC33" s="54"/>
    </row>
    <row r="34" spans="1:29" ht="15.95" customHeight="1" x14ac:dyDescent="0.1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5.95" customHeight="1" x14ac:dyDescent="0.15">
      <c r="C35" s="55" t="s">
        <v>92</v>
      </c>
      <c r="D35" s="55"/>
      <c r="E35" s="55"/>
      <c r="F35" s="55"/>
      <c r="G35" s="55"/>
      <c r="H35" s="55" t="s">
        <v>93</v>
      </c>
      <c r="I35" s="55"/>
      <c r="J35" s="55"/>
      <c r="K35" s="55"/>
      <c r="L35" s="55"/>
      <c r="M35" s="55"/>
      <c r="N35" s="55" t="s">
        <v>94</v>
      </c>
      <c r="O35" s="55"/>
      <c r="P35" s="55"/>
      <c r="Q35" s="55"/>
      <c r="R35" s="55"/>
      <c r="S35" s="55"/>
      <c r="T35" s="55" t="s">
        <v>95</v>
      </c>
      <c r="U35" s="55"/>
      <c r="V35" s="55"/>
      <c r="W35" s="55"/>
      <c r="X35" s="55"/>
      <c r="Y35" s="55" t="s">
        <v>96</v>
      </c>
      <c r="Z35" s="55"/>
      <c r="AA35" s="55"/>
      <c r="AB35" s="55"/>
      <c r="AC35" s="55"/>
    </row>
    <row r="36" spans="1:29" ht="15.95" customHeight="1" x14ac:dyDescent="0.15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>
        <f>C36-H36</f>
        <v>0</v>
      </c>
      <c r="O36" s="84"/>
      <c r="P36" s="84"/>
      <c r="Q36" s="84"/>
      <c r="R36" s="84"/>
      <c r="S36" s="84"/>
      <c r="T36" s="83">
        <f>Z20</f>
        <v>0</v>
      </c>
      <c r="U36" s="83"/>
      <c r="V36" s="83"/>
      <c r="W36" s="83"/>
      <c r="X36" s="83"/>
      <c r="Y36" s="82"/>
      <c r="Z36" s="82"/>
      <c r="AA36" s="82"/>
      <c r="AB36" s="82"/>
      <c r="AC36" s="82"/>
    </row>
    <row r="37" spans="1:29" s="1" customFormat="1" ht="15.95" customHeight="1" x14ac:dyDescent="0.1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pans="1:29" s="1" customFormat="1" ht="15.95" customHeight="1" x14ac:dyDescent="0.15">
      <c r="B38" s="1" t="s">
        <v>38</v>
      </c>
    </row>
    <row r="39" spans="1:29" ht="15.95" customHeight="1" x14ac:dyDescent="0.15">
      <c r="C39" s="54" t="s">
        <v>39</v>
      </c>
      <c r="D39" s="54"/>
      <c r="E39" s="54"/>
      <c r="F39" s="54"/>
      <c r="G39" s="54"/>
      <c r="H39" s="54" t="s">
        <v>40</v>
      </c>
      <c r="I39" s="54"/>
      <c r="J39" s="54"/>
      <c r="K39" s="54"/>
      <c r="L39" s="54"/>
      <c r="M39" s="54"/>
      <c r="N39" s="54" t="s">
        <v>41</v>
      </c>
      <c r="O39" s="54"/>
      <c r="P39" s="54"/>
      <c r="Q39" s="54"/>
      <c r="R39" s="54"/>
      <c r="S39" s="54"/>
      <c r="T39" s="54" t="s">
        <v>42</v>
      </c>
      <c r="U39" s="54"/>
      <c r="V39" s="54"/>
      <c r="W39" s="54"/>
      <c r="X39" s="54"/>
      <c r="Y39" s="54" t="s">
        <v>43</v>
      </c>
      <c r="Z39" s="54"/>
      <c r="AA39" s="54"/>
      <c r="AB39" s="54"/>
      <c r="AC39" s="54"/>
    </row>
    <row r="40" spans="1:29" ht="15.95" customHeight="1" x14ac:dyDescent="0.1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15.95" customHeight="1" x14ac:dyDescent="0.15">
      <c r="C41" s="47">
        <f>T26</f>
        <v>0</v>
      </c>
      <c r="D41" s="47"/>
      <c r="E41" s="47"/>
      <c r="F41" s="47"/>
      <c r="G41" s="47"/>
      <c r="H41" s="48"/>
      <c r="I41" s="48"/>
      <c r="J41" s="48"/>
      <c r="K41" s="48"/>
      <c r="L41" s="48"/>
      <c r="M41" s="48"/>
      <c r="N41" s="49">
        <f>ROUNDDOWN(C41*H41/1000,0)</f>
        <v>0</v>
      </c>
      <c r="O41" s="49"/>
      <c r="P41" s="49"/>
      <c r="Q41" s="49"/>
      <c r="R41" s="49"/>
      <c r="S41" s="49"/>
      <c r="T41" s="19" t="s">
        <v>49</v>
      </c>
      <c r="U41" s="19"/>
      <c r="V41" s="19"/>
      <c r="W41" s="19"/>
      <c r="X41" s="19"/>
      <c r="Y41" s="45">
        <f>ROUNDDOWN(N41/3,0)</f>
        <v>0</v>
      </c>
      <c r="Z41" s="45"/>
      <c r="AA41" s="45"/>
      <c r="AB41" s="45"/>
      <c r="AC41" s="45"/>
    </row>
    <row r="42" spans="1:29" ht="15.95" customHeight="1" x14ac:dyDescent="0.15">
      <c r="C42" s="46"/>
      <c r="D42" s="46"/>
      <c r="E42" s="46"/>
      <c r="F42" s="46"/>
      <c r="G42" s="46"/>
      <c r="H42" s="85"/>
      <c r="I42" s="85"/>
      <c r="J42" s="85"/>
      <c r="K42" s="85"/>
      <c r="L42" s="85"/>
      <c r="M42" s="85"/>
      <c r="N42" s="26"/>
      <c r="O42" s="26"/>
      <c r="P42" s="26"/>
      <c r="Q42" s="26"/>
      <c r="R42" s="26"/>
      <c r="S42" s="26"/>
      <c r="T42" s="39"/>
      <c r="U42" s="39"/>
      <c r="V42" s="39"/>
      <c r="W42" s="39"/>
      <c r="X42" s="39"/>
      <c r="Y42" s="46"/>
      <c r="Z42" s="46"/>
      <c r="AA42" s="46"/>
      <c r="AB42" s="46"/>
      <c r="AC42" s="46"/>
    </row>
    <row r="43" spans="1:29" ht="15.95" customHeight="1" x14ac:dyDescent="0.15">
      <c r="C43" s="20" t="s">
        <v>5</v>
      </c>
      <c r="D43" s="20"/>
      <c r="E43" s="20"/>
      <c r="F43" s="20"/>
      <c r="G43" s="20"/>
      <c r="H43" s="44"/>
      <c r="I43" s="44"/>
      <c r="J43" s="44"/>
      <c r="K43" s="44"/>
      <c r="L43" s="44"/>
      <c r="M43" s="44"/>
      <c r="N43" s="27"/>
      <c r="O43" s="27"/>
      <c r="P43" s="27"/>
      <c r="Q43" s="27"/>
      <c r="R43" s="27"/>
      <c r="S43" s="27"/>
      <c r="T43" s="20"/>
      <c r="U43" s="20"/>
      <c r="V43" s="20"/>
      <c r="W43" s="20"/>
      <c r="X43" s="20"/>
      <c r="Y43" s="43"/>
      <c r="Z43" s="43"/>
      <c r="AA43" s="43"/>
      <c r="AB43" s="43"/>
      <c r="AC43" s="43"/>
    </row>
    <row r="44" spans="1:29" s="1" customFormat="1" ht="15.95" customHeight="1" x14ac:dyDescent="0.15">
      <c r="E44" s="1" t="s">
        <v>98</v>
      </c>
      <c r="I44" s="1" t="s">
        <v>48</v>
      </c>
    </row>
    <row r="45" spans="1:29" s="1" customFormat="1" ht="15.95" customHeight="1" x14ac:dyDescent="0.15"/>
    <row r="46" spans="1:29" s="1" customFormat="1" ht="15.95" customHeight="1" x14ac:dyDescent="0.15">
      <c r="A46" s="17" t="s">
        <v>102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29" s="1" customFormat="1" ht="15.95" customHeight="1" x14ac:dyDescent="0.15">
      <c r="A47" s="17"/>
      <c r="B47" s="17" t="s">
        <v>44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29" ht="15.95" customHeight="1" x14ac:dyDescent="0.15">
      <c r="C48" s="28" t="s">
        <v>0</v>
      </c>
      <c r="D48" s="28"/>
      <c r="E48" s="28"/>
      <c r="F48" s="28"/>
      <c r="G48" s="28"/>
      <c r="H48" s="28"/>
      <c r="I48" s="28"/>
      <c r="J48" s="28" t="s">
        <v>45</v>
      </c>
      <c r="K48" s="28"/>
      <c r="L48" s="28"/>
      <c r="M48" s="28"/>
      <c r="N48" s="28"/>
      <c r="O48" s="28"/>
      <c r="P48" s="30"/>
      <c r="Q48" s="32" t="s">
        <v>50</v>
      </c>
      <c r="R48" s="19"/>
      <c r="S48" s="19"/>
      <c r="T48" s="19" t="s">
        <v>36</v>
      </c>
      <c r="U48" s="19"/>
      <c r="V48" s="19"/>
      <c r="W48" s="19"/>
      <c r="X48" s="19"/>
      <c r="Y48" s="19" t="s">
        <v>46</v>
      </c>
      <c r="Z48" s="19"/>
      <c r="AA48" s="19"/>
      <c r="AB48" s="19"/>
      <c r="AC48" s="19"/>
    </row>
    <row r="49" spans="2:29" ht="15.95" customHeight="1" x14ac:dyDescent="0.1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1"/>
      <c r="Q49" s="33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2:29" ht="15.95" customHeight="1" x14ac:dyDescent="0.15">
      <c r="C50" s="35"/>
      <c r="D50" s="35"/>
      <c r="E50" s="35"/>
      <c r="F50" s="35"/>
      <c r="G50" s="35"/>
      <c r="H50" s="35"/>
      <c r="I50" s="35"/>
      <c r="J50" s="37"/>
      <c r="K50" s="37"/>
      <c r="L50" s="37"/>
      <c r="M50" s="37"/>
      <c r="N50" s="37"/>
      <c r="O50" s="37"/>
      <c r="P50" s="38"/>
      <c r="Q50" s="42"/>
      <c r="R50" s="37"/>
      <c r="S50" s="37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2:29" ht="15.95" customHeight="1" x14ac:dyDescent="0.15">
      <c r="C51" s="170"/>
      <c r="D51" s="129"/>
      <c r="E51" s="129"/>
      <c r="F51" s="129"/>
      <c r="G51" s="129"/>
      <c r="H51" s="129"/>
      <c r="I51" s="171"/>
      <c r="J51" s="40"/>
      <c r="K51" s="176"/>
      <c r="L51" s="176"/>
      <c r="M51" s="176"/>
      <c r="N51" s="176"/>
      <c r="O51" s="176"/>
      <c r="P51" s="177"/>
      <c r="Q51" s="180"/>
      <c r="R51" s="176"/>
      <c r="S51" s="181"/>
      <c r="T51" s="182"/>
      <c r="U51" s="183"/>
      <c r="V51" s="183"/>
      <c r="W51" s="183"/>
      <c r="X51" s="184"/>
      <c r="Y51" s="21"/>
      <c r="Z51" s="21"/>
      <c r="AA51" s="21"/>
      <c r="AB51" s="21"/>
      <c r="AC51" s="21"/>
    </row>
    <row r="52" spans="2:29" ht="15.95" customHeight="1" x14ac:dyDescent="0.15">
      <c r="C52" s="173"/>
      <c r="D52" s="174"/>
      <c r="E52" s="174"/>
      <c r="F52" s="174"/>
      <c r="G52" s="174"/>
      <c r="H52" s="174"/>
      <c r="I52" s="175"/>
      <c r="J52" s="40"/>
      <c r="K52" s="176"/>
      <c r="L52" s="176"/>
      <c r="M52" s="176"/>
      <c r="N52" s="176"/>
      <c r="O52" s="176"/>
      <c r="P52" s="177"/>
      <c r="Q52" s="180"/>
      <c r="R52" s="176"/>
      <c r="S52" s="181"/>
      <c r="T52" s="182"/>
      <c r="U52" s="183"/>
      <c r="V52" s="183"/>
      <c r="W52" s="183"/>
      <c r="X52" s="184"/>
      <c r="Y52" s="21"/>
      <c r="Z52" s="21"/>
      <c r="AA52" s="21"/>
      <c r="AB52" s="21"/>
      <c r="AC52" s="21"/>
    </row>
    <row r="53" spans="2:29" ht="15.95" customHeight="1" x14ac:dyDescent="0.15">
      <c r="C53" s="36"/>
      <c r="D53" s="36"/>
      <c r="E53" s="36"/>
      <c r="F53" s="36"/>
      <c r="G53" s="36"/>
      <c r="H53" s="36"/>
      <c r="I53" s="36"/>
      <c r="J53" s="39"/>
      <c r="K53" s="39"/>
      <c r="L53" s="39"/>
      <c r="M53" s="39"/>
      <c r="N53" s="39"/>
      <c r="O53" s="39"/>
      <c r="P53" s="40"/>
      <c r="Q53" s="41"/>
      <c r="R53" s="39"/>
      <c r="S53" s="39"/>
      <c r="T53" s="26"/>
      <c r="U53" s="26"/>
      <c r="V53" s="26"/>
      <c r="W53" s="26"/>
      <c r="X53" s="26"/>
      <c r="Y53" s="21"/>
      <c r="Z53" s="21"/>
      <c r="AA53" s="21"/>
      <c r="AB53" s="21"/>
      <c r="AC53" s="21"/>
    </row>
    <row r="54" spans="2:29" ht="15.95" customHeight="1" x14ac:dyDescent="0.15">
      <c r="C54" s="20" t="s">
        <v>5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4"/>
      <c r="Q54" s="33"/>
      <c r="R54" s="20"/>
      <c r="S54" s="20"/>
      <c r="T54" s="190">
        <f>SUM(T50:X53)</f>
        <v>0</v>
      </c>
      <c r="U54" s="190"/>
      <c r="V54" s="190"/>
      <c r="W54" s="190"/>
      <c r="X54" s="190"/>
      <c r="Y54" s="190">
        <f>SUM(Y50:AC53)</f>
        <v>0</v>
      </c>
      <c r="Z54" s="190"/>
      <c r="AA54" s="190"/>
      <c r="AB54" s="190"/>
      <c r="AC54" s="190"/>
    </row>
    <row r="55" spans="2:29" ht="15.95" customHeight="1" x14ac:dyDescent="0.15">
      <c r="Z55" s="2" t="s">
        <v>99</v>
      </c>
    </row>
    <row r="56" spans="2:29" s="1" customFormat="1" ht="15.95" customHeight="1" x14ac:dyDescent="0.15">
      <c r="B56" s="17" t="s">
        <v>47</v>
      </c>
      <c r="C56" s="17"/>
      <c r="D56" s="17"/>
      <c r="E56" s="17"/>
      <c r="F56" s="17"/>
      <c r="G56" s="17"/>
    </row>
    <row r="57" spans="2:29" ht="15.95" customHeight="1" x14ac:dyDescent="0.15">
      <c r="C57" s="19" t="s">
        <v>41</v>
      </c>
      <c r="D57" s="19"/>
      <c r="E57" s="19"/>
      <c r="F57" s="19"/>
      <c r="G57" s="19"/>
      <c r="H57" s="19" t="s">
        <v>42</v>
      </c>
      <c r="I57" s="19"/>
      <c r="J57" s="19"/>
      <c r="K57" s="19"/>
      <c r="L57" s="19"/>
      <c r="M57" s="19" t="s">
        <v>43</v>
      </c>
      <c r="N57" s="19"/>
      <c r="O57" s="19"/>
      <c r="P57" s="19"/>
      <c r="Q57" s="19"/>
      <c r="U57" s="191" t="s">
        <v>103</v>
      </c>
      <c r="V57" s="192"/>
      <c r="W57" s="192"/>
      <c r="X57" s="192"/>
      <c r="Y57" s="192"/>
      <c r="Z57" s="192"/>
      <c r="AA57" s="192"/>
      <c r="AB57" s="192"/>
      <c r="AC57" s="193"/>
    </row>
    <row r="58" spans="2:29" ht="15.95" customHeight="1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U58" s="194"/>
      <c r="V58" s="195"/>
      <c r="W58" s="195"/>
      <c r="X58" s="195"/>
      <c r="Y58" s="195"/>
      <c r="Z58" s="195"/>
      <c r="AA58" s="195"/>
      <c r="AB58" s="195"/>
      <c r="AC58" s="196"/>
    </row>
    <row r="59" spans="2:29" ht="15.95" customHeight="1" x14ac:dyDescent="0.15">
      <c r="C59" s="200"/>
      <c r="D59" s="200"/>
      <c r="E59" s="200"/>
      <c r="F59" s="200"/>
      <c r="G59" s="200"/>
      <c r="H59" s="23" t="s">
        <v>101</v>
      </c>
      <c r="I59" s="24"/>
      <c r="J59" s="24"/>
      <c r="K59" s="24"/>
      <c r="L59" s="24"/>
      <c r="M59" s="200"/>
      <c r="N59" s="200"/>
      <c r="O59" s="200"/>
      <c r="P59" s="200"/>
      <c r="Q59" s="200"/>
      <c r="R59" s="185"/>
      <c r="S59" s="186"/>
      <c r="T59" s="187"/>
      <c r="U59" s="194"/>
      <c r="V59" s="195"/>
      <c r="W59" s="195"/>
      <c r="X59" s="195"/>
      <c r="Y59" s="195"/>
      <c r="Z59" s="195"/>
      <c r="AA59" s="195"/>
      <c r="AB59" s="195"/>
      <c r="AC59" s="196"/>
    </row>
    <row r="60" spans="2:29" ht="15.95" customHeight="1" x14ac:dyDescent="0.15">
      <c r="C60" s="200"/>
      <c r="D60" s="200"/>
      <c r="E60" s="200"/>
      <c r="F60" s="200"/>
      <c r="G60" s="200"/>
      <c r="H60" s="24"/>
      <c r="I60" s="24"/>
      <c r="J60" s="24"/>
      <c r="K60" s="24"/>
      <c r="L60" s="24"/>
      <c r="M60" s="200"/>
      <c r="N60" s="200"/>
      <c r="O60" s="200"/>
      <c r="P60" s="200"/>
      <c r="Q60" s="200"/>
      <c r="R60" s="185"/>
      <c r="S60" s="186"/>
      <c r="T60" s="187"/>
      <c r="U60" s="194"/>
      <c r="V60" s="195"/>
      <c r="W60" s="195"/>
      <c r="X60" s="195"/>
      <c r="Y60" s="195"/>
      <c r="Z60" s="195"/>
      <c r="AA60" s="195"/>
      <c r="AB60" s="195"/>
      <c r="AC60" s="196"/>
    </row>
    <row r="61" spans="2:29" ht="15.95" customHeight="1" x14ac:dyDescent="0.15">
      <c r="C61" s="20" t="s">
        <v>5</v>
      </c>
      <c r="D61" s="20"/>
      <c r="E61" s="20"/>
      <c r="F61" s="20"/>
      <c r="G61" s="20"/>
      <c r="H61" s="25"/>
      <c r="I61" s="25"/>
      <c r="J61" s="25"/>
      <c r="K61" s="25"/>
      <c r="L61" s="25"/>
      <c r="M61" s="190">
        <f>SUM(M59:Q60)</f>
        <v>0</v>
      </c>
      <c r="N61" s="190"/>
      <c r="O61" s="190"/>
      <c r="P61" s="190"/>
      <c r="Q61" s="190"/>
      <c r="U61" s="197"/>
      <c r="V61" s="198"/>
      <c r="W61" s="198"/>
      <c r="X61" s="198"/>
      <c r="Y61" s="198"/>
      <c r="Z61" s="198"/>
      <c r="AA61" s="198"/>
      <c r="AB61" s="198"/>
      <c r="AC61" s="199"/>
    </row>
    <row r="62" spans="2:29" ht="15.95" customHeight="1" x14ac:dyDescent="0.15">
      <c r="E62" s="2" t="s">
        <v>99</v>
      </c>
    </row>
  </sheetData>
  <mergeCells count="170">
    <mergeCell ref="H59:L61"/>
    <mergeCell ref="M59:Q59"/>
    <mergeCell ref="C60:G60"/>
    <mergeCell ref="M60:Q60"/>
    <mergeCell ref="C61:G61"/>
    <mergeCell ref="M61:Q61"/>
    <mergeCell ref="C54:I54"/>
    <mergeCell ref="J54:P54"/>
    <mergeCell ref="Q54:S54"/>
    <mergeCell ref="T54:X54"/>
    <mergeCell ref="Y54:AC54"/>
    <mergeCell ref="C57:G58"/>
    <mergeCell ref="H57:L58"/>
    <mergeCell ref="M57:Q58"/>
    <mergeCell ref="U57:AC61"/>
    <mergeCell ref="C59:G59"/>
    <mergeCell ref="C52:I52"/>
    <mergeCell ref="J52:P52"/>
    <mergeCell ref="Q52:S52"/>
    <mergeCell ref="T52:X52"/>
    <mergeCell ref="Y52:AC52"/>
    <mergeCell ref="C53:I53"/>
    <mergeCell ref="J53:P53"/>
    <mergeCell ref="Q53:S53"/>
    <mergeCell ref="T53:X53"/>
    <mergeCell ref="Y53:AC53"/>
    <mergeCell ref="C50:I50"/>
    <mergeCell ref="J50:P50"/>
    <mergeCell ref="Q50:S50"/>
    <mergeCell ref="T50:X50"/>
    <mergeCell ref="Y50:AC50"/>
    <mergeCell ref="C51:I51"/>
    <mergeCell ref="J51:P51"/>
    <mergeCell ref="Q51:S51"/>
    <mergeCell ref="T51:X51"/>
    <mergeCell ref="Y51:AC51"/>
    <mergeCell ref="H43:M43"/>
    <mergeCell ref="N43:S43"/>
    <mergeCell ref="Y43:AC43"/>
    <mergeCell ref="C48:I49"/>
    <mergeCell ref="J48:P49"/>
    <mergeCell ref="Q48:S49"/>
    <mergeCell ref="T48:X49"/>
    <mergeCell ref="Y48:AC49"/>
    <mergeCell ref="C41:G41"/>
    <mergeCell ref="H41:M41"/>
    <mergeCell ref="N41:S41"/>
    <mergeCell ref="T41:X43"/>
    <mergeCell ref="Y41:AC41"/>
    <mergeCell ref="C42:G42"/>
    <mergeCell ref="H42:M42"/>
    <mergeCell ref="N42:S42"/>
    <mergeCell ref="Y42:AC42"/>
    <mergeCell ref="C43:G43"/>
    <mergeCell ref="C36:G36"/>
    <mergeCell ref="H36:M36"/>
    <mergeCell ref="N36:S36"/>
    <mergeCell ref="T36:X36"/>
    <mergeCell ref="Y36:AC36"/>
    <mergeCell ref="C39:G40"/>
    <mergeCell ref="H39:M40"/>
    <mergeCell ref="N39:S40"/>
    <mergeCell ref="T39:X40"/>
    <mergeCell ref="Y39:AC40"/>
    <mergeCell ref="C33:G34"/>
    <mergeCell ref="H33:M34"/>
    <mergeCell ref="N33:S34"/>
    <mergeCell ref="T33:X34"/>
    <mergeCell ref="Y33:AC34"/>
    <mergeCell ref="C35:G35"/>
    <mergeCell ref="H35:M35"/>
    <mergeCell ref="N35:S35"/>
    <mergeCell ref="T35:X35"/>
    <mergeCell ref="Y35:AC35"/>
    <mergeCell ref="T29:W30"/>
    <mergeCell ref="X29:X30"/>
    <mergeCell ref="Y29:AB30"/>
    <mergeCell ref="AC29:AC30"/>
    <mergeCell ref="H30:M30"/>
    <mergeCell ref="N30:R30"/>
    <mergeCell ref="N27:R27"/>
    <mergeCell ref="H28:M28"/>
    <mergeCell ref="N28:R28"/>
    <mergeCell ref="C29:G30"/>
    <mergeCell ref="H29:M29"/>
    <mergeCell ref="N29:R29"/>
    <mergeCell ref="T25:X25"/>
    <mergeCell ref="Y25:AC25"/>
    <mergeCell ref="C26:G28"/>
    <mergeCell ref="H26:M26"/>
    <mergeCell ref="N26:R26"/>
    <mergeCell ref="T26:W28"/>
    <mergeCell ref="X26:X28"/>
    <mergeCell ref="Y26:AB28"/>
    <mergeCell ref="AC26:AC28"/>
    <mergeCell ref="H27:M27"/>
    <mergeCell ref="C22:E22"/>
    <mergeCell ref="F22:H22"/>
    <mergeCell ref="M22:P22"/>
    <mergeCell ref="Q22:S22"/>
    <mergeCell ref="C25:G25"/>
    <mergeCell ref="H25:M25"/>
    <mergeCell ref="N25:S25"/>
    <mergeCell ref="C21:E21"/>
    <mergeCell ref="F21:H21"/>
    <mergeCell ref="M21:P21"/>
    <mergeCell ref="Q21:S21"/>
    <mergeCell ref="W21:Y21"/>
    <mergeCell ref="Z21:AB21"/>
    <mergeCell ref="C20:E20"/>
    <mergeCell ref="F20:H20"/>
    <mergeCell ref="M20:P20"/>
    <mergeCell ref="Q20:S20"/>
    <mergeCell ref="W20:Y20"/>
    <mergeCell ref="Z20:AB20"/>
    <mergeCell ref="C19:E19"/>
    <mergeCell ref="F19:I19"/>
    <mergeCell ref="M19:P19"/>
    <mergeCell ref="Q19:T19"/>
    <mergeCell ref="W19:Y19"/>
    <mergeCell ref="Z19:AC19"/>
    <mergeCell ref="C14:E14"/>
    <mergeCell ref="F14:G14"/>
    <mergeCell ref="H14:J14"/>
    <mergeCell ref="U14:V14"/>
    <mergeCell ref="U15:W15"/>
    <mergeCell ref="X15:AA15"/>
    <mergeCell ref="C13:E13"/>
    <mergeCell ref="F13:G13"/>
    <mergeCell ref="H13:J13"/>
    <mergeCell ref="N13:P13"/>
    <mergeCell ref="Q13:T13"/>
    <mergeCell ref="U13:V13"/>
    <mergeCell ref="AB11:AC11"/>
    <mergeCell ref="C12:E12"/>
    <mergeCell ref="F12:G12"/>
    <mergeCell ref="H12:J12"/>
    <mergeCell ref="N12:P12"/>
    <mergeCell ref="Q12:T12"/>
    <mergeCell ref="U12:V12"/>
    <mergeCell ref="U10:V10"/>
    <mergeCell ref="Y10:AA10"/>
    <mergeCell ref="AB10:AC10"/>
    <mergeCell ref="C11:E11"/>
    <mergeCell ref="F11:G11"/>
    <mergeCell ref="H11:J11"/>
    <mergeCell ref="N11:P11"/>
    <mergeCell ref="Q11:T11"/>
    <mergeCell ref="U11:V11"/>
    <mergeCell ref="Y11:AA11"/>
    <mergeCell ref="Y8:AA8"/>
    <mergeCell ref="AB8:AD8"/>
    <mergeCell ref="H9:J9"/>
    <mergeCell ref="Y9:AA9"/>
    <mergeCell ref="AB9:AC9"/>
    <mergeCell ref="C10:E10"/>
    <mergeCell ref="F10:G10"/>
    <mergeCell ref="H10:J10"/>
    <mergeCell ref="N10:P10"/>
    <mergeCell ref="Q10:T10"/>
    <mergeCell ref="R59:T59"/>
    <mergeCell ref="R60:T60"/>
    <mergeCell ref="A2:AD2"/>
    <mergeCell ref="V3:X3"/>
    <mergeCell ref="Y3:AD3"/>
    <mergeCell ref="C8:E9"/>
    <mergeCell ref="F8:G9"/>
    <mergeCell ref="H8:J8"/>
    <mergeCell ref="N8:P9"/>
    <mergeCell ref="Q8:W9"/>
  </mergeCells>
  <phoneticPr fontId="2"/>
  <pageMargins left="0.75" right="0.75" top="1" bottom="0.35" header="0.51200000000000001" footer="0.51200000000000001"/>
  <pageSetup paperSize="9" scale="7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13"/>
  <sheetViews>
    <sheetView workbookViewId="0">
      <selection activeCell="C22" sqref="C22"/>
    </sheetView>
  </sheetViews>
  <sheetFormatPr defaultRowHeight="13.5" x14ac:dyDescent="0.15"/>
  <sheetData>
    <row r="2" spans="1:1" x14ac:dyDescent="0.15">
      <c r="A2" s="18" t="s">
        <v>104</v>
      </c>
    </row>
    <row r="3" spans="1:1" x14ac:dyDescent="0.15">
      <c r="A3" s="18" t="s">
        <v>105</v>
      </c>
    </row>
    <row r="4" spans="1:1" x14ac:dyDescent="0.15">
      <c r="A4" s="18" t="s">
        <v>106</v>
      </c>
    </row>
    <row r="5" spans="1:1" x14ac:dyDescent="0.15">
      <c r="A5" s="18" t="s">
        <v>107</v>
      </c>
    </row>
    <row r="6" spans="1:1" x14ac:dyDescent="0.15">
      <c r="A6" s="18" t="s">
        <v>108</v>
      </c>
    </row>
    <row r="7" spans="1:1" x14ac:dyDescent="0.15">
      <c r="A7" s="18" t="s">
        <v>109</v>
      </c>
    </row>
    <row r="8" spans="1:1" x14ac:dyDescent="0.15">
      <c r="A8" s="18" t="s">
        <v>110</v>
      </c>
    </row>
    <row r="9" spans="1:1" x14ac:dyDescent="0.15">
      <c r="A9" s="18"/>
    </row>
    <row r="10" spans="1:1" x14ac:dyDescent="0.15">
      <c r="A10" s="18"/>
    </row>
    <row r="11" spans="1:1" x14ac:dyDescent="0.15">
      <c r="A11" s="18"/>
    </row>
    <row r="12" spans="1:1" x14ac:dyDescent="0.15">
      <c r="A12" s="18"/>
    </row>
    <row r="13" spans="1:1" x14ac:dyDescent="0.15">
      <c r="A13" s="1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②様式２補助金計算書</vt:lpstr>
      <vt:lpstr>【作成例】②様式２補助金計算書</vt:lpstr>
      <vt:lpstr>選択肢</vt:lpstr>
      <vt:lpstr>【作成例】②様式２補助金計算書!Print_Area</vt:lpstr>
      <vt:lpstr>②様式２補助金計算書!Print_Area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津田桃子</dc:creator>
  <cp:lastModifiedBy>m</cp:lastModifiedBy>
  <cp:lastPrinted>2018-10-10T05:22:19Z</cp:lastPrinted>
  <dcterms:created xsi:type="dcterms:W3CDTF">2002-12-10T23:56:45Z</dcterms:created>
  <dcterms:modified xsi:type="dcterms:W3CDTF">2020-04-28T02:41:46Z</dcterms:modified>
</cp:coreProperties>
</file>