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823" activeTab="0"/>
  </bookViews>
  <sheets>
    <sheet name="事業計画　耐震診断" sheetId="1" r:id="rId1"/>
    <sheet name="補助対象経費算出表" sheetId="2" r:id="rId2"/>
  </sheets>
  <definedNames>
    <definedName name="_xlnm.Print_Area" localSheetId="0">'事業計画　耐震診断'!$A$1:$T$57</definedName>
    <definedName name="_xlnm.Print_Area" localSheetId="1">'補助対象経費算出表'!$A$1:$T$23</definedName>
  </definedNames>
  <calcPr fullCalcOnLoad="1"/>
</workbook>
</file>

<file path=xl/sharedStrings.xml><?xml version="1.0" encoding="utf-8"?>
<sst xmlns="http://schemas.openxmlformats.org/spreadsheetml/2006/main" count="85" uniqueCount="69">
  <si>
    <t>円</t>
  </si>
  <si>
    <t>電話番号</t>
  </si>
  <si>
    <t>耐震診断</t>
  </si>
  <si>
    <t>担当者名</t>
  </si>
  <si>
    <t>学校・園名</t>
  </si>
  <si>
    <t>ＦＡＸ番号</t>
  </si>
  <si>
    <t>階数</t>
  </si>
  <si>
    <t>構造</t>
  </si>
  <si>
    <t>階</t>
  </si>
  <si>
    <t>１０+０．３×S（難易度係数：１．００）×√（対象建物の延べ床面積×階数）</t>
  </si>
  <si>
    <t>人件費単価（＝２５，７００円）</t>
  </si>
  <si>
    <t>同一施設における棟数による修正値（＝１．００）</t>
  </si>
  <si>
    <t>技術料等経費に係る修正値（＝１．２）</t>
  </si>
  <si>
    <t>２　補助対象経費</t>
  </si>
  <si>
    <t>　(千円未満切捨て）</t>
  </si>
  <si>
    <t>建物の名称</t>
  </si>
  <si>
    <t>延べ床面積</t>
  </si>
  <si>
    <t>業者選定の方法</t>
  </si>
  <si>
    <t>　年　月　日</t>
  </si>
  <si>
    <t>１　補助事業の概要</t>
  </si>
  <si>
    <t>※複数建物を申請する場合、建物ごとに別葉で作成すること。</t>
  </si>
  <si>
    <t>＜添付書類＞</t>
  </si>
  <si>
    <t>申請内訳１別添</t>
  </si>
  <si>
    <t>法人負担額</t>
  </si>
  <si>
    <t>㎡</t>
  </si>
  <si>
    <t>契約(予定)日</t>
  </si>
  <si>
    <t>完了(予定)日</t>
  </si>
  <si>
    <t>M</t>
  </si>
  <si>
    <t>P</t>
  </si>
  <si>
    <t>G</t>
  </si>
  <si>
    <t>H</t>
  </si>
  <si>
    <t>類似構造による修正値（＝１．００）</t>
  </si>
  <si>
    <t>R</t>
  </si>
  <si>
    <t>総事業費</t>
  </si>
  <si>
    <t>国庫補助金見込額（文部科学省）</t>
  </si>
  <si>
    <t>その他補助金見込額</t>
  </si>
  <si>
    <t>←</t>
  </si>
  <si>
    <t>（参考）法人負担額</t>
  </si>
  <si>
    <t>府補助金見込額</t>
  </si>
  <si>
    <t>学校法人等名</t>
  </si>
  <si>
    <t>計</t>
  </si>
  <si>
    <t>（単位：円）</t>
  </si>
  <si>
    <t>ア</t>
  </si>
  <si>
    <t>イ</t>
  </si>
  <si>
    <t>％</t>
  </si>
  <si>
    <t>（１）総事業費〔A〕</t>
  </si>
  <si>
    <t>　　　按分率〔C〕=〔B〕/〔A〕</t>
  </si>
  <si>
    <t>〔E〕=〔D〕×〔C〕</t>
  </si>
  <si>
    <t>３　補助金見込額〔G〕</t>
  </si>
  <si>
    <t>〔G〕＝〔F〕×１／６</t>
  </si>
  <si>
    <t>　　　補助対象部分〔B〕</t>
  </si>
  <si>
    <t>事業計画書（耐震診断）</t>
  </si>
  <si>
    <t>　・耐震診断経費に係る入札の内容が分かる書類又は見積書の写し（３者以上）</t>
  </si>
  <si>
    <t>入札  ／  随意契約（３者以上による見積合わせ）</t>
  </si>
  <si>
    <t>補助対象経費上限額〔D〕</t>
  </si>
  <si>
    <t>補助対象経費上限額（按分率反映後）〔E〕</t>
  </si>
  <si>
    <t>補助対象経費算出表（耐震診断）</t>
  </si>
  <si>
    <t>○　耐震診断経費</t>
  </si>
  <si>
    <t>内容</t>
  </si>
  <si>
    <t>（２）補助対象経費（上限額）</t>
  </si>
  <si>
    <t>（補助対象、対象外を区分した考え方を記載）</t>
  </si>
  <si>
    <t>府立学校耐震診断業務委託料の計算式＝２．００×M×P×G×H×R</t>
  </si>
  <si>
    <t>〔B〕と〔E〕のいずれか少ない額〔F〕</t>
  </si>
  <si>
    <t xml:space="preserve">SRC  ／  RC  ／  S  </t>
  </si>
  <si>
    <t>耐震診断経費総事業費</t>
  </si>
  <si>
    <t>補助対象部分</t>
  </si>
  <si>
    <t>補助対象外部分</t>
  </si>
  <si>
    <t xml:space="preserve">    年度大阪府私立学校耐震化緊急対策事業費補助金</t>
  </si>
  <si>
    <t>　・補助対象施設の延べ床面積、階数が分かる書類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</si>
</sst>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i/>
      <u val="single"/>
      <sz val="11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ゴシック"/>
      <family val="3"/>
    </font>
    <font>
      <sz val="12"/>
      <color indexed="12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sz val="16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176" fontId="0" fillId="0" borderId="11" xfId="61" applyNumberFormat="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 shrinkToFit="1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13" xfId="61" applyFont="1" applyBorder="1">
      <alignment/>
      <protection/>
    </xf>
    <xf numFmtId="0" fontId="7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176" fontId="9" fillId="0" borderId="0" xfId="61" applyNumberFormat="1" applyFont="1" applyBorder="1" applyAlignment="1">
      <alignment vertical="center"/>
      <protection/>
    </xf>
    <xf numFmtId="176" fontId="6" fillId="0" borderId="14" xfId="61" applyNumberFormat="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0" fillId="0" borderId="0" xfId="61" applyFont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0" fillId="0" borderId="14" xfId="61" applyFont="1" applyBorder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61" applyFont="1" applyBorder="1">
      <alignment/>
      <protection/>
    </xf>
    <xf numFmtId="0" fontId="6" fillId="0" borderId="0" xfId="61" applyFont="1" applyBorder="1">
      <alignment/>
      <protection/>
    </xf>
    <xf numFmtId="0" fontId="0" fillId="0" borderId="10" xfId="61" applyFont="1" applyBorder="1" applyAlignment="1">
      <alignment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176" fontId="8" fillId="0" borderId="12" xfId="61" applyNumberFormat="1" applyFont="1" applyBorder="1" applyAlignment="1">
      <alignment vertical="center"/>
      <protection/>
    </xf>
    <xf numFmtId="176" fontId="6" fillId="0" borderId="12" xfId="61" applyNumberFormat="1" applyFont="1" applyBorder="1" applyAlignment="1">
      <alignment vertical="center"/>
      <protection/>
    </xf>
    <xf numFmtId="176" fontId="11" fillId="0" borderId="12" xfId="61" applyNumberFormat="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vertical="center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176" fontId="11" fillId="0" borderId="0" xfId="61" applyNumberFormat="1" applyFont="1" applyBorder="1" applyAlignment="1">
      <alignment horizontal="center" vertical="center"/>
      <protection/>
    </xf>
    <xf numFmtId="176" fontId="6" fillId="0" borderId="17" xfId="61" applyNumberFormat="1" applyFont="1" applyBorder="1" applyAlignment="1">
      <alignment horizontal="center" vertical="center"/>
      <protection/>
    </xf>
    <xf numFmtId="176" fontId="6" fillId="33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38" fontId="7" fillId="0" borderId="0" xfId="49" applyFont="1" applyFill="1" applyBorder="1" applyAlignment="1">
      <alignment horizontal="left" vertical="center" shrinkToFit="1"/>
    </xf>
    <xf numFmtId="176" fontId="8" fillId="0" borderId="0" xfId="61" applyNumberFormat="1" applyFont="1" applyFill="1" applyBorder="1" applyAlignment="1">
      <alignment horizontal="left" vertical="center"/>
      <protection/>
    </xf>
    <xf numFmtId="176" fontId="6" fillId="0" borderId="0" xfId="61" applyNumberFormat="1" applyFont="1" applyFill="1" applyBorder="1" applyAlignment="1">
      <alignment horizontal="left" vertical="center"/>
      <protection/>
    </xf>
    <xf numFmtId="181" fontId="7" fillId="0" borderId="0" xfId="42" applyNumberFormat="1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left" vertical="center" shrinkToFit="1"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left" vertical="center"/>
      <protection/>
    </xf>
    <xf numFmtId="0" fontId="6" fillId="0" borderId="15" xfId="61" applyFont="1" applyFill="1" applyBorder="1" applyAlignment="1">
      <alignment horizontal="left" vertical="center"/>
      <protection/>
    </xf>
    <xf numFmtId="0" fontId="6" fillId="0" borderId="20" xfId="61" applyFont="1" applyFill="1" applyBorder="1" applyAlignment="1">
      <alignment horizontal="left" vertical="center"/>
      <protection/>
    </xf>
    <xf numFmtId="38" fontId="7" fillId="0" borderId="0" xfId="49" applyFont="1" applyFill="1" applyBorder="1" applyAlignment="1">
      <alignment vertical="center"/>
    </xf>
    <xf numFmtId="0" fontId="6" fillId="0" borderId="12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horizontal="left" vertical="center" shrinkToFit="1"/>
      <protection/>
    </xf>
    <xf numFmtId="0" fontId="4" fillId="0" borderId="0" xfId="6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176" fontId="9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38" fontId="7" fillId="0" borderId="1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0" fontId="0" fillId="0" borderId="10" xfId="61" applyFont="1" applyBorder="1" applyAlignment="1">
      <alignment horizontal="left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178" fontId="53" fillId="6" borderId="10" xfId="61" applyNumberFormat="1" applyFont="1" applyFill="1" applyBorder="1" applyAlignment="1">
      <alignment horizontal="right" vertical="center"/>
      <protection/>
    </xf>
    <xf numFmtId="178" fontId="53" fillId="6" borderId="11" xfId="61" applyNumberFormat="1" applyFont="1" applyFill="1" applyBorder="1" applyAlignment="1">
      <alignment horizontal="right" vertical="center"/>
      <protection/>
    </xf>
    <xf numFmtId="178" fontId="53" fillId="6" borderId="14" xfId="61" applyNumberFormat="1" applyFont="1" applyFill="1" applyBorder="1" applyAlignment="1">
      <alignment horizontal="right" vertical="center"/>
      <protection/>
    </xf>
    <xf numFmtId="0" fontId="6" fillId="0" borderId="0" xfId="61" applyFont="1" applyAlignment="1">
      <alignment horizontal="left" vertical="center" shrinkToFit="1"/>
      <protection/>
    </xf>
    <xf numFmtId="0" fontId="6" fillId="0" borderId="16" xfId="61" applyFont="1" applyBorder="1" applyAlignment="1">
      <alignment horizontal="left" vertical="center" shrinkToFit="1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 shrinkToFit="1"/>
      <protection/>
    </xf>
    <xf numFmtId="0" fontId="4" fillId="0" borderId="11" xfId="61" applyFont="1" applyBorder="1" applyAlignment="1">
      <alignment horizontal="left" vertical="center" shrinkToFit="1"/>
      <protection/>
    </xf>
    <xf numFmtId="0" fontId="4" fillId="0" borderId="14" xfId="61" applyFont="1" applyBorder="1" applyAlignment="1">
      <alignment horizontal="left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6" fillId="6" borderId="10" xfId="61" applyNumberFormat="1" applyFont="1" applyFill="1" applyBorder="1" applyAlignment="1">
      <alignment horizontal="right" vertical="center"/>
      <protection/>
    </xf>
    <xf numFmtId="176" fontId="6" fillId="6" borderId="11" xfId="61" applyNumberFormat="1" applyFont="1" applyFill="1" applyBorder="1" applyAlignment="1">
      <alignment horizontal="right" vertical="center"/>
      <protection/>
    </xf>
    <xf numFmtId="176" fontId="6" fillId="6" borderId="14" xfId="61" applyNumberFormat="1" applyFont="1" applyFill="1" applyBorder="1" applyAlignment="1">
      <alignment horizontal="right" vertical="center"/>
      <protection/>
    </xf>
    <xf numFmtId="178" fontId="6" fillId="6" borderId="10" xfId="61" applyNumberFormat="1" applyFont="1" applyFill="1" applyBorder="1" applyAlignment="1">
      <alignment horizontal="right" vertical="center"/>
      <protection/>
    </xf>
    <xf numFmtId="178" fontId="6" fillId="6" borderId="11" xfId="61" applyNumberFormat="1" applyFont="1" applyFill="1" applyBorder="1" applyAlignment="1">
      <alignment horizontal="right" vertical="center"/>
      <protection/>
    </xf>
    <xf numFmtId="178" fontId="6" fillId="6" borderId="14" xfId="61" applyNumberFormat="1" applyFont="1" applyFill="1" applyBorder="1" applyAlignment="1">
      <alignment horizontal="right" vertical="center"/>
      <protection/>
    </xf>
    <xf numFmtId="176" fontId="11" fillId="0" borderId="10" xfId="61" applyNumberFormat="1" applyFont="1" applyFill="1" applyBorder="1" applyAlignment="1">
      <alignment horizontal="center" vertical="center"/>
      <protection/>
    </xf>
    <xf numFmtId="176" fontId="11" fillId="0" borderId="11" xfId="61" applyNumberFormat="1" applyFont="1" applyFill="1" applyBorder="1" applyAlignment="1">
      <alignment horizontal="center" vertical="center"/>
      <protection/>
    </xf>
    <xf numFmtId="176" fontId="11" fillId="0" borderId="14" xfId="61" applyNumberFormat="1" applyFont="1" applyFill="1" applyBorder="1" applyAlignment="1">
      <alignment horizontal="center" vertical="center"/>
      <protection/>
    </xf>
    <xf numFmtId="38" fontId="54" fillId="6" borderId="10" xfId="49" applyFont="1" applyFill="1" applyBorder="1" applyAlignment="1">
      <alignment horizontal="right" vertical="center"/>
    </xf>
    <xf numFmtId="38" fontId="54" fillId="6" borderId="11" xfId="49" applyFont="1" applyFill="1" applyBorder="1" applyAlignment="1">
      <alignment horizontal="right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178" fontId="54" fillId="6" borderId="10" xfId="49" applyNumberFormat="1" applyFont="1" applyFill="1" applyBorder="1" applyAlignment="1">
      <alignment horizontal="right" vertical="center"/>
    </xf>
    <xf numFmtId="178" fontId="54" fillId="6" borderId="11" xfId="49" applyNumberFormat="1" applyFont="1" applyFill="1" applyBorder="1" applyAlignment="1">
      <alignment horizontal="right" vertical="center"/>
    </xf>
    <xf numFmtId="0" fontId="6" fillId="0" borderId="26" xfId="61" applyFont="1" applyBorder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left" vertical="center" indent="1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left" vertical="center"/>
      <protection/>
    </xf>
    <xf numFmtId="38" fontId="54" fillId="6" borderId="26" xfId="49" applyFont="1" applyFill="1" applyBorder="1" applyAlignment="1">
      <alignment horizontal="right" vertical="center"/>
    </xf>
    <xf numFmtId="38" fontId="54" fillId="6" borderId="27" xfId="49" applyFont="1" applyFill="1" applyBorder="1" applyAlignment="1">
      <alignment horizontal="right" vertical="center"/>
    </xf>
    <xf numFmtId="0" fontId="6" fillId="0" borderId="18" xfId="61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191" fontId="7" fillId="0" borderId="21" xfId="61" applyNumberFormat="1" applyFont="1" applyFill="1" applyBorder="1" applyAlignment="1">
      <alignment vertical="center"/>
      <protection/>
    </xf>
    <xf numFmtId="191" fontId="15" fillId="0" borderId="21" xfId="0" applyNumberFormat="1" applyFont="1" applyBorder="1" applyAlignment="1">
      <alignment vertical="center"/>
    </xf>
    <xf numFmtId="191" fontId="7" fillId="0" borderId="28" xfId="61" applyNumberFormat="1" applyFont="1" applyFill="1" applyBorder="1" applyAlignment="1">
      <alignment vertical="center"/>
      <protection/>
    </xf>
    <xf numFmtId="191" fontId="15" fillId="0" borderId="28" xfId="0" applyNumberFormat="1" applyFont="1" applyBorder="1" applyAlignment="1">
      <alignment vertical="center"/>
    </xf>
    <xf numFmtId="191" fontId="7" fillId="0" borderId="29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Fill="1" applyBorder="1" applyAlignment="1">
      <alignment horizontal="left" vertical="center"/>
      <protection/>
    </xf>
    <xf numFmtId="0" fontId="6" fillId="0" borderId="32" xfId="61" applyFont="1" applyFill="1" applyBorder="1" applyAlignment="1">
      <alignment horizontal="left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191" fontId="7" fillId="0" borderId="19" xfId="61" applyNumberFormat="1" applyFont="1" applyFill="1" applyBorder="1" applyAlignment="1">
      <alignment horizontal="right" vertical="center"/>
      <protection/>
    </xf>
    <xf numFmtId="0" fontId="7" fillId="0" borderId="15" xfId="61" applyFont="1" applyFill="1" applyBorder="1" applyAlignment="1">
      <alignment horizontal="right" vertical="center"/>
      <protection/>
    </xf>
    <xf numFmtId="0" fontId="7" fillId="0" borderId="11" xfId="61" applyFont="1" applyFill="1" applyBorder="1" applyAlignment="1">
      <alignment horizontal="right" vertical="center"/>
      <protection/>
    </xf>
    <xf numFmtId="0" fontId="7" fillId="0" borderId="14" xfId="61" applyFont="1" applyFill="1" applyBorder="1" applyAlignment="1">
      <alignment horizontal="right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right"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191" fontId="7" fillId="0" borderId="18" xfId="61" applyNumberFormat="1" applyFont="1" applyFill="1" applyBorder="1" applyAlignment="1">
      <alignment vertical="center"/>
      <protection/>
    </xf>
    <xf numFmtId="191" fontId="15" fillId="0" borderId="18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44</xdr:row>
      <xdr:rowOff>161925</xdr:rowOff>
    </xdr:from>
    <xdr:to>
      <xdr:col>19</xdr:col>
      <xdr:colOff>323850</xdr:colOff>
      <xdr:row>47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5524500" y="10410825"/>
          <a:ext cx="1390650" cy="6286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333375</xdr:colOff>
      <xdr:row>47</xdr:row>
      <xdr:rowOff>133350</xdr:rowOff>
    </xdr:from>
    <xdr:to>
      <xdr:col>17</xdr:col>
      <xdr:colOff>333375</xdr:colOff>
      <xdr:row>48</xdr:row>
      <xdr:rowOff>0</xdr:rowOff>
    </xdr:to>
    <xdr:sp>
      <xdr:nvSpPr>
        <xdr:cNvPr id="2" name="直線矢印コネクタ 5"/>
        <xdr:cNvSpPr>
          <a:spLocks/>
        </xdr:cNvSpPr>
      </xdr:nvSpPr>
      <xdr:spPr>
        <a:xfrm flipH="1">
          <a:off x="6219825" y="110394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39</xdr:row>
      <xdr:rowOff>47625</xdr:rowOff>
    </xdr:from>
    <xdr:to>
      <xdr:col>8</xdr:col>
      <xdr:colOff>257175</xdr:colOff>
      <xdr:row>39</xdr:row>
      <xdr:rowOff>304800</xdr:rowOff>
    </xdr:to>
    <xdr:sp>
      <xdr:nvSpPr>
        <xdr:cNvPr id="3" name="下矢印 3"/>
        <xdr:cNvSpPr>
          <a:spLocks/>
        </xdr:cNvSpPr>
      </xdr:nvSpPr>
      <xdr:spPr>
        <a:xfrm>
          <a:off x="2495550" y="9067800"/>
          <a:ext cx="476250" cy="25717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19</xdr:row>
      <xdr:rowOff>9525</xdr:rowOff>
    </xdr:from>
    <xdr:to>
      <xdr:col>19</xdr:col>
      <xdr:colOff>304800</xdr:colOff>
      <xdr:row>21</xdr:row>
      <xdr:rowOff>247650</xdr:rowOff>
    </xdr:to>
    <xdr:sp>
      <xdr:nvSpPr>
        <xdr:cNvPr id="4" name="正方形/長方形 2"/>
        <xdr:cNvSpPr>
          <a:spLocks/>
        </xdr:cNvSpPr>
      </xdr:nvSpPr>
      <xdr:spPr>
        <a:xfrm>
          <a:off x="5286375" y="4343400"/>
          <a:ext cx="1609725" cy="847725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7"/>
  <sheetViews>
    <sheetView tabSelected="1" view="pageBreakPreview" zoomScaleSheetLayoutView="100" zoomScalePageLayoutView="0" workbookViewId="0" topLeftCell="A1">
      <selection activeCell="X4" sqref="X4"/>
    </sheetView>
  </sheetViews>
  <sheetFormatPr defaultColWidth="9.00390625" defaultRowHeight="13.5"/>
  <cols>
    <col min="1" max="1" width="3.25390625" style="1" customWidth="1"/>
    <col min="2" max="21" width="4.625" style="1" customWidth="1"/>
    <col min="22" max="16384" width="9.00390625" style="1" customWidth="1"/>
  </cols>
  <sheetData>
    <row r="1" spans="1:21" ht="21" customHeight="1" thickBot="1">
      <c r="A1" s="105" t="s">
        <v>2</v>
      </c>
      <c r="B1" s="106"/>
      <c r="C1" s="107"/>
      <c r="T1" s="90"/>
      <c r="U1" s="42" t="s">
        <v>22</v>
      </c>
    </row>
    <row r="2" spans="11:21" ht="6" customHeight="1">
      <c r="K2" s="7"/>
      <c r="L2" s="8"/>
      <c r="M2" s="8"/>
      <c r="N2" s="8"/>
      <c r="O2" s="7"/>
      <c r="P2" s="7"/>
      <c r="Q2" s="7"/>
      <c r="R2" s="7"/>
      <c r="S2" s="7"/>
      <c r="T2" s="7"/>
      <c r="U2" s="7"/>
    </row>
    <row r="3" spans="2:21" ht="19.5" customHeight="1">
      <c r="B3" s="108" t="s">
        <v>39</v>
      </c>
      <c r="C3" s="109"/>
      <c r="D3" s="110"/>
      <c r="E3" s="117"/>
      <c r="F3" s="118"/>
      <c r="G3" s="118"/>
      <c r="H3" s="118"/>
      <c r="I3" s="118"/>
      <c r="J3" s="119"/>
      <c r="K3" s="7"/>
      <c r="L3" s="111" t="s">
        <v>3</v>
      </c>
      <c r="M3" s="112"/>
      <c r="N3" s="113"/>
      <c r="O3" s="147"/>
      <c r="P3" s="148"/>
      <c r="Q3" s="148"/>
      <c r="R3" s="148"/>
      <c r="S3" s="148"/>
      <c r="T3" s="149"/>
      <c r="U3" s="6"/>
    </row>
    <row r="4" spans="2:21" ht="19.5" customHeight="1">
      <c r="B4" s="108" t="s">
        <v>4</v>
      </c>
      <c r="C4" s="109"/>
      <c r="D4" s="110"/>
      <c r="E4" s="117"/>
      <c r="F4" s="118"/>
      <c r="G4" s="118"/>
      <c r="H4" s="118"/>
      <c r="I4" s="118"/>
      <c r="J4" s="119"/>
      <c r="L4" s="114" t="s">
        <v>1</v>
      </c>
      <c r="M4" s="115"/>
      <c r="N4" s="116"/>
      <c r="O4" s="147"/>
      <c r="P4" s="148"/>
      <c r="Q4" s="148"/>
      <c r="R4" s="148"/>
      <c r="S4" s="148"/>
      <c r="T4" s="149"/>
      <c r="U4" s="6"/>
    </row>
    <row r="5" spans="2:21" ht="19.5" customHeight="1">
      <c r="B5" s="9"/>
      <c r="C5" s="9"/>
      <c r="D5" s="10"/>
      <c r="E5" s="10"/>
      <c r="F5" s="10"/>
      <c r="G5" s="10"/>
      <c r="H5" s="10"/>
      <c r="I5" s="10"/>
      <c r="J5" s="10"/>
      <c r="L5" s="111" t="s">
        <v>5</v>
      </c>
      <c r="M5" s="112"/>
      <c r="N5" s="113"/>
      <c r="O5" s="147"/>
      <c r="P5" s="148"/>
      <c r="Q5" s="148"/>
      <c r="R5" s="148"/>
      <c r="S5" s="148"/>
      <c r="T5" s="149"/>
      <c r="U5" s="6"/>
    </row>
    <row r="6" spans="2:21" ht="8.25" customHeight="1">
      <c r="B6" s="11"/>
      <c r="C6" s="11"/>
      <c r="D6" s="12"/>
      <c r="E6" s="12"/>
      <c r="F6" s="12"/>
      <c r="G6" s="12"/>
      <c r="H6" s="12"/>
      <c r="I6" s="12"/>
      <c r="J6" s="12"/>
      <c r="L6" s="9"/>
      <c r="M6" s="9"/>
      <c r="N6" s="9"/>
      <c r="O6" s="13"/>
      <c r="P6" s="13"/>
      <c r="Q6" s="13"/>
      <c r="R6" s="13"/>
      <c r="S6" s="13"/>
      <c r="T6" s="13"/>
      <c r="U6" s="7"/>
    </row>
    <row r="7" spans="1:21" ht="21" customHeight="1">
      <c r="A7" s="120" t="s">
        <v>67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4"/>
    </row>
    <row r="8" spans="1:21" ht="21" customHeight="1">
      <c r="A8" s="120" t="s">
        <v>51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4"/>
    </row>
    <row r="9" ht="6.75" customHeight="1"/>
    <row r="10" ht="19.5" customHeight="1">
      <c r="A10" s="15" t="s">
        <v>19</v>
      </c>
    </row>
    <row r="11" ht="8.25" customHeight="1">
      <c r="A11" s="15"/>
    </row>
    <row r="12" spans="2:20" ht="27" customHeight="1">
      <c r="B12" s="121" t="s">
        <v>15</v>
      </c>
      <c r="C12" s="122"/>
      <c r="D12" s="122"/>
      <c r="E12" s="122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5"/>
    </row>
    <row r="13" spans="2:20" ht="27" customHeight="1">
      <c r="B13" s="121" t="s">
        <v>7</v>
      </c>
      <c r="C13" s="122"/>
      <c r="D13" s="122"/>
      <c r="E13" s="122"/>
      <c r="F13" s="121" t="s">
        <v>63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  <c r="T13" s="15"/>
    </row>
    <row r="14" spans="2:19" s="18" customFormat="1" ht="27" customHeight="1">
      <c r="B14" s="91" t="s">
        <v>16</v>
      </c>
      <c r="C14" s="92"/>
      <c r="D14" s="92"/>
      <c r="E14" s="92"/>
      <c r="F14" s="94"/>
      <c r="G14" s="95"/>
      <c r="H14" s="95"/>
      <c r="I14" s="95"/>
      <c r="J14" s="16" t="s">
        <v>24</v>
      </c>
      <c r="K14" s="91" t="s">
        <v>6</v>
      </c>
      <c r="L14" s="92"/>
      <c r="M14" s="92"/>
      <c r="N14" s="93"/>
      <c r="O14" s="95"/>
      <c r="P14" s="95"/>
      <c r="Q14" s="95"/>
      <c r="R14" s="95"/>
      <c r="S14" s="17" t="s">
        <v>8</v>
      </c>
    </row>
    <row r="15" spans="2:19" s="18" customFormat="1" ht="27" customHeight="1">
      <c r="B15" s="91" t="s">
        <v>17</v>
      </c>
      <c r="C15" s="92"/>
      <c r="D15" s="92"/>
      <c r="E15" s="92"/>
      <c r="F15" s="91" t="s">
        <v>53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</row>
    <row r="16" spans="2:19" s="18" customFormat="1" ht="27" customHeight="1">
      <c r="B16" s="91" t="s">
        <v>25</v>
      </c>
      <c r="C16" s="92"/>
      <c r="D16" s="92"/>
      <c r="E16" s="92"/>
      <c r="F16" s="91" t="s">
        <v>18</v>
      </c>
      <c r="G16" s="92"/>
      <c r="H16" s="92"/>
      <c r="I16" s="92"/>
      <c r="J16" s="93"/>
      <c r="K16" s="99" t="s">
        <v>26</v>
      </c>
      <c r="L16" s="99"/>
      <c r="M16" s="99"/>
      <c r="N16" s="99"/>
      <c r="O16" s="91" t="s">
        <v>18</v>
      </c>
      <c r="P16" s="92"/>
      <c r="Q16" s="92"/>
      <c r="R16" s="92"/>
      <c r="S16" s="93"/>
    </row>
    <row r="17" spans="2:21" s="18" customFormat="1" ht="8.25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17" s="85" customFormat="1" ht="19.5" customHeight="1">
      <c r="A18" s="82" t="s">
        <v>13</v>
      </c>
      <c r="B18" s="81"/>
      <c r="C18" s="83"/>
      <c r="D18" s="83"/>
      <c r="E18" s="83"/>
      <c r="F18" s="83"/>
      <c r="G18" s="83"/>
      <c r="H18" s="83"/>
      <c r="I18" s="84"/>
      <c r="J18" s="84"/>
      <c r="K18" s="84"/>
      <c r="L18" s="83"/>
      <c r="M18" s="83"/>
      <c r="N18" s="83"/>
      <c r="O18" s="83"/>
      <c r="P18" s="83"/>
      <c r="Q18" s="83"/>
    </row>
    <row r="19" spans="1:21" s="18" customFormat="1" ht="8.25" customHeight="1">
      <c r="A19" s="53"/>
      <c r="B19" s="53"/>
      <c r="C19" s="53"/>
      <c r="D19" s="53"/>
      <c r="E19" s="53"/>
      <c r="F19" s="53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16" s="18" customFormat="1" ht="24" customHeight="1">
      <c r="A20" s="82" t="s">
        <v>45</v>
      </c>
      <c r="F20" s="87"/>
      <c r="G20" s="81"/>
      <c r="H20" s="94">
        <f>'補助対象経費算出表'!L13</f>
        <v>0</v>
      </c>
      <c r="I20" s="95"/>
      <c r="J20" s="95"/>
      <c r="K20" s="95"/>
      <c r="L20" s="95"/>
      <c r="M20" s="95"/>
      <c r="N20" s="95"/>
      <c r="O20" s="48" t="s">
        <v>0</v>
      </c>
      <c r="P20" s="81"/>
    </row>
    <row r="21" spans="1:16" ht="24" customHeight="1">
      <c r="A21" s="103" t="s">
        <v>50</v>
      </c>
      <c r="B21" s="103"/>
      <c r="C21" s="103"/>
      <c r="D21" s="103"/>
      <c r="E21" s="103"/>
      <c r="F21" s="103"/>
      <c r="G21" s="104"/>
      <c r="H21" s="94">
        <f>IF('補助対象経費算出表'!L12="","",'補助対象経費算出表'!L12)</f>
        <v>0</v>
      </c>
      <c r="I21" s="95"/>
      <c r="J21" s="95"/>
      <c r="K21" s="95"/>
      <c r="L21" s="95"/>
      <c r="M21" s="95"/>
      <c r="N21" s="95"/>
      <c r="O21" s="48" t="s">
        <v>0</v>
      </c>
      <c r="P21" s="7"/>
    </row>
    <row r="22" spans="1:16" ht="24" customHeight="1">
      <c r="A22" s="103" t="s">
        <v>46</v>
      </c>
      <c r="B22" s="103"/>
      <c r="C22" s="103"/>
      <c r="D22" s="103"/>
      <c r="E22" s="103"/>
      <c r="F22" s="103"/>
      <c r="G22" s="104"/>
      <c r="H22" s="141">
        <f>IF(OR(H20=0,H21=0),"",ROUND(H21/H20*100,1))</f>
      </c>
      <c r="I22" s="142"/>
      <c r="J22" s="142"/>
      <c r="K22" s="142"/>
      <c r="L22" s="142"/>
      <c r="M22" s="142"/>
      <c r="N22" s="142"/>
      <c r="O22" s="48" t="s">
        <v>44</v>
      </c>
      <c r="P22" s="7"/>
    </row>
    <row r="23" spans="1:16" ht="10.5" customHeight="1">
      <c r="A23" s="25"/>
      <c r="F23" s="26"/>
      <c r="G23" s="7"/>
      <c r="H23" s="7"/>
      <c r="J23" s="26"/>
      <c r="K23" s="7"/>
      <c r="L23" s="7"/>
      <c r="M23" s="7"/>
      <c r="N23" s="7"/>
      <c r="O23" s="7"/>
      <c r="P23" s="7"/>
    </row>
    <row r="24" spans="1:16" ht="19.5" customHeight="1">
      <c r="A24" s="15" t="s">
        <v>59</v>
      </c>
      <c r="G24" s="7"/>
      <c r="H24" s="7"/>
      <c r="J24" s="26"/>
      <c r="K24" s="7"/>
      <c r="L24" s="7"/>
      <c r="M24" s="7"/>
      <c r="N24" s="7"/>
      <c r="O24" s="7"/>
      <c r="P24" s="7"/>
    </row>
    <row r="25" spans="1:21" ht="8.25" customHeight="1">
      <c r="A25" s="8"/>
      <c r="B25" s="8"/>
      <c r="C25" s="8"/>
      <c r="D25" s="8"/>
      <c r="E25" s="8"/>
      <c r="F25" s="8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s="35" customFormat="1" ht="24.75" customHeight="1">
      <c r="A26" s="33"/>
      <c r="B26" s="34" t="s">
        <v>61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15" s="33" customFormat="1" ht="7.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21" ht="19.5" customHeight="1">
      <c r="A28" s="38"/>
      <c r="B28" s="32" t="s">
        <v>27</v>
      </c>
      <c r="C28" s="96" t="s">
        <v>9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  <c r="Q28" s="100">
        <f>ROUND(10+0.3*1*SQRT(F14*O14),0)</f>
        <v>10</v>
      </c>
      <c r="R28" s="101"/>
      <c r="S28" s="101"/>
      <c r="T28" s="102"/>
      <c r="U28" s="27"/>
    </row>
    <row r="29" spans="2:21" ht="19.5" customHeight="1">
      <c r="B29" s="32" t="s">
        <v>28</v>
      </c>
      <c r="C29" s="3" t="s">
        <v>10</v>
      </c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5"/>
      <c r="P29" s="31"/>
      <c r="Q29" s="127">
        <v>25700</v>
      </c>
      <c r="R29" s="128"/>
      <c r="S29" s="128"/>
      <c r="T29" s="129"/>
      <c r="U29" s="39"/>
    </row>
    <row r="30" spans="2:21" ht="19.5" customHeight="1">
      <c r="B30" s="32" t="s">
        <v>29</v>
      </c>
      <c r="C30" s="3" t="s">
        <v>11</v>
      </c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31"/>
      <c r="Q30" s="130">
        <v>1</v>
      </c>
      <c r="R30" s="131"/>
      <c r="S30" s="131"/>
      <c r="T30" s="132"/>
      <c r="U30" s="27"/>
    </row>
    <row r="31" spans="2:21" ht="19.5" customHeight="1">
      <c r="B31" s="32" t="s">
        <v>30</v>
      </c>
      <c r="C31" s="40" t="s">
        <v>31</v>
      </c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31"/>
      <c r="Q31" s="130">
        <v>1</v>
      </c>
      <c r="R31" s="131"/>
      <c r="S31" s="131"/>
      <c r="T31" s="132"/>
      <c r="U31" s="39"/>
    </row>
    <row r="32" spans="2:21" ht="19.5" customHeight="1">
      <c r="B32" s="32" t="s">
        <v>32</v>
      </c>
      <c r="C32" s="3" t="s">
        <v>12</v>
      </c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5"/>
      <c r="P32" s="31"/>
      <c r="Q32" s="130">
        <v>1.2</v>
      </c>
      <c r="R32" s="131"/>
      <c r="S32" s="131"/>
      <c r="T32" s="132"/>
      <c r="U32" s="39"/>
    </row>
    <row r="33" ht="10.5" customHeight="1">
      <c r="F33" s="26"/>
    </row>
    <row r="34" spans="2:20" ht="27" customHeight="1">
      <c r="B34" s="138" t="s">
        <v>54</v>
      </c>
      <c r="C34" s="139"/>
      <c r="D34" s="139"/>
      <c r="E34" s="139"/>
      <c r="F34" s="139"/>
      <c r="G34" s="140"/>
      <c r="H34" s="136">
        <f>IF(OR(F14="",O14=""),"",2*Q28*Q29*Q30*Q31*Q32)</f>
      </c>
      <c r="I34" s="137"/>
      <c r="J34" s="137"/>
      <c r="K34" s="137"/>
      <c r="L34" s="137"/>
      <c r="M34" s="137"/>
      <c r="N34" s="137"/>
      <c r="O34" s="24" t="s">
        <v>0</v>
      </c>
      <c r="P34" s="19"/>
      <c r="Q34" s="28"/>
      <c r="R34" s="28"/>
      <c r="S34" s="19"/>
      <c r="T34" s="15"/>
    </row>
    <row r="35" spans="2:20" ht="27" customHeight="1">
      <c r="B35" s="138" t="s">
        <v>55</v>
      </c>
      <c r="C35" s="139"/>
      <c r="D35" s="139"/>
      <c r="E35" s="139"/>
      <c r="F35" s="139"/>
      <c r="G35" s="140"/>
      <c r="H35" s="136">
        <f>IF(OR(H20=0,H21=0),"",ROUND(H34*H22/100,0))</f>
      </c>
      <c r="I35" s="137"/>
      <c r="J35" s="137"/>
      <c r="K35" s="137"/>
      <c r="L35" s="137"/>
      <c r="M35" s="137"/>
      <c r="N35" s="137"/>
      <c r="O35" s="24" t="s">
        <v>0</v>
      </c>
      <c r="P35" s="30" t="s">
        <v>47</v>
      </c>
      <c r="Q35" s="28"/>
      <c r="R35" s="28"/>
      <c r="S35" s="19"/>
      <c r="T35" s="15"/>
    </row>
    <row r="36" spans="1:19" ht="9.75" customHeight="1">
      <c r="A36" s="15"/>
      <c r="B36" s="11"/>
      <c r="C36" s="11"/>
      <c r="D36" s="11"/>
      <c r="E36" s="11"/>
      <c r="F36" s="11"/>
      <c r="G36" s="11"/>
      <c r="H36" s="41"/>
      <c r="I36" s="11"/>
      <c r="J36" s="11"/>
      <c r="K36" s="41"/>
      <c r="L36" s="11"/>
      <c r="M36" s="11"/>
      <c r="N36" s="41"/>
      <c r="O36" s="11"/>
      <c r="P36" s="11"/>
      <c r="Q36" s="41"/>
      <c r="R36" s="11"/>
      <c r="S36" s="11"/>
    </row>
    <row r="37" spans="1:16" ht="19.5" customHeight="1">
      <c r="A37" s="15" t="s">
        <v>48</v>
      </c>
      <c r="G37" s="7"/>
      <c r="H37" s="7"/>
      <c r="J37" s="76"/>
      <c r="K37" s="7"/>
      <c r="L37" s="7"/>
      <c r="M37" s="7"/>
      <c r="N37" s="7"/>
      <c r="O37" s="7"/>
      <c r="P37" s="7"/>
    </row>
    <row r="38" spans="1:21" ht="8.25" customHeight="1">
      <c r="A38" s="8"/>
      <c r="B38" s="8"/>
      <c r="C38" s="8"/>
      <c r="D38" s="8"/>
      <c r="E38" s="8"/>
      <c r="F38" s="8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0" ht="27" customHeight="1">
      <c r="B39" s="138" t="s">
        <v>62</v>
      </c>
      <c r="C39" s="139"/>
      <c r="D39" s="139"/>
      <c r="E39" s="139"/>
      <c r="F39" s="139"/>
      <c r="G39" s="140"/>
      <c r="H39" s="136">
        <f>IF(OR(H34="",H35=""),"",MIN(H21,H35))</f>
      </c>
      <c r="I39" s="137"/>
      <c r="J39" s="137"/>
      <c r="K39" s="137"/>
      <c r="L39" s="137"/>
      <c r="M39" s="137"/>
      <c r="N39" s="137"/>
      <c r="O39" s="24" t="s">
        <v>0</v>
      </c>
      <c r="P39" s="19"/>
      <c r="Q39" s="28"/>
      <c r="R39" s="28"/>
      <c r="S39" s="19"/>
      <c r="T39" s="15"/>
    </row>
    <row r="40" ht="27" customHeight="1" thickBot="1"/>
    <row r="41" spans="2:20" ht="27" customHeight="1" thickBot="1" thickTop="1">
      <c r="B41" s="143" t="s">
        <v>49</v>
      </c>
      <c r="C41" s="144"/>
      <c r="D41" s="144"/>
      <c r="E41" s="144"/>
      <c r="F41" s="144"/>
      <c r="G41" s="145"/>
      <c r="H41" s="150">
        <f>IF(H39="","",ROUNDDOWN(H39/6,-3))</f>
      </c>
      <c r="I41" s="151"/>
      <c r="J41" s="151"/>
      <c r="K41" s="151"/>
      <c r="L41" s="151"/>
      <c r="M41" s="151"/>
      <c r="N41" s="151"/>
      <c r="O41" s="50" t="s">
        <v>0</v>
      </c>
      <c r="P41" s="29" t="s">
        <v>14</v>
      </c>
      <c r="Q41" s="28"/>
      <c r="R41" s="28"/>
      <c r="S41" s="19"/>
      <c r="T41" s="15"/>
    </row>
    <row r="42" spans="2:17" s="22" customFormat="1" ht="9.75" customHeight="1" thickTop="1">
      <c r="B42" s="7"/>
      <c r="C42" s="20"/>
      <c r="D42" s="20"/>
      <c r="E42" s="20"/>
      <c r="F42" s="20"/>
      <c r="G42" s="20"/>
      <c r="H42" s="20"/>
      <c r="I42" s="21"/>
      <c r="J42" s="21"/>
      <c r="K42" s="21"/>
      <c r="L42" s="20"/>
      <c r="M42" s="20"/>
      <c r="N42" s="20"/>
      <c r="O42" s="20"/>
      <c r="P42" s="20"/>
      <c r="Q42" s="20"/>
    </row>
    <row r="43" ht="13.5" customHeight="1"/>
    <row r="44" ht="19.5" customHeight="1"/>
    <row r="45" ht="19.5" customHeight="1">
      <c r="A45" s="15" t="s">
        <v>37</v>
      </c>
    </row>
    <row r="46" ht="8.25" customHeight="1"/>
    <row r="47" spans="1:16" ht="24" customHeight="1">
      <c r="A47" s="15"/>
      <c r="B47" s="146" t="s">
        <v>33</v>
      </c>
      <c r="C47" s="146"/>
      <c r="D47" s="146"/>
      <c r="E47" s="146"/>
      <c r="F47" s="146"/>
      <c r="G47" s="146"/>
      <c r="H47" s="146"/>
      <c r="I47" s="146"/>
      <c r="J47" s="136">
        <f>IF(H20="","",H20)</f>
        <v>0</v>
      </c>
      <c r="K47" s="137"/>
      <c r="L47" s="137"/>
      <c r="M47" s="137"/>
      <c r="N47" s="137"/>
      <c r="O47" s="24" t="s">
        <v>0</v>
      </c>
      <c r="P47" s="44"/>
    </row>
    <row r="48" spans="1:20" ht="24" customHeight="1">
      <c r="A48" s="15"/>
      <c r="B48" s="146" t="s">
        <v>34</v>
      </c>
      <c r="C48" s="146"/>
      <c r="D48" s="146"/>
      <c r="E48" s="146"/>
      <c r="F48" s="146"/>
      <c r="G48" s="146"/>
      <c r="H48" s="146"/>
      <c r="I48" s="146"/>
      <c r="J48" s="94">
        <v>0</v>
      </c>
      <c r="K48" s="95"/>
      <c r="L48" s="95"/>
      <c r="M48" s="95"/>
      <c r="N48" s="95"/>
      <c r="O48" s="51" t="s">
        <v>0</v>
      </c>
      <c r="Q48" s="47"/>
      <c r="R48" s="47"/>
      <c r="S48" s="47"/>
      <c r="T48" s="47"/>
    </row>
    <row r="49" spans="1:20" ht="24" customHeight="1">
      <c r="A49" s="15"/>
      <c r="B49" s="146" t="s">
        <v>35</v>
      </c>
      <c r="C49" s="146"/>
      <c r="D49" s="146"/>
      <c r="E49" s="146"/>
      <c r="F49" s="146"/>
      <c r="G49" s="146"/>
      <c r="H49" s="146"/>
      <c r="I49" s="146"/>
      <c r="J49" s="94">
        <v>0</v>
      </c>
      <c r="K49" s="95"/>
      <c r="L49" s="95"/>
      <c r="M49" s="95"/>
      <c r="N49" s="95"/>
      <c r="O49" s="51" t="s">
        <v>0</v>
      </c>
      <c r="P49" s="46" t="s">
        <v>36</v>
      </c>
      <c r="Q49" s="133"/>
      <c r="R49" s="134"/>
      <c r="S49" s="134"/>
      <c r="T49" s="135"/>
    </row>
    <row r="50" spans="1:20" ht="24" customHeight="1">
      <c r="A50" s="15"/>
      <c r="B50" s="146" t="s">
        <v>38</v>
      </c>
      <c r="C50" s="146"/>
      <c r="D50" s="146"/>
      <c r="E50" s="146"/>
      <c r="F50" s="146"/>
      <c r="G50" s="146"/>
      <c r="H50" s="146"/>
      <c r="I50" s="146"/>
      <c r="J50" s="136">
        <f>H41</f>
      </c>
      <c r="K50" s="137"/>
      <c r="L50" s="137"/>
      <c r="M50" s="137"/>
      <c r="N50" s="137"/>
      <c r="O50" s="24" t="s">
        <v>0</v>
      </c>
      <c r="P50" s="46"/>
      <c r="Q50" s="49"/>
      <c r="R50" s="49"/>
      <c r="S50" s="49"/>
      <c r="T50" s="49"/>
    </row>
    <row r="51" spans="1:20" ht="24" customHeight="1">
      <c r="A51" s="15"/>
      <c r="B51" s="146" t="s">
        <v>23</v>
      </c>
      <c r="C51" s="146"/>
      <c r="D51" s="146"/>
      <c r="E51" s="146"/>
      <c r="F51" s="146"/>
      <c r="G51" s="146"/>
      <c r="H51" s="146"/>
      <c r="I51" s="146"/>
      <c r="J51" s="136">
        <f>IF(J47=0,"",J47-J48-J49-J50)</f>
      </c>
      <c r="K51" s="137"/>
      <c r="L51" s="137"/>
      <c r="M51" s="137"/>
      <c r="N51" s="137"/>
      <c r="O51" s="24" t="s">
        <v>0</v>
      </c>
      <c r="P51" s="45"/>
      <c r="Q51" s="27"/>
      <c r="R51" s="27"/>
      <c r="S51" s="27"/>
      <c r="T51" s="27"/>
    </row>
    <row r="52" ht="8.25" customHeight="1"/>
    <row r="53" spans="1:20" ht="21.75" customHeight="1">
      <c r="A53" s="30" t="s">
        <v>20</v>
      </c>
      <c r="B53" s="19"/>
      <c r="C53" s="19"/>
      <c r="D53" s="19"/>
      <c r="E53" s="19"/>
      <c r="F53" s="28"/>
      <c r="G53" s="28"/>
      <c r="H53" s="28"/>
      <c r="I53" s="19"/>
      <c r="J53" s="15"/>
      <c r="L53" s="19"/>
      <c r="M53" s="19"/>
      <c r="N53" s="19"/>
      <c r="O53" s="19"/>
      <c r="P53" s="19"/>
      <c r="Q53" s="28"/>
      <c r="R53" s="28"/>
      <c r="S53" s="19"/>
      <c r="T53" s="15"/>
    </row>
    <row r="54" spans="1:20" ht="6.75" customHeight="1">
      <c r="A54" s="30"/>
      <c r="B54" s="19"/>
      <c r="C54" s="19"/>
      <c r="D54" s="19"/>
      <c r="E54" s="19"/>
      <c r="F54" s="28"/>
      <c r="G54" s="28"/>
      <c r="H54" s="28"/>
      <c r="I54" s="19"/>
      <c r="J54" s="15"/>
      <c r="L54" s="19"/>
      <c r="M54" s="19"/>
      <c r="N54" s="19"/>
      <c r="O54" s="19"/>
      <c r="P54" s="19"/>
      <c r="Q54" s="28"/>
      <c r="R54" s="28"/>
      <c r="S54" s="19"/>
      <c r="T54" s="15"/>
    </row>
    <row r="55" spans="1:19" s="2" customFormat="1" ht="22.5" customHeight="1">
      <c r="A55" s="15" t="s">
        <v>21</v>
      </c>
      <c r="S55" s="43"/>
    </row>
    <row r="56" spans="1:20" s="2" customFormat="1" ht="27" customHeight="1">
      <c r="A56" s="30" t="s">
        <v>68</v>
      </c>
      <c r="B56" s="19"/>
      <c r="C56" s="19"/>
      <c r="D56" s="19"/>
      <c r="E56" s="19"/>
      <c r="F56" s="11"/>
      <c r="G56" s="11"/>
      <c r="H56" s="11"/>
      <c r="I56" s="19"/>
      <c r="J56" s="15"/>
      <c r="L56" s="19"/>
      <c r="M56" s="19"/>
      <c r="N56" s="19"/>
      <c r="O56" s="19"/>
      <c r="P56" s="19"/>
      <c r="Q56" s="11"/>
      <c r="R56" s="11"/>
      <c r="S56" s="19"/>
      <c r="T56" s="15"/>
    </row>
    <row r="57" spans="1:20" s="2" customFormat="1" ht="27" customHeight="1">
      <c r="A57" s="30" t="s">
        <v>52</v>
      </c>
      <c r="B57" s="19"/>
      <c r="C57" s="19"/>
      <c r="D57" s="19"/>
      <c r="E57" s="19"/>
      <c r="F57" s="11"/>
      <c r="G57" s="11"/>
      <c r="H57" s="11"/>
      <c r="I57" s="19"/>
      <c r="J57" s="15"/>
      <c r="L57" s="19"/>
      <c r="M57" s="19"/>
      <c r="N57" s="19"/>
      <c r="O57" s="19"/>
      <c r="P57" s="19"/>
      <c r="Q57" s="11"/>
      <c r="R57" s="11"/>
      <c r="S57" s="19"/>
      <c r="T57" s="15"/>
    </row>
  </sheetData>
  <sheetProtection/>
  <mergeCells count="57">
    <mergeCell ref="O3:T3"/>
    <mergeCell ref="E4:J4"/>
    <mergeCell ref="O4:T4"/>
    <mergeCell ref="O5:T5"/>
    <mergeCell ref="B51:I51"/>
    <mergeCell ref="B48:I48"/>
    <mergeCell ref="B49:I49"/>
    <mergeCell ref="H41:N41"/>
    <mergeCell ref="J49:N49"/>
    <mergeCell ref="J47:N47"/>
    <mergeCell ref="B41:G41"/>
    <mergeCell ref="B50:I50"/>
    <mergeCell ref="B47:I47"/>
    <mergeCell ref="J51:N51"/>
    <mergeCell ref="B39:G39"/>
    <mergeCell ref="H39:N39"/>
    <mergeCell ref="J50:N50"/>
    <mergeCell ref="B35:G35"/>
    <mergeCell ref="H35:N35"/>
    <mergeCell ref="A22:G22"/>
    <mergeCell ref="H22:N22"/>
    <mergeCell ref="H21:N21"/>
    <mergeCell ref="B34:G34"/>
    <mergeCell ref="Q29:T29"/>
    <mergeCell ref="Q30:T30"/>
    <mergeCell ref="Q31:T31"/>
    <mergeCell ref="Q49:T49"/>
    <mergeCell ref="Q32:T32"/>
    <mergeCell ref="H34:N34"/>
    <mergeCell ref="J48:N48"/>
    <mergeCell ref="A7:T7"/>
    <mergeCell ref="A8:T8"/>
    <mergeCell ref="B12:E12"/>
    <mergeCell ref="B13:E13"/>
    <mergeCell ref="F13:S13"/>
    <mergeCell ref="B14:E14"/>
    <mergeCell ref="F14:I14"/>
    <mergeCell ref="K14:N14"/>
    <mergeCell ref="F12:S12"/>
    <mergeCell ref="O14:R14"/>
    <mergeCell ref="A1:C1"/>
    <mergeCell ref="B3:D3"/>
    <mergeCell ref="L3:N3"/>
    <mergeCell ref="B4:D4"/>
    <mergeCell ref="L4:N4"/>
    <mergeCell ref="L5:N5"/>
    <mergeCell ref="E3:J3"/>
    <mergeCell ref="B15:E15"/>
    <mergeCell ref="F15:S15"/>
    <mergeCell ref="B16:E16"/>
    <mergeCell ref="O16:S16"/>
    <mergeCell ref="H20:N20"/>
    <mergeCell ref="C28:P28"/>
    <mergeCell ref="F16:J16"/>
    <mergeCell ref="K16:N16"/>
    <mergeCell ref="Q28:T28"/>
    <mergeCell ref="A21:G21"/>
  </mergeCell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r:id="rId2"/>
  <rowBreaks count="1" manualBreakCount="1">
    <brk id="43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1" width="3.25390625" style="42" customWidth="1"/>
    <col min="2" max="21" width="4.625" style="42" customWidth="1"/>
    <col min="22" max="16384" width="9.00390625" style="42" customWidth="1"/>
  </cols>
  <sheetData>
    <row r="1" spans="1:21" s="1" customFormat="1" ht="21" customHeight="1" thickBot="1">
      <c r="A1" s="105" t="s">
        <v>56</v>
      </c>
      <c r="B1" s="106"/>
      <c r="C1" s="106"/>
      <c r="D1" s="160"/>
      <c r="E1" s="160"/>
      <c r="F1" s="160"/>
      <c r="G1" s="160"/>
      <c r="H1" s="160"/>
      <c r="I1" s="160"/>
      <c r="J1" s="160"/>
      <c r="K1" s="160"/>
      <c r="L1" s="161"/>
      <c r="U1" s="42"/>
    </row>
    <row r="2" spans="11:21" s="1" customFormat="1" ht="14.25" customHeight="1">
      <c r="K2" s="7"/>
      <c r="L2" s="8"/>
      <c r="M2" s="8"/>
      <c r="N2" s="8"/>
      <c r="O2" s="7"/>
      <c r="P2" s="7"/>
      <c r="Q2" s="7"/>
      <c r="R2" s="7"/>
      <c r="S2" s="7"/>
      <c r="T2" s="7"/>
      <c r="U2" s="7"/>
    </row>
    <row r="3" spans="2:21" s="1" customFormat="1" ht="19.5" customHeight="1">
      <c r="B3" s="108" t="s">
        <v>39</v>
      </c>
      <c r="C3" s="109"/>
      <c r="D3" s="110"/>
      <c r="E3" s="117"/>
      <c r="F3" s="118"/>
      <c r="G3" s="118"/>
      <c r="H3" s="118"/>
      <c r="I3" s="118"/>
      <c r="J3" s="119"/>
      <c r="K3" s="7"/>
      <c r="L3" s="111" t="s">
        <v>3</v>
      </c>
      <c r="M3" s="112"/>
      <c r="N3" s="113"/>
      <c r="O3" s="147"/>
      <c r="P3" s="148"/>
      <c r="Q3" s="148"/>
      <c r="R3" s="148"/>
      <c r="S3" s="148"/>
      <c r="T3" s="149"/>
      <c r="U3" s="6"/>
    </row>
    <row r="4" spans="2:21" s="1" customFormat="1" ht="19.5" customHeight="1">
      <c r="B4" s="108" t="s">
        <v>4</v>
      </c>
      <c r="C4" s="109"/>
      <c r="D4" s="110"/>
      <c r="E4" s="117"/>
      <c r="F4" s="118"/>
      <c r="G4" s="118"/>
      <c r="H4" s="118"/>
      <c r="I4" s="118"/>
      <c r="J4" s="119"/>
      <c r="L4" s="114" t="s">
        <v>1</v>
      </c>
      <c r="M4" s="115"/>
      <c r="N4" s="116"/>
      <c r="O4" s="147"/>
      <c r="P4" s="148"/>
      <c r="Q4" s="148"/>
      <c r="R4" s="148"/>
      <c r="S4" s="148"/>
      <c r="T4" s="149"/>
      <c r="U4" s="6"/>
    </row>
    <row r="5" spans="2:21" s="1" customFormat="1" ht="19.5" customHeight="1">
      <c r="B5" s="9"/>
      <c r="C5" s="9"/>
      <c r="D5" s="10"/>
      <c r="E5" s="10"/>
      <c r="F5" s="10"/>
      <c r="G5" s="10"/>
      <c r="H5" s="10"/>
      <c r="I5" s="10"/>
      <c r="J5" s="10"/>
      <c r="L5" s="111" t="s">
        <v>5</v>
      </c>
      <c r="M5" s="112"/>
      <c r="N5" s="113"/>
      <c r="O5" s="147"/>
      <c r="P5" s="148"/>
      <c r="Q5" s="148"/>
      <c r="R5" s="148"/>
      <c r="S5" s="148"/>
      <c r="T5" s="149"/>
      <c r="U5" s="6"/>
    </row>
    <row r="6" spans="2:21" s="1" customFormat="1" ht="19.5" customHeight="1">
      <c r="B6" s="8"/>
      <c r="C6" s="8"/>
      <c r="D6" s="77"/>
      <c r="E6" s="77"/>
      <c r="F6" s="77"/>
      <c r="G6" s="77"/>
      <c r="H6" s="77"/>
      <c r="I6" s="77"/>
      <c r="J6" s="77"/>
      <c r="L6" s="11"/>
      <c r="M6" s="11"/>
      <c r="N6" s="11"/>
      <c r="O6" s="8"/>
      <c r="P6" s="8"/>
      <c r="Q6" s="8"/>
      <c r="R6" s="8"/>
      <c r="S6" s="8"/>
      <c r="T6" s="8"/>
      <c r="U6" s="8"/>
    </row>
    <row r="7" spans="1:21" s="57" customFormat="1" ht="24.75" customHeight="1">
      <c r="A7" s="52" t="s">
        <v>57</v>
      </c>
      <c r="B7" s="52"/>
      <c r="C7" s="52"/>
      <c r="S7" s="78" t="s">
        <v>41</v>
      </c>
      <c r="U7" s="56"/>
    </row>
    <row r="8" spans="1:21" s="57" customFormat="1" ht="6.75" customHeight="1">
      <c r="A8" s="52"/>
      <c r="B8" s="52"/>
      <c r="C8" s="52"/>
      <c r="S8" s="74"/>
      <c r="U8" s="56"/>
    </row>
    <row r="9" spans="1:20" s="57" customFormat="1" ht="24.75" customHeight="1">
      <c r="A9" s="55"/>
      <c r="B9" s="91" t="s">
        <v>58</v>
      </c>
      <c r="C9" s="92"/>
      <c r="D9" s="92"/>
      <c r="E9" s="92"/>
      <c r="F9" s="92"/>
      <c r="G9" s="92"/>
      <c r="H9" s="92"/>
      <c r="I9" s="92"/>
      <c r="J9" s="92"/>
      <c r="K9" s="93"/>
      <c r="L9" s="152" t="s">
        <v>65</v>
      </c>
      <c r="M9" s="153"/>
      <c r="N9" s="153"/>
      <c r="O9" s="153"/>
      <c r="P9" s="152" t="s">
        <v>66</v>
      </c>
      <c r="Q9" s="153"/>
      <c r="R9" s="153"/>
      <c r="S9" s="153"/>
      <c r="T9" s="53"/>
    </row>
    <row r="10" spans="1:20" s="57" customFormat="1" ht="24.75" customHeight="1">
      <c r="A10" s="55"/>
      <c r="B10" s="66" t="s">
        <v>42</v>
      </c>
      <c r="C10" s="162"/>
      <c r="D10" s="163"/>
      <c r="E10" s="163"/>
      <c r="F10" s="163"/>
      <c r="G10" s="163"/>
      <c r="H10" s="163"/>
      <c r="I10" s="163"/>
      <c r="J10" s="163"/>
      <c r="K10" s="164"/>
      <c r="L10" s="178"/>
      <c r="M10" s="179"/>
      <c r="N10" s="179"/>
      <c r="O10" s="179"/>
      <c r="P10" s="178"/>
      <c r="Q10" s="179"/>
      <c r="R10" s="179"/>
      <c r="S10" s="179"/>
      <c r="T10" s="53"/>
    </row>
    <row r="11" spans="1:20" s="57" customFormat="1" ht="24.75" customHeight="1" thickBot="1">
      <c r="A11" s="55"/>
      <c r="B11" s="75" t="s">
        <v>43</v>
      </c>
      <c r="C11" s="165"/>
      <c r="D11" s="166"/>
      <c r="E11" s="166"/>
      <c r="F11" s="166"/>
      <c r="G11" s="166"/>
      <c r="H11" s="166"/>
      <c r="I11" s="166"/>
      <c r="J11" s="166"/>
      <c r="K11" s="167"/>
      <c r="L11" s="154"/>
      <c r="M11" s="155"/>
      <c r="N11" s="155"/>
      <c r="O11" s="155"/>
      <c r="P11" s="154"/>
      <c r="Q11" s="155"/>
      <c r="R11" s="155"/>
      <c r="S11" s="155"/>
      <c r="T11" s="53"/>
    </row>
    <row r="12" spans="1:20" s="57" customFormat="1" ht="24.75" customHeight="1" thickBot="1" thickTop="1">
      <c r="A12" s="55"/>
      <c r="B12" s="89"/>
      <c r="C12" s="168" t="s">
        <v>40</v>
      </c>
      <c r="D12" s="169"/>
      <c r="E12" s="169"/>
      <c r="F12" s="169"/>
      <c r="G12" s="169"/>
      <c r="H12" s="169"/>
      <c r="I12" s="169"/>
      <c r="J12" s="169"/>
      <c r="K12" s="170"/>
      <c r="L12" s="156">
        <f>SUM(L10:O11)</f>
        <v>0</v>
      </c>
      <c r="M12" s="157"/>
      <c r="N12" s="157"/>
      <c r="O12" s="157"/>
      <c r="P12" s="158">
        <f>SUM(P10:S11)</f>
        <v>0</v>
      </c>
      <c r="Q12" s="159"/>
      <c r="R12" s="159"/>
      <c r="S12" s="159"/>
      <c r="T12" s="53"/>
    </row>
    <row r="13" spans="1:21" s="57" customFormat="1" ht="24.75" customHeight="1" thickTop="1">
      <c r="A13" s="55"/>
      <c r="B13" s="175" t="s">
        <v>64</v>
      </c>
      <c r="C13" s="176"/>
      <c r="D13" s="176"/>
      <c r="E13" s="176"/>
      <c r="F13" s="176"/>
      <c r="G13" s="176"/>
      <c r="H13" s="176"/>
      <c r="I13" s="176"/>
      <c r="J13" s="176"/>
      <c r="K13" s="177"/>
      <c r="L13" s="171">
        <f>L12+P12</f>
        <v>0</v>
      </c>
      <c r="M13" s="172"/>
      <c r="N13" s="172"/>
      <c r="O13" s="172"/>
      <c r="P13" s="173"/>
      <c r="Q13" s="173"/>
      <c r="R13" s="173"/>
      <c r="S13" s="174"/>
      <c r="T13" s="54"/>
      <c r="U13" s="58"/>
    </row>
    <row r="14" spans="1:21" s="57" customFormat="1" ht="24.75" customHeight="1">
      <c r="A14" s="55"/>
      <c r="B14" s="88" t="s">
        <v>60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70"/>
      <c r="N14" s="70"/>
      <c r="O14" s="70"/>
      <c r="P14" s="70"/>
      <c r="Q14" s="55"/>
      <c r="R14" s="55"/>
      <c r="S14" s="72"/>
      <c r="T14" s="54"/>
      <c r="U14" s="58"/>
    </row>
    <row r="15" spans="1:20" s="57" customFormat="1" ht="24.75" customHeight="1">
      <c r="A15" s="55"/>
      <c r="B15" s="71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70"/>
      <c r="N15" s="70"/>
      <c r="O15" s="70"/>
      <c r="P15" s="70"/>
      <c r="Q15" s="55"/>
      <c r="R15" s="55"/>
      <c r="S15" s="73"/>
      <c r="T15" s="53"/>
    </row>
    <row r="16" spans="1:20" s="57" customFormat="1" ht="24.75" customHeight="1">
      <c r="A16" s="55"/>
      <c r="B16" s="7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70"/>
      <c r="N16" s="70"/>
      <c r="O16" s="70"/>
      <c r="P16" s="70"/>
      <c r="Q16" s="55"/>
      <c r="R16" s="55"/>
      <c r="S16" s="73"/>
      <c r="T16" s="53"/>
    </row>
    <row r="17" spans="1:20" s="57" customFormat="1" ht="24.75" customHeight="1">
      <c r="A17" s="55"/>
      <c r="B17" s="7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3"/>
      <c r="O17" s="53"/>
      <c r="P17" s="53"/>
      <c r="Q17" s="53"/>
      <c r="R17" s="53"/>
      <c r="S17" s="73"/>
      <c r="T17" s="53"/>
    </row>
    <row r="18" spans="1:20" s="57" customFormat="1" ht="24.75" customHeight="1">
      <c r="A18" s="55"/>
      <c r="B18" s="7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79"/>
      <c r="T18" s="55"/>
    </row>
    <row r="19" spans="1:20" s="57" customFormat="1" ht="24.75" customHeight="1">
      <c r="A19" s="52"/>
      <c r="B19" s="67"/>
      <c r="C19" s="68"/>
      <c r="D19" s="68"/>
      <c r="E19" s="68"/>
      <c r="F19" s="80"/>
      <c r="G19" s="80"/>
      <c r="H19" s="80"/>
      <c r="I19" s="80"/>
      <c r="J19" s="80"/>
      <c r="K19" s="68"/>
      <c r="L19" s="68"/>
      <c r="M19" s="68"/>
      <c r="N19" s="68"/>
      <c r="O19" s="68"/>
      <c r="P19" s="68"/>
      <c r="Q19" s="68"/>
      <c r="R19" s="68"/>
      <c r="S19" s="69"/>
      <c r="T19" s="52"/>
    </row>
    <row r="20" spans="1:20" s="57" customFormat="1" ht="24.75" customHeight="1">
      <c r="A20" s="52"/>
      <c r="B20" s="52"/>
      <c r="C20" s="52"/>
      <c r="D20" s="52"/>
      <c r="E20" s="52"/>
      <c r="F20" s="65"/>
      <c r="G20" s="65"/>
      <c r="H20" s="65"/>
      <c r="I20" s="65"/>
      <c r="J20" s="52"/>
      <c r="K20" s="52"/>
      <c r="L20" s="52"/>
      <c r="M20" s="52"/>
      <c r="N20" s="52"/>
      <c r="O20" s="60"/>
      <c r="P20" s="60"/>
      <c r="Q20" s="60"/>
      <c r="R20" s="60"/>
      <c r="S20" s="52"/>
      <c r="T20" s="52"/>
    </row>
    <row r="21" spans="1:19" s="57" customFormat="1" ht="24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3" s="57" customFormat="1" ht="24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s="57" customFormat="1" ht="24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8" s="57" customFormat="1" ht="24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62"/>
      <c r="L24" s="62"/>
      <c r="M24" s="62"/>
      <c r="N24" s="61"/>
      <c r="O24" s="61"/>
      <c r="P24" s="61"/>
      <c r="Q24" s="61"/>
      <c r="R24" s="62"/>
    </row>
    <row r="25" spans="1:22" s="57" customFormat="1" ht="24.75" customHeight="1">
      <c r="A25" s="52"/>
      <c r="B25" s="52"/>
      <c r="C25" s="52"/>
      <c r="D25" s="52"/>
      <c r="E25" s="52"/>
      <c r="F25" s="65"/>
      <c r="G25" s="65"/>
      <c r="H25" s="65"/>
      <c r="I25" s="65"/>
      <c r="J25" s="52"/>
      <c r="K25" s="59"/>
      <c r="L25" s="59"/>
      <c r="M25" s="59"/>
      <c r="N25" s="59"/>
      <c r="O25" s="63"/>
      <c r="P25" s="63"/>
      <c r="Q25" s="63"/>
      <c r="R25" s="63"/>
      <c r="S25" s="63"/>
      <c r="V25" s="64"/>
    </row>
  </sheetData>
  <sheetProtection/>
  <mergeCells count="25">
    <mergeCell ref="A1:L1"/>
    <mergeCell ref="B9:K9"/>
    <mergeCell ref="C10:K10"/>
    <mergeCell ref="C11:K11"/>
    <mergeCell ref="C12:K12"/>
    <mergeCell ref="L13:S13"/>
    <mergeCell ref="B13:K13"/>
    <mergeCell ref="P9:S9"/>
    <mergeCell ref="L10:O10"/>
    <mergeCell ref="P10:S10"/>
    <mergeCell ref="L9:O9"/>
    <mergeCell ref="L11:O11"/>
    <mergeCell ref="P11:S11"/>
    <mergeCell ref="L12:O12"/>
    <mergeCell ref="P12:S12"/>
    <mergeCell ref="O3:T3"/>
    <mergeCell ref="E3:J3"/>
    <mergeCell ref="E4:J4"/>
    <mergeCell ref="O4:T4"/>
    <mergeCell ref="O5:T5"/>
    <mergeCell ref="B3:D3"/>
    <mergeCell ref="L3:N3"/>
    <mergeCell ref="B4:D4"/>
    <mergeCell ref="L4:N4"/>
    <mergeCell ref="L5:N5"/>
  </mergeCells>
  <dataValidations count="1">
    <dataValidation type="list" allowBlank="1" showInputMessage="1" showErrorMessage="1" sqref="F19:J19">
      <formula1>補助対象経費算出表!#REF!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2019-08-20T00:40:15Z</cp:lastPrinted>
  <dcterms:created xsi:type="dcterms:W3CDTF">2003-08-11T07:13:09Z</dcterms:created>
  <dcterms:modified xsi:type="dcterms:W3CDTF">2019-08-20T00:40:17Z</dcterms:modified>
  <cp:category/>
  <cp:version/>
  <cp:contentType/>
  <cp:contentStatus/>
</cp:coreProperties>
</file>