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tabRatio="1000" activeTab="0"/>
  </bookViews>
  <sheets>
    <sheet name="実績報告（様式第５号）" sheetId="1" r:id="rId1"/>
    <sheet name="実績報告（別紙１）" sheetId="2" r:id="rId2"/>
    <sheet name="旧実績報告（別紙１）" sheetId="3" state="hidden" r:id="rId3"/>
    <sheet name="実績報告（別紙２）" sheetId="4" r:id="rId4"/>
    <sheet name="実施実績表（別紙３）" sheetId="5" r:id="rId5"/>
    <sheet name="旧実施実績表（別紙３）" sheetId="6" state="hidden" r:id="rId6"/>
    <sheet name="実施実績表（別紙３-２）" sheetId="7" r:id="rId7"/>
    <sheet name="実績報告（様式第５号）記入例" sheetId="8" r:id="rId8"/>
    <sheet name="実績報告（別紙１）記入例" sheetId="9" r:id="rId9"/>
    <sheet name="旧実績報告（別紙１）記入例" sheetId="10" state="hidden" r:id="rId10"/>
    <sheet name="実績報告（別紙２）記入例" sheetId="11" r:id="rId11"/>
    <sheet name="実施実績表（別紙３）記入例" sheetId="12" r:id="rId12"/>
    <sheet name="旧実施実績表（別紙３）記入例" sheetId="13" state="hidden" r:id="rId13"/>
  </sheets>
  <definedNames>
    <definedName name="_xlnm.Print_Area" localSheetId="5">'旧実施実績表（別紙３）'!$A$2:$J$211</definedName>
    <definedName name="_xlnm.Print_Area" localSheetId="12">'旧実施実績表（別紙３）記入例'!$A$1:$J$31</definedName>
    <definedName name="_xlnm.Print_Area" localSheetId="2">'旧実績報告（別紙１）'!$A$1:$Y$56</definedName>
    <definedName name="_xlnm.Print_Area" localSheetId="9">'旧実績報告（別紙１）記入例'!$A$1:$Y$61</definedName>
    <definedName name="_xlnm.Print_Area" localSheetId="4">'実施実績表（別紙３）'!$A$1:$J$231</definedName>
    <definedName name="_xlnm.Print_Area" localSheetId="1">'実績報告（別紙１）'!$A$1:$Y$72</definedName>
    <definedName name="_xlnm.Print_Area" localSheetId="8">'実績報告（別紙１）記入例'!$A$1:$Y$72</definedName>
    <definedName name="_xlnm.Print_Area" localSheetId="3">'実績報告（別紙２）'!$A$1:$BE$30</definedName>
    <definedName name="_xlnm.Print_Area" localSheetId="10">'実績報告（別紙２）記入例'!$A$1:$BE$30</definedName>
    <definedName name="_xlnm.Print_Area" localSheetId="7">'実績報告（様式第５号）記入例'!$A$1:$W$50</definedName>
    <definedName name="_xlnm.Print_Titles" localSheetId="5">'旧実施実績表（別紙３）'!$2:$11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W12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設置者名は学校法人名を記載</t>
        </r>
      </text>
    </commen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0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W19" authorId="0">
      <text>
        <r>
          <rPr>
            <sz val="9"/>
            <rFont val="ＭＳ Ｐゴシック"/>
            <family val="3"/>
          </rPr>
          <t>理事長 ○○ ○○ と記載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H10" authorId="0">
      <text>
        <r>
          <rPr>
            <b/>
            <sz val="9"/>
            <rFont val="ＭＳ Ｐゴシック"/>
            <family val="3"/>
          </rPr>
          <t>各園ごとの金額を入力してください。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12" authorId="0">
      <text>
        <r>
          <rPr>
            <b/>
            <sz val="9"/>
            <rFont val="ＭＳ Ｐゴシック"/>
            <family val="3"/>
          </rPr>
          <t>下記【支出の部】に金額入力いただくと、
自動的に表示されます。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下記【事業概要】の相談料等の徴収（年間実績）に金額入力いただくと自動的に表示されます。</t>
        </r>
      </text>
    </comment>
    <comment ref="H34" authorId="0">
      <text>
        <r>
          <rPr>
            <b/>
            <sz val="9"/>
            <rFont val="ＭＳ Ｐゴシック"/>
            <family val="3"/>
          </rPr>
          <t>自動計算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W12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設置者名は、学校法人名を記載</t>
        </r>
      </text>
    </commen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W19" authorId="0">
      <text>
        <r>
          <rPr>
            <sz val="9"/>
            <rFont val="ＭＳ Ｐゴシック"/>
            <family val="3"/>
          </rPr>
          <t>代表者名は、理事長 ○○ ○○ と記載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  <comment ref="J26" authorId="0">
      <text>
        <r>
          <rPr>
            <sz val="9"/>
            <rFont val="ＭＳ Ｐゴシック"/>
            <family val="3"/>
          </rPr>
          <t>４補助事業の実績の府補助金額を入力すると表示されます。「補助金交付決定額」「補助金精算額」「府補助金」の３箇所は、原則、同額になる。</t>
        </r>
      </text>
    </comment>
    <comment ref="J28" authorId="0">
      <text>
        <r>
          <rPr>
            <sz val="9"/>
            <rFont val="ＭＳ Ｐゴシック"/>
            <family val="3"/>
          </rPr>
          <t>４補助事業の実績の府補助金額を入力すると表示されます。「補助金交付決定額」「補助金精算額」「府補助金」の３箇所は、原則、同額になる。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</commentList>
</comments>
</file>

<file path=xl/sharedStrings.xml><?xml version="1.0" encoding="utf-8"?>
<sst xmlns="http://schemas.openxmlformats.org/spreadsheetml/2006/main" count="554" uniqueCount="275">
  <si>
    <t>幼稚園番号</t>
  </si>
  <si>
    <t>府補助金</t>
  </si>
  <si>
    <t>設置者負担金</t>
  </si>
  <si>
    <t>左の内訳</t>
  </si>
  <si>
    <t>代表者名</t>
  </si>
  <si>
    <t>印</t>
  </si>
  <si>
    <t>金</t>
  </si>
  <si>
    <t>円</t>
  </si>
  <si>
    <t>補助事業</t>
  </si>
  <si>
    <t>補助対象経費内訳書</t>
  </si>
  <si>
    <t>【収入の部】</t>
  </si>
  <si>
    <t>大阪府補助金</t>
  </si>
  <si>
    <t>合計</t>
  </si>
  <si>
    <t>金額</t>
  </si>
  <si>
    <t>【支出の部】</t>
  </si>
  <si>
    <t>法人合計の内訳</t>
  </si>
  <si>
    <t>〕</t>
  </si>
  <si>
    <t>所在地</t>
  </si>
  <si>
    <t>設置者名</t>
  </si>
  <si>
    <t>　大阪府補助金交付規則第１２条の規定により、次のとおり報告します。</t>
  </si>
  <si>
    <t>記</t>
  </si>
  <si>
    <t>補助金交付決定額</t>
  </si>
  <si>
    <t>補助金精算額</t>
  </si>
  <si>
    <t>１</t>
  </si>
  <si>
    <t>２</t>
  </si>
  <si>
    <t>３</t>
  </si>
  <si>
    <t>残額</t>
  </si>
  <si>
    <t>４</t>
  </si>
  <si>
    <t>補助事業の実績</t>
  </si>
  <si>
    <t>補助事業額</t>
  </si>
  <si>
    <t>申請額</t>
  </si>
  <si>
    <t>（</t>
  </si>
  <si>
    <t>）</t>
  </si>
  <si>
    <t>支出額</t>
  </si>
  <si>
    <t>経費の区分</t>
  </si>
  <si>
    <t>報告者　</t>
  </si>
  <si>
    <t>５</t>
  </si>
  <si>
    <t>補助事業完了日</t>
  </si>
  <si>
    <t>６</t>
  </si>
  <si>
    <t>補助事業の効果</t>
  </si>
  <si>
    <t>７</t>
  </si>
  <si>
    <t>補助事業の内訳及び収支決算書（別紙）</t>
  </si>
  <si>
    <t>うち利用者負担金(相談料等)</t>
  </si>
  <si>
    <t>　</t>
  </si>
  <si>
    <t>幼稚園名</t>
  </si>
  <si>
    <t>科　　目</t>
  </si>
  <si>
    <t>内訳</t>
  </si>
  <si>
    <t>実施&lt;開設&gt;年月日</t>
  </si>
  <si>
    <t>科目</t>
  </si>
  <si>
    <t>設　置　者　負　担　金</t>
  </si>
  <si>
    <t>うち利用者負担金(相談料等)</t>
  </si>
  <si>
    <t>大　阪　府　補　助　金</t>
  </si>
  <si>
    <t>合　　計</t>
  </si>
  <si>
    <t>【キンダーカウンセラー事業概要】</t>
  </si>
  <si>
    <t>【支出の部】</t>
  </si>
  <si>
    <t>【収入の部】</t>
  </si>
  <si>
    <t>合　計</t>
  </si>
  <si>
    <t>実　施　回　数</t>
  </si>
  <si>
    <t>実　施　時　間</t>
  </si>
  <si>
    <t>保護者及び地域への明示</t>
  </si>
  <si>
    <t>カウンセラー氏名(資格等)</t>
  </si>
  <si>
    <t>有の場合</t>
  </si>
  <si>
    <t>[相談料]</t>
  </si>
  <si>
    <t>1回あたり</t>
  </si>
  <si>
    <t>年間実績</t>
  </si>
  <si>
    <t>時間</t>
  </si>
  <si>
    <t>／</t>
  </si>
  <si>
    <t>回</t>
  </si>
  <si>
    <t>年</t>
  </si>
  <si>
    <t>月</t>
  </si>
  <si>
    <t>補助対象経費内訳書</t>
  </si>
  <si>
    <t>〔幼稚園名：</t>
  </si>
  <si>
    <t>報酬委託手数料</t>
  </si>
  <si>
    <t>１回</t>
  </si>
  <si>
    <t>相談料の徴収</t>
  </si>
  <si>
    <t>ア</t>
  </si>
  <si>
    <t>在園児以外の地域の保護者等を対象として周知しているか。</t>
  </si>
  <si>
    <t>イ</t>
  </si>
  <si>
    <t>希望があれば園外にも出向く旨を明示しているか。</t>
  </si>
  <si>
    <t>〔学校法人名：</t>
  </si>
  <si>
    <t>法人合計</t>
  </si>
  <si>
    <t>摘要（積算内訳）</t>
  </si>
  <si>
    <t>〔幼稚園名：</t>
  </si>
  <si>
    <t>〕</t>
  </si>
  <si>
    <t>【キンダーカウンセラー事業年間実施計画】</t>
  </si>
  <si>
    <t>実施
回数</t>
  </si>
  <si>
    <t>実施&lt;開設&gt;
時間 (a)</t>
  </si>
  <si>
    <r>
      <t>(a)の内、
未実施・</t>
    </r>
    <r>
      <rPr>
        <sz val="11"/>
        <color indexed="10"/>
        <rFont val="ＭＳ Ｐゴシック"/>
        <family val="3"/>
      </rPr>
      <t>休憩</t>
    </r>
    <r>
      <rPr>
        <sz val="11"/>
        <rFont val="ＭＳ Ｐゴシック"/>
        <family val="3"/>
      </rPr>
      <t>&lt;未開設&gt;
時間 (b)1</t>
    </r>
  </si>
  <si>
    <t>実質的な
実施&lt;開設&gt;
時間
 (a)-(b)</t>
  </si>
  <si>
    <t>開始時刻</t>
  </si>
  <si>
    <t>終了時刻</t>
  </si>
  <si>
    <t>〔幼稚園名：</t>
  </si>
  <si>
    <t>〕</t>
  </si>
  <si>
    <t>【収入の部】</t>
  </si>
  <si>
    <t>設置者負担金　　　（Ａ）</t>
  </si>
  <si>
    <t>うち利用者負担金【相談料等】（Ｂ）</t>
  </si>
  <si>
    <t>大阪府補助金　　　（Ｃ）</t>
  </si>
  <si>
    <t>合計（Ｄ）＝（Ａ）＋（Ｃ）</t>
  </si>
  <si>
    <t>【支出の部】</t>
  </si>
  <si>
    <t>キンダーカウンセラー人件費</t>
  </si>
  <si>
    <t>＠5,200円×６時間×１２回</t>
  </si>
  <si>
    <t>消耗品費</t>
  </si>
  <si>
    <t>チラシ作成費用</t>
  </si>
  <si>
    <t>Ａ４コピー用紙500枚　＠200円×10</t>
  </si>
  <si>
    <t>研究費</t>
  </si>
  <si>
    <t>キンダーカウンセラーに関する</t>
  </si>
  <si>
    <t>研修会参加費用（大阪府教育センター５月１０日参加分）</t>
  </si>
  <si>
    <t>＠10,000円×２名</t>
  </si>
  <si>
    <t>合　計（D）</t>
  </si>
  <si>
    <t>【キンダーカウンセラー事業概要】</t>
  </si>
  <si>
    <t>カウンセラー氏名(資格等)</t>
  </si>
  <si>
    <t>大阪　太郎（臨床心理士）</t>
  </si>
  <si>
    <t>実　施　回　数</t>
  </si>
  <si>
    <t>／</t>
  </si>
  <si>
    <t>実　施　時　間</t>
  </si>
  <si>
    <t>時間以上</t>
  </si>
  <si>
    <t>補助対象要件である
保護者及び地域への
明示について</t>
  </si>
  <si>
    <t>ア</t>
  </si>
  <si>
    <t>在園児以外の地域の保護者等を対象として周知しているか。</t>
  </si>
  <si>
    <t>イ</t>
  </si>
  <si>
    <t>希望があれば園外にも出向く旨を明示しているか。</t>
  </si>
  <si>
    <t>相談料等の
徴収</t>
  </si>
  <si>
    <t>有の場合</t>
  </si>
  <si>
    <t>[相談料]</t>
  </si>
  <si>
    <t>（Ｂ）</t>
  </si>
  <si>
    <t>〔幼稚園名：</t>
  </si>
  <si>
    <t>（様式－３）</t>
  </si>
  <si>
    <t>〔幼稚園名：</t>
  </si>
  <si>
    <t>(a)の内、
未実施&lt;未開設&gt;
時間 (b)1</t>
  </si>
  <si>
    <t>●●学園</t>
  </si>
  <si>
    <t>〕</t>
  </si>
  <si>
    <t>１</t>
  </si>
  <si>
    <t>２</t>
  </si>
  <si>
    <t>３</t>
  </si>
  <si>
    <t>４</t>
  </si>
  <si>
    <t>（</t>
  </si>
  <si>
    <t>（</t>
  </si>
  <si>
    <t>）</t>
  </si>
  <si>
    <t>５</t>
  </si>
  <si>
    <t>６</t>
  </si>
  <si>
    <t>７</t>
  </si>
  <si>
    <t>◆◆幼稚園</t>
  </si>
  <si>
    <t>大阪市○○区○○丁目１－２</t>
  </si>
  <si>
    <t>○○○幼稚園</t>
  </si>
  <si>
    <t>学校法人○○学園</t>
  </si>
  <si>
    <t>理事長　○○　○○</t>
  </si>
  <si>
    <t>補助対象経費内訳書</t>
  </si>
  <si>
    <t>＜記入上の注意＞
※年１２回以上の実施&lt;開設&gt; 及び １回６時間以上実施&lt;開設&gt;していただく必要があります。
（補助対象基準を参照してください）</t>
  </si>
  <si>
    <t>＜記入上の注意＞
※年１２回以上の実施&lt;開設&gt; 及び １回６時間以上実施&lt;開設&gt;していただく必要があります。
（補助対象基準を参照してください）</t>
  </si>
  <si>
    <t>（別紙２）</t>
  </si>
  <si>
    <t>（別紙３）</t>
  </si>
  <si>
    <t>（様式１）</t>
  </si>
  <si>
    <t>カウンセラー事業補助金実績報告書</t>
  </si>
  <si>
    <t>【キンダーカウンセラー事業年間実施実績表】</t>
  </si>
  <si>
    <t>（別紙３－２）</t>
  </si>
  <si>
    <t>１　相談日の開設日数</t>
  </si>
  <si>
    <t>２　保護者からの相談実績</t>
  </si>
  <si>
    <t>延べ相談件数</t>
  </si>
  <si>
    <t>延べ相談件数の内訳</t>
  </si>
  <si>
    <t>在園児の保護者</t>
  </si>
  <si>
    <t>相談実績日数</t>
  </si>
  <si>
    <t>相談者数</t>
  </si>
  <si>
    <t>件　　数</t>
  </si>
  <si>
    <t>３　教員からの相談、教員に対する研修・助言を行った実績</t>
  </si>
  <si>
    <t>研修・助言等</t>
  </si>
  <si>
    <t>内容</t>
  </si>
  <si>
    <t>回数</t>
  </si>
  <si>
    <t>／年</t>
  </si>
  <si>
    <r>
      <t xml:space="preserve">在園児以外の保護者
</t>
    </r>
    <r>
      <rPr>
        <sz val="9"/>
        <rFont val="ＭＳ 明朝"/>
        <family val="1"/>
      </rPr>
      <t>（地域住民等）</t>
    </r>
  </si>
  <si>
    <t>件</t>
  </si>
  <si>
    <t>人</t>
  </si>
  <si>
    <t>日</t>
  </si>
  <si>
    <r>
      <t xml:space="preserve">相談実績日数
</t>
    </r>
    <r>
      <rPr>
        <sz val="9"/>
        <rFont val="ＭＳ 明朝"/>
        <family val="1"/>
      </rPr>
      <t>実際に相談の
あった日数</t>
    </r>
  </si>
  <si>
    <t>※相談件数・相談者数のうち、園外に出向いて行ったものがあれば、
　各下段に内数を記入してください。
※グループ相談を行っている場合、「件数」は１件とし、「相談者数」は実人数を
　記入してください。</t>
  </si>
  <si>
    <t>園外</t>
  </si>
  <si>
    <t>園内</t>
  </si>
  <si>
    <t>延べ相談件数</t>
  </si>
  <si>
    <t>※グループ相談を行っている場合、「件数」は１件とし、「相談者数」は実人数を
　記入してください。</t>
  </si>
  <si>
    <t>４　その他、キンダーカウンセラーが実施した活動実績</t>
  </si>
  <si>
    <t>その他、キンダーカウンセラーが実施した活動があれば、その内容と回数を記入してください。
（例：保護者・地域住民を対象とした子育て支援講習会の開催 / ２回）</t>
  </si>
  <si>
    <t>（別紙１）</t>
  </si>
  <si>
    <t>◆◆幼稚園</t>
  </si>
  <si>
    <t>〕</t>
  </si>
  <si>
    <t>施設名</t>
  </si>
  <si>
    <t>◆◆幼稚園、▲▲認定こども園</t>
  </si>
  <si>
    <t>補助対象経費内訳書</t>
  </si>
  <si>
    <t>〕</t>
  </si>
  <si>
    <t>【収入の部】</t>
  </si>
  <si>
    <t>うち利用者負担金【相談料等】（Ｂ）</t>
  </si>
  <si>
    <t>科　　　目</t>
  </si>
  <si>
    <t>金　額</t>
  </si>
  <si>
    <t>合　計（D）</t>
  </si>
  <si>
    <t>【キンダーカウンセラー事業概要】</t>
  </si>
  <si>
    <t>カウンセラー氏名(資格等)</t>
  </si>
  <si>
    <t>実　施　回　数</t>
  </si>
  <si>
    <t>／</t>
  </si>
  <si>
    <t>実　施　時　間</t>
  </si>
  <si>
    <t>ア</t>
  </si>
  <si>
    <t>在園児以外の地域の保護者等を対象として周知しているか。</t>
  </si>
  <si>
    <t>イ</t>
  </si>
  <si>
    <t>希望があれば園外にも出向く旨を明示しているか。</t>
  </si>
  <si>
    <t>ウ</t>
  </si>
  <si>
    <t>ホームページへの掲載、もしくは案内看板（案内紙の園外掲示を含む）の設置を実施しているか。</t>
  </si>
  <si>
    <t>教職員研修の実施回数・時間</t>
  </si>
  <si>
    <t>年</t>
  </si>
  <si>
    <t>回</t>
  </si>
  <si>
    <t>１回</t>
  </si>
  <si>
    <t>時間以上</t>
  </si>
  <si>
    <t>有の場合</t>
  </si>
  <si>
    <t>[相談料]</t>
  </si>
  <si>
    <t>年間見込</t>
  </si>
  <si>
    <t>（Ｂ）</t>
  </si>
  <si>
    <t>ア</t>
  </si>
  <si>
    <t>地域子育て支援拠点事業として、キンダーカウンセラー事業を実施していないか。</t>
  </si>
  <si>
    <t>イ</t>
  </si>
  <si>
    <t>認定こども園が実施する子育て支援事業として、キンダーカウンセラー事業のみを実施していないか。</t>
  </si>
  <si>
    <t>（別紙１）</t>
  </si>
  <si>
    <t>〕</t>
  </si>
  <si>
    <t>＜記入上の注意＞
※年３回以上の実施&lt;開設&gt; 及び １回１時間以上実施&lt;開設&gt;していただく必要があります。
（補助対象基準を参照してください）</t>
  </si>
  <si>
    <t>実施年月日</t>
  </si>
  <si>
    <t>実施時間
（時間）</t>
  </si>
  <si>
    <t>(a)の内、
未実施・休憩&lt;未開設&gt;
時間 (b)1</t>
  </si>
  <si>
    <t>補助対象経費内訳書</t>
  </si>
  <si>
    <t>〕</t>
  </si>
  <si>
    <t>【収入の部】</t>
  </si>
  <si>
    <t>【支出の部】</t>
  </si>
  <si>
    <t>報酬委託手数料</t>
  </si>
  <si>
    <t>キンダーカウンセラー人件費</t>
  </si>
  <si>
    <t>＠5,200×６時間×12回</t>
  </si>
  <si>
    <t>消耗品費</t>
  </si>
  <si>
    <t>チラシ作成費用</t>
  </si>
  <si>
    <t>A4コピー用紙500枚　＠200円×10</t>
  </si>
  <si>
    <t>研究費</t>
  </si>
  <si>
    <t>キンダーカウンセラーに関する</t>
  </si>
  <si>
    <t>研修会参加費用（大阪府教育センター５月１０月参加分）</t>
  </si>
  <si>
    <t>＠10,000円×２名</t>
  </si>
  <si>
    <t>合　計（D）</t>
  </si>
  <si>
    <t>【キンダーカウンセラー事業概要】</t>
  </si>
  <si>
    <t>カウンセラー氏名(資格等)</t>
  </si>
  <si>
    <t>大阪　太郎（臨床心理士）</t>
  </si>
  <si>
    <t>実　施　回　数</t>
  </si>
  <si>
    <t>ア</t>
  </si>
  <si>
    <t>在園児以外の地域の保護者等を対象として周知しているか。</t>
  </si>
  <si>
    <t>イ</t>
  </si>
  <si>
    <t>希望があれば園外にも出向く旨を明示しているか。</t>
  </si>
  <si>
    <t>ウ</t>
  </si>
  <si>
    <t>ホームページへの掲載、もしくは案内看板の設置を実施しているか。</t>
  </si>
  <si>
    <t>[相談料]</t>
  </si>
  <si>
    <t>○○○幼稚園</t>
  </si>
  <si>
    <t>○○</t>
  </si>
  <si>
    <t>□□□</t>
  </si>
  <si>
    <t>〕</t>
  </si>
  <si>
    <t>（認定こども園）</t>
  </si>
  <si>
    <t>幼稚園　　　　</t>
  </si>
  <si>
    <t>○○　幼稚園　　　　</t>
  </si>
  <si>
    <t>□□□　幼稚園　　　　</t>
  </si>
  <si>
    <t>（様式第５号）</t>
  </si>
  <si>
    <t>　補助金を交付要綱第３条第２項に規定する経費に充当することにより、交付要綱に掲げる交付目的の達成を図った。</t>
  </si>
  <si>
    <r>
      <t>交付要綱第</t>
    </r>
    <r>
      <rPr>
        <sz val="10.5"/>
        <color indexed="10"/>
        <rFont val="ＭＳ 明朝"/>
        <family val="1"/>
      </rPr>
      <t>３</t>
    </r>
    <r>
      <rPr>
        <sz val="10.5"/>
        <rFont val="ＭＳ 明朝"/>
        <family val="1"/>
      </rPr>
      <t>条第２項に規定する経費</t>
    </r>
  </si>
  <si>
    <t>交付要綱第３条第２項に規定する経費</t>
  </si>
  <si>
    <r>
      <t>　補助金を交付要綱第</t>
    </r>
    <r>
      <rPr>
        <sz val="11"/>
        <rFont val="ＭＳ 明朝"/>
        <family val="1"/>
      </rPr>
      <t>３条第２項に規定する経費に充当することにより、交付要綱に掲げる交付目的の達成を図った。</t>
    </r>
  </si>
  <si>
    <r>
      <t>〔</t>
    </r>
    <r>
      <rPr>
        <sz val="11"/>
        <rFont val="ＭＳ Ｐゴシック"/>
        <family val="3"/>
      </rPr>
      <t>施設名</t>
    </r>
    <r>
      <rPr>
        <sz val="11"/>
        <rFont val="ＭＳ 明朝"/>
        <family val="1"/>
      </rPr>
      <t>：</t>
    </r>
  </si>
  <si>
    <r>
      <rPr>
        <b/>
        <sz val="10"/>
        <rFont val="ＭＳ Ｐゴシック"/>
        <family val="3"/>
      </rPr>
      <t>【施設型給付を受ける施設
のみチェック】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地域子育て支援拠点事業・
公定価格上の子育て支援活動費
との重複について</t>
    </r>
  </si>
  <si>
    <r>
      <t xml:space="preserve">幼稚園
</t>
    </r>
    <r>
      <rPr>
        <sz val="9"/>
        <rFont val="ＭＳ 明朝"/>
        <family val="1"/>
      </rPr>
      <t>（認定こども園）</t>
    </r>
  </si>
  <si>
    <r>
      <t>〔</t>
    </r>
    <r>
      <rPr>
        <sz val="11"/>
        <rFont val="ＭＳ Ｐゴシック"/>
        <family val="3"/>
      </rPr>
      <t>施設名</t>
    </r>
    <r>
      <rPr>
        <sz val="11"/>
        <rFont val="ＭＳ 明朝"/>
        <family val="1"/>
      </rPr>
      <t>：</t>
    </r>
  </si>
  <si>
    <r>
      <t>【キンダーカウンセラー事業</t>
    </r>
    <r>
      <rPr>
        <b/>
        <u val="single"/>
        <sz val="14"/>
        <rFont val="ＭＳ Ｐゴシック"/>
        <family val="3"/>
      </rPr>
      <t>（教職員研修）</t>
    </r>
    <r>
      <rPr>
        <b/>
        <sz val="14"/>
        <rFont val="ＭＳ Ｐゴシック"/>
        <family val="3"/>
      </rPr>
      <t>年間実施計画】</t>
    </r>
  </si>
  <si>
    <r>
      <t>【キンダーカウンセラー事業</t>
    </r>
    <r>
      <rPr>
        <b/>
        <u val="single"/>
        <sz val="14"/>
        <rFont val="ＭＳ Ｐゴシック"/>
        <family val="3"/>
      </rPr>
      <t>（通常）</t>
    </r>
    <r>
      <rPr>
        <b/>
        <sz val="14"/>
        <rFont val="ＭＳ Ｐゴシック"/>
        <family val="3"/>
      </rPr>
      <t>年間実施計画】</t>
    </r>
  </si>
  <si>
    <t>〔施設名：</t>
  </si>
  <si>
    <t>大阪府教育長　様</t>
  </si>
  <si>
    <r>
      <t xml:space="preserve">幼稚園
</t>
    </r>
    <r>
      <rPr>
        <sz val="9"/>
        <rFont val="ＭＳ 明朝"/>
        <family val="1"/>
      </rPr>
      <t>（認定こども園）</t>
    </r>
  </si>
  <si>
    <t>平成28年度大阪府私立幼稚園等キンダー</t>
  </si>
  <si>
    <t>　大阪府教育長　様</t>
  </si>
  <si>
    <t>平成29年4月28日</t>
  </si>
  <si>
    <t>キンダーカウンセラー年間相談件数（平成28年度）</t>
  </si>
  <si>
    <t>平成２９年４月２８日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</si>
</sst>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#,##0_);[Red]\(#,##0\)"/>
    <numFmt numFmtId="180" formatCode="[$-411]ee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;[Red]\-#,###,##0"/>
    <numFmt numFmtId="186" formatCode="#,##0,000;[Red]\-#,##0,000"/>
    <numFmt numFmtId="187" formatCode="##,#0#,000,000"/>
    <numFmt numFmtId="188" formatCode="#,##0_ ;[Red]\-#,##0\ "/>
    <numFmt numFmtId="189" formatCode="#,##0&quot;円&quot;"/>
    <numFmt numFmtId="190" formatCode="\(&quot;仮&quot;&quot;置&quot;&quot;き&quot;&quot;単&quot;&quot;価&quot;\)#,##0"/>
    <numFmt numFmtId="191" formatCode="#,##0&quot;円&quot;&quot;以&quot;&quot;内&quot;"/>
    <numFmt numFmtId="192" formatCode="0.0%"/>
    <numFmt numFmtId="193" formatCode="&quot;補&quot;&quot;助&quot;&quot;率&quot;#,##0"/>
    <numFmt numFmtId="194" formatCode="\(&quot;仮&quot;&quot;置&quot;&quot;き&quot;&quot;単&quot;&quot;価&quot;\)\ #,##0"/>
    <numFmt numFmtId="195" formatCode="\(&quot;仮&quot;&quot;置&quot;&quot;き&quot;&quot;単&quot;&quot;価&quot;\)\ #,##0&quot;円&quot;"/>
    <numFmt numFmtId="196" formatCode="&quot;※&quot;&quot;仮&quot;&quot;置&quot;&quot;き&quot;&quot;単&quot;&quot;価&quot;\ \ #,##0&quot;円&quot;"/>
    <numFmt numFmtId="197" formatCode="&quot;※&quot;&quot;予&quot;&quot;定&quot;&quot;単&quot;&quot;価&quot;\ #,##0&quot;円&quot;"/>
    <numFmt numFmtId="198" formatCode="\(aaa\)"/>
    <numFmt numFmtId="199" formatCode="mmm\-yyyy"/>
    <numFmt numFmtId="200" formatCode="[$-F400]h:mm:ss\ AM/PM"/>
    <numFmt numFmtId="201" formatCode="0&quot;人&quot;"/>
    <numFmt numFmtId="202" formatCode="0&quot;Ｃ&quot;&quot;Ｌ&quot;"/>
    <numFmt numFmtId="203" formatCode="0&quot;時&quot;&quot;間&quot;"/>
    <numFmt numFmtId="204" formatCode="[&lt;=999]000;[&lt;=9999]000\-00;000\-0000"/>
    <numFmt numFmtId="205" formatCode="0&quot;日&quot;"/>
    <numFmt numFmtId="206" formatCode="0&quot;件&quot;"/>
  </numFmts>
  <fonts count="104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9"/>
      <name val="MS UI Gothic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i/>
      <u val="single"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明朝"/>
      <family val="1"/>
    </font>
    <font>
      <b/>
      <sz val="14"/>
      <color indexed="10"/>
      <name val="ＭＳ ゴシック"/>
      <family val="3"/>
    </font>
    <font>
      <b/>
      <sz val="16"/>
      <color indexed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0.5"/>
      <color indexed="10"/>
      <name val="ＭＳ 明朝"/>
      <family val="1"/>
    </font>
    <font>
      <sz val="8"/>
      <name val="ＭＳ Ｐゴシック"/>
      <family val="3"/>
    </font>
    <font>
      <b/>
      <i/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0.5"/>
      <color indexed="30"/>
      <name val="ＭＳ Ｐゴシック"/>
      <family val="3"/>
    </font>
    <font>
      <b/>
      <sz val="10.5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sz val="10.5"/>
      <color rgb="FF0070C0"/>
      <name val="ＭＳ Ｐゴシック"/>
      <family val="3"/>
    </font>
    <font>
      <b/>
      <sz val="10.5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1"/>
      <color rgb="FFFF0000"/>
      <name val="ＭＳ 明朝"/>
      <family val="1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93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right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9" fillId="34" borderId="18" xfId="64" applyFont="1" applyFill="1" applyBorder="1" applyAlignment="1" applyProtection="1">
      <alignment vertical="center"/>
      <protection locked="0"/>
    </xf>
    <xf numFmtId="0" fontId="19" fillId="34" borderId="12" xfId="64" applyFont="1" applyFill="1" applyBorder="1" applyAlignment="1" applyProtection="1">
      <alignment vertical="center"/>
      <protection locked="0"/>
    </xf>
    <xf numFmtId="0" fontId="19" fillId="34" borderId="0" xfId="64" applyFont="1" applyFill="1" applyBorder="1" applyAlignment="1" applyProtection="1">
      <alignment vertical="center"/>
      <protection locked="0"/>
    </xf>
    <xf numFmtId="0" fontId="12" fillId="34" borderId="14" xfId="64" applyFont="1" applyFill="1" applyBorder="1" applyProtection="1">
      <alignment vertical="center"/>
      <protection locked="0"/>
    </xf>
    <xf numFmtId="0" fontId="19" fillId="34" borderId="10" xfId="64" applyFont="1" applyFill="1" applyBorder="1" applyAlignment="1" applyProtection="1">
      <alignment vertical="center"/>
      <protection locked="0"/>
    </xf>
    <xf numFmtId="0" fontId="12" fillId="34" borderId="16" xfId="64" applyFont="1" applyFill="1" applyBorder="1" applyProtection="1">
      <alignment vertical="center"/>
      <protection locked="0"/>
    </xf>
    <xf numFmtId="0" fontId="0" fillId="0" borderId="0" xfId="63" applyFo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0" fillId="0" borderId="11" xfId="63" applyFont="1" applyBorder="1">
      <alignment vertical="center"/>
      <protection/>
    </xf>
    <xf numFmtId="0" fontId="0" fillId="0" borderId="18" xfId="63" applyFont="1" applyBorder="1" applyAlignment="1">
      <alignment vertical="center"/>
      <protection/>
    </xf>
    <xf numFmtId="0" fontId="0" fillId="0" borderId="12" xfId="63" applyFont="1" applyBorder="1">
      <alignment vertical="center"/>
      <protection/>
    </xf>
    <xf numFmtId="0" fontId="0" fillId="0" borderId="15" xfId="63" applyFont="1" applyBorder="1">
      <alignment vertical="center"/>
      <protection/>
    </xf>
    <xf numFmtId="0" fontId="0" fillId="0" borderId="10" xfId="63" applyFont="1" applyBorder="1" applyAlignment="1">
      <alignment horizontal="distributed" vertical="center" indent="1"/>
      <protection/>
    </xf>
    <xf numFmtId="0" fontId="0" fillId="0" borderId="16" xfId="63" applyFont="1" applyBorder="1">
      <alignment vertical="center"/>
      <protection/>
    </xf>
    <xf numFmtId="0" fontId="0" fillId="0" borderId="17" xfId="63" applyFont="1" applyBorder="1">
      <alignment vertical="center"/>
      <protection/>
    </xf>
    <xf numFmtId="0" fontId="0" fillId="0" borderId="17" xfId="63" applyFont="1" applyBorder="1" applyProtection="1">
      <alignment vertical="center"/>
      <protection locked="0"/>
    </xf>
    <xf numFmtId="0" fontId="0" fillId="0" borderId="19" xfId="63" applyFont="1" applyBorder="1">
      <alignment vertical="center"/>
      <protection/>
    </xf>
    <xf numFmtId="0" fontId="0" fillId="0" borderId="17" xfId="63" applyFont="1" applyBorder="1" applyAlignment="1" applyProtection="1">
      <alignment horizontal="center" vertical="center"/>
      <protection locked="0"/>
    </xf>
    <xf numFmtId="0" fontId="0" fillId="0" borderId="20" xfId="63" applyFont="1" applyBorder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11" xfId="63" applyFont="1" applyBorder="1" applyProtection="1">
      <alignment vertical="center"/>
      <protection locked="0"/>
    </xf>
    <xf numFmtId="0" fontId="0" fillId="0" borderId="18" xfId="63" applyFont="1" applyBorder="1" applyProtection="1">
      <alignment vertical="center"/>
      <protection locked="0"/>
    </xf>
    <xf numFmtId="0" fontId="0" fillId="0" borderId="12" xfId="63" applyFont="1" applyBorder="1" applyProtection="1">
      <alignment vertical="center"/>
      <protection locked="0"/>
    </xf>
    <xf numFmtId="0" fontId="0" fillId="0" borderId="0" xfId="63" applyFont="1" applyBorder="1" applyProtection="1">
      <alignment vertical="center"/>
      <protection locked="0"/>
    </xf>
    <xf numFmtId="0" fontId="21" fillId="0" borderId="13" xfId="63" applyFont="1" applyBorder="1" applyAlignment="1" applyProtection="1">
      <alignment vertical="center"/>
      <protection locked="0"/>
    </xf>
    <xf numFmtId="0" fontId="0" fillId="0" borderId="13" xfId="63" applyFont="1" applyBorder="1" applyProtection="1">
      <alignment vertical="center"/>
      <protection locked="0"/>
    </xf>
    <xf numFmtId="0" fontId="0" fillId="0" borderId="14" xfId="63" applyFont="1" applyBorder="1" applyProtection="1">
      <alignment vertical="center"/>
      <protection locked="0"/>
    </xf>
    <xf numFmtId="176" fontId="20" fillId="0" borderId="0" xfId="63" applyNumberFormat="1" applyFont="1" applyBorder="1" applyAlignment="1" applyProtection="1">
      <alignment vertical="center"/>
      <protection locked="0"/>
    </xf>
    <xf numFmtId="0" fontId="21" fillId="0" borderId="13" xfId="63" applyFont="1" applyBorder="1" applyAlignment="1" applyProtection="1">
      <alignment vertical="center" wrapText="1"/>
      <protection locked="0"/>
    </xf>
    <xf numFmtId="0" fontId="21" fillId="0" borderId="0" xfId="63" applyFont="1" applyBorder="1" applyAlignment="1" applyProtection="1">
      <alignment vertical="center" wrapText="1"/>
      <protection locked="0"/>
    </xf>
    <xf numFmtId="0" fontId="21" fillId="0" borderId="14" xfId="63" applyFont="1" applyBorder="1" applyAlignment="1" applyProtection="1">
      <alignment vertical="center" wrapText="1"/>
      <protection locked="0"/>
    </xf>
    <xf numFmtId="0" fontId="21" fillId="0" borderId="13" xfId="63" applyFont="1" applyBorder="1" applyProtection="1">
      <alignment vertical="center"/>
      <protection locked="0"/>
    </xf>
    <xf numFmtId="0" fontId="21" fillId="0" borderId="0" xfId="63" applyFont="1" applyBorder="1" applyProtection="1">
      <alignment vertical="center"/>
      <protection locked="0"/>
    </xf>
    <xf numFmtId="0" fontId="20" fillId="0" borderId="0" xfId="63" applyFont="1" applyBorder="1" applyAlignment="1" applyProtection="1">
      <alignment horizontal="center" vertical="center"/>
      <protection locked="0"/>
    </xf>
    <xf numFmtId="0" fontId="21" fillId="0" borderId="14" xfId="63" applyFont="1" applyBorder="1" applyProtection="1">
      <alignment vertical="center"/>
      <protection locked="0"/>
    </xf>
    <xf numFmtId="0" fontId="21" fillId="0" borderId="0" xfId="63" applyFont="1" applyBorder="1" applyAlignment="1" applyProtection="1">
      <alignment vertical="center"/>
      <protection locked="0"/>
    </xf>
    <xf numFmtId="0" fontId="21" fillId="0" borderId="14" xfId="63" applyFont="1" applyBorder="1" applyAlignment="1" applyProtection="1">
      <alignment vertical="center"/>
      <protection locked="0"/>
    </xf>
    <xf numFmtId="0" fontId="20" fillId="0" borderId="0" xfId="63" applyFont="1" applyBorder="1" applyAlignment="1" applyProtection="1">
      <alignment vertical="center"/>
      <protection locked="0"/>
    </xf>
    <xf numFmtId="0" fontId="0" fillId="0" borderId="15" xfId="63" applyFont="1" applyBorder="1" applyProtection="1">
      <alignment vertical="center"/>
      <protection locked="0"/>
    </xf>
    <xf numFmtId="0" fontId="0" fillId="0" borderId="16" xfId="63" applyFont="1" applyBorder="1" applyProtection="1">
      <alignment vertical="center"/>
      <protection locked="0"/>
    </xf>
    <xf numFmtId="0" fontId="21" fillId="0" borderId="0" xfId="63" applyNumberFormat="1" applyFont="1" applyBorder="1" applyAlignment="1">
      <alignment vertical="center"/>
      <protection/>
    </xf>
    <xf numFmtId="0" fontId="12" fillId="0" borderId="0" xfId="65" applyFont="1" applyProtection="1">
      <alignment vertical="center"/>
      <protection/>
    </xf>
    <xf numFmtId="0" fontId="12" fillId="0" borderId="0" xfId="65" applyFont="1" applyAlignment="1" applyProtection="1">
      <alignment horizontal="left" vertical="center"/>
      <protection/>
    </xf>
    <xf numFmtId="0" fontId="12" fillId="33" borderId="0" xfId="65" applyFont="1" applyFill="1" applyProtection="1">
      <alignment vertical="center"/>
      <protection/>
    </xf>
    <xf numFmtId="0" fontId="12" fillId="33" borderId="0" xfId="65" applyFont="1" applyFill="1" applyAlignment="1" applyProtection="1">
      <alignment horizontal="left" vertical="center"/>
      <protection/>
    </xf>
    <xf numFmtId="0" fontId="12" fillId="33" borderId="0" xfId="65" applyFont="1" applyFill="1" applyAlignment="1" applyProtection="1">
      <alignment horizontal="right" vertical="center"/>
      <protection/>
    </xf>
    <xf numFmtId="0" fontId="23" fillId="33" borderId="0" xfId="65" applyFont="1" applyFill="1" applyProtection="1">
      <alignment vertical="center"/>
      <protection/>
    </xf>
    <xf numFmtId="0" fontId="23" fillId="33" borderId="0" xfId="65" applyFont="1" applyFill="1" applyAlignment="1" applyProtection="1">
      <alignment horizontal="left" vertical="center"/>
      <protection/>
    </xf>
    <xf numFmtId="0" fontId="12" fillId="35" borderId="0" xfId="62" applyFont="1" applyFill="1" applyAlignment="1" applyProtection="1">
      <alignment horizontal="center" vertical="center"/>
      <protection/>
    </xf>
    <xf numFmtId="0" fontId="12" fillId="33" borderId="0" xfId="65" applyFont="1" applyFill="1" applyAlignment="1" applyProtection="1">
      <alignment vertical="center"/>
      <protection/>
    </xf>
    <xf numFmtId="0" fontId="23" fillId="0" borderId="0" xfId="65" applyFont="1" applyProtection="1">
      <alignment vertical="center"/>
      <protection/>
    </xf>
    <xf numFmtId="20" fontId="23" fillId="0" borderId="0" xfId="65" applyNumberFormat="1" applyFont="1" applyProtection="1">
      <alignment vertical="center"/>
      <protection/>
    </xf>
    <xf numFmtId="20" fontId="12" fillId="0" borderId="0" xfId="65" applyNumberFormat="1" applyFont="1" applyProtection="1">
      <alignment vertical="center"/>
      <protection/>
    </xf>
    <xf numFmtId="0" fontId="12" fillId="33" borderId="0" xfId="65" applyFont="1" applyFill="1" applyBorder="1" applyProtection="1">
      <alignment vertical="center"/>
      <protection/>
    </xf>
    <xf numFmtId="0" fontId="12" fillId="0" borderId="21" xfId="65" applyFont="1" applyBorder="1" applyAlignment="1" applyProtection="1">
      <alignment horizontal="center" vertical="center"/>
      <protection/>
    </xf>
    <xf numFmtId="0" fontId="22" fillId="0" borderId="21" xfId="65" applyFont="1" applyFill="1" applyBorder="1" applyAlignment="1" applyProtection="1">
      <alignment horizontal="center" vertical="center"/>
      <protection/>
    </xf>
    <xf numFmtId="178" fontId="22" fillId="34" borderId="20" xfId="65" applyNumberFormat="1" applyFont="1" applyFill="1" applyBorder="1" applyAlignment="1" applyProtection="1">
      <alignment horizontal="center" vertical="center"/>
      <protection locked="0"/>
    </xf>
    <xf numFmtId="198" fontId="22" fillId="0" borderId="17" xfId="65" applyNumberFormat="1" applyFont="1" applyFill="1" applyBorder="1" applyAlignment="1" applyProtection="1">
      <alignment horizontal="left" vertical="center"/>
      <protection/>
    </xf>
    <xf numFmtId="20" fontId="29" fillId="34" borderId="21" xfId="65" applyNumberFormat="1" applyFont="1" applyFill="1" applyBorder="1" applyAlignment="1" applyProtection="1">
      <alignment horizontal="center" vertical="center"/>
      <protection locked="0"/>
    </xf>
    <xf numFmtId="20" fontId="30" fillId="0" borderId="21" xfId="65" applyNumberFormat="1" applyFont="1" applyBorder="1" applyAlignment="1" applyProtection="1">
      <alignment horizontal="center" vertical="center"/>
      <protection/>
    </xf>
    <xf numFmtId="20" fontId="12" fillId="33" borderId="0" xfId="65" applyNumberFormat="1" applyFont="1" applyFill="1" applyProtection="1">
      <alignment vertical="center"/>
      <protection/>
    </xf>
    <xf numFmtId="0" fontId="12" fillId="33" borderId="0" xfId="65" applyFont="1" applyFill="1" applyBorder="1" applyAlignment="1" applyProtection="1">
      <alignment horizontal="center" vertical="center"/>
      <protection/>
    </xf>
    <xf numFmtId="192" fontId="24" fillId="33" borderId="0" xfId="42" applyNumberFormat="1" applyFont="1" applyFill="1" applyBorder="1" applyAlignment="1" applyProtection="1">
      <alignment horizontal="center" vertical="center"/>
      <protection/>
    </xf>
    <xf numFmtId="0" fontId="12" fillId="33" borderId="0" xfId="64" applyFont="1" applyFill="1" applyProtection="1">
      <alignment vertical="center"/>
      <protection/>
    </xf>
    <xf numFmtId="0" fontId="12" fillId="33" borderId="0" xfId="64" applyFont="1" applyFill="1" applyAlignment="1" applyProtection="1">
      <alignment vertical="center"/>
      <protection/>
    </xf>
    <xf numFmtId="38" fontId="12" fillId="33" borderId="0" xfId="49" applyFont="1" applyFill="1" applyAlignment="1" applyProtection="1">
      <alignment vertical="center"/>
      <protection/>
    </xf>
    <xf numFmtId="0" fontId="12" fillId="33" borderId="15" xfId="64" applyFont="1" applyFill="1" applyBorder="1" applyAlignment="1" applyProtection="1">
      <alignment horizontal="center" vertical="center"/>
      <protection/>
    </xf>
    <xf numFmtId="0" fontId="12" fillId="33" borderId="10" xfId="64" applyFont="1" applyFill="1" applyBorder="1" applyAlignment="1" applyProtection="1">
      <alignment horizontal="center" vertical="center"/>
      <protection/>
    </xf>
    <xf numFmtId="0" fontId="12" fillId="33" borderId="16" xfId="64" applyFont="1" applyFill="1" applyBorder="1" applyAlignment="1" applyProtection="1">
      <alignment horizontal="center" vertical="center"/>
      <protection/>
    </xf>
    <xf numFmtId="0" fontId="12" fillId="33" borderId="19" xfId="64" applyFont="1" applyFill="1" applyBorder="1" applyAlignment="1" applyProtection="1">
      <alignment horizontal="center" vertical="center"/>
      <protection/>
    </xf>
    <xf numFmtId="10" fontId="18" fillId="33" borderId="0" xfId="42" applyNumberFormat="1" applyFont="1" applyFill="1" applyBorder="1" applyAlignment="1" applyProtection="1">
      <alignment vertical="center"/>
      <protection/>
    </xf>
    <xf numFmtId="0" fontId="12" fillId="33" borderId="11" xfId="64" applyFont="1" applyFill="1" applyBorder="1" applyAlignment="1" applyProtection="1">
      <alignment vertical="center"/>
      <protection/>
    </xf>
    <xf numFmtId="0" fontId="12" fillId="33" borderId="18" xfId="64" applyFont="1" applyFill="1" applyBorder="1" applyAlignment="1" applyProtection="1">
      <alignment vertical="center"/>
      <protection/>
    </xf>
    <xf numFmtId="0" fontId="12" fillId="33" borderId="12" xfId="64" applyFont="1" applyFill="1" applyBorder="1" applyAlignment="1" applyProtection="1">
      <alignment vertical="center"/>
      <protection/>
    </xf>
    <xf numFmtId="0" fontId="12" fillId="33" borderId="15" xfId="64" applyFont="1" applyFill="1" applyBorder="1" applyAlignment="1" applyProtection="1">
      <alignment vertical="center"/>
      <protection/>
    </xf>
    <xf numFmtId="0" fontId="12" fillId="33" borderId="10" xfId="64" applyFont="1" applyFill="1" applyBorder="1" applyAlignment="1" applyProtection="1">
      <alignment vertical="center"/>
      <protection/>
    </xf>
    <xf numFmtId="0" fontId="12" fillId="33" borderId="16" xfId="64" applyFont="1" applyFill="1" applyBorder="1" applyAlignment="1" applyProtection="1">
      <alignment vertical="center"/>
      <protection/>
    </xf>
    <xf numFmtId="0" fontId="12" fillId="33" borderId="0" xfId="64" applyFont="1" applyFill="1" applyBorder="1" applyAlignment="1" applyProtection="1">
      <alignment horizontal="right" vertical="center"/>
      <protection/>
    </xf>
    <xf numFmtId="38" fontId="23" fillId="33" borderId="0" xfId="49" applyFont="1" applyFill="1" applyBorder="1" applyAlignment="1" applyProtection="1">
      <alignment vertical="center"/>
      <protection locked="0"/>
    </xf>
    <xf numFmtId="0" fontId="12" fillId="33" borderId="0" xfId="64" applyFont="1" applyFill="1" applyBorder="1" applyProtection="1">
      <alignment vertical="center"/>
      <protection/>
    </xf>
    <xf numFmtId="0" fontId="12" fillId="33" borderId="14" xfId="64" applyFont="1" applyFill="1" applyBorder="1" applyAlignment="1" applyProtection="1">
      <alignment vertical="center"/>
      <protection/>
    </xf>
    <xf numFmtId="0" fontId="12" fillId="33" borderId="13" xfId="64" applyFont="1" applyFill="1" applyBorder="1" applyAlignment="1" applyProtection="1">
      <alignment vertical="center"/>
      <protection/>
    </xf>
    <xf numFmtId="0" fontId="12" fillId="33" borderId="0" xfId="64" applyFont="1" applyFill="1" applyBorder="1" applyAlignment="1" applyProtection="1">
      <alignment vertical="center"/>
      <protection/>
    </xf>
    <xf numFmtId="0" fontId="12" fillId="33" borderId="10" xfId="64" applyFont="1" applyFill="1" applyBorder="1" applyAlignment="1" applyProtection="1">
      <alignment horizontal="right" vertical="center"/>
      <protection/>
    </xf>
    <xf numFmtId="38" fontId="23" fillId="33" borderId="10" xfId="49" applyFont="1" applyFill="1" applyBorder="1" applyAlignment="1" applyProtection="1">
      <alignment vertical="center"/>
      <protection locked="0"/>
    </xf>
    <xf numFmtId="0" fontId="12" fillId="33" borderId="10" xfId="64" applyFont="1" applyFill="1" applyBorder="1" applyProtection="1">
      <alignment vertical="center"/>
      <protection/>
    </xf>
    <xf numFmtId="0" fontId="30" fillId="35" borderId="0" xfId="62" applyFont="1" applyFill="1" applyAlignment="1" applyProtection="1">
      <alignment horizontal="center" vertical="center"/>
      <protection/>
    </xf>
    <xf numFmtId="0" fontId="12" fillId="33" borderId="0" xfId="65" applyFont="1" applyFill="1" applyAlignment="1" applyProtection="1">
      <alignment horizontal="center" vertical="center"/>
      <protection/>
    </xf>
    <xf numFmtId="0" fontId="22" fillId="34" borderId="22" xfId="65" applyFont="1" applyFill="1" applyBorder="1" applyAlignment="1" applyProtection="1">
      <alignment horizontal="center" vertical="center"/>
      <protection locked="0"/>
    </xf>
    <xf numFmtId="178" fontId="22" fillId="34" borderId="23" xfId="65" applyNumberFormat="1" applyFont="1" applyFill="1" applyBorder="1" applyAlignment="1" applyProtection="1">
      <alignment horizontal="center" vertical="center"/>
      <protection locked="0"/>
    </xf>
    <xf numFmtId="198" fontId="22" fillId="0" borderId="24" xfId="65" applyNumberFormat="1" applyFont="1" applyBorder="1" applyAlignment="1" applyProtection="1">
      <alignment horizontal="left" vertical="center"/>
      <protection locked="0"/>
    </xf>
    <xf numFmtId="20" fontId="29" fillId="34" borderId="22" xfId="65" applyNumberFormat="1" applyFont="1" applyFill="1" applyBorder="1" applyAlignment="1" applyProtection="1">
      <alignment horizontal="center" vertical="center"/>
      <protection locked="0"/>
    </xf>
    <xf numFmtId="20" fontId="29" fillId="34" borderId="25" xfId="65" applyNumberFormat="1" applyFont="1" applyFill="1" applyBorder="1" applyAlignment="1" applyProtection="1">
      <alignment horizontal="center" vertical="center"/>
      <protection locked="0"/>
    </xf>
    <xf numFmtId="20" fontId="29" fillId="34" borderId="26" xfId="65" applyNumberFormat="1" applyFont="1" applyFill="1" applyBorder="1" applyAlignment="1" applyProtection="1">
      <alignment horizontal="center" vertical="center"/>
      <protection locked="0"/>
    </xf>
    <xf numFmtId="20" fontId="30" fillId="0" borderId="27" xfId="65" applyNumberFormat="1" applyFont="1" applyBorder="1" applyAlignment="1" applyProtection="1">
      <alignment horizontal="center" vertical="center"/>
      <protection/>
    </xf>
    <xf numFmtId="0" fontId="22" fillId="34" borderId="28" xfId="65" applyFont="1" applyFill="1" applyBorder="1" applyAlignment="1" applyProtection="1">
      <alignment horizontal="center" vertical="center"/>
      <protection locked="0"/>
    </xf>
    <xf numFmtId="178" fontId="22" fillId="34" borderId="28" xfId="65" applyNumberFormat="1" applyFont="1" applyFill="1" applyBorder="1" applyAlignment="1" applyProtection="1">
      <alignment horizontal="center" vertical="center"/>
      <protection locked="0"/>
    </xf>
    <xf numFmtId="198" fontId="22" fillId="0" borderId="29" xfId="65" applyNumberFormat="1" applyFont="1" applyBorder="1" applyAlignment="1" applyProtection="1">
      <alignment horizontal="left" vertical="center"/>
      <protection locked="0"/>
    </xf>
    <xf numFmtId="20" fontId="30" fillId="0" borderId="30" xfId="65" applyNumberFormat="1" applyFont="1" applyBorder="1" applyAlignment="1" applyProtection="1">
      <alignment horizontal="center" vertical="center"/>
      <protection/>
    </xf>
    <xf numFmtId="0" fontId="22" fillId="0" borderId="28" xfId="65" applyFont="1" applyBorder="1" applyProtection="1">
      <alignment vertical="center"/>
      <protection locked="0"/>
    </xf>
    <xf numFmtId="178" fontId="22" fillId="0" borderId="28" xfId="65" applyNumberFormat="1" applyFont="1" applyBorder="1" applyAlignment="1" applyProtection="1">
      <alignment horizontal="center" vertical="center"/>
      <protection locked="0"/>
    </xf>
    <xf numFmtId="20" fontId="29" fillId="0" borderId="28" xfId="65" applyNumberFormat="1" applyFont="1" applyBorder="1" applyAlignment="1" applyProtection="1">
      <alignment horizontal="center" vertical="center"/>
      <protection locked="0"/>
    </xf>
    <xf numFmtId="20" fontId="29" fillId="0" borderId="31" xfId="65" applyNumberFormat="1" applyFont="1" applyBorder="1" applyAlignment="1" applyProtection="1">
      <alignment horizontal="center" vertical="center"/>
      <protection locked="0"/>
    </xf>
    <xf numFmtId="20" fontId="29" fillId="0" borderId="32" xfId="65" applyNumberFormat="1" applyFont="1" applyBorder="1" applyAlignment="1" applyProtection="1">
      <alignment horizontal="center" vertical="center"/>
      <protection locked="0"/>
    </xf>
    <xf numFmtId="178" fontId="22" fillId="0" borderId="22" xfId="65" applyNumberFormat="1" applyFont="1" applyBorder="1" applyAlignment="1" applyProtection="1">
      <alignment horizontal="center" vertical="center"/>
      <protection locked="0"/>
    </xf>
    <xf numFmtId="20" fontId="29" fillId="0" borderId="22" xfId="65" applyNumberFormat="1" applyFont="1" applyBorder="1" applyAlignment="1" applyProtection="1">
      <alignment horizontal="center" vertical="center"/>
      <protection locked="0"/>
    </xf>
    <xf numFmtId="0" fontId="22" fillId="0" borderId="33" xfId="65" applyFont="1" applyBorder="1" applyProtection="1">
      <alignment vertical="center"/>
      <protection locked="0"/>
    </xf>
    <xf numFmtId="20" fontId="29" fillId="0" borderId="33" xfId="65" applyNumberFormat="1" applyFont="1" applyBorder="1" applyAlignment="1" applyProtection="1">
      <alignment horizontal="center" vertical="center"/>
      <protection locked="0"/>
    </xf>
    <xf numFmtId="20" fontId="29" fillId="0" borderId="34" xfId="65" applyNumberFormat="1" applyFont="1" applyBorder="1" applyAlignment="1" applyProtection="1">
      <alignment horizontal="center" vertical="center"/>
      <protection locked="0"/>
    </xf>
    <xf numFmtId="20" fontId="29" fillId="0" borderId="35" xfId="65" applyNumberFormat="1" applyFont="1" applyBorder="1" applyAlignment="1" applyProtection="1">
      <alignment horizontal="center" vertical="center"/>
      <protection locked="0"/>
    </xf>
    <xf numFmtId="20" fontId="30" fillId="0" borderId="36" xfId="65" applyNumberFormat="1" applyFont="1" applyBorder="1" applyAlignment="1" applyProtection="1">
      <alignment horizontal="center" vertical="center"/>
      <protection/>
    </xf>
    <xf numFmtId="0" fontId="32" fillId="0" borderId="13" xfId="63" applyFont="1" applyBorder="1" applyAlignment="1" applyProtection="1">
      <alignment vertical="center"/>
      <protection locked="0"/>
    </xf>
    <xf numFmtId="176" fontId="31" fillId="0" borderId="0" xfId="63" applyNumberFormat="1" applyFont="1" applyBorder="1" applyAlignment="1" applyProtection="1">
      <alignment vertical="center"/>
      <protection locked="0"/>
    </xf>
    <xf numFmtId="0" fontId="32" fillId="0" borderId="13" xfId="63" applyFont="1" applyBorder="1" applyAlignment="1" applyProtection="1">
      <alignment vertical="center" wrapText="1"/>
      <protection locked="0"/>
    </xf>
    <xf numFmtId="0" fontId="32" fillId="0" borderId="0" xfId="63" applyFont="1" applyBorder="1" applyAlignment="1" applyProtection="1">
      <alignment vertical="center" wrapText="1"/>
      <protection locked="0"/>
    </xf>
    <xf numFmtId="0" fontId="32" fillId="0" borderId="14" xfId="63" applyFont="1" applyBorder="1" applyAlignment="1" applyProtection="1">
      <alignment vertical="center" wrapText="1"/>
      <protection locked="0"/>
    </xf>
    <xf numFmtId="0" fontId="32" fillId="0" borderId="13" xfId="63" applyFont="1" applyBorder="1" applyProtection="1">
      <alignment vertical="center"/>
      <protection locked="0"/>
    </xf>
    <xf numFmtId="0" fontId="32" fillId="0" borderId="0" xfId="63" applyFont="1" applyBorder="1" applyProtection="1">
      <alignment vertical="center"/>
      <protection locked="0"/>
    </xf>
    <xf numFmtId="0" fontId="31" fillId="0" borderId="0" xfId="63" applyFont="1" applyBorder="1" applyAlignment="1" applyProtection="1">
      <alignment horizontal="center" vertical="center"/>
      <protection locked="0"/>
    </xf>
    <xf numFmtId="0" fontId="32" fillId="0" borderId="14" xfId="63" applyFont="1" applyBorder="1" applyProtection="1">
      <alignment vertical="center"/>
      <protection locked="0"/>
    </xf>
    <xf numFmtId="0" fontId="32" fillId="0" borderId="0" xfId="63" applyFont="1" applyBorder="1" applyAlignment="1" applyProtection="1">
      <alignment vertical="center"/>
      <protection locked="0"/>
    </xf>
    <xf numFmtId="0" fontId="32" fillId="0" borderId="14" xfId="63" applyFont="1" applyBorder="1" applyAlignment="1" applyProtection="1">
      <alignment vertical="center"/>
      <protection locked="0"/>
    </xf>
    <xf numFmtId="0" fontId="31" fillId="0" borderId="0" xfId="63" applyFont="1" applyBorder="1" applyAlignment="1" applyProtection="1">
      <alignment vertical="center"/>
      <protection locked="0"/>
    </xf>
    <xf numFmtId="191" fontId="12" fillId="33" borderId="0" xfId="49" applyNumberFormat="1" applyFont="1" applyFill="1" applyBorder="1" applyAlignment="1" applyProtection="1">
      <alignment vertical="center"/>
      <protection/>
    </xf>
    <xf numFmtId="0" fontId="12" fillId="36" borderId="13" xfId="64" applyFont="1" applyFill="1" applyBorder="1" applyAlignment="1" applyProtection="1">
      <alignment horizontal="center" vertical="center" shrinkToFit="1"/>
      <protection locked="0"/>
    </xf>
    <xf numFmtId="0" fontId="12" fillId="36" borderId="0" xfId="64" applyFont="1" applyFill="1" applyBorder="1" applyAlignment="1" applyProtection="1">
      <alignment horizontal="center" vertical="center" shrinkToFit="1"/>
      <protection locked="0"/>
    </xf>
    <xf numFmtId="0" fontId="12" fillId="36" borderId="14" xfId="64" applyFont="1" applyFill="1" applyBorder="1" applyAlignment="1" applyProtection="1">
      <alignment horizontal="center" vertical="center" shrinkToFit="1"/>
      <protection locked="0"/>
    </xf>
    <xf numFmtId="0" fontId="19" fillId="36" borderId="18" xfId="64" applyFont="1" applyFill="1" applyBorder="1" applyAlignment="1" applyProtection="1">
      <alignment vertical="center"/>
      <protection/>
    </xf>
    <xf numFmtId="0" fontId="19" fillId="36" borderId="12" xfId="64" applyFont="1" applyFill="1" applyBorder="1" applyAlignment="1" applyProtection="1">
      <alignment vertical="center"/>
      <protection/>
    </xf>
    <xf numFmtId="0" fontId="19" fillId="36" borderId="0" xfId="64" applyFont="1" applyFill="1" applyBorder="1" applyAlignment="1" applyProtection="1">
      <alignment vertical="center"/>
      <protection/>
    </xf>
    <xf numFmtId="0" fontId="12" fillId="36" borderId="14" xfId="64" applyFont="1" applyFill="1" applyBorder="1" applyProtection="1">
      <alignment vertical="center"/>
      <protection locked="0"/>
    </xf>
    <xf numFmtId="0" fontId="19" fillId="36" borderId="10" xfId="64" applyFont="1" applyFill="1" applyBorder="1" applyAlignment="1" applyProtection="1">
      <alignment vertical="center"/>
      <protection/>
    </xf>
    <xf numFmtId="0" fontId="12" fillId="36" borderId="16" xfId="64" applyFont="1" applyFill="1" applyBorder="1" applyProtection="1">
      <alignment vertical="center"/>
      <protection locked="0"/>
    </xf>
    <xf numFmtId="0" fontId="32" fillId="36" borderId="0" xfId="0" applyFont="1" applyFill="1" applyAlignment="1" applyProtection="1">
      <alignment horizontal="right" vertical="center"/>
      <protection locked="0"/>
    </xf>
    <xf numFmtId="0" fontId="32" fillId="36" borderId="13" xfId="63" applyFont="1" applyFill="1" applyBorder="1" applyAlignment="1" applyProtection="1">
      <alignment vertical="center"/>
      <protection locked="0"/>
    </xf>
    <xf numFmtId="0" fontId="38" fillId="36" borderId="0" xfId="61" applyFont="1" applyFill="1">
      <alignment vertical="center"/>
      <protection/>
    </xf>
    <xf numFmtId="0" fontId="38" fillId="36" borderId="14" xfId="61" applyFont="1" applyFill="1" applyBorder="1">
      <alignment vertical="center"/>
      <protection/>
    </xf>
    <xf numFmtId="0" fontId="32" fillId="36" borderId="13" xfId="63" applyFont="1" applyFill="1" applyBorder="1">
      <alignment vertical="center"/>
      <protection/>
    </xf>
    <xf numFmtId="0" fontId="32" fillId="36" borderId="0" xfId="63" applyFont="1" applyFill="1">
      <alignment vertical="center"/>
      <protection/>
    </xf>
    <xf numFmtId="0" fontId="21" fillId="36" borderId="13" xfId="63" applyFont="1" applyFill="1" applyBorder="1">
      <alignment vertical="center"/>
      <protection/>
    </xf>
    <xf numFmtId="0" fontId="21" fillId="36" borderId="0" xfId="63" applyFont="1" applyFill="1">
      <alignment vertical="center"/>
      <protection/>
    </xf>
    <xf numFmtId="20" fontId="29" fillId="36" borderId="21" xfId="65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0" fillId="37" borderId="18" xfId="0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vertical="center"/>
      <protection locked="0"/>
    </xf>
    <xf numFmtId="0" fontId="12" fillId="35" borderId="0" xfId="62" applyFont="1" applyFill="1" applyAlignment="1" applyProtection="1">
      <alignment horizontal="right" vertical="center"/>
      <protection/>
    </xf>
    <xf numFmtId="0" fontId="21" fillId="33" borderId="0" xfId="65" applyFont="1" applyFill="1" applyAlignment="1" applyProtection="1">
      <alignment horizontal="right" vertical="center"/>
      <protection/>
    </xf>
    <xf numFmtId="0" fontId="0" fillId="0" borderId="0" xfId="63" applyFont="1">
      <alignment vertical="center"/>
      <protection/>
    </xf>
    <xf numFmtId="0" fontId="25" fillId="33" borderId="0" xfId="65" applyFont="1" applyFill="1" applyAlignment="1" applyProtection="1">
      <alignment horizontal="left" vertical="center"/>
      <protection/>
    </xf>
    <xf numFmtId="0" fontId="12" fillId="36" borderId="13" xfId="64" applyFont="1" applyFill="1" applyBorder="1" applyAlignment="1" applyProtection="1">
      <alignment horizontal="center" vertical="center" shrinkToFit="1"/>
      <protection locked="0"/>
    </xf>
    <xf numFmtId="0" fontId="12" fillId="36" borderId="0" xfId="64" applyFont="1" applyFill="1" applyBorder="1" applyAlignment="1" applyProtection="1">
      <alignment horizontal="center" vertical="center" shrinkToFit="1"/>
      <protection locked="0"/>
    </xf>
    <xf numFmtId="0" fontId="12" fillId="36" borderId="14" xfId="64" applyFont="1" applyFill="1" applyBorder="1" applyAlignment="1" applyProtection="1">
      <alignment horizontal="center" vertical="center" shrinkToFit="1"/>
      <protection locked="0"/>
    </xf>
    <xf numFmtId="38" fontId="23" fillId="33" borderId="0" xfId="49" applyFont="1" applyFill="1" applyBorder="1" applyAlignment="1" applyProtection="1">
      <alignment vertical="center"/>
      <protection/>
    </xf>
    <xf numFmtId="38" fontId="23" fillId="33" borderId="10" xfId="49" applyFont="1" applyFill="1" applyBorder="1" applyAlignment="1" applyProtection="1">
      <alignment vertical="center"/>
      <protection/>
    </xf>
    <xf numFmtId="0" fontId="0" fillId="0" borderId="13" xfId="63" applyFont="1" applyBorder="1">
      <alignment vertical="center"/>
      <protection/>
    </xf>
    <xf numFmtId="0" fontId="12" fillId="33" borderId="10" xfId="65" applyFont="1" applyFill="1" applyBorder="1" applyAlignment="1" applyProtection="1">
      <alignment vertical="top" wrapText="1"/>
      <protection/>
    </xf>
    <xf numFmtId="0" fontId="12" fillId="33" borderId="0" xfId="65" applyFont="1" applyFill="1" applyBorder="1" applyAlignment="1" applyProtection="1">
      <alignment vertical="top" wrapText="1"/>
      <protection/>
    </xf>
    <xf numFmtId="0" fontId="12" fillId="33" borderId="13" xfId="65" applyFont="1" applyFill="1" applyBorder="1" applyProtection="1">
      <alignment vertical="center"/>
      <protection/>
    </xf>
    <xf numFmtId="0" fontId="12" fillId="0" borderId="0" xfId="65" applyFont="1" applyBorder="1" applyProtection="1">
      <alignment vertical="center"/>
      <protection/>
    </xf>
    <xf numFmtId="0" fontId="30" fillId="36" borderId="21" xfId="65" applyNumberFormat="1" applyFont="1" applyFill="1" applyBorder="1" applyAlignment="1" applyProtection="1">
      <alignment horizontal="center" vertical="center"/>
      <protection locked="0"/>
    </xf>
    <xf numFmtId="192" fontId="24" fillId="0" borderId="0" xfId="42" applyNumberFormat="1" applyFont="1" applyFill="1" applyBorder="1" applyAlignment="1" applyProtection="1">
      <alignment horizontal="center" vertical="center"/>
      <protection/>
    </xf>
    <xf numFmtId="0" fontId="96" fillId="34" borderId="13" xfId="64" applyFont="1" applyFill="1" applyBorder="1" applyAlignment="1" applyProtection="1">
      <alignment horizontal="center" vertical="center" shrinkToFit="1"/>
      <protection locked="0"/>
    </xf>
    <xf numFmtId="0" fontId="96" fillId="34" borderId="0" xfId="64" applyFont="1" applyFill="1" applyBorder="1" applyAlignment="1" applyProtection="1">
      <alignment horizontal="center" vertical="center" shrinkToFit="1"/>
      <protection locked="0"/>
    </xf>
    <xf numFmtId="0" fontId="96" fillId="34" borderId="14" xfId="64" applyFont="1" applyFill="1" applyBorder="1" applyAlignment="1" applyProtection="1">
      <alignment horizontal="center" vertical="center" shrinkToFit="1"/>
      <protection locked="0"/>
    </xf>
    <xf numFmtId="0" fontId="0" fillId="0" borderId="0" xfId="63" applyFont="1" applyBorder="1" applyAlignment="1">
      <alignment vertical="center"/>
      <protection/>
    </xf>
    <xf numFmtId="0" fontId="0" fillId="0" borderId="14" xfId="63" applyFont="1" applyBorder="1">
      <alignment vertical="center"/>
      <protection/>
    </xf>
    <xf numFmtId="178" fontId="97" fillId="34" borderId="20" xfId="65" applyNumberFormat="1" applyFont="1" applyFill="1" applyBorder="1" applyAlignment="1" applyProtection="1">
      <alignment horizontal="center" vertical="center"/>
      <protection locked="0"/>
    </xf>
    <xf numFmtId="198" fontId="97" fillId="0" borderId="17" xfId="65" applyNumberFormat="1" applyFont="1" applyFill="1" applyBorder="1" applyAlignment="1" applyProtection="1">
      <alignment horizontal="left" vertical="center"/>
      <protection/>
    </xf>
    <xf numFmtId="0" fontId="98" fillId="36" borderId="21" xfId="65" applyNumberFormat="1" applyFont="1" applyFill="1" applyBorder="1" applyAlignment="1" applyProtection="1">
      <alignment horizontal="center" vertical="center"/>
      <protection/>
    </xf>
    <xf numFmtId="0" fontId="22" fillId="0" borderId="0" xfId="65" applyFont="1" applyFill="1" applyBorder="1" applyAlignment="1" applyProtection="1">
      <alignment horizontal="center" vertical="center"/>
      <protection/>
    </xf>
    <xf numFmtId="178" fontId="22" fillId="0" borderId="0" xfId="65" applyNumberFormat="1" applyFont="1" applyFill="1" applyBorder="1" applyAlignment="1" applyProtection="1">
      <alignment horizontal="center" vertical="center"/>
      <protection locked="0"/>
    </xf>
    <xf numFmtId="198" fontId="22" fillId="0" borderId="0" xfId="65" applyNumberFormat="1" applyFont="1" applyFill="1" applyBorder="1" applyAlignment="1" applyProtection="1">
      <alignment horizontal="left" vertical="center"/>
      <protection/>
    </xf>
    <xf numFmtId="20" fontId="30" fillId="0" borderId="0" xfId="65" applyNumberFormat="1" applyFont="1" applyFill="1" applyBorder="1" applyAlignment="1" applyProtection="1">
      <alignment horizontal="center" vertical="center"/>
      <protection/>
    </xf>
    <xf numFmtId="20" fontId="99" fillId="34" borderId="21" xfId="65" applyNumberFormat="1" applyFont="1" applyFill="1" applyBorder="1" applyAlignment="1" applyProtection="1">
      <alignment horizontal="center" vertical="center"/>
      <protection locked="0"/>
    </xf>
    <xf numFmtId="20" fontId="98" fillId="0" borderId="21" xfId="65" applyNumberFormat="1" applyFont="1" applyBorder="1" applyAlignment="1" applyProtection="1">
      <alignment horizontal="center" vertical="center"/>
      <protection/>
    </xf>
    <xf numFmtId="0" fontId="12" fillId="36" borderId="13" xfId="64" applyFont="1" applyFill="1" applyBorder="1" applyAlignment="1" applyProtection="1">
      <alignment horizontal="center" vertical="center" shrinkToFit="1"/>
      <protection locked="0"/>
    </xf>
    <xf numFmtId="0" fontId="12" fillId="36" borderId="0" xfId="64" applyFont="1" applyFill="1" applyBorder="1" applyAlignment="1" applyProtection="1">
      <alignment horizontal="center" vertical="center" shrinkToFit="1"/>
      <protection locked="0"/>
    </xf>
    <xf numFmtId="0" fontId="12" fillId="36" borderId="14" xfId="64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 quotePrefix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9" fillId="33" borderId="11" xfId="64" applyFont="1" applyFill="1" applyBorder="1" applyAlignment="1" applyProtection="1">
      <alignment vertical="center"/>
      <protection/>
    </xf>
    <xf numFmtId="0" fontId="19" fillId="33" borderId="18" xfId="64" applyFont="1" applyFill="1" applyBorder="1" applyAlignment="1" applyProtection="1">
      <alignment vertical="center"/>
      <protection/>
    </xf>
    <xf numFmtId="0" fontId="19" fillId="33" borderId="13" xfId="64" applyFont="1" applyFill="1" applyBorder="1" applyAlignment="1" applyProtection="1">
      <alignment vertical="center"/>
      <protection/>
    </xf>
    <xf numFmtId="0" fontId="19" fillId="33" borderId="0" xfId="64" applyFont="1" applyFill="1" applyBorder="1" applyAlignment="1" applyProtection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0" fillId="0" borderId="11" xfId="63" applyFont="1" applyBorder="1">
      <alignment vertical="center"/>
      <protection/>
    </xf>
    <xf numFmtId="0" fontId="0" fillId="0" borderId="17" xfId="63" applyFont="1" applyBorder="1">
      <alignment vertical="center"/>
      <protection/>
    </xf>
    <xf numFmtId="0" fontId="0" fillId="0" borderId="17" xfId="63" applyFont="1" applyBorder="1" applyProtection="1">
      <alignment vertical="center"/>
      <protection locked="0"/>
    </xf>
    <xf numFmtId="0" fontId="0" fillId="0" borderId="19" xfId="63" applyFont="1" applyBorder="1">
      <alignment vertical="center"/>
      <protection/>
    </xf>
    <xf numFmtId="0" fontId="0" fillId="0" borderId="17" xfId="63" applyFont="1" applyBorder="1" applyAlignment="1" applyProtection="1">
      <alignment horizontal="center" vertical="center"/>
      <protection locked="0"/>
    </xf>
    <xf numFmtId="0" fontId="0" fillId="0" borderId="20" xfId="63" applyFont="1" applyBorder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11" xfId="63" applyFont="1" applyBorder="1" applyProtection="1">
      <alignment vertical="center"/>
      <protection locked="0"/>
    </xf>
    <xf numFmtId="0" fontId="0" fillId="0" borderId="18" xfId="63" applyFont="1" applyBorder="1" applyProtection="1">
      <alignment vertical="center"/>
      <protection locked="0"/>
    </xf>
    <xf numFmtId="0" fontId="0" fillId="0" borderId="12" xfId="63" applyFont="1" applyBorder="1" applyProtection="1">
      <alignment vertical="center"/>
      <protection locked="0"/>
    </xf>
    <xf numFmtId="0" fontId="0" fillId="37" borderId="11" xfId="63" applyFont="1" applyFill="1" applyBorder="1" applyProtection="1">
      <alignment vertical="center"/>
      <protection locked="0"/>
    </xf>
    <xf numFmtId="0" fontId="0" fillId="37" borderId="18" xfId="63" applyFont="1" applyFill="1" applyBorder="1" applyProtection="1">
      <alignment vertical="center"/>
      <protection locked="0"/>
    </xf>
    <xf numFmtId="0" fontId="0" fillId="37" borderId="12" xfId="63" applyFont="1" applyFill="1" applyBorder="1" applyProtection="1">
      <alignment vertical="center"/>
      <protection locked="0"/>
    </xf>
    <xf numFmtId="0" fontId="0" fillId="0" borderId="0" xfId="63" applyFont="1" applyBorder="1" applyProtection="1">
      <alignment vertical="center"/>
      <protection locked="0"/>
    </xf>
    <xf numFmtId="0" fontId="0" fillId="0" borderId="13" xfId="63" applyFont="1" applyBorder="1" applyProtection="1">
      <alignment vertical="center"/>
      <protection locked="0"/>
    </xf>
    <xf numFmtId="0" fontId="0" fillId="0" borderId="14" xfId="63" applyFont="1" applyBorder="1" applyProtection="1">
      <alignment vertical="center"/>
      <protection locked="0"/>
    </xf>
    <xf numFmtId="0" fontId="0" fillId="0" borderId="15" xfId="63" applyFont="1" applyBorder="1" applyProtection="1">
      <alignment vertical="center"/>
      <protection locked="0"/>
    </xf>
    <xf numFmtId="0" fontId="0" fillId="0" borderId="16" xfId="63" applyFont="1" applyBorder="1" applyProtection="1">
      <alignment vertical="center"/>
      <protection locked="0"/>
    </xf>
    <xf numFmtId="0" fontId="0" fillId="35" borderId="0" xfId="62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4" fillId="33" borderId="0" xfId="65" applyFont="1" applyFill="1" applyAlignment="1" applyProtection="1">
      <alignment vertical="center"/>
      <protection/>
    </xf>
    <xf numFmtId="0" fontId="0" fillId="36" borderId="37" xfId="0" applyNumberFormat="1" applyFont="1" applyFill="1" applyBorder="1" applyAlignment="1">
      <alignment vertical="center"/>
    </xf>
    <xf numFmtId="205" fontId="0" fillId="0" borderId="3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6" borderId="39" xfId="0" applyNumberFormat="1" applyFont="1" applyFill="1" applyBorder="1" applyAlignment="1">
      <alignment horizontal="right" vertical="center"/>
    </xf>
    <xf numFmtId="206" fontId="0" fillId="0" borderId="40" xfId="0" applyNumberFormat="1" applyFont="1" applyBorder="1" applyAlignment="1">
      <alignment horizontal="center" vertical="center"/>
    </xf>
    <xf numFmtId="0" fontId="0" fillId="36" borderId="15" xfId="0" applyNumberFormat="1" applyFont="1" applyFill="1" applyBorder="1" applyAlignment="1">
      <alignment horizontal="right" vertical="center"/>
    </xf>
    <xf numFmtId="206" fontId="0" fillId="0" borderId="1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6" borderId="43" xfId="0" applyNumberFormat="1" applyFont="1" applyFill="1" applyBorder="1" applyAlignment="1">
      <alignment horizontal="right" vertical="center"/>
    </xf>
    <xf numFmtId="201" fontId="0" fillId="0" borderId="44" xfId="0" applyNumberFormat="1" applyFont="1" applyBorder="1" applyAlignment="1">
      <alignment horizontal="center" vertical="center"/>
    </xf>
    <xf numFmtId="201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36" borderId="20" xfId="0" applyNumberFormat="1" applyFont="1" applyFill="1" applyBorder="1" applyAlignment="1">
      <alignment horizontal="right" vertical="center"/>
    </xf>
    <xf numFmtId="206" fontId="0" fillId="0" borderId="17" xfId="0" applyNumberFormat="1" applyFont="1" applyBorder="1" applyAlignment="1">
      <alignment horizontal="center" vertical="center"/>
    </xf>
    <xf numFmtId="0" fontId="0" fillId="36" borderId="45" xfId="0" applyNumberFormat="1" applyFont="1" applyFill="1" applyBorder="1" applyAlignment="1">
      <alignment horizontal="right" vertical="center"/>
    </xf>
    <xf numFmtId="205" fontId="0" fillId="0" borderId="4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6" borderId="37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38" fontId="8" fillId="0" borderId="13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vertical="center"/>
      <protection locked="0"/>
    </xf>
    <xf numFmtId="38" fontId="8" fillId="0" borderId="14" xfId="49" applyFont="1" applyFill="1" applyBorder="1" applyAlignment="1" applyProtection="1">
      <alignment vertical="center"/>
      <protection locked="0"/>
    </xf>
    <xf numFmtId="38" fontId="8" fillId="0" borderId="15" xfId="49" applyFont="1" applyFill="1" applyBorder="1" applyAlignment="1" applyProtection="1">
      <alignment vertical="center"/>
      <protection locked="0"/>
    </xf>
    <xf numFmtId="38" fontId="8" fillId="0" borderId="10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 shrinkToFit="1"/>
      <protection locked="0"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horizontal="distributed" vertical="center" indent="3"/>
      <protection/>
    </xf>
    <xf numFmtId="0" fontId="0" fillId="0" borderId="48" xfId="0" applyFont="1" applyBorder="1" applyAlignment="1" applyProtection="1">
      <alignment horizontal="distributed" vertical="center" indent="3"/>
      <protection/>
    </xf>
    <xf numFmtId="0" fontId="0" fillId="0" borderId="17" xfId="0" applyFont="1" applyBorder="1" applyAlignment="1" applyProtection="1">
      <alignment horizontal="distributed" vertical="center" indent="3"/>
      <protection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188" fontId="9" fillId="0" borderId="10" xfId="49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38" fontId="8" fillId="0" borderId="13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14" xfId="49" applyFont="1" applyFill="1" applyBorder="1" applyAlignment="1" applyProtection="1">
      <alignment vertical="center"/>
      <protection/>
    </xf>
    <xf numFmtId="38" fontId="8" fillId="0" borderId="15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vertical="center"/>
      <protection/>
    </xf>
    <xf numFmtId="38" fontId="8" fillId="0" borderId="16" xfId="49" applyFont="1" applyFill="1" applyBorder="1" applyAlignment="1" applyProtection="1">
      <alignment vertical="center"/>
      <protection/>
    </xf>
    <xf numFmtId="0" fontId="40" fillId="0" borderId="0" xfId="0" applyFont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5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2" fillId="33" borderId="0" xfId="64" applyFont="1" applyFill="1" applyAlignment="1" applyProtection="1">
      <alignment horizontal="center" vertical="center"/>
      <protection/>
    </xf>
    <xf numFmtId="0" fontId="12" fillId="33" borderId="0" xfId="64" applyFont="1" applyFill="1" applyAlignment="1" applyProtection="1">
      <alignment horizontal="left" vertical="center"/>
      <protection/>
    </xf>
    <xf numFmtId="0" fontId="0" fillId="33" borderId="0" xfId="64" applyFont="1" applyFill="1" applyAlignment="1" applyProtection="1">
      <alignment horizontal="center" vertical="center"/>
      <protection/>
    </xf>
    <xf numFmtId="0" fontId="18" fillId="36" borderId="0" xfId="64" applyFont="1" applyFill="1" applyAlignment="1" applyProtection="1">
      <alignment horizontal="left" vertical="center" shrinkToFit="1"/>
      <protection locked="0"/>
    </xf>
    <xf numFmtId="0" fontId="12" fillId="33" borderId="10" xfId="64" applyFont="1" applyFill="1" applyBorder="1" applyAlignment="1" applyProtection="1">
      <alignment horizontal="left" vertical="center"/>
      <protection/>
    </xf>
    <xf numFmtId="0" fontId="12" fillId="33" borderId="21" xfId="64" applyFont="1" applyFill="1" applyBorder="1" applyAlignment="1" applyProtection="1">
      <alignment horizontal="center" vertical="center"/>
      <protection/>
    </xf>
    <xf numFmtId="0" fontId="12" fillId="33" borderId="11" xfId="64" applyFont="1" applyFill="1" applyBorder="1" applyAlignment="1" applyProtection="1">
      <alignment horizontal="center" vertical="center"/>
      <protection/>
    </xf>
    <xf numFmtId="0" fontId="12" fillId="33" borderId="18" xfId="64" applyFont="1" applyFill="1" applyBorder="1" applyAlignment="1" applyProtection="1">
      <alignment horizontal="center" vertical="center"/>
      <protection/>
    </xf>
    <xf numFmtId="0" fontId="12" fillId="33" borderId="12" xfId="64" applyFont="1" applyFill="1" applyBorder="1" applyAlignment="1" applyProtection="1">
      <alignment horizontal="center" vertical="center"/>
      <protection/>
    </xf>
    <xf numFmtId="0" fontId="12" fillId="33" borderId="15" xfId="64" applyFont="1" applyFill="1" applyBorder="1" applyAlignment="1" applyProtection="1">
      <alignment horizontal="center" vertical="center"/>
      <protection/>
    </xf>
    <xf numFmtId="0" fontId="12" fillId="33" borderId="10" xfId="64" applyFont="1" applyFill="1" applyBorder="1" applyAlignment="1" applyProtection="1">
      <alignment horizontal="center" vertical="center"/>
      <protection/>
    </xf>
    <xf numFmtId="0" fontId="12" fillId="33" borderId="16" xfId="64" applyFont="1" applyFill="1" applyBorder="1" applyAlignment="1" applyProtection="1">
      <alignment horizontal="center" vertical="center"/>
      <protection/>
    </xf>
    <xf numFmtId="0" fontId="12" fillId="33" borderId="21" xfId="64" applyFont="1" applyFill="1" applyBorder="1" applyAlignment="1" applyProtection="1">
      <alignment horizontal="distributed" vertical="center" indent="1"/>
      <protection/>
    </xf>
    <xf numFmtId="0" fontId="12" fillId="33" borderId="53" xfId="64" applyFont="1" applyFill="1" applyBorder="1" applyAlignment="1" applyProtection="1">
      <alignment horizontal="distributed" vertical="center" indent="1"/>
      <protection/>
    </xf>
    <xf numFmtId="189" fontId="18" fillId="33" borderId="11" xfId="64" applyNumberFormat="1" applyFont="1" applyFill="1" applyBorder="1" applyAlignment="1" applyProtection="1">
      <alignment horizontal="right" vertical="center" shrinkToFit="1"/>
      <protection/>
    </xf>
    <xf numFmtId="189" fontId="18" fillId="33" borderId="18" xfId="64" applyNumberFormat="1" applyFont="1" applyFill="1" applyBorder="1" applyAlignment="1" applyProtection="1">
      <alignment horizontal="right" vertical="center" shrinkToFit="1"/>
      <protection/>
    </xf>
    <xf numFmtId="189" fontId="18" fillId="33" borderId="12" xfId="64" applyNumberFormat="1" applyFont="1" applyFill="1" applyBorder="1" applyAlignment="1" applyProtection="1">
      <alignment horizontal="right" vertical="center" shrinkToFit="1"/>
      <protection/>
    </xf>
    <xf numFmtId="189" fontId="18" fillId="33" borderId="15" xfId="64" applyNumberFormat="1" applyFont="1" applyFill="1" applyBorder="1" applyAlignment="1" applyProtection="1">
      <alignment horizontal="right" vertical="center" shrinkToFit="1"/>
      <protection/>
    </xf>
    <xf numFmtId="189" fontId="18" fillId="33" borderId="10" xfId="64" applyNumberFormat="1" applyFont="1" applyFill="1" applyBorder="1" applyAlignment="1" applyProtection="1">
      <alignment horizontal="right" vertical="center" shrinkToFit="1"/>
      <protection/>
    </xf>
    <xf numFmtId="189" fontId="18" fillId="33" borderId="16" xfId="64" applyNumberFormat="1" applyFont="1" applyFill="1" applyBorder="1" applyAlignment="1" applyProtection="1">
      <alignment horizontal="right" vertical="center" shrinkToFit="1"/>
      <protection/>
    </xf>
    <xf numFmtId="0" fontId="10" fillId="33" borderId="20" xfId="64" applyFont="1" applyFill="1" applyBorder="1" applyAlignment="1" applyProtection="1">
      <alignment horizontal="distributed" vertical="center"/>
      <protection/>
    </xf>
    <xf numFmtId="0" fontId="10" fillId="33" borderId="48" xfId="64" applyFont="1" applyFill="1" applyBorder="1" applyAlignment="1" applyProtection="1">
      <alignment horizontal="distributed" vertical="center"/>
      <protection/>
    </xf>
    <xf numFmtId="0" fontId="10" fillId="33" borderId="17" xfId="64" applyFont="1" applyFill="1" applyBorder="1" applyAlignment="1" applyProtection="1">
      <alignment horizontal="distributed" vertical="center"/>
      <protection/>
    </xf>
    <xf numFmtId="189" fontId="18" fillId="0" borderId="20" xfId="64" applyNumberFormat="1" applyFont="1" applyFill="1" applyBorder="1" applyAlignment="1" applyProtection="1">
      <alignment horizontal="right" vertical="center" shrinkToFit="1"/>
      <protection/>
    </xf>
    <xf numFmtId="189" fontId="18" fillId="0" borderId="48" xfId="64" applyNumberFormat="1" applyFont="1" applyFill="1" applyBorder="1" applyAlignment="1" applyProtection="1">
      <alignment horizontal="right" vertical="center" shrinkToFit="1"/>
      <protection/>
    </xf>
    <xf numFmtId="189" fontId="18" fillId="0" borderId="17" xfId="64" applyNumberFormat="1" applyFont="1" applyFill="1" applyBorder="1" applyAlignment="1" applyProtection="1">
      <alignment horizontal="right" vertical="center" shrinkToFit="1"/>
      <protection/>
    </xf>
    <xf numFmtId="0" fontId="12" fillId="33" borderId="0" xfId="64" applyFont="1" applyFill="1" applyBorder="1" applyAlignment="1" applyProtection="1">
      <alignment horizontal="center" vertical="center"/>
      <protection/>
    </xf>
    <xf numFmtId="189" fontId="18" fillId="34" borderId="11" xfId="64" applyNumberFormat="1" applyFont="1" applyFill="1" applyBorder="1" applyAlignment="1" applyProtection="1">
      <alignment horizontal="right" vertical="center" shrinkToFit="1"/>
      <protection locked="0"/>
    </xf>
    <xf numFmtId="189" fontId="18" fillId="34" borderId="18" xfId="64" applyNumberFormat="1" applyFont="1" applyFill="1" applyBorder="1" applyAlignment="1" applyProtection="1">
      <alignment horizontal="right" vertical="center" shrinkToFit="1"/>
      <protection locked="0"/>
    </xf>
    <xf numFmtId="189" fontId="18" fillId="34" borderId="12" xfId="64" applyNumberFormat="1" applyFont="1" applyFill="1" applyBorder="1" applyAlignment="1" applyProtection="1">
      <alignment horizontal="right" vertical="center" shrinkToFit="1"/>
      <protection locked="0"/>
    </xf>
    <xf numFmtId="189" fontId="18" fillId="34" borderId="15" xfId="64" applyNumberFormat="1" applyFont="1" applyFill="1" applyBorder="1" applyAlignment="1" applyProtection="1">
      <alignment horizontal="right" vertical="center" shrinkToFit="1"/>
      <protection locked="0"/>
    </xf>
    <xf numFmtId="189" fontId="18" fillId="34" borderId="10" xfId="64" applyNumberFormat="1" applyFont="1" applyFill="1" applyBorder="1" applyAlignment="1" applyProtection="1">
      <alignment horizontal="right" vertical="center" shrinkToFit="1"/>
      <protection locked="0"/>
    </xf>
    <xf numFmtId="189" fontId="18" fillId="34" borderId="16" xfId="64" applyNumberFormat="1" applyFont="1" applyFill="1" applyBorder="1" applyAlignment="1" applyProtection="1">
      <alignment horizontal="right" vertical="center" shrinkToFit="1"/>
      <protection locked="0"/>
    </xf>
    <xf numFmtId="0" fontId="22" fillId="33" borderId="0" xfId="64" applyFont="1" applyFill="1" applyBorder="1" applyAlignment="1" applyProtection="1">
      <alignment horizontal="right" vertical="center" shrinkToFit="1"/>
      <protection/>
    </xf>
    <xf numFmtId="192" fontId="18" fillId="33" borderId="0" xfId="42" applyNumberFormat="1" applyFont="1" applyFill="1" applyBorder="1" applyAlignment="1" applyProtection="1">
      <alignment horizontal="left" vertical="center" shrinkToFit="1"/>
      <protection/>
    </xf>
    <xf numFmtId="189" fontId="18" fillId="33" borderId="11" xfId="49" applyNumberFormat="1" applyFont="1" applyFill="1" applyBorder="1" applyAlignment="1" applyProtection="1">
      <alignment horizontal="right" vertical="center" shrinkToFit="1"/>
      <protection/>
    </xf>
    <xf numFmtId="189" fontId="18" fillId="33" borderId="18" xfId="49" applyNumberFormat="1" applyFont="1" applyFill="1" applyBorder="1" applyAlignment="1" applyProtection="1">
      <alignment horizontal="right" vertical="center" shrinkToFit="1"/>
      <protection/>
    </xf>
    <xf numFmtId="189" fontId="18" fillId="33" borderId="12" xfId="49" applyNumberFormat="1" applyFont="1" applyFill="1" applyBorder="1" applyAlignment="1" applyProtection="1">
      <alignment horizontal="right" vertical="center" shrinkToFit="1"/>
      <protection/>
    </xf>
    <xf numFmtId="189" fontId="18" fillId="33" borderId="15" xfId="49" applyNumberFormat="1" applyFont="1" applyFill="1" applyBorder="1" applyAlignment="1" applyProtection="1">
      <alignment horizontal="right" vertical="center" shrinkToFit="1"/>
      <protection/>
    </xf>
    <xf numFmtId="189" fontId="18" fillId="33" borderId="10" xfId="49" applyNumberFormat="1" applyFont="1" applyFill="1" applyBorder="1" applyAlignment="1" applyProtection="1">
      <alignment horizontal="right" vertical="center" shrinkToFit="1"/>
      <protection/>
    </xf>
    <xf numFmtId="189" fontId="18" fillId="33" borderId="16" xfId="49" applyNumberFormat="1" applyFont="1" applyFill="1" applyBorder="1" applyAlignment="1" applyProtection="1">
      <alignment horizontal="right" vertical="center" shrinkToFit="1"/>
      <protection/>
    </xf>
    <xf numFmtId="0" fontId="12" fillId="34" borderId="11" xfId="64" applyFont="1" applyFill="1" applyBorder="1" applyAlignment="1" applyProtection="1">
      <alignment horizontal="center" vertical="center" shrinkToFit="1"/>
      <protection locked="0"/>
    </xf>
    <xf numFmtId="0" fontId="12" fillId="34" borderId="18" xfId="64" applyFont="1" applyFill="1" applyBorder="1" applyAlignment="1" applyProtection="1">
      <alignment horizontal="center" vertical="center" shrinkToFit="1"/>
      <protection locked="0"/>
    </xf>
    <xf numFmtId="0" fontId="12" fillId="34" borderId="12" xfId="64" applyFont="1" applyFill="1" applyBorder="1" applyAlignment="1" applyProtection="1">
      <alignment horizontal="center" vertical="center" shrinkToFit="1"/>
      <protection locked="0"/>
    </xf>
    <xf numFmtId="189" fontId="18" fillId="36" borderId="13" xfId="49" applyNumberFormat="1" applyFont="1" applyFill="1" applyBorder="1" applyAlignment="1" applyProtection="1">
      <alignment horizontal="right" vertical="center"/>
      <protection locked="0"/>
    </xf>
    <xf numFmtId="189" fontId="18" fillId="36" borderId="0" xfId="49" applyNumberFormat="1" applyFont="1" applyFill="1" applyBorder="1" applyAlignment="1" applyProtection="1">
      <alignment horizontal="right" vertical="center"/>
      <protection locked="0"/>
    </xf>
    <xf numFmtId="189" fontId="18" fillId="36" borderId="14" xfId="49" applyNumberFormat="1" applyFont="1" applyFill="1" applyBorder="1" applyAlignment="1" applyProtection="1">
      <alignment horizontal="right" vertical="center"/>
      <protection locked="0"/>
    </xf>
    <xf numFmtId="49" fontId="19" fillId="34" borderId="11" xfId="64" applyNumberFormat="1" applyFont="1" applyFill="1" applyBorder="1" applyAlignment="1" applyProtection="1">
      <alignment horizontal="left" vertical="center" shrinkToFit="1"/>
      <protection locked="0"/>
    </xf>
    <xf numFmtId="49" fontId="19" fillId="34" borderId="18" xfId="64" applyNumberFormat="1" applyFont="1" applyFill="1" applyBorder="1" applyAlignment="1" applyProtection="1">
      <alignment horizontal="left" vertical="center" shrinkToFit="1"/>
      <protection locked="0"/>
    </xf>
    <xf numFmtId="49" fontId="19" fillId="34" borderId="12" xfId="64" applyNumberFormat="1" applyFont="1" applyFill="1" applyBorder="1" applyAlignment="1" applyProtection="1">
      <alignment horizontal="left" vertical="center" shrinkToFit="1"/>
      <protection locked="0"/>
    </xf>
    <xf numFmtId="0" fontId="12" fillId="36" borderId="13" xfId="64" applyFont="1" applyFill="1" applyBorder="1" applyAlignment="1" applyProtection="1">
      <alignment horizontal="center" vertical="center" shrinkToFit="1"/>
      <protection locked="0"/>
    </xf>
    <xf numFmtId="0" fontId="12" fillId="36" borderId="0" xfId="64" applyFont="1" applyFill="1" applyBorder="1" applyAlignment="1" applyProtection="1">
      <alignment horizontal="center" vertical="center" shrinkToFit="1"/>
      <protection locked="0"/>
    </xf>
    <xf numFmtId="0" fontId="12" fillId="36" borderId="14" xfId="64" applyFont="1" applyFill="1" applyBorder="1" applyAlignment="1" applyProtection="1">
      <alignment horizontal="center" vertical="center" shrinkToFit="1"/>
      <protection locked="0"/>
    </xf>
    <xf numFmtId="49" fontId="19" fillId="36" borderId="13" xfId="64" applyNumberFormat="1" applyFont="1" applyFill="1" applyBorder="1" applyAlignment="1" applyProtection="1">
      <alignment vertical="center" shrinkToFit="1"/>
      <protection locked="0"/>
    </xf>
    <xf numFmtId="49" fontId="19" fillId="36" borderId="0" xfId="64" applyNumberFormat="1" applyFont="1" applyFill="1" applyBorder="1" applyAlignment="1" applyProtection="1">
      <alignment vertical="center" shrinkToFit="1"/>
      <protection locked="0"/>
    </xf>
    <xf numFmtId="49" fontId="19" fillId="36" borderId="14" xfId="64" applyNumberFormat="1" applyFont="1" applyFill="1" applyBorder="1" applyAlignment="1" applyProtection="1">
      <alignment vertical="center" shrinkToFit="1"/>
      <protection locked="0"/>
    </xf>
    <xf numFmtId="0" fontId="12" fillId="36" borderId="15" xfId="64" applyFont="1" applyFill="1" applyBorder="1" applyAlignment="1" applyProtection="1">
      <alignment horizontal="center" vertical="center" shrinkToFit="1"/>
      <protection locked="0"/>
    </xf>
    <xf numFmtId="0" fontId="12" fillId="36" borderId="10" xfId="64" applyFont="1" applyFill="1" applyBorder="1" applyAlignment="1" applyProtection="1">
      <alignment horizontal="center" vertical="center" shrinkToFit="1"/>
      <protection locked="0"/>
    </xf>
    <xf numFmtId="0" fontId="12" fillId="36" borderId="16" xfId="64" applyFont="1" applyFill="1" applyBorder="1" applyAlignment="1" applyProtection="1">
      <alignment horizontal="center" vertical="center" shrinkToFit="1"/>
      <protection locked="0"/>
    </xf>
    <xf numFmtId="189" fontId="18" fillId="33" borderId="11" xfId="49" applyNumberFormat="1" applyFont="1" applyFill="1" applyBorder="1" applyAlignment="1" applyProtection="1">
      <alignment horizontal="right" vertical="center"/>
      <protection/>
    </xf>
    <xf numFmtId="189" fontId="18" fillId="33" borderId="18" xfId="49" applyNumberFormat="1" applyFont="1" applyFill="1" applyBorder="1" applyAlignment="1" applyProtection="1">
      <alignment horizontal="right" vertical="center"/>
      <protection/>
    </xf>
    <xf numFmtId="189" fontId="18" fillId="33" borderId="12" xfId="49" applyNumberFormat="1" applyFont="1" applyFill="1" applyBorder="1" applyAlignment="1" applyProtection="1">
      <alignment horizontal="right" vertical="center"/>
      <protection/>
    </xf>
    <xf numFmtId="189" fontId="18" fillId="33" borderId="15" xfId="49" applyNumberFormat="1" applyFont="1" applyFill="1" applyBorder="1" applyAlignment="1" applyProtection="1">
      <alignment horizontal="right" vertical="center"/>
      <protection/>
    </xf>
    <xf numFmtId="189" fontId="18" fillId="33" borderId="10" xfId="49" applyNumberFormat="1" applyFont="1" applyFill="1" applyBorder="1" applyAlignment="1" applyProtection="1">
      <alignment horizontal="right" vertical="center"/>
      <protection/>
    </xf>
    <xf numFmtId="189" fontId="18" fillId="33" borderId="16" xfId="49" applyNumberFormat="1" applyFont="1" applyFill="1" applyBorder="1" applyAlignment="1" applyProtection="1">
      <alignment horizontal="right" vertical="center"/>
      <protection/>
    </xf>
    <xf numFmtId="38" fontId="18" fillId="33" borderId="54" xfId="49" applyFont="1" applyFill="1" applyBorder="1" applyAlignment="1" applyProtection="1">
      <alignment horizontal="center" vertical="center"/>
      <protection/>
    </xf>
    <xf numFmtId="38" fontId="18" fillId="33" borderId="55" xfId="49" applyFont="1" applyFill="1" applyBorder="1" applyAlignment="1" applyProtection="1">
      <alignment horizontal="center" vertical="center"/>
      <protection/>
    </xf>
    <xf numFmtId="38" fontId="18" fillId="33" borderId="56" xfId="49" applyFont="1" applyFill="1" applyBorder="1" applyAlignment="1" applyProtection="1">
      <alignment horizontal="center" vertical="center"/>
      <protection/>
    </xf>
    <xf numFmtId="38" fontId="18" fillId="33" borderId="57" xfId="49" applyFont="1" applyFill="1" applyBorder="1" applyAlignment="1" applyProtection="1">
      <alignment horizontal="center" vertical="center"/>
      <protection/>
    </xf>
    <xf numFmtId="38" fontId="18" fillId="33" borderId="58" xfId="49" applyFont="1" applyFill="1" applyBorder="1" applyAlignment="1" applyProtection="1">
      <alignment horizontal="center" vertical="center"/>
      <protection/>
    </xf>
    <xf numFmtId="38" fontId="18" fillId="33" borderId="59" xfId="49" applyFont="1" applyFill="1" applyBorder="1" applyAlignment="1" applyProtection="1">
      <alignment horizontal="center" vertical="center"/>
      <protection/>
    </xf>
    <xf numFmtId="0" fontId="12" fillId="34" borderId="11" xfId="64" applyFont="1" applyFill="1" applyBorder="1" applyAlignment="1" applyProtection="1">
      <alignment horizontal="left" vertical="center" shrinkToFit="1"/>
      <protection locked="0"/>
    </xf>
    <xf numFmtId="0" fontId="12" fillId="34" borderId="18" xfId="64" applyFont="1" applyFill="1" applyBorder="1" applyAlignment="1" applyProtection="1">
      <alignment horizontal="left" vertical="center" shrinkToFit="1"/>
      <protection locked="0"/>
    </xf>
    <xf numFmtId="0" fontId="12" fillId="34" borderId="12" xfId="64" applyFont="1" applyFill="1" applyBorder="1" applyAlignment="1" applyProtection="1">
      <alignment horizontal="left" vertical="center" shrinkToFit="1"/>
      <protection locked="0"/>
    </xf>
    <xf numFmtId="0" fontId="12" fillId="34" borderId="13" xfId="64" applyFont="1" applyFill="1" applyBorder="1" applyAlignment="1" applyProtection="1">
      <alignment horizontal="left" vertical="center" shrinkToFit="1"/>
      <protection locked="0"/>
    </xf>
    <xf numFmtId="0" fontId="12" fillId="34" borderId="0" xfId="64" applyFont="1" applyFill="1" applyBorder="1" applyAlignment="1" applyProtection="1">
      <alignment horizontal="left" vertical="center" shrinkToFit="1"/>
      <protection locked="0"/>
    </xf>
    <xf numFmtId="0" fontId="12" fillId="34" borderId="14" xfId="64" applyFont="1" applyFill="1" applyBorder="1" applyAlignment="1" applyProtection="1">
      <alignment horizontal="left" vertical="center" shrinkToFit="1"/>
      <protection locked="0"/>
    </xf>
    <xf numFmtId="0" fontId="18" fillId="34" borderId="18" xfId="64" applyFont="1" applyFill="1" applyBorder="1" applyAlignment="1" applyProtection="1">
      <alignment horizontal="right" vertical="center"/>
      <protection locked="0"/>
    </xf>
    <xf numFmtId="0" fontId="18" fillId="34" borderId="10" xfId="64" applyFont="1" applyFill="1" applyBorder="1" applyAlignment="1" applyProtection="1">
      <alignment horizontal="right" vertical="center"/>
      <protection locked="0"/>
    </xf>
    <xf numFmtId="0" fontId="12" fillId="33" borderId="18" xfId="64" applyFont="1" applyFill="1" applyBorder="1" applyAlignment="1" applyProtection="1">
      <alignment horizontal="left" vertical="center"/>
      <protection/>
    </xf>
    <xf numFmtId="0" fontId="0" fillId="33" borderId="21" xfId="64" applyFont="1" applyFill="1" applyBorder="1" applyAlignment="1" applyProtection="1">
      <alignment horizontal="center" vertical="center" wrapText="1"/>
      <protection/>
    </xf>
    <xf numFmtId="0" fontId="12" fillId="33" borderId="11" xfId="64" applyFont="1" applyFill="1" applyBorder="1" applyAlignment="1" applyProtection="1">
      <alignment horizontal="center" vertical="center" wrapText="1"/>
      <protection/>
    </xf>
    <xf numFmtId="0" fontId="12" fillId="33" borderId="18" xfId="64" applyFont="1" applyFill="1" applyBorder="1" applyAlignment="1" applyProtection="1">
      <alignment horizontal="center" vertical="center" wrapText="1"/>
      <protection/>
    </xf>
    <xf numFmtId="0" fontId="12" fillId="33" borderId="12" xfId="64" applyFont="1" applyFill="1" applyBorder="1" applyAlignment="1" applyProtection="1">
      <alignment horizontal="center" vertical="center" wrapText="1"/>
      <protection/>
    </xf>
    <xf numFmtId="0" fontId="12" fillId="33" borderId="13" xfId="64" applyFont="1" applyFill="1" applyBorder="1" applyAlignment="1" applyProtection="1">
      <alignment horizontal="center" vertical="center" wrapText="1"/>
      <protection/>
    </xf>
    <xf numFmtId="0" fontId="12" fillId="33" borderId="0" xfId="64" applyFont="1" applyFill="1" applyBorder="1" applyAlignment="1" applyProtection="1">
      <alignment horizontal="center" vertical="center" wrapText="1"/>
      <protection/>
    </xf>
    <xf numFmtId="0" fontId="12" fillId="33" borderId="14" xfId="64" applyFont="1" applyFill="1" applyBorder="1" applyAlignment="1" applyProtection="1">
      <alignment horizontal="center" vertical="center" wrapText="1"/>
      <protection/>
    </xf>
    <xf numFmtId="0" fontId="12" fillId="33" borderId="15" xfId="64" applyFont="1" applyFill="1" applyBorder="1" applyAlignment="1" applyProtection="1">
      <alignment horizontal="center" vertical="center" wrapText="1"/>
      <protection/>
    </xf>
    <xf numFmtId="0" fontId="12" fillId="33" borderId="10" xfId="64" applyFont="1" applyFill="1" applyBorder="1" applyAlignment="1" applyProtection="1">
      <alignment horizontal="center" vertical="center" wrapText="1"/>
      <protection/>
    </xf>
    <xf numFmtId="0" fontId="12" fillId="33" borderId="16" xfId="64" applyFont="1" applyFill="1" applyBorder="1" applyAlignment="1" applyProtection="1">
      <alignment horizontal="center" vertical="center" wrapText="1"/>
      <protection/>
    </xf>
    <xf numFmtId="0" fontId="19" fillId="33" borderId="11" xfId="64" applyFont="1" applyFill="1" applyBorder="1" applyAlignment="1" applyProtection="1">
      <alignment horizontal="center" vertical="center"/>
      <protection/>
    </xf>
    <xf numFmtId="0" fontId="19" fillId="33" borderId="13" xfId="64" applyFont="1" applyFill="1" applyBorder="1" applyAlignment="1" applyProtection="1">
      <alignment horizontal="center" vertical="center"/>
      <protection/>
    </xf>
    <xf numFmtId="0" fontId="19" fillId="33" borderId="15" xfId="64" applyFont="1" applyFill="1" applyBorder="1" applyAlignment="1" applyProtection="1">
      <alignment horizontal="center" vertical="center"/>
      <protection/>
    </xf>
    <xf numFmtId="0" fontId="19" fillId="33" borderId="11" xfId="64" applyFont="1" applyFill="1" applyBorder="1" applyAlignment="1" applyProtection="1">
      <alignment horizontal="left" vertical="center" wrapText="1"/>
      <protection/>
    </xf>
    <xf numFmtId="0" fontId="19" fillId="33" borderId="18" xfId="64" applyFont="1" applyFill="1" applyBorder="1" applyAlignment="1" applyProtection="1">
      <alignment horizontal="left" vertical="center" wrapText="1"/>
      <protection/>
    </xf>
    <xf numFmtId="0" fontId="19" fillId="33" borderId="12" xfId="64" applyFont="1" applyFill="1" applyBorder="1" applyAlignment="1" applyProtection="1">
      <alignment horizontal="left" vertical="center" wrapText="1"/>
      <protection/>
    </xf>
    <xf numFmtId="0" fontId="19" fillId="33" borderId="13" xfId="64" applyFont="1" applyFill="1" applyBorder="1" applyAlignment="1" applyProtection="1">
      <alignment horizontal="left" vertical="center" wrapText="1"/>
      <protection/>
    </xf>
    <xf numFmtId="0" fontId="19" fillId="33" borderId="0" xfId="64" applyFont="1" applyFill="1" applyBorder="1" applyAlignment="1" applyProtection="1">
      <alignment horizontal="left" vertical="center" wrapText="1"/>
      <protection/>
    </xf>
    <xf numFmtId="0" fontId="19" fillId="33" borderId="14" xfId="64" applyFont="1" applyFill="1" applyBorder="1" applyAlignment="1" applyProtection="1">
      <alignment horizontal="left" vertical="center" wrapText="1"/>
      <protection/>
    </xf>
    <xf numFmtId="0" fontId="19" fillId="33" borderId="15" xfId="64" applyFont="1" applyFill="1" applyBorder="1" applyAlignment="1" applyProtection="1">
      <alignment horizontal="left" vertical="center" wrapText="1"/>
      <protection/>
    </xf>
    <xf numFmtId="0" fontId="19" fillId="33" borderId="10" xfId="64" applyFont="1" applyFill="1" applyBorder="1" applyAlignment="1" applyProtection="1">
      <alignment horizontal="left" vertical="center" wrapText="1"/>
      <protection/>
    </xf>
    <xf numFmtId="0" fontId="19" fillId="33" borderId="16" xfId="64" applyFont="1" applyFill="1" applyBorder="1" applyAlignment="1" applyProtection="1">
      <alignment horizontal="left" vertical="center" wrapText="1"/>
      <protection/>
    </xf>
    <xf numFmtId="0" fontId="19" fillId="33" borderId="21" xfId="64" applyFont="1" applyFill="1" applyBorder="1" applyAlignment="1" applyProtection="1">
      <alignment horizontal="center" vertical="center" wrapText="1"/>
      <protection/>
    </xf>
    <xf numFmtId="0" fontId="12" fillId="33" borderId="13" xfId="64" applyFont="1" applyFill="1" applyBorder="1" applyAlignment="1" applyProtection="1">
      <alignment horizontal="center" vertical="center"/>
      <protection/>
    </xf>
    <xf numFmtId="0" fontId="12" fillId="33" borderId="14" xfId="64" applyFont="1" applyFill="1" applyBorder="1" applyAlignment="1" applyProtection="1">
      <alignment horizontal="center" vertical="center"/>
      <protection/>
    </xf>
    <xf numFmtId="0" fontId="19" fillId="33" borderId="18" xfId="64" applyFont="1" applyFill="1" applyBorder="1" applyAlignment="1" applyProtection="1">
      <alignment horizontal="center" vertical="center"/>
      <protection/>
    </xf>
    <xf numFmtId="0" fontId="19" fillId="33" borderId="10" xfId="64" applyFont="1" applyFill="1" applyBorder="1" applyAlignment="1" applyProtection="1">
      <alignment horizontal="center" vertical="center"/>
      <protection/>
    </xf>
    <xf numFmtId="0" fontId="19" fillId="36" borderId="18" xfId="64" applyFont="1" applyFill="1" applyBorder="1" applyAlignment="1" applyProtection="1">
      <alignment horizontal="center" vertical="center"/>
      <protection locked="0"/>
    </xf>
    <xf numFmtId="0" fontId="19" fillId="36" borderId="10" xfId="64" applyFont="1" applyFill="1" applyBorder="1" applyAlignment="1" applyProtection="1">
      <alignment horizontal="center" vertical="center"/>
      <protection locked="0"/>
    </xf>
    <xf numFmtId="0" fontId="19" fillId="33" borderId="18" xfId="64" applyFont="1" applyFill="1" applyBorder="1" applyAlignment="1" applyProtection="1">
      <alignment horizontal="left" vertical="center"/>
      <protection/>
    </xf>
    <xf numFmtId="0" fontId="19" fillId="33" borderId="12" xfId="64" applyFont="1" applyFill="1" applyBorder="1" applyAlignment="1" applyProtection="1">
      <alignment horizontal="left" vertical="center"/>
      <protection/>
    </xf>
    <xf numFmtId="0" fontId="19" fillId="33" borderId="10" xfId="64" applyFont="1" applyFill="1" applyBorder="1" applyAlignment="1" applyProtection="1">
      <alignment horizontal="left" vertical="center"/>
      <protection/>
    </xf>
    <xf numFmtId="0" fontId="19" fillId="33" borderId="16" xfId="64" applyFont="1" applyFill="1" applyBorder="1" applyAlignment="1" applyProtection="1">
      <alignment horizontal="left" vertical="center"/>
      <protection/>
    </xf>
    <xf numFmtId="0" fontId="12" fillId="33" borderId="21" xfId="64" applyFont="1" applyFill="1" applyBorder="1" applyAlignment="1" applyProtection="1">
      <alignment horizontal="center" vertical="center" wrapText="1"/>
      <protection/>
    </xf>
    <xf numFmtId="0" fontId="12" fillId="33" borderId="20" xfId="64" applyFont="1" applyFill="1" applyBorder="1" applyAlignment="1" applyProtection="1">
      <alignment horizontal="center" vertical="center"/>
      <protection/>
    </xf>
    <xf numFmtId="0" fontId="12" fillId="36" borderId="11" xfId="64" applyFont="1" applyFill="1" applyBorder="1" applyAlignment="1" applyProtection="1">
      <alignment horizontal="center" vertical="center"/>
      <protection locked="0"/>
    </xf>
    <xf numFmtId="0" fontId="12" fillId="36" borderId="18" xfId="64" applyFont="1" applyFill="1" applyBorder="1" applyAlignment="1" applyProtection="1">
      <alignment horizontal="center" vertical="center"/>
      <protection locked="0"/>
    </xf>
    <xf numFmtId="0" fontId="12" fillId="36" borderId="12" xfId="64" applyFont="1" applyFill="1" applyBorder="1" applyAlignment="1" applyProtection="1">
      <alignment horizontal="center" vertical="center"/>
      <protection locked="0"/>
    </xf>
    <xf numFmtId="0" fontId="12" fillId="36" borderId="13" xfId="64" applyFont="1" applyFill="1" applyBorder="1" applyAlignment="1" applyProtection="1">
      <alignment horizontal="center" vertical="center"/>
      <protection locked="0"/>
    </xf>
    <xf numFmtId="0" fontId="12" fillId="36" borderId="0" xfId="64" applyFont="1" applyFill="1" applyBorder="1" applyAlignment="1" applyProtection="1">
      <alignment horizontal="center" vertical="center"/>
      <protection locked="0"/>
    </xf>
    <xf numFmtId="0" fontId="12" fillId="36" borderId="14" xfId="64" applyFont="1" applyFill="1" applyBorder="1" applyAlignment="1" applyProtection="1">
      <alignment horizontal="center" vertical="center"/>
      <protection locked="0"/>
    </xf>
    <xf numFmtId="0" fontId="36" fillId="33" borderId="11" xfId="64" applyFont="1" applyFill="1" applyBorder="1" applyAlignment="1" applyProtection="1">
      <alignment horizontal="left" vertical="center"/>
      <protection/>
    </xf>
    <xf numFmtId="0" fontId="12" fillId="33" borderId="12" xfId="64" applyFont="1" applyFill="1" applyBorder="1" applyAlignment="1" applyProtection="1">
      <alignment horizontal="left" vertical="center"/>
      <protection/>
    </xf>
    <xf numFmtId="0" fontId="12" fillId="33" borderId="0" xfId="64" applyFont="1" applyFill="1" applyBorder="1" applyAlignment="1" applyProtection="1">
      <alignment horizontal="left" vertical="center"/>
      <protection/>
    </xf>
    <xf numFmtId="38" fontId="18" fillId="36" borderId="0" xfId="49" applyFont="1" applyFill="1" applyBorder="1" applyAlignment="1" applyProtection="1">
      <alignment horizontal="right" vertical="center"/>
      <protection locked="0"/>
    </xf>
    <xf numFmtId="0" fontId="12" fillId="36" borderId="15" xfId="64" applyFont="1" applyFill="1" applyBorder="1" applyAlignment="1" applyProtection="1">
      <alignment horizontal="center" vertical="center"/>
      <protection locked="0"/>
    </xf>
    <xf numFmtId="0" fontId="12" fillId="36" borderId="10" xfId="64" applyFont="1" applyFill="1" applyBorder="1" applyAlignment="1" applyProtection="1">
      <alignment horizontal="center" vertical="center"/>
      <protection locked="0"/>
    </xf>
    <xf numFmtId="0" fontId="12" fillId="36" borderId="16" xfId="64" applyFont="1" applyFill="1" applyBorder="1" applyAlignment="1" applyProtection="1">
      <alignment horizontal="center" vertical="center"/>
      <protection locked="0"/>
    </xf>
    <xf numFmtId="38" fontId="18" fillId="36" borderId="10" xfId="49" applyFont="1" applyFill="1" applyBorder="1" applyAlignment="1" applyProtection="1">
      <alignment horizontal="right" vertical="center"/>
      <protection locked="0"/>
    </xf>
    <xf numFmtId="0" fontId="12" fillId="6" borderId="11" xfId="64" applyFont="1" applyFill="1" applyBorder="1" applyAlignment="1" applyProtection="1">
      <alignment horizontal="center" vertical="center" wrapText="1"/>
      <protection/>
    </xf>
    <xf numFmtId="0" fontId="12" fillId="6" borderId="18" xfId="64" applyFont="1" applyFill="1" applyBorder="1" applyAlignment="1" applyProtection="1">
      <alignment horizontal="center" vertical="center" wrapText="1"/>
      <protection/>
    </xf>
    <xf numFmtId="0" fontId="12" fillId="6" borderId="12" xfId="64" applyFont="1" applyFill="1" applyBorder="1" applyAlignment="1" applyProtection="1">
      <alignment horizontal="center" vertical="center" wrapText="1"/>
      <protection/>
    </xf>
    <xf numFmtId="0" fontId="12" fillId="6" borderId="13" xfId="64" applyFont="1" applyFill="1" applyBorder="1" applyAlignment="1" applyProtection="1">
      <alignment horizontal="center" vertical="center" wrapText="1"/>
      <protection/>
    </xf>
    <xf numFmtId="0" fontId="12" fillId="6" borderId="0" xfId="64" applyFont="1" applyFill="1" applyBorder="1" applyAlignment="1" applyProtection="1">
      <alignment horizontal="center" vertical="center" wrapText="1"/>
      <protection/>
    </xf>
    <xf numFmtId="0" fontId="12" fillId="6" borderId="14" xfId="64" applyFont="1" applyFill="1" applyBorder="1" applyAlignment="1" applyProtection="1">
      <alignment horizontal="center" vertical="center" wrapText="1"/>
      <protection/>
    </xf>
    <xf numFmtId="0" fontId="12" fillId="6" borderId="15" xfId="64" applyFont="1" applyFill="1" applyBorder="1" applyAlignment="1" applyProtection="1">
      <alignment horizontal="center" vertical="center" wrapText="1"/>
      <protection/>
    </xf>
    <xf numFmtId="0" fontId="12" fillId="6" borderId="10" xfId="64" applyFont="1" applyFill="1" applyBorder="1" applyAlignment="1" applyProtection="1">
      <alignment horizontal="center" vertical="center" wrapText="1"/>
      <protection/>
    </xf>
    <xf numFmtId="0" fontId="12" fillId="6" borderId="16" xfId="64" applyFont="1" applyFill="1" applyBorder="1" applyAlignment="1" applyProtection="1">
      <alignment horizontal="center" vertical="center" wrapText="1"/>
      <protection/>
    </xf>
    <xf numFmtId="0" fontId="19" fillId="6" borderId="11" xfId="64" applyFont="1" applyFill="1" applyBorder="1" applyAlignment="1" applyProtection="1">
      <alignment horizontal="center" vertical="center"/>
      <protection/>
    </xf>
    <xf numFmtId="0" fontId="19" fillId="6" borderId="13" xfId="64" applyFont="1" applyFill="1" applyBorder="1" applyAlignment="1" applyProtection="1">
      <alignment horizontal="center" vertical="center"/>
      <protection/>
    </xf>
    <xf numFmtId="0" fontId="19" fillId="6" borderId="15" xfId="64" applyFont="1" applyFill="1" applyBorder="1" applyAlignment="1" applyProtection="1">
      <alignment horizontal="center" vertical="center"/>
      <protection/>
    </xf>
    <xf numFmtId="0" fontId="19" fillId="6" borderId="11" xfId="64" applyFont="1" applyFill="1" applyBorder="1" applyAlignment="1" applyProtection="1">
      <alignment horizontal="left" vertical="center" wrapText="1"/>
      <protection/>
    </xf>
    <xf numFmtId="0" fontId="19" fillId="6" borderId="18" xfId="64" applyFont="1" applyFill="1" applyBorder="1" applyAlignment="1" applyProtection="1">
      <alignment horizontal="left" vertical="center" wrapText="1"/>
      <protection/>
    </xf>
    <xf numFmtId="0" fontId="19" fillId="6" borderId="12" xfId="64" applyFont="1" applyFill="1" applyBorder="1" applyAlignment="1" applyProtection="1">
      <alignment horizontal="left" vertical="center" wrapText="1"/>
      <protection/>
    </xf>
    <xf numFmtId="0" fontId="19" fillId="6" borderId="13" xfId="64" applyFont="1" applyFill="1" applyBorder="1" applyAlignment="1" applyProtection="1">
      <alignment horizontal="left" vertical="center" wrapText="1"/>
      <protection/>
    </xf>
    <xf numFmtId="0" fontId="19" fillId="6" borderId="0" xfId="64" applyFont="1" applyFill="1" applyBorder="1" applyAlignment="1" applyProtection="1">
      <alignment horizontal="left" vertical="center" wrapText="1"/>
      <protection/>
    </xf>
    <xf numFmtId="0" fontId="19" fillId="6" borderId="14" xfId="64" applyFont="1" applyFill="1" applyBorder="1" applyAlignment="1" applyProtection="1">
      <alignment horizontal="left" vertical="center" wrapText="1"/>
      <protection/>
    </xf>
    <xf numFmtId="0" fontId="19" fillId="6" borderId="15" xfId="64" applyFont="1" applyFill="1" applyBorder="1" applyAlignment="1" applyProtection="1">
      <alignment horizontal="left" vertical="center" wrapText="1"/>
      <protection/>
    </xf>
    <xf numFmtId="0" fontId="19" fillId="6" borderId="10" xfId="64" applyFont="1" applyFill="1" applyBorder="1" applyAlignment="1" applyProtection="1">
      <alignment horizontal="left" vertical="center" wrapText="1"/>
      <protection/>
    </xf>
    <xf numFmtId="0" fontId="19" fillId="6" borderId="16" xfId="64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177" fontId="21" fillId="36" borderId="10" xfId="63" applyNumberFormat="1" applyFont="1" applyFill="1" applyBorder="1" applyAlignment="1" applyProtection="1">
      <alignment horizontal="left" vertical="center" shrinkToFit="1"/>
      <protection locked="0"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38" fontId="6" fillId="33" borderId="11" xfId="49" applyFont="1" applyFill="1" applyBorder="1" applyAlignment="1" applyProtection="1">
      <alignment horizontal="right" vertical="center"/>
      <protection/>
    </xf>
    <xf numFmtId="38" fontId="6" fillId="33" borderId="18" xfId="49" applyFont="1" applyFill="1" applyBorder="1" applyAlignment="1" applyProtection="1">
      <alignment horizontal="right" vertical="center"/>
      <protection/>
    </xf>
    <xf numFmtId="38" fontId="6" fillId="33" borderId="15" xfId="49" applyFont="1" applyFill="1" applyBorder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horizontal="right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38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38" fontId="6" fillId="33" borderId="20" xfId="0" applyNumberFormat="1" applyFont="1" applyFill="1" applyBorder="1" applyAlignment="1" applyProtection="1">
      <alignment horizontal="right" vertical="center"/>
      <protection/>
    </xf>
    <xf numFmtId="0" fontId="6" fillId="33" borderId="48" xfId="0" applyFont="1" applyFill="1" applyBorder="1" applyAlignment="1" applyProtection="1">
      <alignment horizontal="right" vertical="center"/>
      <protection/>
    </xf>
    <xf numFmtId="38" fontId="6" fillId="36" borderId="11" xfId="0" applyNumberFormat="1" applyFont="1" applyFill="1" applyBorder="1" applyAlignment="1" applyProtection="1">
      <alignment horizontal="right" vertical="center"/>
      <protection/>
    </xf>
    <xf numFmtId="0" fontId="6" fillId="36" borderId="18" xfId="0" applyFont="1" applyFill="1" applyBorder="1" applyAlignment="1" applyProtection="1">
      <alignment horizontal="right" vertical="center"/>
      <protection/>
    </xf>
    <xf numFmtId="0" fontId="6" fillId="36" borderId="15" xfId="0" applyFont="1" applyFill="1" applyBorder="1" applyAlignment="1" applyProtection="1">
      <alignment horizontal="right" vertical="center"/>
      <protection/>
    </xf>
    <xf numFmtId="0" fontId="6" fillId="36" borderId="10" xfId="0" applyFont="1" applyFill="1" applyBorder="1" applyAlignment="1" applyProtection="1">
      <alignment horizontal="right" vertical="center"/>
      <protection/>
    </xf>
    <xf numFmtId="49" fontId="0" fillId="34" borderId="13" xfId="0" applyNumberFormat="1" applyFill="1" applyBorder="1" applyAlignment="1" applyProtection="1">
      <alignment horizontal="center" vertical="center" shrinkToFit="1"/>
      <protection locked="0"/>
    </xf>
    <xf numFmtId="49" fontId="0" fillId="34" borderId="0" xfId="0" applyNumberFormat="1" applyFill="1" applyBorder="1" applyAlignment="1" applyProtection="1">
      <alignment horizontal="center" vertical="center" shrinkToFit="1"/>
      <protection locked="0"/>
    </xf>
    <xf numFmtId="49" fontId="0" fillId="34" borderId="14" xfId="0" applyNumberFormat="1" applyFill="1" applyBorder="1" applyAlignment="1" applyProtection="1">
      <alignment horizontal="center" vertical="center" shrinkToFit="1"/>
      <protection locked="0"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48" xfId="0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left" vertical="center" shrinkToFit="1"/>
      <protection/>
    </xf>
    <xf numFmtId="0" fontId="0" fillId="34" borderId="18" xfId="0" applyFill="1" applyBorder="1" applyAlignment="1" applyProtection="1">
      <alignment horizontal="left" vertical="center" shrinkToFit="1"/>
      <protection/>
    </xf>
    <xf numFmtId="0" fontId="0" fillId="34" borderId="12" xfId="0" applyFill="1" applyBorder="1" applyAlignment="1" applyProtection="1">
      <alignment horizontal="left" vertical="center" shrinkToFit="1"/>
      <protection/>
    </xf>
    <xf numFmtId="0" fontId="2" fillId="34" borderId="18" xfId="0" applyFont="1" applyFill="1" applyBorder="1" applyAlignment="1" applyProtection="1">
      <alignment horizontal="right" vertical="center"/>
      <protection/>
    </xf>
    <xf numFmtId="49" fontId="0" fillId="34" borderId="11" xfId="0" applyNumberFormat="1" applyFill="1" applyBorder="1" applyAlignment="1" applyProtection="1">
      <alignment horizontal="center" vertical="center" shrinkToFit="1"/>
      <protection/>
    </xf>
    <xf numFmtId="49" fontId="0" fillId="34" borderId="18" xfId="0" applyNumberFormat="1" applyFill="1" applyBorder="1" applyAlignment="1" applyProtection="1">
      <alignment horizontal="center" vertical="center" shrinkToFit="1"/>
      <protection/>
    </xf>
    <xf numFmtId="49" fontId="0" fillId="34" borderId="12" xfId="0" applyNumberFormat="1" applyFill="1" applyBorder="1" applyAlignment="1" applyProtection="1">
      <alignment horizontal="center" vertical="center" shrinkToFit="1"/>
      <protection/>
    </xf>
    <xf numFmtId="0" fontId="0" fillId="34" borderId="13" xfId="0" applyFill="1" applyBorder="1" applyAlignment="1" applyProtection="1">
      <alignment horizontal="left" vertical="center" shrinkToFit="1"/>
      <protection/>
    </xf>
    <xf numFmtId="0" fontId="0" fillId="34" borderId="0" xfId="0" applyFill="1" applyBorder="1" applyAlignment="1" applyProtection="1">
      <alignment horizontal="left" vertical="center" shrinkToFit="1"/>
      <protection/>
    </xf>
    <xf numFmtId="0" fontId="0" fillId="34" borderId="14" xfId="0" applyFill="1" applyBorder="1" applyAlignment="1" applyProtection="1">
      <alignment horizontal="left" vertical="center" shrinkToFit="1"/>
      <protection/>
    </xf>
    <xf numFmtId="0" fontId="0" fillId="34" borderId="13" xfId="0" applyFill="1" applyBorder="1" applyAlignment="1" applyProtection="1">
      <alignment horizontal="left" vertical="center" shrinkToFit="1"/>
      <protection locked="0"/>
    </xf>
    <xf numFmtId="0" fontId="0" fillId="34" borderId="0" xfId="0" applyFill="1" applyBorder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  <xf numFmtId="0" fontId="16" fillId="33" borderId="11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38" fontId="6" fillId="34" borderId="10" xfId="49" applyFont="1" applyFill="1" applyBorder="1" applyAlignment="1" applyProtection="1">
      <alignment horizontal="right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41" fillId="33" borderId="11" xfId="64" applyFont="1" applyFill="1" applyBorder="1" applyAlignment="1" applyProtection="1">
      <alignment horizontal="center" vertical="center"/>
      <protection/>
    </xf>
    <xf numFmtId="0" fontId="41" fillId="33" borderId="13" xfId="64" applyFont="1" applyFill="1" applyBorder="1" applyAlignment="1" applyProtection="1">
      <alignment horizontal="center" vertical="center"/>
      <protection/>
    </xf>
    <xf numFmtId="0" fontId="41" fillId="33" borderId="15" xfId="64" applyFont="1" applyFill="1" applyBorder="1" applyAlignment="1" applyProtection="1">
      <alignment horizontal="center" vertical="center"/>
      <protection/>
    </xf>
    <xf numFmtId="0" fontId="41" fillId="33" borderId="11" xfId="64" applyFont="1" applyFill="1" applyBorder="1" applyAlignment="1" applyProtection="1">
      <alignment horizontal="left" vertical="center" wrapText="1"/>
      <protection/>
    </xf>
    <xf numFmtId="0" fontId="41" fillId="33" borderId="18" xfId="64" applyFont="1" applyFill="1" applyBorder="1" applyAlignment="1" applyProtection="1">
      <alignment horizontal="left" vertical="center" wrapText="1"/>
      <protection/>
    </xf>
    <xf numFmtId="0" fontId="41" fillId="33" borderId="12" xfId="64" applyFont="1" applyFill="1" applyBorder="1" applyAlignment="1" applyProtection="1">
      <alignment horizontal="left" vertical="center" wrapText="1"/>
      <protection/>
    </xf>
    <xf numFmtId="0" fontId="41" fillId="33" borderId="13" xfId="64" applyFont="1" applyFill="1" applyBorder="1" applyAlignment="1" applyProtection="1">
      <alignment horizontal="left" vertical="center" wrapText="1"/>
      <protection/>
    </xf>
    <xf numFmtId="0" fontId="41" fillId="33" borderId="0" xfId="64" applyFont="1" applyFill="1" applyBorder="1" applyAlignment="1" applyProtection="1">
      <alignment horizontal="left" vertical="center" wrapText="1"/>
      <protection/>
    </xf>
    <xf numFmtId="0" fontId="41" fillId="33" borderId="14" xfId="64" applyFont="1" applyFill="1" applyBorder="1" applyAlignment="1" applyProtection="1">
      <alignment horizontal="left" vertical="center" wrapText="1"/>
      <protection/>
    </xf>
    <xf numFmtId="0" fontId="41" fillId="33" borderId="15" xfId="64" applyFont="1" applyFill="1" applyBorder="1" applyAlignment="1" applyProtection="1">
      <alignment horizontal="left" vertical="center" wrapText="1"/>
      <protection/>
    </xf>
    <xf numFmtId="0" fontId="41" fillId="33" borderId="10" xfId="64" applyFont="1" applyFill="1" applyBorder="1" applyAlignment="1" applyProtection="1">
      <alignment horizontal="left" vertical="center" wrapText="1"/>
      <protection/>
    </xf>
    <xf numFmtId="0" fontId="41" fillId="33" borderId="16" xfId="64" applyFont="1" applyFill="1" applyBorder="1" applyAlignment="1" applyProtection="1">
      <alignment horizontal="left" vertical="center" wrapText="1"/>
      <protection/>
    </xf>
    <xf numFmtId="49" fontId="0" fillId="34" borderId="15" xfId="0" applyNumberFormat="1" applyFill="1" applyBorder="1" applyAlignment="1" applyProtection="1">
      <alignment horizontal="center" vertical="center" shrinkToFit="1"/>
      <protection locked="0"/>
    </xf>
    <xf numFmtId="49" fontId="0" fillId="34" borderId="10" xfId="0" applyNumberFormat="1" applyFill="1" applyBorder="1" applyAlignment="1" applyProtection="1">
      <alignment horizontal="center" vertical="center" shrinkToFit="1"/>
      <protection locked="0"/>
    </xf>
    <xf numFmtId="49" fontId="0" fillId="34" borderId="16" xfId="0" applyNumberFormat="1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/>
      <protection/>
    </xf>
    <xf numFmtId="38" fontId="6" fillId="34" borderId="13" xfId="49" applyFont="1" applyFill="1" applyBorder="1" applyAlignment="1" applyProtection="1">
      <alignment horizontal="right" vertical="center"/>
      <protection locked="0"/>
    </xf>
    <xf numFmtId="0" fontId="0" fillId="34" borderId="15" xfId="0" applyFill="1" applyBorder="1" applyAlignment="1" applyProtection="1">
      <alignment horizontal="left" vertical="center" shrinkToFit="1"/>
      <protection locked="0"/>
    </xf>
    <xf numFmtId="0" fontId="0" fillId="34" borderId="10" xfId="0" applyFill="1" applyBorder="1" applyAlignment="1" applyProtection="1">
      <alignment horizontal="left" vertical="center" shrinkToFit="1"/>
      <protection locked="0"/>
    </xf>
    <xf numFmtId="0" fontId="0" fillId="34" borderId="16" xfId="0" applyFill="1" applyBorder="1" applyAlignment="1" applyProtection="1">
      <alignment horizontal="left" vertical="center" shrinkToFit="1"/>
      <protection locked="0"/>
    </xf>
    <xf numFmtId="0" fontId="21" fillId="36" borderId="13" xfId="63" applyFont="1" applyFill="1" applyBorder="1" applyAlignment="1" applyProtection="1">
      <alignment horizontal="right" vertical="center"/>
      <protection locked="0"/>
    </xf>
    <xf numFmtId="0" fontId="22" fillId="36" borderId="0" xfId="61" applyFont="1" applyFill="1" applyAlignment="1">
      <alignment horizontal="right" vertical="center"/>
      <protection/>
    </xf>
    <xf numFmtId="0" fontId="22" fillId="36" borderId="14" xfId="61" applyFont="1" applyFill="1" applyBorder="1" applyAlignment="1">
      <alignment horizontal="right" vertical="center"/>
      <protection/>
    </xf>
    <xf numFmtId="0" fontId="21" fillId="36" borderId="13" xfId="63" applyFont="1" applyFill="1" applyBorder="1" applyAlignment="1" applyProtection="1">
      <alignment vertical="center"/>
      <protection locked="0"/>
    </xf>
    <xf numFmtId="0" fontId="22" fillId="36" borderId="0" xfId="61" applyFont="1" applyFill="1">
      <alignment vertical="center"/>
      <protection/>
    </xf>
    <xf numFmtId="0" fontId="22" fillId="36" borderId="14" xfId="61" applyFont="1" applyFill="1" applyBorder="1">
      <alignment vertical="center"/>
      <protection/>
    </xf>
    <xf numFmtId="176" fontId="20" fillId="36" borderId="13" xfId="63" applyNumberFormat="1" applyFont="1" applyFill="1" applyBorder="1" applyAlignment="1" applyProtection="1">
      <alignment vertical="center"/>
      <protection locked="0"/>
    </xf>
    <xf numFmtId="176" fontId="20" fillId="36" borderId="0" xfId="63" applyNumberFormat="1" applyFont="1" applyFill="1" applyBorder="1" applyAlignment="1" applyProtection="1">
      <alignment vertical="center"/>
      <protection locked="0"/>
    </xf>
    <xf numFmtId="176" fontId="20" fillId="36" borderId="14" xfId="63" applyNumberFormat="1" applyFont="1" applyFill="1" applyBorder="1" applyAlignment="1" applyProtection="1">
      <alignment vertical="center"/>
      <protection locked="0"/>
    </xf>
    <xf numFmtId="176" fontId="20" fillId="0" borderId="0" xfId="63" applyNumberFormat="1" applyFont="1" applyBorder="1" applyAlignment="1" applyProtection="1">
      <alignment vertical="center"/>
      <protection locked="0"/>
    </xf>
    <xf numFmtId="0" fontId="21" fillId="0" borderId="13" xfId="63" applyFont="1" applyBorder="1" applyAlignment="1" applyProtection="1">
      <alignment vertical="center" wrapText="1"/>
      <protection locked="0"/>
    </xf>
    <xf numFmtId="0" fontId="21" fillId="0" borderId="0" xfId="63" applyFont="1" applyBorder="1" applyAlignment="1" applyProtection="1">
      <alignment vertical="center" wrapText="1"/>
      <protection locked="0"/>
    </xf>
    <xf numFmtId="0" fontId="21" fillId="0" borderId="14" xfId="63" applyFont="1" applyBorder="1" applyAlignment="1" applyProtection="1">
      <alignment vertical="center" wrapText="1"/>
      <protection locked="0"/>
    </xf>
    <xf numFmtId="176" fontId="7" fillId="0" borderId="0" xfId="63" applyNumberFormat="1" applyFont="1" applyBorder="1" applyAlignment="1" applyProtection="1">
      <alignment vertical="center"/>
      <protection locked="0"/>
    </xf>
    <xf numFmtId="0" fontId="21" fillId="0" borderId="0" xfId="63" applyFont="1" applyBorder="1" applyAlignment="1" applyProtection="1">
      <alignment vertical="center"/>
      <protection locked="0"/>
    </xf>
    <xf numFmtId="0" fontId="0" fillId="0" borderId="0" xfId="63" applyFont="1" applyAlignment="1">
      <alignment vertical="center"/>
      <protection/>
    </xf>
    <xf numFmtId="49" fontId="20" fillId="0" borderId="0" xfId="63" applyNumberFormat="1" applyFont="1" applyFill="1" applyAlignment="1" applyProtection="1">
      <alignment vertical="center" shrinkToFit="1"/>
      <protection locked="0"/>
    </xf>
    <xf numFmtId="176" fontId="20" fillId="36" borderId="20" xfId="63" applyNumberFormat="1" applyFont="1" applyFill="1" applyBorder="1" applyAlignment="1" applyProtection="1">
      <alignment vertical="center"/>
      <protection locked="0"/>
    </xf>
    <xf numFmtId="176" fontId="20" fillId="36" borderId="48" xfId="63" applyNumberFormat="1" applyFont="1" applyFill="1" applyBorder="1" applyAlignment="1" applyProtection="1">
      <alignment vertical="center"/>
      <protection locked="0"/>
    </xf>
    <xf numFmtId="176" fontId="20" fillId="0" borderId="20" xfId="63" applyNumberFormat="1" applyFont="1" applyBorder="1" applyAlignment="1" applyProtection="1">
      <alignment vertical="center"/>
      <protection locked="0"/>
    </xf>
    <xf numFmtId="176" fontId="20" fillId="0" borderId="48" xfId="63" applyNumberFormat="1" applyFont="1" applyBorder="1" applyAlignment="1" applyProtection="1">
      <alignment vertical="center"/>
      <protection locked="0"/>
    </xf>
    <xf numFmtId="0" fontId="0" fillId="0" borderId="0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48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distributed" vertical="center" indent="1"/>
      <protection/>
    </xf>
    <xf numFmtId="0" fontId="0" fillId="0" borderId="0" xfId="63" applyFont="1" applyBorder="1" applyAlignment="1" applyProtection="1">
      <alignment vertical="center"/>
      <protection locked="0"/>
    </xf>
    <xf numFmtId="0" fontId="0" fillId="0" borderId="10" xfId="63" applyFont="1" applyBorder="1" applyAlignment="1">
      <alignment horizontal="right" vertical="center"/>
      <protection/>
    </xf>
    <xf numFmtId="49" fontId="0" fillId="0" borderId="0" xfId="63" applyNumberFormat="1" applyFont="1" applyFill="1" applyAlignment="1" applyProtection="1">
      <alignment horizontal="right" vertical="center" shrinkToFit="1"/>
      <protection locked="0"/>
    </xf>
    <xf numFmtId="49" fontId="21" fillId="0" borderId="10" xfId="63" applyNumberFormat="1" applyFont="1" applyBorder="1" applyAlignment="1">
      <alignment horizontal="left" vertical="center"/>
      <protection/>
    </xf>
    <xf numFmtId="0" fontId="21" fillId="0" borderId="10" xfId="63" applyNumberFormat="1" applyFont="1" applyBorder="1" applyAlignment="1">
      <alignment horizontal="left" vertical="center"/>
      <protection/>
    </xf>
    <xf numFmtId="0" fontId="7" fillId="0" borderId="18" xfId="63" applyFont="1" applyBorder="1" applyAlignment="1" applyProtection="1">
      <alignment horizontal="center" vertical="center"/>
      <protection locked="0"/>
    </xf>
    <xf numFmtId="0" fontId="0" fillId="0" borderId="48" xfId="63" applyFont="1" applyBorder="1" applyAlignment="1">
      <alignment horizontal="distributed" vertical="center"/>
      <protection/>
    </xf>
    <xf numFmtId="0" fontId="0" fillId="0" borderId="48" xfId="63" applyFont="1" applyBorder="1" applyAlignment="1">
      <alignment horizontal="distributed" vertical="center" indent="1"/>
      <protection/>
    </xf>
    <xf numFmtId="0" fontId="12" fillId="0" borderId="48" xfId="61" applyFont="1" applyBorder="1">
      <alignment vertical="center"/>
      <protection/>
    </xf>
    <xf numFmtId="0" fontId="12" fillId="0" borderId="17" xfId="61" applyFont="1" applyBorder="1">
      <alignment vertical="center"/>
      <protection/>
    </xf>
    <xf numFmtId="0" fontId="12" fillId="0" borderId="48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4" fillId="35" borderId="20" xfId="61" applyFont="1" applyFill="1" applyBorder="1" applyAlignment="1" applyProtection="1">
      <alignment horizontal="left" vertical="center"/>
      <protection/>
    </xf>
    <xf numFmtId="0" fontId="14" fillId="35" borderId="48" xfId="61" applyFont="1" applyFill="1" applyBorder="1" applyAlignment="1" applyProtection="1">
      <alignment horizontal="left" vertical="center"/>
      <protection/>
    </xf>
    <xf numFmtId="0" fontId="14" fillId="35" borderId="17" xfId="61" applyFont="1" applyFill="1" applyBorder="1" applyAlignment="1" applyProtection="1">
      <alignment horizontal="left" vertical="center"/>
      <protection/>
    </xf>
    <xf numFmtId="176" fontId="20" fillId="0" borderId="17" xfId="63" applyNumberFormat="1" applyFont="1" applyBorder="1" applyAlignment="1" applyProtection="1">
      <alignment vertical="center"/>
      <protection locked="0"/>
    </xf>
    <xf numFmtId="0" fontId="0" fillId="0" borderId="60" xfId="63" applyFont="1" applyBorder="1" applyAlignment="1">
      <alignment horizontal="center" vertical="center"/>
      <protection/>
    </xf>
    <xf numFmtId="0" fontId="0" fillId="0" borderId="61" xfId="63" applyFont="1" applyBorder="1" applyAlignment="1">
      <alignment horizontal="center" vertical="center"/>
      <protection/>
    </xf>
    <xf numFmtId="0" fontId="0" fillId="0" borderId="62" xfId="63" applyFont="1" applyBorder="1" applyAlignment="1">
      <alignment horizontal="center" vertical="center"/>
      <protection/>
    </xf>
    <xf numFmtId="0" fontId="0" fillId="0" borderId="15" xfId="63" applyFont="1" applyBorder="1" applyAlignment="1" applyProtection="1">
      <alignment vertical="center"/>
      <protection locked="0"/>
    </xf>
    <xf numFmtId="0" fontId="0" fillId="0" borderId="10" xfId="63" applyFont="1" applyBorder="1" applyAlignment="1" applyProtection="1">
      <alignment vertical="center"/>
      <protection locked="0"/>
    </xf>
    <xf numFmtId="0" fontId="0" fillId="0" borderId="16" xfId="63" applyFont="1" applyBorder="1" applyAlignment="1" applyProtection="1">
      <alignment vertical="center"/>
      <protection locked="0"/>
    </xf>
    <xf numFmtId="0" fontId="0" fillId="36" borderId="15" xfId="63" applyFont="1" applyFill="1" applyBorder="1" applyAlignment="1" applyProtection="1">
      <alignment vertical="center"/>
      <protection locked="0"/>
    </xf>
    <xf numFmtId="0" fontId="12" fillId="36" borderId="10" xfId="61" applyFont="1" applyFill="1" applyBorder="1">
      <alignment vertical="center"/>
      <protection/>
    </xf>
    <xf numFmtId="0" fontId="12" fillId="36" borderId="16" xfId="61" applyFont="1" applyFill="1" applyBorder="1">
      <alignment vertical="center"/>
      <protection/>
    </xf>
    <xf numFmtId="0" fontId="7" fillId="0" borderId="0" xfId="63" applyFont="1" applyBorder="1" applyAlignment="1" applyProtection="1">
      <alignment horizontal="center" vertical="center"/>
      <protection locked="0"/>
    </xf>
    <xf numFmtId="0" fontId="21" fillId="0" borderId="13" xfId="63" applyFont="1" applyBorder="1" applyAlignment="1" applyProtection="1">
      <alignment vertical="center"/>
      <protection locked="0"/>
    </xf>
    <xf numFmtId="0" fontId="21" fillId="0" borderId="14" xfId="63" applyFont="1" applyBorder="1" applyAlignment="1" applyProtection="1">
      <alignment vertical="center"/>
      <protection locked="0"/>
    </xf>
    <xf numFmtId="0" fontId="0" fillId="0" borderId="13" xfId="63" applyFont="1" applyBorder="1" applyAlignment="1" applyProtection="1">
      <alignment vertical="center"/>
      <protection locked="0"/>
    </xf>
    <xf numFmtId="0" fontId="0" fillId="0" borderId="14" xfId="63" applyFont="1" applyBorder="1" applyAlignment="1" applyProtection="1">
      <alignment vertical="center"/>
      <protection locked="0"/>
    </xf>
    <xf numFmtId="0" fontId="0" fillId="0" borderId="11" xfId="63" applyFont="1" applyBorder="1" applyAlignment="1" applyProtection="1">
      <alignment vertical="center"/>
      <protection locked="0"/>
    </xf>
    <xf numFmtId="0" fontId="0" fillId="0" borderId="18" xfId="63" applyFont="1" applyBorder="1" applyAlignment="1" applyProtection="1">
      <alignment vertical="center"/>
      <protection locked="0"/>
    </xf>
    <xf numFmtId="0" fontId="0" fillId="0" borderId="12" xfId="63" applyFont="1" applyBorder="1" applyAlignment="1" applyProtection="1">
      <alignment vertical="center"/>
      <protection locked="0"/>
    </xf>
    <xf numFmtId="0" fontId="0" fillId="0" borderId="20" xfId="63" applyFont="1" applyBorder="1" applyAlignment="1">
      <alignment horizontal="distributed" vertical="center" indent="1"/>
      <protection/>
    </xf>
    <xf numFmtId="0" fontId="21" fillId="0" borderId="13" xfId="63" applyFont="1" applyBorder="1" applyAlignment="1" applyProtection="1">
      <alignment horizontal="center" vertical="center"/>
      <protection locked="0"/>
    </xf>
    <xf numFmtId="0" fontId="21" fillId="0" borderId="0" xfId="63" applyFont="1" applyBorder="1" applyAlignment="1" applyProtection="1">
      <alignment horizontal="center" vertical="center"/>
      <protection locked="0"/>
    </xf>
    <xf numFmtId="0" fontId="21" fillId="0" borderId="14" xfId="63" applyFont="1" applyBorder="1" applyAlignment="1" applyProtection="1">
      <alignment horizontal="center" vertical="center"/>
      <protection locked="0"/>
    </xf>
    <xf numFmtId="0" fontId="21" fillId="0" borderId="13" xfId="63" applyFont="1" applyFill="1" applyBorder="1" applyAlignment="1" applyProtection="1">
      <alignment horizontal="center" vertical="center"/>
      <protection locked="0"/>
    </xf>
    <xf numFmtId="0" fontId="21" fillId="0" borderId="0" xfId="63" applyFont="1" applyFill="1" applyBorder="1" applyAlignment="1" applyProtection="1">
      <alignment horizontal="center" vertical="center"/>
      <protection locked="0"/>
    </xf>
    <xf numFmtId="0" fontId="21" fillId="0" borderId="14" xfId="63" applyFont="1" applyFill="1" applyBorder="1" applyAlignment="1" applyProtection="1">
      <alignment horizontal="center" vertical="center"/>
      <protection locked="0"/>
    </xf>
    <xf numFmtId="0" fontId="0" fillId="36" borderId="11" xfId="63" applyFont="1" applyFill="1" applyBorder="1" applyAlignment="1" applyProtection="1">
      <alignment vertical="center"/>
      <protection locked="0"/>
    </xf>
    <xf numFmtId="0" fontId="12" fillId="36" borderId="18" xfId="61" applyFont="1" applyFill="1" applyBorder="1">
      <alignment vertical="center"/>
      <protection/>
    </xf>
    <xf numFmtId="0" fontId="12" fillId="36" borderId="12" xfId="61" applyFont="1" applyFill="1" applyBorder="1">
      <alignment vertical="center"/>
      <protection/>
    </xf>
    <xf numFmtId="0" fontId="20" fillId="0" borderId="0" xfId="63" applyFont="1" applyBorder="1" applyAlignment="1" applyProtection="1">
      <alignment horizontal="center" vertical="center"/>
      <protection locked="0"/>
    </xf>
    <xf numFmtId="0" fontId="41" fillId="0" borderId="18" xfId="63" applyFont="1" applyFill="1" applyBorder="1" applyAlignment="1" applyProtection="1">
      <alignment horizontal="center" vertical="center" wrapText="1"/>
      <protection locked="0"/>
    </xf>
    <xf numFmtId="0" fontId="41" fillId="0" borderId="18" xfId="63" applyFont="1" applyFill="1" applyBorder="1" applyAlignment="1" applyProtection="1">
      <alignment horizontal="center" vertical="center"/>
      <protection locked="0"/>
    </xf>
    <xf numFmtId="0" fontId="41" fillId="0" borderId="12" xfId="63" applyFont="1" applyFill="1" applyBorder="1" applyAlignment="1" applyProtection="1">
      <alignment horizontal="center" vertical="center"/>
      <protection locked="0"/>
    </xf>
    <xf numFmtId="0" fontId="41" fillId="0" borderId="10" xfId="63" applyFont="1" applyFill="1" applyBorder="1" applyAlignment="1" applyProtection="1">
      <alignment horizontal="center" vertical="center"/>
      <protection locked="0"/>
    </xf>
    <xf numFmtId="0" fontId="41" fillId="0" borderId="16" xfId="63" applyFont="1" applyFill="1" applyBorder="1" applyAlignment="1" applyProtection="1">
      <alignment horizontal="center" vertical="center"/>
      <protection locked="0"/>
    </xf>
    <xf numFmtId="0" fontId="0" fillId="36" borderId="11" xfId="63" applyFont="1" applyFill="1" applyBorder="1" applyAlignment="1" applyProtection="1">
      <alignment horizontal="center" vertical="center" wrapText="1"/>
      <protection locked="0"/>
    </xf>
    <xf numFmtId="0" fontId="0" fillId="36" borderId="18" xfId="63" applyFont="1" applyFill="1" applyBorder="1" applyAlignment="1" applyProtection="1">
      <alignment horizontal="center" vertical="center" wrapText="1"/>
      <protection locked="0"/>
    </xf>
    <xf numFmtId="0" fontId="0" fillId="36" borderId="15" xfId="63" applyFont="1" applyFill="1" applyBorder="1" applyAlignment="1" applyProtection="1">
      <alignment horizontal="center" vertical="center" wrapText="1"/>
      <protection locked="0"/>
    </xf>
    <xf numFmtId="0" fontId="0" fillId="36" borderId="10" xfId="63" applyFont="1" applyFill="1" applyBorder="1" applyAlignment="1" applyProtection="1">
      <alignment horizontal="center" vertical="center" wrapText="1"/>
      <protection locked="0"/>
    </xf>
    <xf numFmtId="0" fontId="0" fillId="0" borderId="11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18" fillId="36" borderId="0" xfId="62" applyFont="1" applyFill="1" applyAlignment="1" applyProtection="1">
      <alignment horizontal="left" vertical="center"/>
      <protection/>
    </xf>
    <xf numFmtId="0" fontId="44" fillId="33" borderId="0" xfId="65" applyFont="1" applyFill="1" applyAlignment="1" applyProtection="1">
      <alignment horizontal="left" vertical="center"/>
      <protection/>
    </xf>
    <xf numFmtId="0" fontId="26" fillId="33" borderId="0" xfId="65" applyFont="1" applyFill="1" applyAlignment="1" applyProtection="1">
      <alignment horizontal="left" vertical="center"/>
      <protection/>
    </xf>
    <xf numFmtId="0" fontId="19" fillId="33" borderId="0" xfId="65" applyFont="1" applyFill="1" applyBorder="1" applyAlignment="1" applyProtection="1">
      <alignment horizontal="left" vertical="center" wrapText="1"/>
      <protection/>
    </xf>
    <xf numFmtId="0" fontId="12" fillId="0" borderId="21" xfId="65" applyFont="1" applyBorder="1" applyAlignment="1" applyProtection="1">
      <alignment horizontal="center" vertical="center" wrapText="1"/>
      <protection/>
    </xf>
    <xf numFmtId="0" fontId="12" fillId="0" borderId="21" xfId="65" applyFont="1" applyBorder="1" applyAlignment="1" applyProtection="1">
      <alignment horizontal="center" vertical="center"/>
      <protection/>
    </xf>
    <xf numFmtId="49" fontId="18" fillId="36" borderId="0" xfId="62" applyNumberFormat="1" applyFont="1" applyFill="1" applyAlignment="1" applyProtection="1">
      <alignment horizontal="left" vertical="center"/>
      <protection/>
    </xf>
    <xf numFmtId="0" fontId="27" fillId="33" borderId="0" xfId="65" applyFont="1" applyFill="1" applyBorder="1" applyAlignment="1" applyProtection="1">
      <alignment horizontal="left" vertical="top" wrapText="1"/>
      <protection/>
    </xf>
    <xf numFmtId="0" fontId="25" fillId="33" borderId="0" xfId="65" applyFont="1" applyFill="1" applyAlignment="1" applyProtection="1">
      <alignment horizontal="left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6" borderId="37" xfId="0" applyNumberFormat="1" applyFont="1" applyFill="1" applyBorder="1" applyAlignment="1">
      <alignment horizontal="center" vertical="center"/>
    </xf>
    <xf numFmtId="0" fontId="0" fillId="36" borderId="63" xfId="0" applyNumberFormat="1" applyFont="1" applyFill="1" applyBorder="1" applyAlignment="1">
      <alignment horizontal="center" vertical="center"/>
    </xf>
    <xf numFmtId="0" fontId="0" fillId="36" borderId="38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3" borderId="0" xfId="65" applyFont="1" applyFill="1" applyAlignment="1" applyProtection="1">
      <alignment horizontal="right" vertical="center"/>
      <protection/>
    </xf>
    <xf numFmtId="49" fontId="18" fillId="36" borderId="0" xfId="62" applyNumberFormat="1" applyFont="1" applyFill="1" applyAlignment="1" applyProtection="1">
      <alignment horizontal="center" vertical="center"/>
      <protection/>
    </xf>
    <xf numFmtId="0" fontId="26" fillId="33" borderId="0" xfId="65" applyFont="1" applyFill="1" applyAlignment="1" applyProtection="1">
      <alignment horizontal="center" vertical="center"/>
      <protection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205" fontId="0" fillId="0" borderId="12" xfId="0" applyNumberFormat="1" applyFont="1" applyBorder="1" applyAlignment="1">
      <alignment horizontal="center" vertical="center"/>
    </xf>
    <xf numFmtId="205" fontId="0" fillId="0" borderId="44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205" fontId="0" fillId="0" borderId="76" xfId="0" applyNumberFormat="1" applyFont="1" applyBorder="1" applyAlignment="1">
      <alignment horizontal="center" vertical="center"/>
    </xf>
    <xf numFmtId="205" fontId="0" fillId="0" borderId="77" xfId="0" applyNumberFormat="1" applyFont="1" applyBorder="1" applyAlignment="1">
      <alignment horizontal="center" vertical="center"/>
    </xf>
    <xf numFmtId="205" fontId="0" fillId="0" borderId="7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36" borderId="11" xfId="0" applyNumberFormat="1" applyFont="1" applyFill="1" applyBorder="1" applyAlignment="1">
      <alignment horizontal="right" vertical="center"/>
    </xf>
    <xf numFmtId="0" fontId="0" fillId="36" borderId="13" xfId="0" applyNumberFormat="1" applyFont="1" applyFill="1" applyBorder="1" applyAlignment="1">
      <alignment horizontal="right" vertical="center"/>
    </xf>
    <xf numFmtId="0" fontId="0" fillId="36" borderId="43" xfId="0" applyNumberFormat="1" applyFont="1" applyFill="1" applyBorder="1" applyAlignment="1">
      <alignment horizontal="right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 wrapText="1"/>
      <protection/>
    </xf>
    <xf numFmtId="0" fontId="31" fillId="36" borderId="46" xfId="0" applyFont="1" applyFill="1" applyBorder="1" applyAlignment="1" applyProtection="1">
      <alignment horizontal="center" vertical="center"/>
      <protection locked="0"/>
    </xf>
    <xf numFmtId="0" fontId="31" fillId="36" borderId="47" xfId="0" applyFont="1" applyFill="1" applyBorder="1" applyAlignment="1" applyProtection="1">
      <alignment horizontal="center" vertical="center"/>
      <protection locked="0"/>
    </xf>
    <xf numFmtId="0" fontId="31" fillId="36" borderId="51" xfId="0" applyFont="1" applyFill="1" applyBorder="1" applyAlignment="1" applyProtection="1">
      <alignment horizontal="center" vertical="center"/>
      <protection locked="0"/>
    </xf>
    <xf numFmtId="0" fontId="31" fillId="36" borderId="52" xfId="0" applyFont="1" applyFill="1" applyBorder="1" applyAlignment="1" applyProtection="1">
      <alignment horizontal="center" vertical="center"/>
      <protection locked="0"/>
    </xf>
    <xf numFmtId="0" fontId="31" fillId="36" borderId="49" xfId="0" applyFont="1" applyFill="1" applyBorder="1" applyAlignment="1" applyProtection="1">
      <alignment horizontal="center" vertical="center"/>
      <protection locked="0"/>
    </xf>
    <xf numFmtId="0" fontId="31" fillId="36" borderId="50" xfId="0" applyFont="1" applyFill="1" applyBorder="1" applyAlignment="1" applyProtection="1">
      <alignment horizontal="center" vertical="center"/>
      <protection locked="0"/>
    </xf>
    <xf numFmtId="188" fontId="33" fillId="0" borderId="10" xfId="49" applyNumberFormat="1" applyFont="1" applyBorder="1" applyAlignment="1" applyProtection="1">
      <alignment vertical="center"/>
      <protection/>
    </xf>
    <xf numFmtId="49" fontId="31" fillId="36" borderId="0" xfId="0" applyNumberFormat="1" applyFont="1" applyFill="1" applyAlignment="1" applyProtection="1">
      <alignment vertical="center" shrinkToFit="1"/>
      <protection locked="0"/>
    </xf>
    <xf numFmtId="38" fontId="34" fillId="36" borderId="13" xfId="49" applyFont="1" applyFill="1" applyBorder="1" applyAlignment="1" applyProtection="1">
      <alignment vertical="center"/>
      <protection locked="0"/>
    </xf>
    <xf numFmtId="38" fontId="34" fillId="36" borderId="0" xfId="49" applyFont="1" applyFill="1" applyBorder="1" applyAlignment="1" applyProtection="1">
      <alignment vertical="center"/>
      <protection locked="0"/>
    </xf>
    <xf numFmtId="38" fontId="34" fillId="36" borderId="14" xfId="49" applyFont="1" applyFill="1" applyBorder="1" applyAlignment="1" applyProtection="1">
      <alignment vertical="center"/>
      <protection locked="0"/>
    </xf>
    <xf numFmtId="38" fontId="34" fillId="36" borderId="15" xfId="49" applyFont="1" applyFill="1" applyBorder="1" applyAlignment="1" applyProtection="1">
      <alignment vertical="center"/>
      <protection locked="0"/>
    </xf>
    <xf numFmtId="38" fontId="34" fillId="36" borderId="10" xfId="49" applyFont="1" applyFill="1" applyBorder="1" applyAlignment="1" applyProtection="1">
      <alignment vertical="center"/>
      <protection locked="0"/>
    </xf>
    <xf numFmtId="38" fontId="34" fillId="36" borderId="16" xfId="49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1" fillId="36" borderId="0" xfId="0" applyFont="1" applyFill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0" fillId="0" borderId="18" xfId="0" applyBorder="1" applyAlignment="1" applyProtection="1">
      <alignment vertical="center"/>
      <protection locked="0"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34" fillId="0" borderId="13" xfId="49" applyFont="1" applyFill="1" applyBorder="1" applyAlignment="1" applyProtection="1">
      <alignment vertical="center"/>
      <protection/>
    </xf>
    <xf numFmtId="38" fontId="34" fillId="0" borderId="0" xfId="49" applyFont="1" applyFill="1" applyBorder="1" applyAlignment="1" applyProtection="1">
      <alignment vertical="center"/>
      <protection/>
    </xf>
    <xf numFmtId="38" fontId="34" fillId="0" borderId="14" xfId="49" applyFont="1" applyFill="1" applyBorder="1" applyAlignment="1" applyProtection="1">
      <alignment vertical="center"/>
      <protection/>
    </xf>
    <xf numFmtId="38" fontId="34" fillId="0" borderId="15" xfId="49" applyFont="1" applyFill="1" applyBorder="1" applyAlignment="1" applyProtection="1">
      <alignment vertical="center"/>
      <protection/>
    </xf>
    <xf numFmtId="38" fontId="34" fillId="0" borderId="10" xfId="49" applyFont="1" applyFill="1" applyBorder="1" applyAlignment="1" applyProtection="1">
      <alignment vertical="center"/>
      <protection/>
    </xf>
    <xf numFmtId="38" fontId="34" fillId="0" borderId="16" xfId="49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horizontal="distributed" vertical="center" indent="3"/>
      <protection/>
    </xf>
    <xf numFmtId="0" fontId="0" fillId="0" borderId="48" xfId="0" applyBorder="1" applyAlignment="1" applyProtection="1">
      <alignment horizontal="distributed" vertical="center" indent="3"/>
      <protection/>
    </xf>
    <xf numFmtId="0" fontId="0" fillId="0" borderId="17" xfId="0" applyBorder="1" applyAlignment="1" applyProtection="1">
      <alignment horizontal="distributed" vertical="center" indent="3"/>
      <protection/>
    </xf>
    <xf numFmtId="0" fontId="96" fillId="34" borderId="13" xfId="64" applyFont="1" applyFill="1" applyBorder="1" applyAlignment="1" applyProtection="1">
      <alignment horizontal="center" vertical="center" shrinkToFit="1"/>
      <protection locked="0"/>
    </xf>
    <xf numFmtId="0" fontId="96" fillId="34" borderId="0" xfId="64" applyFont="1" applyFill="1" applyBorder="1" applyAlignment="1" applyProtection="1">
      <alignment horizontal="center" vertical="center" shrinkToFit="1"/>
      <protection locked="0"/>
    </xf>
    <xf numFmtId="0" fontId="96" fillId="34" borderId="14" xfId="64" applyFont="1" applyFill="1" applyBorder="1" applyAlignment="1" applyProtection="1">
      <alignment horizontal="center" vertical="center" shrinkToFit="1"/>
      <protection locked="0"/>
    </xf>
    <xf numFmtId="189" fontId="100" fillId="34" borderId="13" xfId="49" applyNumberFormat="1" applyFont="1" applyFill="1" applyBorder="1" applyAlignment="1" applyProtection="1">
      <alignment horizontal="right" vertical="center"/>
      <protection locked="0"/>
    </xf>
    <xf numFmtId="189" fontId="100" fillId="34" borderId="0" xfId="49" applyNumberFormat="1" applyFont="1" applyFill="1" applyBorder="1" applyAlignment="1" applyProtection="1">
      <alignment horizontal="right" vertical="center"/>
      <protection locked="0"/>
    </xf>
    <xf numFmtId="189" fontId="100" fillId="34" borderId="14" xfId="49" applyNumberFormat="1" applyFont="1" applyFill="1" applyBorder="1" applyAlignment="1" applyProtection="1">
      <alignment horizontal="right" vertical="center"/>
      <protection locked="0"/>
    </xf>
    <xf numFmtId="49" fontId="101" fillId="34" borderId="13" xfId="64" applyNumberFormat="1" applyFont="1" applyFill="1" applyBorder="1" applyAlignment="1" applyProtection="1">
      <alignment vertical="center" shrinkToFit="1"/>
      <protection locked="0"/>
    </xf>
    <xf numFmtId="49" fontId="101" fillId="34" borderId="0" xfId="64" applyNumberFormat="1" applyFont="1" applyFill="1" applyBorder="1" applyAlignment="1" applyProtection="1">
      <alignment vertical="center" shrinkToFit="1"/>
      <protection locked="0"/>
    </xf>
    <xf numFmtId="49" fontId="101" fillId="34" borderId="14" xfId="64" applyNumberFormat="1" applyFont="1" applyFill="1" applyBorder="1" applyAlignment="1" applyProtection="1">
      <alignment vertical="center" shrinkToFit="1"/>
      <protection locked="0"/>
    </xf>
    <xf numFmtId="0" fontId="96" fillId="34" borderId="11" xfId="64" applyFont="1" applyFill="1" applyBorder="1" applyAlignment="1" applyProtection="1">
      <alignment horizontal="left" vertical="center" shrinkToFit="1"/>
      <protection locked="0"/>
    </xf>
    <xf numFmtId="0" fontId="96" fillId="34" borderId="18" xfId="64" applyFont="1" applyFill="1" applyBorder="1" applyAlignment="1" applyProtection="1">
      <alignment horizontal="left" vertical="center" shrinkToFit="1"/>
      <protection locked="0"/>
    </xf>
    <xf numFmtId="0" fontId="100" fillId="34" borderId="18" xfId="64" applyFont="1" applyFill="1" applyBorder="1" applyAlignment="1" applyProtection="1">
      <alignment horizontal="right" vertical="center"/>
      <protection locked="0"/>
    </xf>
    <xf numFmtId="0" fontId="100" fillId="34" borderId="10" xfId="64" applyFont="1" applyFill="1" applyBorder="1" applyAlignment="1" applyProtection="1">
      <alignment horizontal="right" vertical="center"/>
      <protection locked="0"/>
    </xf>
    <xf numFmtId="0" fontId="0" fillId="33" borderId="21" xfId="64" applyFont="1" applyFill="1" applyBorder="1" applyAlignment="1" applyProtection="1">
      <alignment horizontal="center" vertical="center" wrapText="1"/>
      <protection/>
    </xf>
    <xf numFmtId="0" fontId="19" fillId="36" borderId="18" xfId="64" applyFont="1" applyFill="1" applyBorder="1" applyAlignment="1" applyProtection="1">
      <alignment horizontal="center" vertical="center"/>
      <protection/>
    </xf>
    <xf numFmtId="0" fontId="19" fillId="36" borderId="10" xfId="64" applyFont="1" applyFill="1" applyBorder="1" applyAlignment="1" applyProtection="1">
      <alignment horizontal="center" vertical="center"/>
      <protection/>
    </xf>
    <xf numFmtId="0" fontId="18" fillId="33" borderId="0" xfId="64" applyFont="1" applyFill="1" applyAlignment="1" applyProtection="1">
      <alignment horizontal="left" vertical="center" shrinkToFit="1"/>
      <protection locked="0"/>
    </xf>
    <xf numFmtId="0" fontId="12" fillId="36" borderId="11" xfId="64" applyFont="1" applyFill="1" applyBorder="1" applyAlignment="1" applyProtection="1">
      <alignment horizontal="center" vertical="center" shrinkToFit="1"/>
      <protection/>
    </xf>
    <xf numFmtId="0" fontId="12" fillId="36" borderId="18" xfId="64" applyFont="1" applyFill="1" applyBorder="1" applyAlignment="1" applyProtection="1">
      <alignment horizontal="center" vertical="center" shrinkToFit="1"/>
      <protection/>
    </xf>
    <xf numFmtId="0" fontId="12" fillId="36" borderId="12" xfId="64" applyFont="1" applyFill="1" applyBorder="1" applyAlignment="1" applyProtection="1">
      <alignment horizontal="center" vertical="center" shrinkToFit="1"/>
      <protection/>
    </xf>
    <xf numFmtId="0" fontId="12" fillId="36" borderId="13" xfId="64" applyFont="1" applyFill="1" applyBorder="1" applyAlignment="1" applyProtection="1">
      <alignment horizontal="center" vertical="center" shrinkToFit="1"/>
      <protection/>
    </xf>
    <xf numFmtId="0" fontId="12" fillId="36" borderId="0" xfId="64" applyFont="1" applyFill="1" applyBorder="1" applyAlignment="1" applyProtection="1">
      <alignment horizontal="center" vertical="center" shrinkToFit="1"/>
      <protection/>
    </xf>
    <xf numFmtId="0" fontId="12" fillId="36" borderId="14" xfId="64" applyFont="1" applyFill="1" applyBorder="1" applyAlignment="1" applyProtection="1">
      <alignment horizontal="center" vertical="center" shrinkToFit="1"/>
      <protection/>
    </xf>
    <xf numFmtId="0" fontId="12" fillId="36" borderId="13" xfId="64" applyFont="1" applyFill="1" applyBorder="1" applyAlignment="1" applyProtection="1">
      <alignment horizontal="left" vertical="center" shrinkToFit="1"/>
      <protection locked="0"/>
    </xf>
    <xf numFmtId="0" fontId="12" fillId="36" borderId="0" xfId="64" applyFont="1" applyFill="1" applyBorder="1" applyAlignment="1" applyProtection="1">
      <alignment horizontal="left" vertical="center" shrinkToFit="1"/>
      <protection locked="0"/>
    </xf>
    <xf numFmtId="0" fontId="18" fillId="36" borderId="18" xfId="64" applyFont="1" applyFill="1" applyBorder="1" applyAlignment="1" applyProtection="1">
      <alignment horizontal="right" vertical="center"/>
      <protection locked="0"/>
    </xf>
    <xf numFmtId="0" fontId="18" fillId="36" borderId="10" xfId="64" applyFont="1" applyFill="1" applyBorder="1" applyAlignment="1" applyProtection="1">
      <alignment horizontal="right" vertical="center"/>
      <protection locked="0"/>
    </xf>
    <xf numFmtId="0" fontId="12" fillId="36" borderId="18" xfId="64" applyFont="1" applyFill="1" applyBorder="1" applyAlignment="1" applyProtection="1">
      <alignment horizontal="left" vertical="center" shrinkToFit="1"/>
      <protection locked="0"/>
    </xf>
    <xf numFmtId="0" fontId="12" fillId="36" borderId="12" xfId="64" applyFont="1" applyFill="1" applyBorder="1" applyAlignment="1" applyProtection="1">
      <alignment horizontal="left" vertical="center" shrinkToFit="1"/>
      <protection locked="0"/>
    </xf>
    <xf numFmtId="0" fontId="12" fillId="36" borderId="14" xfId="64" applyFont="1" applyFill="1" applyBorder="1" applyAlignment="1" applyProtection="1">
      <alignment horizontal="left" vertical="center" shrinkToFit="1"/>
      <protection locked="0"/>
    </xf>
    <xf numFmtId="38" fontId="10" fillId="33" borderId="0" xfId="49" applyFont="1" applyFill="1" applyBorder="1" applyAlignment="1" applyProtection="1">
      <alignment horizontal="center" vertical="center" shrinkToFit="1"/>
      <protection/>
    </xf>
    <xf numFmtId="0" fontId="35" fillId="36" borderId="11" xfId="64" applyFont="1" applyFill="1" applyBorder="1" applyAlignment="1" applyProtection="1">
      <alignment horizontal="left" vertical="center" shrinkToFit="1"/>
      <protection/>
    </xf>
    <xf numFmtId="0" fontId="35" fillId="36" borderId="18" xfId="64" applyFont="1" applyFill="1" applyBorder="1" applyAlignment="1" applyProtection="1">
      <alignment horizontal="left" vertical="center" shrinkToFit="1"/>
      <protection/>
    </xf>
    <xf numFmtId="0" fontId="35" fillId="36" borderId="12" xfId="64" applyFont="1" applyFill="1" applyBorder="1" applyAlignment="1" applyProtection="1">
      <alignment horizontal="left" vertical="center" shrinkToFit="1"/>
      <protection/>
    </xf>
    <xf numFmtId="189" fontId="18" fillId="0" borderId="11" xfId="64" applyNumberFormat="1" applyFont="1" applyFill="1" applyBorder="1" applyAlignment="1" applyProtection="1">
      <alignment horizontal="right" vertical="center" shrinkToFit="1"/>
      <protection/>
    </xf>
    <xf numFmtId="189" fontId="18" fillId="0" borderId="18" xfId="64" applyNumberFormat="1" applyFont="1" applyFill="1" applyBorder="1" applyAlignment="1" applyProtection="1">
      <alignment horizontal="right" vertical="center" shrinkToFit="1"/>
      <protection/>
    </xf>
    <xf numFmtId="189" fontId="18" fillId="0" borderId="12" xfId="64" applyNumberFormat="1" applyFont="1" applyFill="1" applyBorder="1" applyAlignment="1" applyProtection="1">
      <alignment horizontal="right" vertical="center" shrinkToFit="1"/>
      <protection/>
    </xf>
    <xf numFmtId="189" fontId="18" fillId="0" borderId="15" xfId="64" applyNumberFormat="1" applyFont="1" applyFill="1" applyBorder="1" applyAlignment="1" applyProtection="1">
      <alignment horizontal="right" vertical="center" shrinkToFit="1"/>
      <protection/>
    </xf>
    <xf numFmtId="189" fontId="18" fillId="0" borderId="10" xfId="64" applyNumberFormat="1" applyFont="1" applyFill="1" applyBorder="1" applyAlignment="1" applyProtection="1">
      <alignment horizontal="right" vertical="center" shrinkToFit="1"/>
      <protection/>
    </xf>
    <xf numFmtId="189" fontId="18" fillId="0" borderId="16" xfId="64" applyNumberFormat="1" applyFont="1" applyFill="1" applyBorder="1" applyAlignment="1" applyProtection="1">
      <alignment horizontal="right" vertical="center" shrinkToFit="1"/>
      <protection/>
    </xf>
    <xf numFmtId="189" fontId="18" fillId="36" borderId="11" xfId="64" applyNumberFormat="1" applyFont="1" applyFill="1" applyBorder="1" applyAlignment="1" applyProtection="1">
      <alignment horizontal="right" vertical="center" shrinkToFit="1"/>
      <protection/>
    </xf>
    <xf numFmtId="189" fontId="18" fillId="36" borderId="18" xfId="64" applyNumberFormat="1" applyFont="1" applyFill="1" applyBorder="1" applyAlignment="1" applyProtection="1">
      <alignment horizontal="right" vertical="center" shrinkToFit="1"/>
      <protection/>
    </xf>
    <xf numFmtId="189" fontId="18" fillId="36" borderId="12" xfId="64" applyNumberFormat="1" applyFont="1" applyFill="1" applyBorder="1" applyAlignment="1" applyProtection="1">
      <alignment horizontal="right" vertical="center" shrinkToFit="1"/>
      <protection/>
    </xf>
    <xf numFmtId="189" fontId="18" fillId="36" borderId="15" xfId="64" applyNumberFormat="1" applyFont="1" applyFill="1" applyBorder="1" applyAlignment="1" applyProtection="1">
      <alignment horizontal="right" vertical="center" shrinkToFit="1"/>
      <protection/>
    </xf>
    <xf numFmtId="189" fontId="18" fillId="36" borderId="10" xfId="64" applyNumberFormat="1" applyFont="1" applyFill="1" applyBorder="1" applyAlignment="1" applyProtection="1">
      <alignment horizontal="right" vertical="center" shrinkToFit="1"/>
      <protection/>
    </xf>
    <xf numFmtId="189" fontId="18" fillId="36" borderId="16" xfId="64" applyNumberFormat="1" applyFont="1" applyFill="1" applyBorder="1" applyAlignment="1" applyProtection="1">
      <alignment horizontal="right" vertical="center" shrinkToFit="1"/>
      <protection/>
    </xf>
    <xf numFmtId="0" fontId="12" fillId="36" borderId="11" xfId="64" applyFont="1" applyFill="1" applyBorder="1" applyAlignment="1" applyProtection="1">
      <alignment horizontal="left" vertical="center" shrinkToFit="1"/>
      <protection locked="0"/>
    </xf>
    <xf numFmtId="0" fontId="31" fillId="0" borderId="0" xfId="63" applyFont="1" applyBorder="1" applyAlignment="1" applyProtection="1">
      <alignment horizontal="center" vertical="center"/>
      <protection locked="0"/>
    </xf>
    <xf numFmtId="176" fontId="31" fillId="0" borderId="20" xfId="63" applyNumberFormat="1" applyFont="1" applyBorder="1" applyAlignment="1" applyProtection="1">
      <alignment vertical="center"/>
      <protection locked="0"/>
    </xf>
    <xf numFmtId="176" fontId="31" fillId="0" borderId="48" xfId="63" applyNumberFormat="1" applyFont="1" applyBorder="1" applyAlignment="1" applyProtection="1">
      <alignment vertical="center"/>
      <protection locked="0"/>
    </xf>
    <xf numFmtId="176" fontId="31" fillId="36" borderId="20" xfId="63" applyNumberFormat="1" applyFont="1" applyFill="1" applyBorder="1" applyAlignment="1" applyProtection="1">
      <alignment vertical="center"/>
      <protection locked="0"/>
    </xf>
    <xf numFmtId="176" fontId="31" fillId="36" borderId="48" xfId="63" applyNumberFormat="1" applyFont="1" applyFill="1" applyBorder="1" applyAlignment="1" applyProtection="1">
      <alignment vertical="center"/>
      <protection locked="0"/>
    </xf>
    <xf numFmtId="0" fontId="0" fillId="0" borderId="20" xfId="63" applyFont="1" applyBorder="1" applyAlignment="1">
      <alignment horizontal="center" vertical="center"/>
      <protection/>
    </xf>
    <xf numFmtId="0" fontId="0" fillId="0" borderId="48" xfId="63" applyFont="1" applyBorder="1" applyAlignment="1">
      <alignment horizontal="center" vertical="center"/>
      <protection/>
    </xf>
    <xf numFmtId="0" fontId="32" fillId="36" borderId="13" xfId="63" applyFont="1" applyFill="1" applyBorder="1" applyAlignment="1" applyProtection="1">
      <alignment vertical="center"/>
      <protection locked="0"/>
    </xf>
    <xf numFmtId="0" fontId="38" fillId="36" borderId="0" xfId="61" applyFont="1" applyFill="1">
      <alignment vertical="center"/>
      <protection/>
    </xf>
    <xf numFmtId="0" fontId="38" fillId="36" borderId="14" xfId="61" applyFont="1" applyFill="1" applyBorder="1">
      <alignment vertical="center"/>
      <protection/>
    </xf>
    <xf numFmtId="0" fontId="32" fillId="0" borderId="13" xfId="63" applyFont="1" applyFill="1" applyBorder="1" applyAlignment="1" applyProtection="1">
      <alignment horizontal="center" vertical="center"/>
      <protection locked="0"/>
    </xf>
    <xf numFmtId="0" fontId="32" fillId="0" borderId="0" xfId="63" applyFont="1" applyFill="1" applyBorder="1" applyAlignment="1" applyProtection="1">
      <alignment horizontal="center" vertical="center"/>
      <protection locked="0"/>
    </xf>
    <xf numFmtId="0" fontId="32" fillId="0" borderId="14" xfId="63" applyFont="1" applyFill="1" applyBorder="1" applyAlignment="1" applyProtection="1">
      <alignment horizontal="center" vertical="center"/>
      <protection locked="0"/>
    </xf>
    <xf numFmtId="0" fontId="32" fillId="36" borderId="13" xfId="63" applyFont="1" applyFill="1" applyBorder="1" applyAlignment="1" applyProtection="1">
      <alignment horizontal="right" vertical="center"/>
      <protection locked="0"/>
    </xf>
    <xf numFmtId="0" fontId="38" fillId="36" borderId="0" xfId="61" applyFont="1" applyFill="1" applyAlignment="1">
      <alignment horizontal="right" vertical="center"/>
      <protection/>
    </xf>
    <xf numFmtId="0" fontId="38" fillId="36" borderId="14" xfId="61" applyFont="1" applyFill="1" applyBorder="1" applyAlignment="1">
      <alignment horizontal="right" vertical="center"/>
      <protection/>
    </xf>
    <xf numFmtId="176" fontId="31" fillId="36" borderId="13" xfId="63" applyNumberFormat="1" applyFont="1" applyFill="1" applyBorder="1" applyAlignment="1" applyProtection="1">
      <alignment vertical="center"/>
      <protection locked="0"/>
    </xf>
    <xf numFmtId="176" fontId="31" fillId="36" borderId="0" xfId="63" applyNumberFormat="1" applyFont="1" applyFill="1" applyBorder="1" applyAlignment="1" applyProtection="1">
      <alignment vertical="center"/>
      <protection locked="0"/>
    </xf>
    <xf numFmtId="176" fontId="31" fillId="36" borderId="14" xfId="63" applyNumberFormat="1" applyFont="1" applyFill="1" applyBorder="1" applyAlignment="1" applyProtection="1">
      <alignment vertical="center"/>
      <protection locked="0"/>
    </xf>
    <xf numFmtId="0" fontId="32" fillId="0" borderId="13" xfId="63" applyFont="1" applyBorder="1" applyAlignment="1" applyProtection="1">
      <alignment horizontal="center" vertical="center"/>
      <protection locked="0"/>
    </xf>
    <xf numFmtId="0" fontId="32" fillId="0" borderId="0" xfId="63" applyFont="1" applyBorder="1" applyAlignment="1" applyProtection="1">
      <alignment horizontal="center" vertical="center"/>
      <protection locked="0"/>
    </xf>
    <xf numFmtId="0" fontId="32" fillId="0" borderId="14" xfId="63" applyFont="1" applyBorder="1" applyAlignment="1" applyProtection="1">
      <alignment horizontal="center" vertical="center"/>
      <protection locked="0"/>
    </xf>
    <xf numFmtId="0" fontId="32" fillId="0" borderId="13" xfId="63" applyFont="1" applyBorder="1" applyAlignment="1" applyProtection="1">
      <alignment vertical="center" wrapText="1"/>
      <protection locked="0"/>
    </xf>
    <xf numFmtId="0" fontId="32" fillId="0" borderId="0" xfId="63" applyFont="1" applyBorder="1" applyAlignment="1" applyProtection="1">
      <alignment vertical="center"/>
      <protection locked="0"/>
    </xf>
    <xf numFmtId="0" fontId="32" fillId="0" borderId="14" xfId="63" applyFont="1" applyBorder="1" applyAlignment="1" applyProtection="1">
      <alignment vertical="center"/>
      <protection locked="0"/>
    </xf>
    <xf numFmtId="0" fontId="32" fillId="0" borderId="13" xfId="63" applyFont="1" applyBorder="1" applyAlignment="1" applyProtection="1">
      <alignment vertical="center"/>
      <protection locked="0"/>
    </xf>
    <xf numFmtId="0" fontId="32" fillId="0" borderId="0" xfId="63" applyFont="1" applyBorder="1" applyAlignment="1" applyProtection="1">
      <alignment vertical="center" wrapText="1"/>
      <protection locked="0"/>
    </xf>
    <xf numFmtId="0" fontId="32" fillId="0" borderId="14" xfId="63" applyFont="1" applyBorder="1" applyAlignment="1" applyProtection="1">
      <alignment vertical="center" wrapText="1"/>
      <protection locked="0"/>
    </xf>
    <xf numFmtId="0" fontId="0" fillId="0" borderId="48" xfId="63" applyFont="1" applyBorder="1" applyAlignment="1">
      <alignment horizontal="distributed" vertical="center" indent="1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176" fontId="31" fillId="0" borderId="17" xfId="63" applyNumberFormat="1" applyFont="1" applyBorder="1" applyAlignment="1" applyProtection="1">
      <alignment vertical="center"/>
      <protection locked="0"/>
    </xf>
    <xf numFmtId="0" fontId="0" fillId="0" borderId="60" xfId="63" applyFont="1" applyBorder="1" applyAlignment="1">
      <alignment horizontal="center" vertical="center"/>
      <protection/>
    </xf>
    <xf numFmtId="0" fontId="0" fillId="0" borderId="61" xfId="63" applyFont="1" applyBorder="1" applyAlignment="1">
      <alignment horizontal="center" vertical="center"/>
      <protection/>
    </xf>
    <xf numFmtId="0" fontId="0" fillId="0" borderId="62" xfId="63" applyFont="1" applyBorder="1" applyAlignment="1">
      <alignment horizontal="center" vertical="center"/>
      <protection/>
    </xf>
    <xf numFmtId="0" fontId="0" fillId="0" borderId="15" xfId="63" applyFont="1" applyBorder="1" applyAlignment="1" applyProtection="1">
      <alignment vertical="center"/>
      <protection locked="0"/>
    </xf>
    <xf numFmtId="0" fontId="0" fillId="0" borderId="10" xfId="63" applyFont="1" applyBorder="1" applyAlignment="1" applyProtection="1">
      <alignment vertical="center"/>
      <protection locked="0"/>
    </xf>
    <xf numFmtId="0" fontId="0" fillId="0" borderId="16" xfId="63" applyFont="1" applyBorder="1" applyAlignment="1" applyProtection="1">
      <alignment vertical="center"/>
      <protection locked="0"/>
    </xf>
    <xf numFmtId="0" fontId="0" fillId="36" borderId="15" xfId="63" applyFont="1" applyFill="1" applyBorder="1" applyAlignment="1" applyProtection="1">
      <alignment vertical="center"/>
      <protection locked="0"/>
    </xf>
    <xf numFmtId="0" fontId="0" fillId="0" borderId="0" xfId="63" applyFont="1" applyBorder="1" applyAlignment="1">
      <alignment horizontal="distributed" vertical="center" indent="1"/>
      <protection/>
    </xf>
    <xf numFmtId="176" fontId="31" fillId="0" borderId="0" xfId="63" applyNumberFormat="1" applyFont="1" applyBorder="1" applyAlignment="1" applyProtection="1">
      <alignment vertical="center"/>
      <protection locked="0"/>
    </xf>
    <xf numFmtId="0" fontId="0" fillId="0" borderId="48" xfId="63" applyFont="1" applyBorder="1" applyAlignment="1">
      <alignment horizontal="distributed" vertical="center"/>
      <protection/>
    </xf>
    <xf numFmtId="0" fontId="0" fillId="0" borderId="11" xfId="63" applyFont="1" applyBorder="1" applyAlignment="1" applyProtection="1">
      <alignment vertical="center"/>
      <protection locked="0"/>
    </xf>
    <xf numFmtId="0" fontId="0" fillId="0" borderId="18" xfId="63" applyFont="1" applyBorder="1" applyAlignment="1" applyProtection="1">
      <alignment vertical="center"/>
      <protection locked="0"/>
    </xf>
    <xf numFmtId="0" fontId="0" fillId="0" borderId="12" xfId="63" applyFont="1" applyBorder="1" applyAlignment="1" applyProtection="1">
      <alignment vertical="center"/>
      <protection locked="0"/>
    </xf>
    <xf numFmtId="0" fontId="0" fillId="0" borderId="13" xfId="63" applyFont="1" applyBorder="1" applyAlignment="1" applyProtection="1">
      <alignment vertical="center"/>
      <protection locked="0"/>
    </xf>
    <xf numFmtId="0" fontId="0" fillId="0" borderId="0" xfId="63" applyFont="1" applyBorder="1" applyAlignment="1" applyProtection="1">
      <alignment vertical="center"/>
      <protection locked="0"/>
    </xf>
    <xf numFmtId="0" fontId="0" fillId="0" borderId="14" xfId="63" applyFont="1" applyBorder="1" applyAlignment="1" applyProtection="1">
      <alignment vertical="center"/>
      <protection locked="0"/>
    </xf>
    <xf numFmtId="0" fontId="0" fillId="0" borderId="20" xfId="63" applyFont="1" applyBorder="1" applyAlignment="1">
      <alignment horizontal="distributed" vertical="center" indent="3"/>
      <protection/>
    </xf>
    <xf numFmtId="0" fontId="0" fillId="0" borderId="20" xfId="63" applyFont="1" applyBorder="1" applyAlignment="1">
      <alignment horizontal="distributed" vertical="center" indent="1"/>
      <protection/>
    </xf>
    <xf numFmtId="0" fontId="0" fillId="0" borderId="20" xfId="63" applyFont="1" applyBorder="1" applyAlignment="1">
      <alignment horizontal="distributed" vertical="center"/>
      <protection/>
    </xf>
    <xf numFmtId="0" fontId="0" fillId="0" borderId="17" xfId="63" applyFont="1" applyBorder="1" applyAlignment="1">
      <alignment horizontal="distributed" vertical="center"/>
      <protection/>
    </xf>
    <xf numFmtId="0" fontId="0" fillId="36" borderId="11" xfId="63" applyFont="1" applyFill="1" applyBorder="1" applyAlignment="1" applyProtection="1">
      <alignment vertical="center"/>
      <protection locked="0"/>
    </xf>
    <xf numFmtId="0" fontId="0" fillId="0" borderId="0" xfId="63" applyFont="1" applyAlignment="1">
      <alignment vertical="center"/>
      <protection/>
    </xf>
    <xf numFmtId="0" fontId="0" fillId="0" borderId="10" xfId="63" applyFont="1" applyBorder="1" applyAlignment="1">
      <alignment horizontal="right" vertical="center"/>
      <protection/>
    </xf>
    <xf numFmtId="49" fontId="7" fillId="0" borderId="0" xfId="63" applyNumberFormat="1" applyFont="1" applyFill="1" applyAlignment="1" applyProtection="1">
      <alignment horizontal="right" vertical="center" shrinkToFit="1"/>
      <protection locked="0"/>
    </xf>
    <xf numFmtId="0" fontId="37" fillId="0" borderId="10" xfId="63" applyFont="1" applyBorder="1" applyAlignment="1">
      <alignment horizontal="center" vertical="center"/>
      <protection/>
    </xf>
    <xf numFmtId="49" fontId="31" fillId="0" borderId="0" xfId="63" applyNumberFormat="1" applyFont="1" applyFill="1" applyAlignment="1" applyProtection="1">
      <alignment vertical="center" shrinkToFit="1"/>
      <protection locked="0"/>
    </xf>
    <xf numFmtId="0" fontId="102" fillId="36" borderId="11" xfId="63" applyFont="1" applyFill="1" applyBorder="1" applyAlignment="1" applyProtection="1">
      <alignment horizontal="center" vertical="center" wrapText="1"/>
      <protection locked="0"/>
    </xf>
    <xf numFmtId="0" fontId="102" fillId="36" borderId="18" xfId="63" applyFont="1" applyFill="1" applyBorder="1" applyAlignment="1" applyProtection="1">
      <alignment horizontal="center" vertical="center" wrapText="1"/>
      <protection locked="0"/>
    </xf>
    <xf numFmtId="0" fontId="102" fillId="36" borderId="15" xfId="63" applyFont="1" applyFill="1" applyBorder="1" applyAlignment="1" applyProtection="1">
      <alignment horizontal="center" vertical="center" wrapText="1"/>
      <protection locked="0"/>
    </xf>
    <xf numFmtId="0" fontId="102" fillId="36" borderId="10" xfId="63" applyFont="1" applyFill="1" applyBorder="1" applyAlignment="1" applyProtection="1">
      <alignment horizontal="center" vertical="center" wrapText="1"/>
      <protection locked="0"/>
    </xf>
    <xf numFmtId="0" fontId="18" fillId="36" borderId="0" xfId="62" applyFont="1" applyFill="1" applyAlignment="1" applyProtection="1">
      <alignment horizontal="center" vertical="center"/>
      <protection/>
    </xf>
    <xf numFmtId="0" fontId="12" fillId="0" borderId="23" xfId="65" applyFont="1" applyBorder="1" applyAlignment="1" applyProtection="1">
      <alignment horizontal="center" vertical="center" wrapText="1"/>
      <protection/>
    </xf>
    <xf numFmtId="0" fontId="12" fillId="0" borderId="33" xfId="65" applyFont="1" applyBorder="1" applyAlignment="1" applyProtection="1">
      <alignment horizontal="center" vertical="center"/>
      <protection/>
    </xf>
    <xf numFmtId="0" fontId="12" fillId="0" borderId="11" xfId="65" applyFont="1" applyBorder="1" applyAlignment="1" applyProtection="1">
      <alignment horizontal="center" vertical="center"/>
      <protection/>
    </xf>
    <xf numFmtId="0" fontId="12" fillId="0" borderId="12" xfId="65" applyFont="1" applyBorder="1" applyAlignment="1" applyProtection="1">
      <alignment horizontal="center" vertical="center"/>
      <protection/>
    </xf>
    <xf numFmtId="0" fontId="12" fillId="0" borderId="15" xfId="65" applyFont="1" applyBorder="1" applyAlignment="1" applyProtection="1">
      <alignment horizontal="center" vertical="center"/>
      <protection/>
    </xf>
    <xf numFmtId="0" fontId="12" fillId="0" borderId="16" xfId="65" applyFont="1" applyBorder="1" applyAlignment="1" applyProtection="1">
      <alignment horizontal="center" vertical="center"/>
      <protection/>
    </xf>
    <xf numFmtId="0" fontId="18" fillId="35" borderId="0" xfId="62" applyFont="1" applyFill="1" applyAlignment="1" applyProtection="1">
      <alignment horizontal="left" vertical="center"/>
      <protection locked="0"/>
    </xf>
    <xf numFmtId="0" fontId="12" fillId="33" borderId="0" xfId="65" applyFont="1" applyFill="1" applyAlignment="1" applyProtection="1">
      <alignment horizontal="left" vertical="center"/>
      <protection/>
    </xf>
    <xf numFmtId="49" fontId="18" fillId="36" borderId="0" xfId="64" applyNumberFormat="1" applyFont="1" applyFill="1" applyAlignment="1" applyProtection="1">
      <alignment horizontal="left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申請書&amp;請求書様式" xfId="61"/>
    <cellStyle name="標準_04_申請書（記入例）単立園用" xfId="62"/>
    <cellStyle name="標準_05-2交付申請書様式_一般のみ以外" xfId="63"/>
    <cellStyle name="標準_090414事業計画書（様式２，３）" xfId="64"/>
    <cellStyle name="標準_きんだ年間計画" xfId="65"/>
    <cellStyle name="Followed Hyperlink" xfId="66"/>
    <cellStyle name="良い" xfId="67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62</xdr:row>
      <xdr:rowOff>314325</xdr:rowOff>
    </xdr:from>
    <xdr:to>
      <xdr:col>6</xdr:col>
      <xdr:colOff>228600</xdr:colOff>
      <xdr:row>65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1562100" y="11963400"/>
          <a:ext cx="723900" cy="657225"/>
          <a:chOff x="134" y="1023"/>
          <a:chExt cx="61" cy="81"/>
        </a:xfrm>
        <a:solidFill>
          <a:srgbClr val="FFFFFF"/>
        </a:solidFill>
      </xdr:grpSpPr>
    </xdr:grpSp>
    <xdr:clientData/>
  </xdr:twoCellAnchor>
  <xdr:twoCellAnchor>
    <xdr:from>
      <xdr:col>19</xdr:col>
      <xdr:colOff>161925</xdr:colOff>
      <xdr:row>54</xdr:row>
      <xdr:rowOff>361950</xdr:rowOff>
    </xdr:from>
    <xdr:to>
      <xdr:col>22</xdr:col>
      <xdr:colOff>38100</xdr:colOff>
      <xdr:row>56</xdr:row>
      <xdr:rowOff>133350</xdr:rowOff>
    </xdr:to>
    <xdr:grpSp>
      <xdr:nvGrpSpPr>
        <xdr:cNvPr id="4" name="Group 5"/>
        <xdr:cNvGrpSpPr>
          <a:grpSpLocks/>
        </xdr:cNvGrpSpPr>
      </xdr:nvGrpSpPr>
      <xdr:grpSpPr>
        <a:xfrm>
          <a:off x="6677025" y="9896475"/>
          <a:ext cx="904875" cy="857250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19</xdr:col>
      <xdr:colOff>152400</xdr:colOff>
      <xdr:row>51</xdr:row>
      <xdr:rowOff>57150</xdr:rowOff>
    </xdr:from>
    <xdr:to>
      <xdr:col>22</xdr:col>
      <xdr:colOff>19050</xdr:colOff>
      <xdr:row>53</xdr:row>
      <xdr:rowOff>123825</xdr:rowOff>
    </xdr:to>
    <xdr:grpSp>
      <xdr:nvGrpSpPr>
        <xdr:cNvPr id="7" name="Group 8"/>
        <xdr:cNvGrpSpPr>
          <a:grpSpLocks/>
        </xdr:cNvGrpSpPr>
      </xdr:nvGrpSpPr>
      <xdr:grpSpPr>
        <a:xfrm>
          <a:off x="6667500" y="9077325"/>
          <a:ext cx="895350" cy="40957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19</xdr:col>
      <xdr:colOff>161925</xdr:colOff>
      <xdr:row>57</xdr:row>
      <xdr:rowOff>66675</xdr:rowOff>
    </xdr:from>
    <xdr:to>
      <xdr:col>22</xdr:col>
      <xdr:colOff>38100</xdr:colOff>
      <xdr:row>59</xdr:row>
      <xdr:rowOff>133350</xdr:rowOff>
    </xdr:to>
    <xdr:grpSp>
      <xdr:nvGrpSpPr>
        <xdr:cNvPr id="10" name="Group 5"/>
        <xdr:cNvGrpSpPr>
          <a:grpSpLocks/>
        </xdr:cNvGrpSpPr>
      </xdr:nvGrpSpPr>
      <xdr:grpSpPr>
        <a:xfrm>
          <a:off x="6677025" y="10858500"/>
          <a:ext cx="904875" cy="40957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19</xdr:col>
      <xdr:colOff>161925</xdr:colOff>
      <xdr:row>69</xdr:row>
      <xdr:rowOff>714375</xdr:rowOff>
    </xdr:from>
    <xdr:to>
      <xdr:col>22</xdr:col>
      <xdr:colOff>38100</xdr:colOff>
      <xdr:row>71</xdr:row>
      <xdr:rowOff>133350</xdr:rowOff>
    </xdr:to>
    <xdr:grpSp>
      <xdr:nvGrpSpPr>
        <xdr:cNvPr id="13" name="Group 5"/>
        <xdr:cNvGrpSpPr>
          <a:grpSpLocks/>
        </xdr:cNvGrpSpPr>
      </xdr:nvGrpSpPr>
      <xdr:grpSpPr>
        <a:xfrm>
          <a:off x="6677025" y="13925550"/>
          <a:ext cx="904875" cy="141922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19</xdr:col>
      <xdr:colOff>152400</xdr:colOff>
      <xdr:row>66</xdr:row>
      <xdr:rowOff>57150</xdr:rowOff>
    </xdr:from>
    <xdr:to>
      <xdr:col>22</xdr:col>
      <xdr:colOff>19050</xdr:colOff>
      <xdr:row>68</xdr:row>
      <xdr:rowOff>123825</xdr:rowOff>
    </xdr:to>
    <xdr:grpSp>
      <xdr:nvGrpSpPr>
        <xdr:cNvPr id="16" name="Group 8"/>
        <xdr:cNvGrpSpPr>
          <a:grpSpLocks/>
        </xdr:cNvGrpSpPr>
      </xdr:nvGrpSpPr>
      <xdr:grpSpPr>
        <a:xfrm>
          <a:off x="6667500" y="12753975"/>
          <a:ext cx="895350" cy="40957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27</xdr:col>
      <xdr:colOff>0</xdr:colOff>
      <xdr:row>6</xdr:row>
      <xdr:rowOff>0</xdr:rowOff>
    </xdr:from>
    <xdr:to>
      <xdr:col>34</xdr:col>
      <xdr:colOff>0</xdr:colOff>
      <xdr:row>10</xdr:row>
      <xdr:rowOff>114300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9258300" y="1047750"/>
          <a:ext cx="2400300" cy="8096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複数園はそれぞれの園毎に作成してください。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27</xdr:row>
      <xdr:rowOff>152400</xdr:rowOff>
    </xdr:from>
    <xdr:to>
      <xdr:col>4</xdr:col>
      <xdr:colOff>438150</xdr:colOff>
      <xdr:row>30</xdr:row>
      <xdr:rowOff>381000</xdr:rowOff>
    </xdr:to>
    <xdr:sp>
      <xdr:nvSpPr>
        <xdr:cNvPr id="1" name="AutoShape 14"/>
        <xdr:cNvSpPr>
          <a:spLocks/>
        </xdr:cNvSpPr>
      </xdr:nvSpPr>
      <xdr:spPr>
        <a:xfrm>
          <a:off x="1885950" y="8010525"/>
          <a:ext cx="1885950" cy="742950"/>
        </a:xfrm>
        <a:prstGeom prst="wedgeRectCallout">
          <a:avLst>
            <a:gd name="adj1" fmla="val -68240"/>
            <a:gd name="adj2" fmla="val 92305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2016/4/15</a:t>
          </a:r>
          <a:r>
            <a:rPr lang="en-US" cap="none" sz="1000" b="0" i="0" u="none" baseline="0">
              <a:solidFill>
                <a:srgbClr val="000000"/>
              </a:solidFill>
            </a:rPr>
            <a:t>と入力すると下記のように表示され、曜日も自動的に表示されます。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1771650</xdr:colOff>
      <xdr:row>8</xdr:row>
      <xdr:rowOff>19050</xdr:rowOff>
    </xdr:from>
    <xdr:to>
      <xdr:col>5</xdr:col>
      <xdr:colOff>38100</xdr:colOff>
      <xdr:row>10</xdr:row>
      <xdr:rowOff>419100</xdr:rowOff>
    </xdr:to>
    <xdr:sp>
      <xdr:nvSpPr>
        <xdr:cNvPr id="2" name="AutoShape 14"/>
        <xdr:cNvSpPr>
          <a:spLocks/>
        </xdr:cNvSpPr>
      </xdr:nvSpPr>
      <xdr:spPr>
        <a:xfrm>
          <a:off x="2543175" y="3114675"/>
          <a:ext cx="1885950" cy="742950"/>
        </a:xfrm>
        <a:prstGeom prst="wedgeRectCallout">
          <a:avLst>
            <a:gd name="adj1" fmla="val -68240"/>
            <a:gd name="adj2" fmla="val 92305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2016/5/13</a:t>
          </a:r>
          <a:r>
            <a:rPr lang="en-US" cap="none" sz="1000" b="0" i="0" u="none" baseline="0">
              <a:solidFill>
                <a:srgbClr val="000000"/>
              </a:solidFill>
            </a:rPr>
            <a:t>と入力すると下記のように表示され、曜日も自動的に表示されます。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723900</xdr:colOff>
      <xdr:row>34</xdr:row>
      <xdr:rowOff>171450</xdr:rowOff>
    </xdr:from>
    <xdr:to>
      <xdr:col>8</xdr:col>
      <xdr:colOff>1181100</xdr:colOff>
      <xdr:row>38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4057650" y="9744075"/>
          <a:ext cx="4524375" cy="1028700"/>
        </a:xfrm>
        <a:prstGeom prst="wedgeRectCallout">
          <a:avLst>
            <a:gd name="adj1" fmla="val 3949"/>
            <a:gd name="adj2" fmla="val -13333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実施</a:t>
          </a:r>
          <a:r>
            <a:rPr lang="en-US" cap="none" sz="1000" b="0" i="0" u="none" baseline="0">
              <a:solidFill>
                <a:srgbClr val="000000"/>
              </a:solidFill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</a:rPr>
            <a:t>開設</a:t>
          </a:r>
          <a:r>
            <a:rPr lang="en-US" cap="none" sz="1000" b="0" i="0" u="none" baseline="0">
              <a:solidFill>
                <a:srgbClr val="000000"/>
              </a:solidFill>
            </a:rPr>
            <a:t>&gt;</a:t>
          </a:r>
          <a:r>
            <a:rPr lang="en-US" cap="none" sz="1000" b="0" i="0" u="none" baseline="0">
              <a:solidFill>
                <a:srgbClr val="000000"/>
              </a:solidFill>
            </a:rPr>
            <a:t>時間の内、昼休憩などで、実施</a:t>
          </a:r>
          <a:r>
            <a:rPr lang="en-US" cap="none" sz="1000" b="0" i="0" u="none" baseline="0">
              <a:solidFill>
                <a:srgbClr val="000000"/>
              </a:solidFill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</a:rPr>
            <a:t>開設</a:t>
          </a:r>
          <a:r>
            <a:rPr lang="en-US" cap="none" sz="1000" b="0" i="0" u="none" baseline="0">
              <a:solidFill>
                <a:srgbClr val="000000"/>
              </a:solidFill>
            </a:rPr>
            <a:t>&gt;</a:t>
          </a:r>
          <a:r>
            <a:rPr lang="en-US" cap="none" sz="1000" b="0" i="0" u="none" baseline="0">
              <a:solidFill>
                <a:srgbClr val="000000"/>
              </a:solidFill>
            </a:rPr>
            <a:t>しなかった場合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相談を受付けていない場合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は、入力してください。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ただし、開設していた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＝相談を受付ける体制をとっていた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が相談がなかった場合については、実施</a:t>
          </a:r>
          <a:r>
            <a:rPr lang="en-US" cap="none" sz="1000" b="0" i="0" u="none" baseline="0">
              <a:solidFill>
                <a:srgbClr val="000000"/>
              </a:solidFill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</a:rPr>
            <a:t>開設</a:t>
          </a:r>
          <a:r>
            <a:rPr lang="en-US" cap="none" sz="1000" b="0" i="0" u="none" baseline="0">
              <a:solidFill>
                <a:srgbClr val="000000"/>
              </a:solidFill>
            </a:rPr>
            <a:t>&gt;</a:t>
          </a:r>
          <a:r>
            <a:rPr lang="en-US" cap="none" sz="1000" b="0" i="0" u="none" baseline="0">
              <a:solidFill>
                <a:srgbClr val="000000"/>
              </a:solidFill>
            </a:rPr>
            <a:t>時間に含めていただいて結構ですので、この欄には未記入となります。</a:t>
          </a:r>
        </a:p>
      </xdr:txBody>
    </xdr:sp>
    <xdr:clientData/>
  </xdr:twoCellAnchor>
  <xdr:twoCellAnchor>
    <xdr:from>
      <xdr:col>10</xdr:col>
      <xdr:colOff>142875</xdr:colOff>
      <xdr:row>28</xdr:row>
      <xdr:rowOff>123825</xdr:rowOff>
    </xdr:from>
    <xdr:to>
      <xdr:col>12</xdr:col>
      <xdr:colOff>323850</xdr:colOff>
      <xdr:row>32</xdr:row>
      <xdr:rowOff>180975</xdr:rowOff>
    </xdr:to>
    <xdr:sp>
      <xdr:nvSpPr>
        <xdr:cNvPr id="4" name="AutoShape 2"/>
        <xdr:cNvSpPr>
          <a:spLocks/>
        </xdr:cNvSpPr>
      </xdr:nvSpPr>
      <xdr:spPr>
        <a:xfrm>
          <a:off x="8905875" y="8153400"/>
          <a:ext cx="1895475" cy="1085850"/>
        </a:xfrm>
        <a:prstGeom prst="wedgeRectCallout">
          <a:avLst>
            <a:gd name="adj1" fmla="val -75787"/>
            <a:gd name="adj2" fmla="val 4649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１回６時間以上の実施が補助要件となっています。６時間未満の場合はセルが赤くなります。</a:t>
          </a:r>
        </a:p>
      </xdr:txBody>
    </xdr:sp>
    <xdr:clientData/>
  </xdr:twoCellAnchor>
  <xdr:twoCellAnchor>
    <xdr:from>
      <xdr:col>5</xdr:col>
      <xdr:colOff>409575</xdr:colOff>
      <xdr:row>10</xdr:row>
      <xdr:rowOff>266700</xdr:rowOff>
    </xdr:from>
    <xdr:to>
      <xdr:col>7</xdr:col>
      <xdr:colOff>304800</xdr:colOff>
      <xdr:row>13</xdr:row>
      <xdr:rowOff>209550</xdr:rowOff>
    </xdr:to>
    <xdr:sp>
      <xdr:nvSpPr>
        <xdr:cNvPr id="5" name="AutoShape 2"/>
        <xdr:cNvSpPr>
          <a:spLocks/>
        </xdr:cNvSpPr>
      </xdr:nvSpPr>
      <xdr:spPr>
        <a:xfrm>
          <a:off x="4800600" y="3705225"/>
          <a:ext cx="1885950" cy="885825"/>
        </a:xfrm>
        <a:prstGeom prst="wedgeRectCallout">
          <a:avLst>
            <a:gd name="adj1" fmla="val -75787"/>
            <a:gd name="adj2" fmla="val 4649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１回１時間以上の実施が補助要件となっています。</a:t>
          </a:r>
        </a:p>
      </xdr:txBody>
    </xdr:sp>
    <xdr:clientData/>
  </xdr:twoCellAnchor>
  <xdr:twoCellAnchor>
    <xdr:from>
      <xdr:col>1</xdr:col>
      <xdr:colOff>400050</xdr:colOff>
      <xdr:row>44</xdr:row>
      <xdr:rowOff>247650</xdr:rowOff>
    </xdr:from>
    <xdr:to>
      <xdr:col>2</xdr:col>
      <xdr:colOff>1581150</xdr:colOff>
      <xdr:row>46</xdr:row>
      <xdr:rowOff>247650</xdr:rowOff>
    </xdr:to>
    <xdr:sp>
      <xdr:nvSpPr>
        <xdr:cNvPr id="6" name="Rectangle 9"/>
        <xdr:cNvSpPr>
          <a:spLocks/>
        </xdr:cNvSpPr>
      </xdr:nvSpPr>
      <xdr:spPr>
        <a:xfrm>
          <a:off x="581025" y="12392025"/>
          <a:ext cx="1771650" cy="514350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直接セルに入力してください。</a:t>
          </a:r>
        </a:p>
      </xdr:txBody>
    </xdr:sp>
    <xdr:clientData/>
  </xdr:twoCellAnchor>
  <xdr:twoCellAnchor>
    <xdr:from>
      <xdr:col>2</xdr:col>
      <xdr:colOff>1838325</xdr:colOff>
      <xdr:row>45</xdr:row>
      <xdr:rowOff>104775</xdr:rowOff>
    </xdr:from>
    <xdr:to>
      <xdr:col>4</xdr:col>
      <xdr:colOff>666750</xdr:colOff>
      <xdr:row>48</xdr:row>
      <xdr:rowOff>95250</xdr:rowOff>
    </xdr:to>
    <xdr:sp>
      <xdr:nvSpPr>
        <xdr:cNvPr id="7" name="Rectangle 12"/>
        <xdr:cNvSpPr>
          <a:spLocks/>
        </xdr:cNvSpPr>
      </xdr:nvSpPr>
      <xdr:spPr>
        <a:xfrm>
          <a:off x="2609850" y="12506325"/>
          <a:ext cx="1390650" cy="762000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日付を入力すると自動的に曜日が入ります。</a:t>
          </a:r>
        </a:p>
      </xdr:txBody>
    </xdr:sp>
    <xdr:clientData/>
  </xdr:twoCellAnchor>
  <xdr:twoCellAnchor>
    <xdr:from>
      <xdr:col>4</xdr:col>
      <xdr:colOff>1047750</xdr:colOff>
      <xdr:row>45</xdr:row>
      <xdr:rowOff>114300</xdr:rowOff>
    </xdr:from>
    <xdr:to>
      <xdr:col>8</xdr:col>
      <xdr:colOff>19050</xdr:colOff>
      <xdr:row>48</xdr:row>
      <xdr:rowOff>57150</xdr:rowOff>
    </xdr:to>
    <xdr:sp>
      <xdr:nvSpPr>
        <xdr:cNvPr id="8" name="Rectangle 4"/>
        <xdr:cNvSpPr>
          <a:spLocks/>
        </xdr:cNvSpPr>
      </xdr:nvSpPr>
      <xdr:spPr>
        <a:xfrm>
          <a:off x="4381500" y="12515850"/>
          <a:ext cx="3038475" cy="714375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リストから時間を選択してください。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リストにない時間帯については、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直接セルに入力してください。</a:t>
          </a:r>
        </a:p>
      </xdr:txBody>
    </xdr:sp>
    <xdr:clientData/>
  </xdr:twoCellAnchor>
  <xdr:twoCellAnchor>
    <xdr:from>
      <xdr:col>3</xdr:col>
      <xdr:colOff>200025</xdr:colOff>
      <xdr:row>43</xdr:row>
      <xdr:rowOff>238125</xdr:rowOff>
    </xdr:from>
    <xdr:to>
      <xdr:col>3</xdr:col>
      <xdr:colOff>266700</xdr:colOff>
      <xdr:row>45</xdr:row>
      <xdr:rowOff>133350</xdr:rowOff>
    </xdr:to>
    <xdr:sp>
      <xdr:nvSpPr>
        <xdr:cNvPr id="9" name="直線矢印コネクタ 9"/>
        <xdr:cNvSpPr>
          <a:spLocks/>
        </xdr:cNvSpPr>
      </xdr:nvSpPr>
      <xdr:spPr>
        <a:xfrm flipH="1" flipV="1">
          <a:off x="3038475" y="12125325"/>
          <a:ext cx="6667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971550</xdr:colOff>
      <xdr:row>43</xdr:row>
      <xdr:rowOff>219075</xdr:rowOff>
    </xdr:from>
    <xdr:to>
      <xdr:col>2</xdr:col>
      <xdr:colOff>1143000</xdr:colOff>
      <xdr:row>44</xdr:row>
      <xdr:rowOff>238125</xdr:rowOff>
    </xdr:to>
    <xdr:sp>
      <xdr:nvSpPr>
        <xdr:cNvPr id="10" name="直線矢印コネクタ 10"/>
        <xdr:cNvSpPr>
          <a:spLocks/>
        </xdr:cNvSpPr>
      </xdr:nvSpPr>
      <xdr:spPr>
        <a:xfrm flipV="1">
          <a:off x="1743075" y="12106275"/>
          <a:ext cx="161925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914400</xdr:colOff>
      <xdr:row>43</xdr:row>
      <xdr:rowOff>180975</xdr:rowOff>
    </xdr:from>
    <xdr:to>
      <xdr:col>5</xdr:col>
      <xdr:colOff>104775</xdr:colOff>
      <xdr:row>45</xdr:row>
      <xdr:rowOff>152400</xdr:rowOff>
    </xdr:to>
    <xdr:sp>
      <xdr:nvSpPr>
        <xdr:cNvPr id="11" name="直線矢印コネクタ 11"/>
        <xdr:cNvSpPr>
          <a:spLocks/>
        </xdr:cNvSpPr>
      </xdr:nvSpPr>
      <xdr:spPr>
        <a:xfrm flipH="1" flipV="1">
          <a:off x="4248150" y="12068175"/>
          <a:ext cx="247650" cy="485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666750</xdr:colOff>
      <xdr:row>43</xdr:row>
      <xdr:rowOff>209550</xdr:rowOff>
    </xdr:from>
    <xdr:to>
      <xdr:col>5</xdr:col>
      <xdr:colOff>676275</xdr:colOff>
      <xdr:row>45</xdr:row>
      <xdr:rowOff>123825</xdr:rowOff>
    </xdr:to>
    <xdr:sp>
      <xdr:nvSpPr>
        <xdr:cNvPr id="12" name="直線矢印コネクタ 12"/>
        <xdr:cNvSpPr>
          <a:spLocks/>
        </xdr:cNvSpPr>
      </xdr:nvSpPr>
      <xdr:spPr>
        <a:xfrm flipH="1" flipV="1">
          <a:off x="5057775" y="12096750"/>
          <a:ext cx="9525" cy="428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657225</xdr:colOff>
      <xdr:row>43</xdr:row>
      <xdr:rowOff>190500</xdr:rowOff>
    </xdr:from>
    <xdr:to>
      <xdr:col>6</xdr:col>
      <xdr:colOff>790575</xdr:colOff>
      <xdr:row>45</xdr:row>
      <xdr:rowOff>114300</xdr:rowOff>
    </xdr:to>
    <xdr:sp>
      <xdr:nvSpPr>
        <xdr:cNvPr id="13" name="直線矢印コネクタ 13"/>
        <xdr:cNvSpPr>
          <a:spLocks/>
        </xdr:cNvSpPr>
      </xdr:nvSpPr>
      <xdr:spPr>
        <a:xfrm flipV="1">
          <a:off x="5905500" y="12077700"/>
          <a:ext cx="133350" cy="438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514350</xdr:colOff>
      <xdr:row>43</xdr:row>
      <xdr:rowOff>219075</xdr:rowOff>
    </xdr:from>
    <xdr:to>
      <xdr:col>7</xdr:col>
      <xdr:colOff>600075</xdr:colOff>
      <xdr:row>45</xdr:row>
      <xdr:rowOff>123825</xdr:rowOff>
    </xdr:to>
    <xdr:sp>
      <xdr:nvSpPr>
        <xdr:cNvPr id="14" name="直線矢印コネクタ 14"/>
        <xdr:cNvSpPr>
          <a:spLocks/>
        </xdr:cNvSpPr>
      </xdr:nvSpPr>
      <xdr:spPr>
        <a:xfrm flipV="1">
          <a:off x="6896100" y="12106275"/>
          <a:ext cx="9525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</xdr:row>
      <xdr:rowOff>38100</xdr:rowOff>
    </xdr:from>
    <xdr:to>
      <xdr:col>8</xdr:col>
      <xdr:colOff>561975</xdr:colOff>
      <xdr:row>4</xdr:row>
      <xdr:rowOff>1666875</xdr:rowOff>
    </xdr:to>
    <xdr:sp>
      <xdr:nvSpPr>
        <xdr:cNvPr id="15" name="AutoShape 1"/>
        <xdr:cNvSpPr>
          <a:spLocks/>
        </xdr:cNvSpPr>
      </xdr:nvSpPr>
      <xdr:spPr>
        <a:xfrm>
          <a:off x="295275" y="800100"/>
          <a:ext cx="7667625" cy="1628775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【</a:t>
          </a:r>
          <a:r>
            <a:rPr lang="en-US" cap="none" sz="1300" b="0" i="0" u="none" baseline="0">
              <a:solidFill>
                <a:srgbClr val="000000"/>
              </a:solidFill>
            </a:rPr>
            <a:t>実施例</a:t>
          </a:r>
          <a:r>
            <a:rPr lang="en-US" cap="none" sz="1300" b="0" i="0" u="none" baseline="0">
              <a:solidFill>
                <a:srgbClr val="000000"/>
              </a:solidFill>
            </a:rPr>
            <a:t>】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①年３回、１時間ずつ教職員研修を実施。</a:t>
          </a:r>
          <a:r>
            <a:rPr lang="en-US" cap="none" sz="1300" b="0" i="0" u="none" baseline="0">
              <a:solidFill>
                <a:srgbClr val="000000"/>
              </a:solidFill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</a:rPr>
            <a:t>②年１２回、</a:t>
          </a:r>
          <a:r>
            <a:rPr lang="en-US" cap="none" sz="1300" b="0" i="0" u="none" baseline="0">
              <a:solidFill>
                <a:srgbClr val="000000"/>
              </a:solidFill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00</a:t>
          </a:r>
          <a:r>
            <a:rPr lang="en-US" cap="none" sz="1300" b="0" i="0" u="none" baseline="0">
              <a:solidFill>
                <a:srgbClr val="000000"/>
              </a:solidFill>
            </a:rPr>
            <a:t>～</a:t>
          </a:r>
          <a:r>
            <a:rPr lang="en-US" cap="none" sz="1300" b="0" i="0" u="none" baseline="0">
              <a:solidFill>
                <a:srgbClr val="000000"/>
              </a:solidFill>
            </a:rPr>
            <a:t>17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00</a:t>
          </a:r>
          <a:r>
            <a:rPr lang="en-US" cap="none" sz="1300" b="0" i="0" u="none" baseline="0">
              <a:solidFill>
                <a:srgbClr val="000000"/>
              </a:solidFill>
            </a:rPr>
            <a:t>（ただし</a:t>
          </a:r>
          <a:r>
            <a:rPr lang="en-US" cap="none" sz="1300" b="0" i="0" u="none" baseline="0">
              <a:solidFill>
                <a:srgbClr val="000000"/>
              </a:solidFill>
            </a:rPr>
            <a:t>12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00</a:t>
          </a:r>
          <a:r>
            <a:rPr lang="en-US" cap="none" sz="1300" b="0" i="0" u="none" baseline="0">
              <a:solidFill>
                <a:srgbClr val="000000"/>
              </a:solidFill>
            </a:rPr>
            <a:t>～</a:t>
          </a:r>
          <a:r>
            <a:rPr lang="en-US" cap="none" sz="1300" b="0" i="0" u="none" baseline="0">
              <a:solidFill>
                <a:srgbClr val="000000"/>
              </a:solidFill>
            </a:rPr>
            <a:t>13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00</a:t>
          </a:r>
          <a:r>
            <a:rPr lang="en-US" cap="none" sz="1300" b="0" i="0" u="none" baseline="0">
              <a:solidFill>
                <a:srgbClr val="000000"/>
              </a:solidFill>
            </a:rPr>
            <a:t>は昼休憩のため実施</a:t>
          </a:r>
          <a:r>
            <a:rPr lang="en-US" cap="none" sz="1300" b="0" i="0" u="none" baseline="0">
              <a:solidFill>
                <a:srgbClr val="000000"/>
              </a:solidFill>
            </a:rPr>
            <a:t>&lt;</a:t>
          </a:r>
          <a:r>
            <a:rPr lang="en-US" cap="none" sz="1300" b="0" i="0" u="none" baseline="0">
              <a:solidFill>
                <a:srgbClr val="000000"/>
              </a:solidFill>
            </a:rPr>
            <a:t>開設</a:t>
          </a:r>
          <a:r>
            <a:rPr lang="en-US" cap="none" sz="1300" b="0" i="0" u="none" baseline="0">
              <a:solidFill>
                <a:srgbClr val="000000"/>
              </a:solidFill>
            </a:rPr>
            <a:t>&gt;</a:t>
          </a:r>
          <a:r>
            <a:rPr lang="en-US" cap="none" sz="1300" b="0" i="0" u="none" baseline="0">
              <a:solidFill>
                <a:srgbClr val="000000"/>
              </a:solidFill>
            </a:rPr>
            <a:t>しておらず、相談も受付けていない）までキンダーカウンセラー事業を実施。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85725</xdr:rowOff>
    </xdr:from>
    <xdr:to>
      <xdr:col>8</xdr:col>
      <xdr:colOff>1114425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38125" y="1638300"/>
          <a:ext cx="7658100" cy="87630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【</a:t>
          </a:r>
          <a:r>
            <a:rPr lang="en-US" cap="none" sz="1300" b="0" i="0" u="none" baseline="0">
              <a:solidFill>
                <a:srgbClr val="000000"/>
              </a:solidFill>
            </a:rPr>
            <a:t>実施例</a:t>
          </a:r>
          <a:r>
            <a:rPr lang="en-US" cap="none" sz="1300" b="0" i="0" u="none" baseline="0">
              <a:solidFill>
                <a:srgbClr val="000000"/>
              </a:solidFill>
            </a:rPr>
            <a:t>】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年１２回、</a:t>
          </a:r>
          <a:r>
            <a:rPr lang="en-US" cap="none" sz="1300" b="0" i="0" u="none" baseline="0">
              <a:solidFill>
                <a:srgbClr val="000000"/>
              </a:solidFill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00</a:t>
          </a:r>
          <a:r>
            <a:rPr lang="en-US" cap="none" sz="1300" b="0" i="0" u="none" baseline="0">
              <a:solidFill>
                <a:srgbClr val="000000"/>
              </a:solidFill>
            </a:rPr>
            <a:t>～</a:t>
          </a:r>
          <a:r>
            <a:rPr lang="en-US" cap="none" sz="1300" b="0" i="0" u="none" baseline="0">
              <a:solidFill>
                <a:srgbClr val="000000"/>
              </a:solidFill>
            </a:rPr>
            <a:t>17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00</a:t>
          </a:r>
          <a:r>
            <a:rPr lang="en-US" cap="none" sz="1300" b="0" i="0" u="none" baseline="0">
              <a:solidFill>
                <a:srgbClr val="000000"/>
              </a:solidFill>
            </a:rPr>
            <a:t>（ただし</a:t>
          </a:r>
          <a:r>
            <a:rPr lang="en-US" cap="none" sz="1300" b="0" i="0" u="none" baseline="0">
              <a:solidFill>
                <a:srgbClr val="000000"/>
              </a:solidFill>
            </a:rPr>
            <a:t>12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00</a:t>
          </a:r>
          <a:r>
            <a:rPr lang="en-US" cap="none" sz="1300" b="0" i="0" u="none" baseline="0">
              <a:solidFill>
                <a:srgbClr val="000000"/>
              </a:solidFill>
            </a:rPr>
            <a:t>～</a:t>
          </a:r>
          <a:r>
            <a:rPr lang="en-US" cap="none" sz="1300" b="0" i="0" u="none" baseline="0">
              <a:solidFill>
                <a:srgbClr val="000000"/>
              </a:solidFill>
            </a:rPr>
            <a:t>13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00</a:t>
          </a:r>
          <a:r>
            <a:rPr lang="en-US" cap="none" sz="1300" b="0" i="0" u="none" baseline="0">
              <a:solidFill>
                <a:srgbClr val="000000"/>
              </a:solidFill>
            </a:rPr>
            <a:t>は昼休憩のため実施</a:t>
          </a:r>
          <a:r>
            <a:rPr lang="en-US" cap="none" sz="1300" b="0" i="0" u="none" baseline="0">
              <a:solidFill>
                <a:srgbClr val="000000"/>
              </a:solidFill>
            </a:rPr>
            <a:t>&lt;</a:t>
          </a:r>
          <a:r>
            <a:rPr lang="en-US" cap="none" sz="1300" b="0" i="0" u="none" baseline="0">
              <a:solidFill>
                <a:srgbClr val="000000"/>
              </a:solidFill>
            </a:rPr>
            <a:t>開設</a:t>
          </a:r>
          <a:r>
            <a:rPr lang="en-US" cap="none" sz="1300" b="0" i="0" u="none" baseline="0">
              <a:solidFill>
                <a:srgbClr val="000000"/>
              </a:solidFill>
            </a:rPr>
            <a:t>&gt;</a:t>
          </a:r>
          <a:r>
            <a:rPr lang="en-US" cap="none" sz="1300" b="0" i="0" u="none" baseline="0">
              <a:solidFill>
                <a:srgbClr val="000000"/>
              </a:solidFill>
            </a:rPr>
            <a:t>しておらず、相談も受付けていない）までキンダーカウンセラー事業を実施する計画の場合。</a:t>
          </a:r>
        </a:p>
      </xdr:txBody>
    </xdr:sp>
    <xdr:clientData/>
  </xdr:twoCellAnchor>
  <xdr:twoCellAnchor>
    <xdr:from>
      <xdr:col>7</xdr:col>
      <xdr:colOff>323850</xdr:colOff>
      <xdr:row>16</xdr:row>
      <xdr:rowOff>57150</xdr:rowOff>
    </xdr:from>
    <xdr:to>
      <xdr:col>9</xdr:col>
      <xdr:colOff>152400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248400" y="4057650"/>
          <a:ext cx="1885950" cy="1085850"/>
        </a:xfrm>
        <a:prstGeom prst="wedgeRectCallout">
          <a:avLst>
            <a:gd name="adj1" fmla="val 29245"/>
            <a:gd name="adj2" fmla="val -9386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１回６時間以上の実施が補助要件となっています。６時間未満の場合はセルが赤くなります。</a:t>
          </a:r>
        </a:p>
      </xdr:txBody>
    </xdr:sp>
    <xdr:clientData/>
  </xdr:twoCellAnchor>
  <xdr:twoCellAnchor>
    <xdr:from>
      <xdr:col>1</xdr:col>
      <xdr:colOff>304800</xdr:colOff>
      <xdr:row>16</xdr:row>
      <xdr:rowOff>19050</xdr:rowOff>
    </xdr:from>
    <xdr:to>
      <xdr:col>6</xdr:col>
      <xdr:colOff>47625</xdr:colOff>
      <xdr:row>19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485775" y="4019550"/>
          <a:ext cx="4514850" cy="1028700"/>
        </a:xfrm>
        <a:prstGeom prst="wedgeRectCallout">
          <a:avLst>
            <a:gd name="adj1" fmla="val 32898"/>
            <a:gd name="adj2" fmla="val -14074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実施</a:t>
          </a:r>
          <a:r>
            <a:rPr lang="en-US" cap="none" sz="1000" b="0" i="0" u="none" baseline="0">
              <a:solidFill>
                <a:srgbClr val="000000"/>
              </a:solidFill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</a:rPr>
            <a:t>開設</a:t>
          </a:r>
          <a:r>
            <a:rPr lang="en-US" cap="none" sz="1000" b="0" i="0" u="none" baseline="0">
              <a:solidFill>
                <a:srgbClr val="000000"/>
              </a:solidFill>
            </a:rPr>
            <a:t>&gt;</a:t>
          </a:r>
          <a:r>
            <a:rPr lang="en-US" cap="none" sz="1000" b="0" i="0" u="none" baseline="0">
              <a:solidFill>
                <a:srgbClr val="000000"/>
              </a:solidFill>
            </a:rPr>
            <a:t>時間の内、昼休憩などで、実施</a:t>
          </a:r>
          <a:r>
            <a:rPr lang="en-US" cap="none" sz="1000" b="0" i="0" u="none" baseline="0">
              <a:solidFill>
                <a:srgbClr val="000000"/>
              </a:solidFill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</a:rPr>
            <a:t>開設</a:t>
          </a:r>
          <a:r>
            <a:rPr lang="en-US" cap="none" sz="1000" b="0" i="0" u="none" baseline="0">
              <a:solidFill>
                <a:srgbClr val="000000"/>
              </a:solidFill>
            </a:rPr>
            <a:t>&gt;</a:t>
          </a:r>
          <a:r>
            <a:rPr lang="en-US" cap="none" sz="1000" b="0" i="0" u="none" baseline="0">
              <a:solidFill>
                <a:srgbClr val="000000"/>
              </a:solidFill>
            </a:rPr>
            <a:t>しなかった場合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相談を受付けていない場合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は、入力してください。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ただし、開設していた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＝相談を受付ける体制をとっていた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が相談がなかった場合については、実施</a:t>
          </a:r>
          <a:r>
            <a:rPr lang="en-US" cap="none" sz="1000" b="0" i="0" u="none" baseline="0">
              <a:solidFill>
                <a:srgbClr val="000000"/>
              </a:solidFill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</a:rPr>
            <a:t>開設</a:t>
          </a:r>
          <a:r>
            <a:rPr lang="en-US" cap="none" sz="1000" b="0" i="0" u="none" baseline="0">
              <a:solidFill>
                <a:srgbClr val="000000"/>
              </a:solidFill>
            </a:rPr>
            <a:t>&gt;</a:t>
          </a:r>
          <a:r>
            <a:rPr lang="en-US" cap="none" sz="1000" b="0" i="0" u="none" baseline="0">
              <a:solidFill>
                <a:srgbClr val="000000"/>
              </a:solidFill>
            </a:rPr>
            <a:t>時間に含めていただいて結構ですので、この欄には未記入となります。</a:t>
          </a:r>
        </a:p>
      </xdr:txBody>
    </xdr:sp>
    <xdr:clientData/>
  </xdr:twoCellAnchor>
  <xdr:twoCellAnchor>
    <xdr:from>
      <xdr:col>4</xdr:col>
      <xdr:colOff>295275</xdr:colOff>
      <xdr:row>28</xdr:row>
      <xdr:rowOff>47625</xdr:rowOff>
    </xdr:from>
    <xdr:to>
      <xdr:col>7</xdr:col>
      <xdr:colOff>723900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33775" y="8048625"/>
          <a:ext cx="3114675" cy="619125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リストから時間を選択してください。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リストにない時間帯については、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直接セルに入力してください。</a:t>
          </a:r>
        </a:p>
      </xdr:txBody>
    </xdr:sp>
    <xdr:clientData/>
  </xdr:twoCellAnchor>
  <xdr:twoCellAnchor>
    <xdr:from>
      <xdr:col>4</xdr:col>
      <xdr:colOff>476250</xdr:colOff>
      <xdr:row>27</xdr:row>
      <xdr:rowOff>76200</xdr:rowOff>
    </xdr:from>
    <xdr:to>
      <xdr:col>4</xdr:col>
      <xdr:colOff>476250</xdr:colOff>
      <xdr:row>28</xdr:row>
      <xdr:rowOff>47625</xdr:rowOff>
    </xdr:to>
    <xdr:sp>
      <xdr:nvSpPr>
        <xdr:cNvPr id="5" name="Line 5"/>
        <xdr:cNvSpPr>
          <a:spLocks/>
        </xdr:cNvSpPr>
      </xdr:nvSpPr>
      <xdr:spPr>
        <a:xfrm flipV="1">
          <a:off x="3714750" y="7743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409575</xdr:colOff>
      <xdr:row>27</xdr:row>
      <xdr:rowOff>76200</xdr:rowOff>
    </xdr:from>
    <xdr:to>
      <xdr:col>5</xdr:col>
      <xdr:colOff>409575</xdr:colOff>
      <xdr:row>28</xdr:row>
      <xdr:rowOff>47625</xdr:rowOff>
    </xdr:to>
    <xdr:sp>
      <xdr:nvSpPr>
        <xdr:cNvPr id="6" name="Line 6"/>
        <xdr:cNvSpPr>
          <a:spLocks/>
        </xdr:cNvSpPr>
      </xdr:nvSpPr>
      <xdr:spPr>
        <a:xfrm flipV="1">
          <a:off x="4505325" y="7743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76200</xdr:rowOff>
    </xdr:from>
    <xdr:to>
      <xdr:col>6</xdr:col>
      <xdr:colOff>495300</xdr:colOff>
      <xdr:row>28</xdr:row>
      <xdr:rowOff>47625</xdr:rowOff>
    </xdr:to>
    <xdr:sp>
      <xdr:nvSpPr>
        <xdr:cNvPr id="7" name="Line 7"/>
        <xdr:cNvSpPr>
          <a:spLocks/>
        </xdr:cNvSpPr>
      </xdr:nvSpPr>
      <xdr:spPr>
        <a:xfrm flipV="1">
          <a:off x="5448300" y="7743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66675</xdr:rowOff>
    </xdr:from>
    <xdr:to>
      <xdr:col>7</xdr:col>
      <xdr:colOff>447675</xdr:colOff>
      <xdr:row>28</xdr:row>
      <xdr:rowOff>28575</xdr:rowOff>
    </xdr:to>
    <xdr:sp>
      <xdr:nvSpPr>
        <xdr:cNvPr id="8" name="Line 8"/>
        <xdr:cNvSpPr>
          <a:spLocks/>
        </xdr:cNvSpPr>
      </xdr:nvSpPr>
      <xdr:spPr>
        <a:xfrm flipV="1">
          <a:off x="6372225" y="7734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285750</xdr:rowOff>
    </xdr:from>
    <xdr:to>
      <xdr:col>2</xdr:col>
      <xdr:colOff>1304925</xdr:colOff>
      <xdr:row>29</xdr:row>
      <xdr:rowOff>95250</xdr:rowOff>
    </xdr:to>
    <xdr:sp>
      <xdr:nvSpPr>
        <xdr:cNvPr id="9" name="Rectangle 9"/>
        <xdr:cNvSpPr>
          <a:spLocks/>
        </xdr:cNvSpPr>
      </xdr:nvSpPr>
      <xdr:spPr>
        <a:xfrm>
          <a:off x="219075" y="7953375"/>
          <a:ext cx="1762125" cy="476250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直接セルに入力してください。</a:t>
          </a:r>
        </a:p>
      </xdr:txBody>
    </xdr:sp>
    <xdr:clientData/>
  </xdr:twoCellAnchor>
  <xdr:twoCellAnchor>
    <xdr:from>
      <xdr:col>2</xdr:col>
      <xdr:colOff>1038225</xdr:colOff>
      <xdr:row>26</xdr:row>
      <xdr:rowOff>314325</xdr:rowOff>
    </xdr:from>
    <xdr:to>
      <xdr:col>2</xdr:col>
      <xdr:colOff>1038225</xdr:colOff>
      <xdr:row>27</xdr:row>
      <xdr:rowOff>285750</xdr:rowOff>
    </xdr:to>
    <xdr:sp>
      <xdr:nvSpPr>
        <xdr:cNvPr id="10" name="Line 10"/>
        <xdr:cNvSpPr>
          <a:spLocks/>
        </xdr:cNvSpPr>
      </xdr:nvSpPr>
      <xdr:spPr>
        <a:xfrm flipV="1">
          <a:off x="1714500" y="76485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1409700</xdr:colOff>
      <xdr:row>27</xdr:row>
      <xdr:rowOff>314325</xdr:rowOff>
    </xdr:from>
    <xdr:to>
      <xdr:col>4</xdr:col>
      <xdr:colOff>104775</xdr:colOff>
      <xdr:row>30</xdr:row>
      <xdr:rowOff>180975</xdr:rowOff>
    </xdr:to>
    <xdr:sp>
      <xdr:nvSpPr>
        <xdr:cNvPr id="11" name="Rectangle 12"/>
        <xdr:cNvSpPr>
          <a:spLocks/>
        </xdr:cNvSpPr>
      </xdr:nvSpPr>
      <xdr:spPr>
        <a:xfrm>
          <a:off x="2085975" y="7981950"/>
          <a:ext cx="1257300" cy="866775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日付を入力すると自動的に曜日が入ります。</a:t>
          </a:r>
        </a:p>
      </xdr:txBody>
    </xdr:sp>
    <xdr:clientData/>
  </xdr:twoCellAnchor>
  <xdr:twoCellAnchor>
    <xdr:from>
      <xdr:col>3</xdr:col>
      <xdr:colOff>228600</xdr:colOff>
      <xdr:row>26</xdr:row>
      <xdr:rowOff>323850</xdr:rowOff>
    </xdr:from>
    <xdr:to>
      <xdr:col>3</xdr:col>
      <xdr:colOff>228600</xdr:colOff>
      <xdr:row>27</xdr:row>
      <xdr:rowOff>295275</xdr:rowOff>
    </xdr:to>
    <xdr:sp>
      <xdr:nvSpPr>
        <xdr:cNvPr id="12" name="Line 13"/>
        <xdr:cNvSpPr>
          <a:spLocks/>
        </xdr:cNvSpPr>
      </xdr:nvSpPr>
      <xdr:spPr>
        <a:xfrm flipV="1">
          <a:off x="2971800" y="76581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733425</xdr:colOff>
      <xdr:row>13</xdr:row>
      <xdr:rowOff>66675</xdr:rowOff>
    </xdr:from>
    <xdr:to>
      <xdr:col>4</xdr:col>
      <xdr:colOff>57150</xdr:colOff>
      <xdr:row>14</xdr:row>
      <xdr:rowOff>295275</xdr:rowOff>
    </xdr:to>
    <xdr:sp>
      <xdr:nvSpPr>
        <xdr:cNvPr id="13" name="AutoShape 14"/>
        <xdr:cNvSpPr>
          <a:spLocks/>
        </xdr:cNvSpPr>
      </xdr:nvSpPr>
      <xdr:spPr>
        <a:xfrm>
          <a:off x="1409700" y="2705100"/>
          <a:ext cx="1885950" cy="742950"/>
        </a:xfrm>
        <a:prstGeom prst="wedgeRectCallout">
          <a:avLst>
            <a:gd name="adj1" fmla="val -68240"/>
            <a:gd name="adj2" fmla="val 92305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2014/4/19</a:t>
          </a:r>
          <a:r>
            <a:rPr lang="en-US" cap="none" sz="1000" b="0" i="0" u="none" baseline="0">
              <a:solidFill>
                <a:srgbClr val="000000"/>
              </a:solidFill>
            </a:rPr>
            <a:t>と入力すると下記のように表示され、曜日も自動的に表示されます。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19050</xdr:rowOff>
    </xdr:from>
    <xdr:to>
      <xdr:col>23</xdr:col>
      <xdr:colOff>0</xdr:colOff>
      <xdr:row>34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19650" y="6334125"/>
          <a:ext cx="3067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51</xdr:row>
      <xdr:rowOff>0</xdr:rowOff>
    </xdr:from>
    <xdr:to>
      <xdr:col>6</xdr:col>
      <xdr:colOff>247650</xdr:colOff>
      <xdr:row>55</xdr:row>
      <xdr:rowOff>9525</xdr:rowOff>
    </xdr:to>
    <xdr:grpSp>
      <xdr:nvGrpSpPr>
        <xdr:cNvPr id="2" name="Group 19"/>
        <xdr:cNvGrpSpPr>
          <a:grpSpLocks/>
        </xdr:cNvGrpSpPr>
      </xdr:nvGrpSpPr>
      <xdr:grpSpPr>
        <a:xfrm>
          <a:off x="1581150" y="9744075"/>
          <a:ext cx="723900" cy="771525"/>
          <a:chOff x="134" y="1023"/>
          <a:chExt cx="61" cy="81"/>
        </a:xfrm>
        <a:solidFill>
          <a:srgbClr val="FFFFFF"/>
        </a:solidFill>
      </xdr:grpSpPr>
    </xdr:grpSp>
    <xdr:clientData/>
  </xdr:twoCellAnchor>
  <xdr:twoCellAnchor>
    <xdr:from>
      <xdr:col>19</xdr:col>
      <xdr:colOff>161925</xdr:colOff>
      <xdr:row>47</xdr:row>
      <xdr:rowOff>66675</xdr:rowOff>
    </xdr:from>
    <xdr:to>
      <xdr:col>22</xdr:col>
      <xdr:colOff>38100</xdr:colOff>
      <xdr:row>49</xdr:row>
      <xdr:rowOff>133350</xdr:rowOff>
    </xdr:to>
    <xdr:grpSp>
      <xdr:nvGrpSpPr>
        <xdr:cNvPr id="5" name="Group 23"/>
        <xdr:cNvGrpSpPr>
          <a:grpSpLocks/>
        </xdr:cNvGrpSpPr>
      </xdr:nvGrpSpPr>
      <xdr:grpSpPr>
        <a:xfrm>
          <a:off x="6677025" y="9048750"/>
          <a:ext cx="904875" cy="44767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19</xdr:col>
      <xdr:colOff>152400</xdr:colOff>
      <xdr:row>44</xdr:row>
      <xdr:rowOff>57150</xdr:rowOff>
    </xdr:from>
    <xdr:to>
      <xdr:col>22</xdr:col>
      <xdr:colOff>19050</xdr:colOff>
      <xdr:row>46</xdr:row>
      <xdr:rowOff>123825</xdr:rowOff>
    </xdr:to>
    <xdr:grpSp>
      <xdr:nvGrpSpPr>
        <xdr:cNvPr id="8" name="Group 26"/>
        <xdr:cNvGrpSpPr>
          <a:grpSpLocks/>
        </xdr:cNvGrpSpPr>
      </xdr:nvGrpSpPr>
      <xdr:grpSpPr>
        <a:xfrm>
          <a:off x="6667500" y="8467725"/>
          <a:ext cx="895350" cy="44767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25</xdr:col>
      <xdr:colOff>304800</xdr:colOff>
      <xdr:row>2</xdr:row>
      <xdr:rowOff>114300</xdr:rowOff>
    </xdr:from>
    <xdr:to>
      <xdr:col>32</xdr:col>
      <xdr:colOff>304800</xdr:colOff>
      <xdr:row>6</xdr:row>
      <xdr:rowOff>161925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8877300" y="495300"/>
          <a:ext cx="2400300" cy="8096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複数園はそれぞれの園毎に作成してください。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342900</xdr:colOff>
      <xdr:row>2</xdr:row>
      <xdr:rowOff>85725</xdr:rowOff>
    </xdr:from>
    <xdr:to>
      <xdr:col>59</xdr:col>
      <xdr:colOff>180975</xdr:colOff>
      <xdr:row>8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0" y="466725"/>
          <a:ext cx="1552575" cy="15049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複数園用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色つきのセルに入力してください。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単立園は入力不要です。</a:t>
          </a:r>
        </a:p>
      </xdr:txBody>
    </xdr:sp>
    <xdr:clientData/>
  </xdr:twoCellAnchor>
  <xdr:twoCellAnchor>
    <xdr:from>
      <xdr:col>12</xdr:col>
      <xdr:colOff>19050</xdr:colOff>
      <xdr:row>14</xdr:row>
      <xdr:rowOff>9525</xdr:rowOff>
    </xdr:from>
    <xdr:to>
      <xdr:col>19</xdr:col>
      <xdr:colOff>0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990850" y="316230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14</xdr:row>
      <xdr:rowOff>9525</xdr:rowOff>
    </xdr:from>
    <xdr:to>
      <xdr:col>33</xdr:col>
      <xdr:colOff>0</xdr:colOff>
      <xdr:row>29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238875" y="316230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9525</xdr:rowOff>
    </xdr:from>
    <xdr:to>
      <xdr:col>19</xdr:col>
      <xdr:colOff>0</xdr:colOff>
      <xdr:row>29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2990850" y="316230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14</xdr:row>
      <xdr:rowOff>9525</xdr:rowOff>
    </xdr:from>
    <xdr:to>
      <xdr:col>33</xdr:col>
      <xdr:colOff>0</xdr:colOff>
      <xdr:row>29</xdr:row>
      <xdr:rowOff>9525</xdr:rowOff>
    </xdr:to>
    <xdr:sp>
      <xdr:nvSpPr>
        <xdr:cNvPr id="5" name="Line 6"/>
        <xdr:cNvSpPr>
          <a:spLocks/>
        </xdr:cNvSpPr>
      </xdr:nvSpPr>
      <xdr:spPr>
        <a:xfrm flipV="1">
          <a:off x="6238875" y="316230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704850</xdr:colOff>
      <xdr:row>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0" y="981075"/>
          <a:ext cx="2419350" cy="8096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複数園はそれぞれの園毎に作成してください。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4</xdr:row>
      <xdr:rowOff>0</xdr:rowOff>
    </xdr:from>
    <xdr:to>
      <xdr:col>12</xdr:col>
      <xdr:colOff>819150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77300" y="685800"/>
          <a:ext cx="2419350" cy="8096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複数園はそれぞれの園毎に作成してください。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39</xdr:row>
      <xdr:rowOff>104775</xdr:rowOff>
    </xdr:from>
    <xdr:to>
      <xdr:col>9</xdr:col>
      <xdr:colOff>238125</xdr:colOff>
      <xdr:row>47</xdr:row>
      <xdr:rowOff>133350</xdr:rowOff>
    </xdr:to>
    <xdr:sp>
      <xdr:nvSpPr>
        <xdr:cNvPr id="1" name="AutoShape 9"/>
        <xdr:cNvSpPr>
          <a:spLocks/>
        </xdr:cNvSpPr>
      </xdr:nvSpPr>
      <xdr:spPr>
        <a:xfrm>
          <a:off x="523875" y="7591425"/>
          <a:ext cx="2800350" cy="1552575"/>
        </a:xfrm>
        <a:prstGeom prst="wedgeRectCallout">
          <a:avLst>
            <a:gd name="adj1" fmla="val 37032"/>
            <a:gd name="adj2" fmla="val -68337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申請書に、</a:t>
          </a:r>
          <a:r>
            <a:rPr lang="en-US" cap="none" sz="1100" b="0" i="0" u="sng" baseline="0">
              <a:solidFill>
                <a:srgbClr val="000000"/>
              </a:solidFill>
            </a:rPr>
            <a:t>補助事業額</a:t>
          </a:r>
          <a:r>
            <a:rPr lang="en-US" cap="none" sz="1100" b="0" i="0" u="none" baseline="0">
              <a:solidFill>
                <a:srgbClr val="000000"/>
              </a:solidFill>
            </a:rPr>
            <a:t>として記入していたいた額を記入する欄です。</a:t>
          </a:r>
          <a:r>
            <a:rPr lang="en-US" cap="none" sz="1100" b="1" i="0" u="none" baseline="0">
              <a:solidFill>
                <a:srgbClr val="000000"/>
              </a:solidFill>
            </a:rPr>
            <a:t>今年度の申請書の控えを参考に、「補助事業額」を記入してください。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この欄に、補助金額を記入してしまう誤りが多いです。必ず申請書の控えをご確認の上、記入してください。</a:t>
          </a:r>
        </a:p>
      </xdr:txBody>
    </xdr:sp>
    <xdr:clientData/>
  </xdr:twoCellAnchor>
  <xdr:twoCellAnchor>
    <xdr:from>
      <xdr:col>10</xdr:col>
      <xdr:colOff>142875</xdr:colOff>
      <xdr:row>30</xdr:row>
      <xdr:rowOff>38100</xdr:rowOff>
    </xdr:from>
    <xdr:to>
      <xdr:col>22</xdr:col>
      <xdr:colOff>304800</xdr:colOff>
      <xdr:row>31</xdr:row>
      <xdr:rowOff>114300</xdr:rowOff>
    </xdr:to>
    <xdr:sp>
      <xdr:nvSpPr>
        <xdr:cNvPr id="2" name="AutoShape 10"/>
        <xdr:cNvSpPr>
          <a:spLocks/>
        </xdr:cNvSpPr>
      </xdr:nvSpPr>
      <xdr:spPr>
        <a:xfrm>
          <a:off x="3571875" y="5810250"/>
          <a:ext cx="4276725" cy="266700"/>
        </a:xfrm>
        <a:prstGeom prst="wedgeRectCallout">
          <a:avLst>
            <a:gd name="adj1" fmla="val -4712"/>
            <a:gd name="adj2" fmla="val 375000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補助金交付決定通知書の金額</a:t>
          </a:r>
          <a:r>
            <a:rPr lang="en-US" cap="none" sz="1100" b="1" i="0" u="none" baseline="0">
              <a:solidFill>
                <a:srgbClr val="FF0000"/>
              </a:solidFill>
            </a:rPr>
            <a:t>（補助金額）</a:t>
          </a:r>
          <a:r>
            <a:rPr lang="en-US" cap="none" sz="1100" b="0" i="0" u="none" baseline="0">
              <a:solidFill>
                <a:srgbClr val="000000"/>
              </a:solidFill>
            </a:rPr>
            <a:t>を入力</a:t>
          </a:r>
        </a:p>
      </xdr:txBody>
    </xdr:sp>
    <xdr:clientData/>
  </xdr:twoCellAnchor>
  <xdr:twoCellAnchor>
    <xdr:from>
      <xdr:col>12</xdr:col>
      <xdr:colOff>152400</xdr:colOff>
      <xdr:row>41</xdr:row>
      <xdr:rowOff>152400</xdr:rowOff>
    </xdr:from>
    <xdr:to>
      <xdr:col>22</xdr:col>
      <xdr:colOff>9525</xdr:colOff>
      <xdr:row>45</xdr:row>
      <xdr:rowOff>28575</xdr:rowOff>
    </xdr:to>
    <xdr:sp>
      <xdr:nvSpPr>
        <xdr:cNvPr id="3" name="AutoShape 9"/>
        <xdr:cNvSpPr>
          <a:spLocks/>
        </xdr:cNvSpPr>
      </xdr:nvSpPr>
      <xdr:spPr>
        <a:xfrm>
          <a:off x="4267200" y="8020050"/>
          <a:ext cx="3286125" cy="638175"/>
        </a:xfrm>
        <a:prstGeom prst="wedgeRectCallout">
          <a:avLst>
            <a:gd name="adj1" fmla="val -43736"/>
            <a:gd name="adj2" fmla="val -160162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本事業にかかる支出額（決算見込額）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＝補助対象経費内訳書の支出の部合計</a:t>
          </a:r>
        </a:p>
      </xdr:txBody>
    </xdr:sp>
    <xdr:clientData/>
  </xdr:twoCellAnchor>
  <xdr:twoCellAnchor>
    <xdr:from>
      <xdr:col>16</xdr:col>
      <xdr:colOff>209550</xdr:colOff>
      <xdr:row>39</xdr:row>
      <xdr:rowOff>66675</xdr:rowOff>
    </xdr:from>
    <xdr:to>
      <xdr:col>22</xdr:col>
      <xdr:colOff>238125</xdr:colOff>
      <xdr:row>41</xdr:row>
      <xdr:rowOff>57150</xdr:rowOff>
    </xdr:to>
    <xdr:sp>
      <xdr:nvSpPr>
        <xdr:cNvPr id="4" name="AutoShape 9"/>
        <xdr:cNvSpPr>
          <a:spLocks/>
        </xdr:cNvSpPr>
      </xdr:nvSpPr>
      <xdr:spPr>
        <a:xfrm>
          <a:off x="5695950" y="7553325"/>
          <a:ext cx="2085975" cy="371475"/>
        </a:xfrm>
        <a:prstGeom prst="wedgeRectCallout">
          <a:avLst>
            <a:gd name="adj1" fmla="val 27277"/>
            <a:gd name="adj2" fmla="val -115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計算式が入っていますので、記入不要です。</a:t>
          </a:r>
        </a:p>
      </xdr:txBody>
    </xdr:sp>
    <xdr:clientData/>
  </xdr:twoCellAnchor>
  <xdr:twoCellAnchor>
    <xdr:from>
      <xdr:col>21</xdr:col>
      <xdr:colOff>47625</xdr:colOff>
      <xdr:row>17</xdr:row>
      <xdr:rowOff>28575</xdr:rowOff>
    </xdr:from>
    <xdr:to>
      <xdr:col>22</xdr:col>
      <xdr:colOff>304800</xdr:colOff>
      <xdr:row>19</xdr:row>
      <xdr:rowOff>85725</xdr:rowOff>
    </xdr:to>
    <xdr:sp>
      <xdr:nvSpPr>
        <xdr:cNvPr id="5" name="円/楕円 1"/>
        <xdr:cNvSpPr>
          <a:spLocks/>
        </xdr:cNvSpPr>
      </xdr:nvSpPr>
      <xdr:spPr>
        <a:xfrm>
          <a:off x="7248525" y="3324225"/>
          <a:ext cx="60007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62</xdr:row>
      <xdr:rowOff>314325</xdr:rowOff>
    </xdr:from>
    <xdr:to>
      <xdr:col>6</xdr:col>
      <xdr:colOff>228600</xdr:colOff>
      <xdr:row>65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1562100" y="11963400"/>
          <a:ext cx="723900" cy="657225"/>
          <a:chOff x="134" y="1023"/>
          <a:chExt cx="61" cy="81"/>
        </a:xfrm>
        <a:solidFill>
          <a:srgbClr val="FFFFFF"/>
        </a:solidFill>
      </xdr:grpSpPr>
    </xdr:grpSp>
    <xdr:clientData/>
  </xdr:twoCellAnchor>
  <xdr:twoCellAnchor>
    <xdr:from>
      <xdr:col>19</xdr:col>
      <xdr:colOff>161925</xdr:colOff>
      <xdr:row>54</xdr:row>
      <xdr:rowOff>361950</xdr:rowOff>
    </xdr:from>
    <xdr:to>
      <xdr:col>22</xdr:col>
      <xdr:colOff>38100</xdr:colOff>
      <xdr:row>56</xdr:row>
      <xdr:rowOff>133350</xdr:rowOff>
    </xdr:to>
    <xdr:grpSp>
      <xdr:nvGrpSpPr>
        <xdr:cNvPr id="4" name="Group 5"/>
        <xdr:cNvGrpSpPr>
          <a:grpSpLocks/>
        </xdr:cNvGrpSpPr>
      </xdr:nvGrpSpPr>
      <xdr:grpSpPr>
        <a:xfrm>
          <a:off x="6677025" y="9896475"/>
          <a:ext cx="904875" cy="857250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19</xdr:col>
      <xdr:colOff>152400</xdr:colOff>
      <xdr:row>51</xdr:row>
      <xdr:rowOff>57150</xdr:rowOff>
    </xdr:from>
    <xdr:to>
      <xdr:col>22</xdr:col>
      <xdr:colOff>19050</xdr:colOff>
      <xdr:row>53</xdr:row>
      <xdr:rowOff>123825</xdr:rowOff>
    </xdr:to>
    <xdr:grpSp>
      <xdr:nvGrpSpPr>
        <xdr:cNvPr id="7" name="Group 8"/>
        <xdr:cNvGrpSpPr>
          <a:grpSpLocks/>
        </xdr:cNvGrpSpPr>
      </xdr:nvGrpSpPr>
      <xdr:grpSpPr>
        <a:xfrm>
          <a:off x="6667500" y="9077325"/>
          <a:ext cx="895350" cy="40957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19</xdr:col>
      <xdr:colOff>161925</xdr:colOff>
      <xdr:row>57</xdr:row>
      <xdr:rowOff>66675</xdr:rowOff>
    </xdr:from>
    <xdr:to>
      <xdr:col>22</xdr:col>
      <xdr:colOff>38100</xdr:colOff>
      <xdr:row>59</xdr:row>
      <xdr:rowOff>133350</xdr:rowOff>
    </xdr:to>
    <xdr:grpSp>
      <xdr:nvGrpSpPr>
        <xdr:cNvPr id="10" name="Group 5"/>
        <xdr:cNvGrpSpPr>
          <a:grpSpLocks/>
        </xdr:cNvGrpSpPr>
      </xdr:nvGrpSpPr>
      <xdr:grpSpPr>
        <a:xfrm>
          <a:off x="6677025" y="10858500"/>
          <a:ext cx="904875" cy="40957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18</xdr:col>
      <xdr:colOff>152400</xdr:colOff>
      <xdr:row>4</xdr:row>
      <xdr:rowOff>85725</xdr:rowOff>
    </xdr:from>
    <xdr:to>
      <xdr:col>24</xdr:col>
      <xdr:colOff>247650</xdr:colOff>
      <xdr:row>12</xdr:row>
      <xdr:rowOff>133350</xdr:rowOff>
    </xdr:to>
    <xdr:sp>
      <xdr:nvSpPr>
        <xdr:cNvPr id="13" name="Rectangle 12"/>
        <xdr:cNvSpPr>
          <a:spLocks/>
        </xdr:cNvSpPr>
      </xdr:nvSpPr>
      <xdr:spPr>
        <a:xfrm>
          <a:off x="6324600" y="790575"/>
          <a:ext cx="2152650" cy="1428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保護しているため、入力できません。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支出の部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及び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キンダーカウンセラー事業概要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を入力すると数値が自動的に反映されるようになっています。</a:t>
          </a:r>
        </a:p>
      </xdr:txBody>
    </xdr:sp>
    <xdr:clientData/>
  </xdr:twoCellAnchor>
  <xdr:twoCellAnchor>
    <xdr:from>
      <xdr:col>17</xdr:col>
      <xdr:colOff>95250</xdr:colOff>
      <xdr:row>6</xdr:row>
      <xdr:rowOff>19050</xdr:rowOff>
    </xdr:from>
    <xdr:to>
      <xdr:col>18</xdr:col>
      <xdr:colOff>57150</xdr:colOff>
      <xdr:row>9</xdr:row>
      <xdr:rowOff>9525</xdr:rowOff>
    </xdr:to>
    <xdr:sp>
      <xdr:nvSpPr>
        <xdr:cNvPr id="14" name="AutoShape 23"/>
        <xdr:cNvSpPr>
          <a:spLocks/>
        </xdr:cNvSpPr>
      </xdr:nvSpPr>
      <xdr:spPr>
        <a:xfrm>
          <a:off x="5924550" y="1066800"/>
          <a:ext cx="304800" cy="514350"/>
        </a:xfrm>
        <a:prstGeom prst="rightBrace">
          <a:avLst>
            <a:gd name="adj" fmla="val 277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11</xdr:row>
      <xdr:rowOff>47625</xdr:rowOff>
    </xdr:from>
    <xdr:to>
      <xdr:col>18</xdr:col>
      <xdr:colOff>104775</xdr:colOff>
      <xdr:row>13</xdr:row>
      <xdr:rowOff>19050</xdr:rowOff>
    </xdr:to>
    <xdr:sp>
      <xdr:nvSpPr>
        <xdr:cNvPr id="15" name="AutoShape 23"/>
        <xdr:cNvSpPr>
          <a:spLocks/>
        </xdr:cNvSpPr>
      </xdr:nvSpPr>
      <xdr:spPr>
        <a:xfrm>
          <a:off x="5943600" y="1962150"/>
          <a:ext cx="333375" cy="314325"/>
        </a:xfrm>
        <a:prstGeom prst="rightBrace">
          <a:avLst>
            <a:gd name="adj1" fmla="val -35314"/>
            <a:gd name="adj2" fmla="val 277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323850</xdr:colOff>
      <xdr:row>2</xdr:row>
      <xdr:rowOff>19050</xdr:rowOff>
    </xdr:from>
    <xdr:to>
      <xdr:col>33</xdr:col>
      <xdr:colOff>228600</xdr:colOff>
      <xdr:row>6</xdr:row>
      <xdr:rowOff>104775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8896350" y="371475"/>
          <a:ext cx="2647950" cy="7715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複数園はそれぞれの園毎に作成してください。</a:t>
          </a:r>
        </a:p>
      </xdr:txBody>
    </xdr:sp>
    <xdr:clientData/>
  </xdr:twoCellAnchor>
  <xdr:twoCellAnchor>
    <xdr:from>
      <xdr:col>14</xdr:col>
      <xdr:colOff>161925</xdr:colOff>
      <xdr:row>23</xdr:row>
      <xdr:rowOff>66675</xdr:rowOff>
    </xdr:from>
    <xdr:to>
      <xdr:col>24</xdr:col>
      <xdr:colOff>228600</xdr:colOff>
      <xdr:row>25</xdr:row>
      <xdr:rowOff>152400</xdr:rowOff>
    </xdr:to>
    <xdr:sp>
      <xdr:nvSpPr>
        <xdr:cNvPr id="17" name="Rectangle 21"/>
        <xdr:cNvSpPr>
          <a:spLocks/>
        </xdr:cNvSpPr>
      </xdr:nvSpPr>
      <xdr:spPr>
        <a:xfrm>
          <a:off x="4962525" y="4086225"/>
          <a:ext cx="3495675" cy="4476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適用（積算内訳）については、支出の内容がわかるよう、詳細に記載すること。</a:t>
          </a:r>
        </a:p>
      </xdr:txBody>
    </xdr:sp>
    <xdr:clientData/>
  </xdr:twoCellAnchor>
  <xdr:twoCellAnchor>
    <xdr:from>
      <xdr:col>0</xdr:col>
      <xdr:colOff>133350</xdr:colOff>
      <xdr:row>30</xdr:row>
      <xdr:rowOff>142875</xdr:rowOff>
    </xdr:from>
    <xdr:to>
      <xdr:col>22</xdr:col>
      <xdr:colOff>333375</xdr:colOff>
      <xdr:row>33</xdr:row>
      <xdr:rowOff>47625</xdr:rowOff>
    </xdr:to>
    <xdr:sp>
      <xdr:nvSpPr>
        <xdr:cNvPr id="18" name="Rectangle 22"/>
        <xdr:cNvSpPr>
          <a:spLocks/>
        </xdr:cNvSpPr>
      </xdr:nvSpPr>
      <xdr:spPr>
        <a:xfrm>
          <a:off x="133350" y="5429250"/>
          <a:ext cx="7743825" cy="4476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「適用（積算内訳）欄」　と　「金額欄」　の金額に相違がないように入力してください。</a:t>
          </a:r>
        </a:p>
      </xdr:txBody>
    </xdr:sp>
    <xdr:clientData/>
  </xdr:twoCellAnchor>
  <xdr:twoCellAnchor>
    <xdr:from>
      <xdr:col>12</xdr:col>
      <xdr:colOff>38100</xdr:colOff>
      <xdr:row>39</xdr:row>
      <xdr:rowOff>66675</xdr:rowOff>
    </xdr:from>
    <xdr:to>
      <xdr:col>23</xdr:col>
      <xdr:colOff>323850</xdr:colOff>
      <xdr:row>43</xdr:row>
      <xdr:rowOff>28575</xdr:rowOff>
    </xdr:to>
    <xdr:sp>
      <xdr:nvSpPr>
        <xdr:cNvPr id="19" name="AutoShape 14"/>
        <xdr:cNvSpPr>
          <a:spLocks/>
        </xdr:cNvSpPr>
      </xdr:nvSpPr>
      <xdr:spPr>
        <a:xfrm>
          <a:off x="4152900" y="6981825"/>
          <a:ext cx="4057650" cy="666750"/>
        </a:xfrm>
        <a:prstGeom prst="wedgeRectCallout">
          <a:avLst>
            <a:gd name="adj1" fmla="val -44101"/>
            <a:gd name="adj2" fmla="val 1175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キンダーカウンセラーの氏名を記載し、カッコ内に、「臨床心理士・学校心理士・大学教授・助教授・精神科医等」のいずれかを記入。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なお、複数名カウンセラーがいる場合は、全員記入すること。</a:t>
          </a:r>
        </a:p>
      </xdr:txBody>
    </xdr:sp>
    <xdr:clientData/>
  </xdr:twoCellAnchor>
  <xdr:twoCellAnchor>
    <xdr:from>
      <xdr:col>14</xdr:col>
      <xdr:colOff>209550</xdr:colOff>
      <xdr:row>44</xdr:row>
      <xdr:rowOff>104775</xdr:rowOff>
    </xdr:from>
    <xdr:to>
      <xdr:col>21</xdr:col>
      <xdr:colOff>333375</xdr:colOff>
      <xdr:row>46</xdr:row>
      <xdr:rowOff>133350</xdr:rowOff>
    </xdr:to>
    <xdr:sp>
      <xdr:nvSpPr>
        <xdr:cNvPr id="20" name="AutoShape 24"/>
        <xdr:cNvSpPr>
          <a:spLocks/>
        </xdr:cNvSpPr>
      </xdr:nvSpPr>
      <xdr:spPr>
        <a:xfrm>
          <a:off x="5010150" y="7896225"/>
          <a:ext cx="2524125" cy="371475"/>
        </a:xfrm>
        <a:prstGeom prst="wedgeRectCallout">
          <a:avLst>
            <a:gd name="adj1" fmla="val -51407"/>
            <a:gd name="adj2" fmla="val 17564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回あたり６時間以上が補助要件としているため確認のこと</a:t>
          </a:r>
        </a:p>
      </xdr:txBody>
    </xdr:sp>
    <xdr:clientData/>
  </xdr:twoCellAnchor>
  <xdr:twoCellAnchor>
    <xdr:from>
      <xdr:col>19</xdr:col>
      <xdr:colOff>133350</xdr:colOff>
      <xdr:row>47</xdr:row>
      <xdr:rowOff>104775</xdr:rowOff>
    </xdr:from>
    <xdr:to>
      <xdr:col>24</xdr:col>
      <xdr:colOff>133350</xdr:colOff>
      <xdr:row>50</xdr:row>
      <xdr:rowOff>152400</xdr:rowOff>
    </xdr:to>
    <xdr:sp>
      <xdr:nvSpPr>
        <xdr:cNvPr id="21" name="Rectangle 20"/>
        <xdr:cNvSpPr>
          <a:spLocks/>
        </xdr:cNvSpPr>
      </xdr:nvSpPr>
      <xdr:spPr>
        <a:xfrm>
          <a:off x="6648450" y="8410575"/>
          <a:ext cx="1714500" cy="561975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ア、イ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、ウはいずれも補助対象の要件としているため、周知等を図ること。</a:t>
          </a:r>
        </a:p>
      </xdr:txBody>
    </xdr:sp>
    <xdr:clientData/>
  </xdr:twoCellAnchor>
  <xdr:twoCellAnchor>
    <xdr:from>
      <xdr:col>4</xdr:col>
      <xdr:colOff>104775</xdr:colOff>
      <xdr:row>48</xdr:row>
      <xdr:rowOff>123825</xdr:rowOff>
    </xdr:from>
    <xdr:to>
      <xdr:col>11</xdr:col>
      <xdr:colOff>9525</xdr:colOff>
      <xdr:row>51</xdr:row>
      <xdr:rowOff>66675</xdr:rowOff>
    </xdr:to>
    <xdr:sp>
      <xdr:nvSpPr>
        <xdr:cNvPr id="22" name="Rectangle 15"/>
        <xdr:cNvSpPr>
          <a:spLocks/>
        </xdr:cNvSpPr>
      </xdr:nvSpPr>
      <xdr:spPr>
        <a:xfrm>
          <a:off x="1476375" y="8601075"/>
          <a:ext cx="2305050" cy="457200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「□」をクリックするとレ点が表示されます。</a:t>
          </a:r>
        </a:p>
      </xdr:txBody>
    </xdr:sp>
    <xdr:clientData/>
  </xdr:twoCellAnchor>
  <xdr:twoCellAnchor>
    <xdr:from>
      <xdr:col>11</xdr:col>
      <xdr:colOff>0</xdr:colOff>
      <xdr:row>51</xdr:row>
      <xdr:rowOff>57150</xdr:rowOff>
    </xdr:from>
    <xdr:to>
      <xdr:col>19</xdr:col>
      <xdr:colOff>85725</xdr:colOff>
      <xdr:row>52</xdr:row>
      <xdr:rowOff>85725</xdr:rowOff>
    </xdr:to>
    <xdr:sp>
      <xdr:nvSpPr>
        <xdr:cNvPr id="23" name="直線矢印コネクタ 24"/>
        <xdr:cNvSpPr>
          <a:spLocks/>
        </xdr:cNvSpPr>
      </xdr:nvSpPr>
      <xdr:spPr>
        <a:xfrm>
          <a:off x="3771900" y="9048750"/>
          <a:ext cx="282892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333375</xdr:colOff>
      <xdr:row>51</xdr:row>
      <xdr:rowOff>47625</xdr:rowOff>
    </xdr:from>
    <xdr:to>
      <xdr:col>19</xdr:col>
      <xdr:colOff>95250</xdr:colOff>
      <xdr:row>55</xdr:row>
      <xdr:rowOff>95250</xdr:rowOff>
    </xdr:to>
    <xdr:sp>
      <xdr:nvSpPr>
        <xdr:cNvPr id="24" name="直線矢印コネクタ 25"/>
        <xdr:cNvSpPr>
          <a:spLocks/>
        </xdr:cNvSpPr>
      </xdr:nvSpPr>
      <xdr:spPr>
        <a:xfrm>
          <a:off x="3762375" y="9039225"/>
          <a:ext cx="2847975" cy="1476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323850</xdr:colOff>
      <xdr:row>51</xdr:row>
      <xdr:rowOff>38100</xdr:rowOff>
    </xdr:from>
    <xdr:to>
      <xdr:col>19</xdr:col>
      <xdr:colOff>104775</xdr:colOff>
      <xdr:row>58</xdr:row>
      <xdr:rowOff>28575</xdr:rowOff>
    </xdr:to>
    <xdr:sp>
      <xdr:nvSpPr>
        <xdr:cNvPr id="25" name="直線矢印コネクタ 26"/>
        <xdr:cNvSpPr>
          <a:spLocks/>
        </xdr:cNvSpPr>
      </xdr:nvSpPr>
      <xdr:spPr>
        <a:xfrm>
          <a:off x="3752850" y="9029700"/>
          <a:ext cx="2867025" cy="1933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161925</xdr:colOff>
      <xdr:row>51</xdr:row>
      <xdr:rowOff>57150</xdr:rowOff>
    </xdr:from>
    <xdr:to>
      <xdr:col>10</xdr:col>
      <xdr:colOff>304800</xdr:colOff>
      <xdr:row>62</xdr:row>
      <xdr:rowOff>285750</xdr:rowOff>
    </xdr:to>
    <xdr:sp>
      <xdr:nvSpPr>
        <xdr:cNvPr id="26" name="直線矢印コネクタ 27"/>
        <xdr:cNvSpPr>
          <a:spLocks/>
        </xdr:cNvSpPr>
      </xdr:nvSpPr>
      <xdr:spPr>
        <a:xfrm flipH="1">
          <a:off x="2219325" y="9048750"/>
          <a:ext cx="1514475" cy="2857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62</xdr:row>
      <xdr:rowOff>485775</xdr:rowOff>
    </xdr:from>
    <xdr:to>
      <xdr:col>24</xdr:col>
      <xdr:colOff>85725</xdr:colOff>
      <xdr:row>64</xdr:row>
      <xdr:rowOff>133350</xdr:rowOff>
    </xdr:to>
    <xdr:sp>
      <xdr:nvSpPr>
        <xdr:cNvPr id="27" name="AutoShape 19"/>
        <xdr:cNvSpPr>
          <a:spLocks/>
        </xdr:cNvSpPr>
      </xdr:nvSpPr>
      <xdr:spPr>
        <a:xfrm>
          <a:off x="6553200" y="12106275"/>
          <a:ext cx="1762125" cy="342900"/>
        </a:xfrm>
        <a:prstGeom prst="wedgeRectCallout">
          <a:avLst>
            <a:gd name="adj1" fmla="val -82884"/>
            <a:gd name="adj2" fmla="val 5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年間の見込額を記入。</a:t>
          </a:r>
        </a:p>
      </xdr:txBody>
    </xdr:sp>
    <xdr:clientData/>
  </xdr:twoCellAnchor>
  <xdr:twoCellAnchor>
    <xdr:from>
      <xdr:col>19</xdr:col>
      <xdr:colOff>161925</xdr:colOff>
      <xdr:row>69</xdr:row>
      <xdr:rowOff>66675</xdr:rowOff>
    </xdr:from>
    <xdr:to>
      <xdr:col>22</xdr:col>
      <xdr:colOff>38100</xdr:colOff>
      <xdr:row>71</xdr:row>
      <xdr:rowOff>133350</xdr:rowOff>
    </xdr:to>
    <xdr:grpSp>
      <xdr:nvGrpSpPr>
        <xdr:cNvPr id="28" name="Group 5"/>
        <xdr:cNvGrpSpPr>
          <a:grpSpLocks/>
        </xdr:cNvGrpSpPr>
      </xdr:nvGrpSpPr>
      <xdr:grpSpPr>
        <a:xfrm>
          <a:off x="6677025" y="13249275"/>
          <a:ext cx="904875" cy="40957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19</xdr:col>
      <xdr:colOff>152400</xdr:colOff>
      <xdr:row>66</xdr:row>
      <xdr:rowOff>57150</xdr:rowOff>
    </xdr:from>
    <xdr:to>
      <xdr:col>22</xdr:col>
      <xdr:colOff>19050</xdr:colOff>
      <xdr:row>68</xdr:row>
      <xdr:rowOff>123825</xdr:rowOff>
    </xdr:to>
    <xdr:grpSp>
      <xdr:nvGrpSpPr>
        <xdr:cNvPr id="31" name="Group 8"/>
        <xdr:cNvGrpSpPr>
          <a:grpSpLocks/>
        </xdr:cNvGrpSpPr>
      </xdr:nvGrpSpPr>
      <xdr:grpSpPr>
        <a:xfrm>
          <a:off x="6667500" y="12725400"/>
          <a:ext cx="895350" cy="40957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6</xdr:col>
      <xdr:colOff>114300</xdr:colOff>
      <xdr:row>63</xdr:row>
      <xdr:rowOff>66675</xdr:rowOff>
    </xdr:from>
    <xdr:to>
      <xdr:col>13</xdr:col>
      <xdr:colOff>238125</xdr:colOff>
      <xdr:row>65</xdr:row>
      <xdr:rowOff>85725</xdr:rowOff>
    </xdr:to>
    <xdr:sp>
      <xdr:nvSpPr>
        <xdr:cNvPr id="34" name="AutoShape 24"/>
        <xdr:cNvSpPr>
          <a:spLocks/>
        </xdr:cNvSpPr>
      </xdr:nvSpPr>
      <xdr:spPr>
        <a:xfrm>
          <a:off x="2171700" y="12201525"/>
          <a:ext cx="2524125" cy="371475"/>
        </a:xfrm>
        <a:prstGeom prst="wedgeRectCallout">
          <a:avLst>
            <a:gd name="adj1" fmla="val -51407"/>
            <a:gd name="adj2" fmla="val 17564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私学助成を受ける私立幼稚園についてはチェック不要です。</a:t>
          </a:r>
        </a:p>
      </xdr:txBody>
    </xdr:sp>
    <xdr:clientData/>
  </xdr:twoCellAnchor>
  <xdr:twoCellAnchor>
    <xdr:from>
      <xdr:col>13</xdr:col>
      <xdr:colOff>304800</xdr:colOff>
      <xdr:row>67</xdr:row>
      <xdr:rowOff>66675</xdr:rowOff>
    </xdr:from>
    <xdr:to>
      <xdr:col>18</xdr:col>
      <xdr:colOff>304800</xdr:colOff>
      <xdr:row>70</xdr:row>
      <xdr:rowOff>114300</xdr:rowOff>
    </xdr:to>
    <xdr:sp>
      <xdr:nvSpPr>
        <xdr:cNvPr id="35" name="Rectangle 20"/>
        <xdr:cNvSpPr>
          <a:spLocks/>
        </xdr:cNvSpPr>
      </xdr:nvSpPr>
      <xdr:spPr>
        <a:xfrm>
          <a:off x="4762500" y="12906375"/>
          <a:ext cx="1714500" cy="561975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詳細については、依頼文の＜留意事項＞を御覧ください。</a:t>
          </a:r>
        </a:p>
      </xdr:txBody>
    </xdr:sp>
    <xdr:clientData/>
  </xdr:twoCellAnchor>
  <xdr:twoCellAnchor>
    <xdr:from>
      <xdr:col>4</xdr:col>
      <xdr:colOff>257175</xdr:colOff>
      <xdr:row>12</xdr:row>
      <xdr:rowOff>95250</xdr:rowOff>
    </xdr:from>
    <xdr:to>
      <xdr:col>13</xdr:col>
      <xdr:colOff>104775</xdr:colOff>
      <xdr:row>15</xdr:row>
      <xdr:rowOff>66675</xdr:rowOff>
    </xdr:to>
    <xdr:sp>
      <xdr:nvSpPr>
        <xdr:cNvPr id="36" name="AutoShape 26"/>
        <xdr:cNvSpPr>
          <a:spLocks/>
        </xdr:cNvSpPr>
      </xdr:nvSpPr>
      <xdr:spPr>
        <a:xfrm>
          <a:off x="1628775" y="2171700"/>
          <a:ext cx="2933700" cy="485775"/>
        </a:xfrm>
        <a:prstGeom prst="wedgeRectCallout">
          <a:avLst>
            <a:gd name="adj1" fmla="val 56634"/>
            <a:gd name="adj2" fmla="val -13333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直接入力！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入力漏れが多いため、ご注意ください。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51</xdr:row>
      <xdr:rowOff>685800</xdr:rowOff>
    </xdr:from>
    <xdr:to>
      <xdr:col>22</xdr:col>
      <xdr:colOff>19050</xdr:colOff>
      <xdr:row>53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6667500" y="9696450"/>
          <a:ext cx="895350" cy="1152525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17</xdr:col>
      <xdr:colOff>152400</xdr:colOff>
      <xdr:row>5</xdr:row>
      <xdr:rowOff>0</xdr:rowOff>
    </xdr:from>
    <xdr:to>
      <xdr:col>24</xdr:col>
      <xdr:colOff>152400</xdr:colOff>
      <xdr:row>9</xdr:row>
      <xdr:rowOff>114300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981700" y="866775"/>
          <a:ext cx="2400300" cy="8096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複数園はそれぞれの園毎に作成してください。</a:t>
          </a:r>
        </a:p>
      </xdr:txBody>
    </xdr:sp>
    <xdr:clientData/>
  </xdr:twoCellAnchor>
  <xdr:twoCellAnchor>
    <xdr:from>
      <xdr:col>4</xdr:col>
      <xdr:colOff>190500</xdr:colOff>
      <xdr:row>57</xdr:row>
      <xdr:rowOff>314325</xdr:rowOff>
    </xdr:from>
    <xdr:to>
      <xdr:col>6</xdr:col>
      <xdr:colOff>228600</xdr:colOff>
      <xdr:row>60</xdr:row>
      <xdr:rowOff>104775</xdr:rowOff>
    </xdr:to>
    <xdr:grpSp>
      <xdr:nvGrpSpPr>
        <xdr:cNvPr id="5" name="Group 2"/>
        <xdr:cNvGrpSpPr>
          <a:grpSpLocks/>
        </xdr:cNvGrpSpPr>
      </xdr:nvGrpSpPr>
      <xdr:grpSpPr>
        <a:xfrm>
          <a:off x="1562100" y="12468225"/>
          <a:ext cx="723900" cy="657225"/>
          <a:chOff x="134" y="1023"/>
          <a:chExt cx="61" cy="81"/>
        </a:xfrm>
        <a:solidFill>
          <a:srgbClr val="FFFFFF"/>
        </a:solidFill>
      </xdr:grpSpPr>
    </xdr:grpSp>
    <xdr:clientData/>
  </xdr:twoCellAnchor>
  <xdr:twoCellAnchor>
    <xdr:from>
      <xdr:col>19</xdr:col>
      <xdr:colOff>161925</xdr:colOff>
      <xdr:row>54</xdr:row>
      <xdr:rowOff>361950</xdr:rowOff>
    </xdr:from>
    <xdr:to>
      <xdr:col>22</xdr:col>
      <xdr:colOff>38100</xdr:colOff>
      <xdr:row>56</xdr:row>
      <xdr:rowOff>133350</xdr:rowOff>
    </xdr:to>
    <xdr:grpSp>
      <xdr:nvGrpSpPr>
        <xdr:cNvPr id="8" name="Group 5"/>
        <xdr:cNvGrpSpPr>
          <a:grpSpLocks/>
        </xdr:cNvGrpSpPr>
      </xdr:nvGrpSpPr>
      <xdr:grpSpPr>
        <a:xfrm>
          <a:off x="6677025" y="11258550"/>
          <a:ext cx="904875" cy="857250"/>
          <a:chOff x="664" y="866"/>
          <a:chExt cx="76" cy="47"/>
        </a:xfrm>
        <a:solidFill>
          <a:srgbClr val="FFFFFF"/>
        </a:solidFill>
      </xdr:grpSpPr>
    </xdr:grpSp>
    <xdr:clientData/>
  </xdr:twoCellAnchor>
  <xdr:twoCellAnchor>
    <xdr:from>
      <xdr:col>11</xdr:col>
      <xdr:colOff>285750</xdr:colOff>
      <xdr:row>39</xdr:row>
      <xdr:rowOff>9525</xdr:rowOff>
    </xdr:from>
    <xdr:to>
      <xdr:col>23</xdr:col>
      <xdr:colOff>228600</xdr:colOff>
      <xdr:row>42</xdr:row>
      <xdr:rowOff>152400</xdr:rowOff>
    </xdr:to>
    <xdr:sp>
      <xdr:nvSpPr>
        <xdr:cNvPr id="11" name="AutoShape 13"/>
        <xdr:cNvSpPr>
          <a:spLocks/>
        </xdr:cNvSpPr>
      </xdr:nvSpPr>
      <xdr:spPr>
        <a:xfrm>
          <a:off x="4057650" y="6934200"/>
          <a:ext cx="4057650" cy="657225"/>
        </a:xfrm>
        <a:prstGeom prst="wedgeRectCallout">
          <a:avLst>
            <a:gd name="adj1" fmla="val -44101"/>
            <a:gd name="adj2" fmla="val 1175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キンダーカウンセラーの氏名を記載し、カッコ内に、「臨床心理士・学校心理士・大学教授・助教授・精神科医等」のいずれかを記入。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なお、複数名カウンセラーがいる場合は、全員記入すること。</a:t>
          </a:r>
        </a:p>
      </xdr:txBody>
    </xdr:sp>
    <xdr:clientData/>
  </xdr:twoCellAnchor>
  <xdr:twoCellAnchor>
    <xdr:from>
      <xdr:col>4</xdr:col>
      <xdr:colOff>238125</xdr:colOff>
      <xdr:row>48</xdr:row>
      <xdr:rowOff>66675</xdr:rowOff>
    </xdr:from>
    <xdr:to>
      <xdr:col>11</xdr:col>
      <xdr:colOff>142875</xdr:colOff>
      <xdr:row>51</xdr:row>
      <xdr:rowOff>85725</xdr:rowOff>
    </xdr:to>
    <xdr:sp>
      <xdr:nvSpPr>
        <xdr:cNvPr id="12" name="Rectangle 14"/>
        <xdr:cNvSpPr>
          <a:spLocks/>
        </xdr:cNvSpPr>
      </xdr:nvSpPr>
      <xdr:spPr>
        <a:xfrm>
          <a:off x="1609725" y="8553450"/>
          <a:ext cx="2305050" cy="533400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「□」をクリックするとレ点が表示されます。</a:t>
          </a:r>
        </a:p>
      </xdr:txBody>
    </xdr:sp>
    <xdr:clientData/>
  </xdr:twoCellAnchor>
  <xdr:twoCellAnchor>
    <xdr:from>
      <xdr:col>5</xdr:col>
      <xdr:colOff>0</xdr:colOff>
      <xdr:row>51</xdr:row>
      <xdr:rowOff>257175</xdr:rowOff>
    </xdr:from>
    <xdr:to>
      <xdr:col>11</xdr:col>
      <xdr:colOff>104775</xdr:colOff>
      <xdr:row>57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1714500" y="9258300"/>
          <a:ext cx="2162175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152400</xdr:colOff>
      <xdr:row>51</xdr:row>
      <xdr:rowOff>171450</xdr:rowOff>
    </xdr:from>
    <xdr:to>
      <xdr:col>19</xdr:col>
      <xdr:colOff>114300</xdr:colOff>
      <xdr:row>52</xdr:row>
      <xdr:rowOff>142875</xdr:rowOff>
    </xdr:to>
    <xdr:sp>
      <xdr:nvSpPr>
        <xdr:cNvPr id="14" name="Line 16"/>
        <xdr:cNvSpPr>
          <a:spLocks/>
        </xdr:cNvSpPr>
      </xdr:nvSpPr>
      <xdr:spPr>
        <a:xfrm>
          <a:off x="3924300" y="9172575"/>
          <a:ext cx="27051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114300</xdr:colOff>
      <xdr:row>51</xdr:row>
      <xdr:rowOff>171450</xdr:rowOff>
    </xdr:from>
    <xdr:to>
      <xdr:col>19</xdr:col>
      <xdr:colOff>133350</xdr:colOff>
      <xdr:row>55</xdr:row>
      <xdr:rowOff>123825</xdr:rowOff>
    </xdr:to>
    <xdr:sp>
      <xdr:nvSpPr>
        <xdr:cNvPr id="15" name="Line 17"/>
        <xdr:cNvSpPr>
          <a:spLocks/>
        </xdr:cNvSpPr>
      </xdr:nvSpPr>
      <xdr:spPr>
        <a:xfrm>
          <a:off x="3886200" y="9172575"/>
          <a:ext cx="276225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238125</xdr:colOff>
      <xdr:row>58</xdr:row>
      <xdr:rowOff>0</xdr:rowOff>
    </xdr:from>
    <xdr:to>
      <xdr:col>23</xdr:col>
      <xdr:colOff>285750</xdr:colOff>
      <xdr:row>59</xdr:row>
      <xdr:rowOff>142875</xdr:rowOff>
    </xdr:to>
    <xdr:sp>
      <xdr:nvSpPr>
        <xdr:cNvPr id="16" name="AutoShape 18"/>
        <xdr:cNvSpPr>
          <a:spLocks/>
        </xdr:cNvSpPr>
      </xdr:nvSpPr>
      <xdr:spPr>
        <a:xfrm>
          <a:off x="6410325" y="12658725"/>
          <a:ext cx="1762125" cy="323850"/>
        </a:xfrm>
        <a:prstGeom prst="wedgeRectCallout">
          <a:avLst>
            <a:gd name="adj1" fmla="val -82884"/>
            <a:gd name="adj2" fmla="val 5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年間の実績額を記入。</a:t>
          </a:r>
        </a:p>
      </xdr:txBody>
    </xdr:sp>
    <xdr:clientData/>
  </xdr:twoCellAnchor>
  <xdr:twoCellAnchor>
    <xdr:from>
      <xdr:col>19</xdr:col>
      <xdr:colOff>142875</xdr:colOff>
      <xdr:row>47</xdr:row>
      <xdr:rowOff>161925</xdr:rowOff>
    </xdr:from>
    <xdr:to>
      <xdr:col>24</xdr:col>
      <xdr:colOff>142875</xdr:colOff>
      <xdr:row>51</xdr:row>
      <xdr:rowOff>342900</xdr:rowOff>
    </xdr:to>
    <xdr:sp>
      <xdr:nvSpPr>
        <xdr:cNvPr id="17" name="Rectangle 19"/>
        <xdr:cNvSpPr>
          <a:spLocks/>
        </xdr:cNvSpPr>
      </xdr:nvSpPr>
      <xdr:spPr>
        <a:xfrm>
          <a:off x="6657975" y="8477250"/>
          <a:ext cx="1714500" cy="866775"/>
        </a:xfrm>
        <a:prstGeom prst="rect">
          <a:avLst/>
        </a:prstGeom>
        <a:solidFill>
          <a:srgbClr val="CCFFCC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ア、イ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はいずれも補助対象の要件としているため、周知等を図ること。</a:t>
          </a:r>
        </a:p>
      </xdr:txBody>
    </xdr:sp>
    <xdr:clientData/>
  </xdr:twoCellAnchor>
  <xdr:twoCellAnchor>
    <xdr:from>
      <xdr:col>15</xdr:col>
      <xdr:colOff>323850</xdr:colOff>
      <xdr:row>20</xdr:row>
      <xdr:rowOff>19050</xdr:rowOff>
    </xdr:from>
    <xdr:to>
      <xdr:col>23</xdr:col>
      <xdr:colOff>295275</xdr:colOff>
      <xdr:row>22</xdr:row>
      <xdr:rowOff>104775</xdr:rowOff>
    </xdr:to>
    <xdr:sp>
      <xdr:nvSpPr>
        <xdr:cNvPr id="18" name="Rectangle 20"/>
        <xdr:cNvSpPr>
          <a:spLocks/>
        </xdr:cNvSpPr>
      </xdr:nvSpPr>
      <xdr:spPr>
        <a:xfrm>
          <a:off x="5467350" y="3505200"/>
          <a:ext cx="2714625" cy="4476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適用（積算内訳）については、支出の内容がわかるよう、詳細に記載すること。</a:t>
          </a:r>
        </a:p>
      </xdr:txBody>
    </xdr:sp>
    <xdr:clientData/>
  </xdr:twoCellAnchor>
  <xdr:twoCellAnchor>
    <xdr:from>
      <xdr:col>0</xdr:col>
      <xdr:colOff>228600</xdr:colOff>
      <xdr:row>30</xdr:row>
      <xdr:rowOff>161925</xdr:rowOff>
    </xdr:from>
    <xdr:to>
      <xdr:col>23</xdr:col>
      <xdr:colOff>85725</xdr:colOff>
      <xdr:row>33</xdr:row>
      <xdr:rowOff>66675</xdr:rowOff>
    </xdr:to>
    <xdr:sp>
      <xdr:nvSpPr>
        <xdr:cNvPr id="19" name="Rectangle 21"/>
        <xdr:cNvSpPr>
          <a:spLocks/>
        </xdr:cNvSpPr>
      </xdr:nvSpPr>
      <xdr:spPr>
        <a:xfrm>
          <a:off x="228600" y="5457825"/>
          <a:ext cx="77438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「適用（積算内訳）欄」　と　「金額欄」　の金額に相違がないように入力してください。</a:t>
          </a:r>
        </a:p>
      </xdr:txBody>
    </xdr:sp>
    <xdr:clientData/>
  </xdr:twoCellAnchor>
  <xdr:twoCellAnchor>
    <xdr:from>
      <xdr:col>15</xdr:col>
      <xdr:colOff>85725</xdr:colOff>
      <xdr:row>43</xdr:row>
      <xdr:rowOff>152400</xdr:rowOff>
    </xdr:from>
    <xdr:to>
      <xdr:col>23</xdr:col>
      <xdr:colOff>9525</xdr:colOff>
      <xdr:row>45</xdr:row>
      <xdr:rowOff>152400</xdr:rowOff>
    </xdr:to>
    <xdr:sp>
      <xdr:nvSpPr>
        <xdr:cNvPr id="20" name="AutoShape 23"/>
        <xdr:cNvSpPr>
          <a:spLocks/>
        </xdr:cNvSpPr>
      </xdr:nvSpPr>
      <xdr:spPr>
        <a:xfrm>
          <a:off x="5229225" y="7762875"/>
          <a:ext cx="2667000" cy="352425"/>
        </a:xfrm>
        <a:prstGeom prst="wedgeRectCallout">
          <a:avLst>
            <a:gd name="adj1" fmla="val -54023"/>
            <a:gd name="adj2" fmla="val 21923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回あたり６時間以上が補助要件としているため確認のこと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342900</xdr:colOff>
      <xdr:row>2</xdr:row>
      <xdr:rowOff>85725</xdr:rowOff>
    </xdr:from>
    <xdr:to>
      <xdr:col>59</xdr:col>
      <xdr:colOff>180975</xdr:colOff>
      <xdr:row>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0" y="466725"/>
          <a:ext cx="1552575" cy="11049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twoCellAnchor>
    <xdr:from>
      <xdr:col>12</xdr:col>
      <xdr:colOff>19050</xdr:colOff>
      <xdr:row>14</xdr:row>
      <xdr:rowOff>9525</xdr:rowOff>
    </xdr:from>
    <xdr:to>
      <xdr:col>19</xdr:col>
      <xdr:colOff>0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990850" y="316230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14</xdr:row>
      <xdr:rowOff>9525</xdr:rowOff>
    </xdr:from>
    <xdr:to>
      <xdr:col>33</xdr:col>
      <xdr:colOff>0</xdr:colOff>
      <xdr:row>29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238875" y="316230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15</xdr:row>
      <xdr:rowOff>57150</xdr:rowOff>
    </xdr:from>
    <xdr:to>
      <xdr:col>52</xdr:col>
      <xdr:colOff>57150</xdr:colOff>
      <xdr:row>23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43950" y="3400425"/>
          <a:ext cx="4305300" cy="16097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法人で複数園の申請をする場合は、この様式を必ず作成してください。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単立園は作成不要です。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47"/>
  <sheetViews>
    <sheetView showGridLines="0" tabSelected="1" view="pageBreakPreview" zoomScaleSheetLayoutView="100" zoomScalePageLayoutView="0" workbookViewId="0" topLeftCell="A1">
      <selection activeCell="I41" sqref="I41:O41"/>
    </sheetView>
  </sheetViews>
  <sheetFormatPr defaultColWidth="8.796875" defaultRowHeight="14.25"/>
  <cols>
    <col min="1" max="23" width="3.59765625" style="230" customWidth="1"/>
    <col min="24" max="16384" width="9" style="230" customWidth="1"/>
  </cols>
  <sheetData>
    <row r="1" ht="15" customHeight="1">
      <c r="A1" s="229" t="s">
        <v>256</v>
      </c>
    </row>
    <row r="2" ht="15" customHeight="1">
      <c r="A2" s="229"/>
    </row>
    <row r="3" spans="6:19" ht="18" customHeight="1">
      <c r="F3" s="333" t="s">
        <v>270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7"/>
    </row>
    <row r="4" spans="6:19" ht="18" customHeight="1">
      <c r="F4" s="333" t="s">
        <v>152</v>
      </c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7"/>
    </row>
    <row r="5" ht="15" customHeight="1"/>
    <row r="6" ht="14.25"/>
    <row r="7" spans="17:23" ht="14.25">
      <c r="Q7" s="342" t="s">
        <v>272</v>
      </c>
      <c r="R7" s="342"/>
      <c r="S7" s="342"/>
      <c r="T7" s="342"/>
      <c r="U7" s="342"/>
      <c r="V7" s="342"/>
      <c r="W7" s="342"/>
    </row>
    <row r="8" spans="14:23" ht="15" customHeight="1">
      <c r="N8" s="231"/>
      <c r="O8" s="231"/>
      <c r="P8" s="231"/>
      <c r="Q8" s="231"/>
      <c r="R8" s="346"/>
      <c r="S8" s="346"/>
      <c r="T8" s="346"/>
      <c r="U8" s="346"/>
      <c r="V8" s="346"/>
      <c r="W8" s="346"/>
    </row>
    <row r="9" spans="14:23" ht="15" customHeight="1">
      <c r="N9" s="231"/>
      <c r="O9" s="231"/>
      <c r="P9" s="231"/>
      <c r="Q9" s="231"/>
      <c r="R9" s="346"/>
      <c r="S9" s="346"/>
      <c r="T9" s="346"/>
      <c r="U9" s="346"/>
      <c r="V9" s="346"/>
      <c r="W9" s="346"/>
    </row>
    <row r="10" spans="1:23" ht="15" customHeight="1">
      <c r="A10" s="306" t="s">
        <v>271</v>
      </c>
      <c r="B10" s="306"/>
      <c r="C10" s="306"/>
      <c r="D10" s="306"/>
      <c r="E10" s="306"/>
      <c r="N10" s="231"/>
      <c r="O10" s="231"/>
      <c r="P10" s="231"/>
      <c r="Q10" s="231"/>
      <c r="R10" s="346"/>
      <c r="S10" s="346"/>
      <c r="T10" s="346"/>
      <c r="U10" s="346"/>
      <c r="V10" s="346"/>
      <c r="W10" s="346"/>
    </row>
    <row r="11" spans="14:23" ht="15" customHeight="1">
      <c r="N11" s="231"/>
      <c r="O11" s="231"/>
      <c r="P11" s="231"/>
      <c r="Q11" s="231"/>
      <c r="R11" s="345"/>
      <c r="S11" s="345"/>
      <c r="T11" s="345"/>
      <c r="U11" s="345"/>
      <c r="V11" s="345"/>
      <c r="W11" s="345"/>
    </row>
    <row r="12" spans="14:23" ht="15" customHeight="1">
      <c r="N12" s="231"/>
      <c r="O12" s="334" t="s">
        <v>0</v>
      </c>
      <c r="P12" s="335"/>
      <c r="Q12" s="336"/>
      <c r="R12" s="340"/>
      <c r="S12" s="313"/>
      <c r="T12" s="343"/>
      <c r="U12" s="340"/>
      <c r="V12" s="313"/>
      <c r="W12" s="343"/>
    </row>
    <row r="13" spans="14:23" ht="15" customHeight="1">
      <c r="N13" s="231"/>
      <c r="O13" s="337"/>
      <c r="P13" s="338"/>
      <c r="Q13" s="339"/>
      <c r="R13" s="341"/>
      <c r="S13" s="314"/>
      <c r="T13" s="344"/>
      <c r="U13" s="341"/>
      <c r="V13" s="314"/>
      <c r="W13" s="344"/>
    </row>
    <row r="14" spans="14:23" ht="15" customHeight="1">
      <c r="N14" s="231"/>
      <c r="O14" s="322"/>
      <c r="P14" s="322"/>
      <c r="Q14" s="322"/>
      <c r="R14" s="322"/>
      <c r="S14" s="322"/>
      <c r="T14" s="322"/>
      <c r="U14" s="322"/>
      <c r="V14" s="322"/>
      <c r="W14" s="322"/>
    </row>
    <row r="15" spans="14:23" ht="15" customHeight="1">
      <c r="N15" s="231"/>
      <c r="O15" s="315"/>
      <c r="P15" s="315"/>
      <c r="Q15" s="315"/>
      <c r="R15" s="315"/>
      <c r="S15" s="315"/>
      <c r="T15" s="315"/>
      <c r="U15" s="315"/>
      <c r="V15" s="315"/>
      <c r="W15" s="315"/>
    </row>
    <row r="16" spans="10:23" ht="15" customHeight="1">
      <c r="J16" s="232" t="s">
        <v>35</v>
      </c>
      <c r="K16" s="324" t="s">
        <v>183</v>
      </c>
      <c r="L16" s="324"/>
      <c r="M16" s="324"/>
      <c r="N16" s="234"/>
      <c r="O16" s="315"/>
      <c r="P16" s="315"/>
      <c r="Q16" s="315"/>
      <c r="R16" s="315"/>
      <c r="S16" s="315"/>
      <c r="T16" s="315"/>
      <c r="U16" s="315"/>
      <c r="V16" s="315"/>
      <c r="W16" s="315"/>
    </row>
    <row r="17" spans="11:23" ht="15" customHeight="1">
      <c r="K17" s="324" t="s">
        <v>17</v>
      </c>
      <c r="L17" s="324"/>
      <c r="M17" s="324"/>
      <c r="N17" s="234"/>
      <c r="O17" s="315"/>
      <c r="P17" s="315"/>
      <c r="Q17" s="315"/>
      <c r="R17" s="315"/>
      <c r="S17" s="315"/>
      <c r="T17" s="315"/>
      <c r="U17" s="315"/>
      <c r="V17" s="315"/>
      <c r="W17" s="315"/>
    </row>
    <row r="18" spans="11:23" ht="15" customHeight="1">
      <c r="K18" s="324" t="s">
        <v>18</v>
      </c>
      <c r="L18" s="324"/>
      <c r="M18" s="324"/>
      <c r="N18" s="234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1:23" ht="15" customHeight="1">
      <c r="K19" s="324" t="s">
        <v>4</v>
      </c>
      <c r="L19" s="324"/>
      <c r="M19" s="324"/>
      <c r="N19" s="234"/>
      <c r="O19" s="359"/>
      <c r="P19" s="359"/>
      <c r="Q19" s="359"/>
      <c r="R19" s="359"/>
      <c r="S19" s="359"/>
      <c r="T19" s="359"/>
      <c r="U19" s="359"/>
      <c r="V19" s="359"/>
      <c r="W19" s="235" t="s">
        <v>5</v>
      </c>
    </row>
    <row r="20" spans="12:23" ht="15" customHeight="1">
      <c r="L20" s="233"/>
      <c r="M20" s="233"/>
      <c r="N20" s="236"/>
      <c r="O20" s="3"/>
      <c r="P20" s="3"/>
      <c r="Q20" s="3"/>
      <c r="R20" s="3"/>
      <c r="S20" s="3"/>
      <c r="T20" s="3"/>
      <c r="U20" s="3"/>
      <c r="V20" s="3"/>
      <c r="W20" s="235"/>
    </row>
    <row r="21" spans="12:23" ht="15" customHeight="1">
      <c r="L21" s="233"/>
      <c r="M21" s="233"/>
      <c r="N21" s="236"/>
      <c r="O21" s="236"/>
      <c r="P21" s="231"/>
      <c r="Q21" s="231"/>
      <c r="R21" s="231"/>
      <c r="S21" s="231"/>
      <c r="T21" s="231"/>
      <c r="U21" s="231"/>
      <c r="V21" s="231"/>
      <c r="W21" s="235"/>
    </row>
    <row r="22" spans="1:23" ht="15" customHeight="1">
      <c r="A22" s="347" t="s">
        <v>19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</row>
    <row r="23" spans="1:23" ht="15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</row>
    <row r="24" spans="1:23" ht="15" customHeight="1">
      <c r="A24" s="375" t="s">
        <v>20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</row>
    <row r="25" spans="12:23" ht="15" customHeight="1">
      <c r="L25" s="233"/>
      <c r="M25" s="233"/>
      <c r="N25" s="233"/>
      <c r="O25" s="233"/>
      <c r="W25" s="232"/>
    </row>
    <row r="26" spans="1:23" ht="15" customHeight="1">
      <c r="A26" s="238" t="s">
        <v>23</v>
      </c>
      <c r="B26" s="324" t="s">
        <v>21</v>
      </c>
      <c r="C26" s="324"/>
      <c r="D26" s="324"/>
      <c r="E26" s="324"/>
      <c r="F26" s="324"/>
      <c r="I26" s="239" t="s">
        <v>6</v>
      </c>
      <c r="J26" s="325">
        <f>P37</f>
        <v>0</v>
      </c>
      <c r="K26" s="325"/>
      <c r="L26" s="325"/>
      <c r="M26" s="325"/>
      <c r="N26" s="325"/>
      <c r="O26" s="239" t="s">
        <v>7</v>
      </c>
      <c r="W26" s="232"/>
    </row>
    <row r="27" spans="1:23" ht="15" customHeight="1">
      <c r="A27" s="240"/>
      <c r="H27" s="241"/>
      <c r="I27" s="242"/>
      <c r="J27" s="242"/>
      <c r="K27" s="242"/>
      <c r="L27" s="242"/>
      <c r="M27" s="242"/>
      <c r="N27" s="242"/>
      <c r="O27" s="241"/>
      <c r="W27" s="232"/>
    </row>
    <row r="28" spans="1:23" ht="15" customHeight="1">
      <c r="A28" s="238" t="s">
        <v>24</v>
      </c>
      <c r="B28" s="324" t="s">
        <v>22</v>
      </c>
      <c r="C28" s="324"/>
      <c r="D28" s="324"/>
      <c r="E28" s="324"/>
      <c r="F28" s="324"/>
      <c r="H28" s="241"/>
      <c r="I28" s="239" t="s">
        <v>6</v>
      </c>
      <c r="J28" s="325">
        <f>P37</f>
        <v>0</v>
      </c>
      <c r="K28" s="325"/>
      <c r="L28" s="325"/>
      <c r="M28" s="325"/>
      <c r="N28" s="325"/>
      <c r="O28" s="239" t="s">
        <v>7</v>
      </c>
      <c r="W28" s="232"/>
    </row>
    <row r="29" spans="1:23" ht="15" customHeight="1">
      <c r="A29" s="240"/>
      <c r="L29" s="233"/>
      <c r="M29" s="233"/>
      <c r="N29" s="233"/>
      <c r="O29" s="233"/>
      <c r="W29" s="232"/>
    </row>
    <row r="30" spans="1:23" ht="15" customHeight="1">
      <c r="A30" s="238" t="s">
        <v>25</v>
      </c>
      <c r="B30" s="324" t="s">
        <v>26</v>
      </c>
      <c r="C30" s="324"/>
      <c r="D30" s="324"/>
      <c r="E30" s="324"/>
      <c r="F30" s="324"/>
      <c r="H30" s="241"/>
      <c r="I30" s="239" t="s">
        <v>6</v>
      </c>
      <c r="J30" s="325">
        <f>J26-J28</f>
        <v>0</v>
      </c>
      <c r="K30" s="325"/>
      <c r="L30" s="325"/>
      <c r="M30" s="325"/>
      <c r="N30" s="325"/>
      <c r="O30" s="239" t="s">
        <v>7</v>
      </c>
      <c r="W30" s="232"/>
    </row>
    <row r="31" spans="1:23" ht="15" customHeight="1">
      <c r="A31" s="240"/>
      <c r="L31" s="233"/>
      <c r="M31" s="233"/>
      <c r="N31" s="233"/>
      <c r="O31" s="233"/>
      <c r="W31" s="232"/>
    </row>
    <row r="32" spans="1:23" ht="15" customHeight="1">
      <c r="A32" s="238" t="s">
        <v>27</v>
      </c>
      <c r="B32" s="360" t="s">
        <v>28</v>
      </c>
      <c r="C32" s="360"/>
      <c r="D32" s="360"/>
      <c r="E32" s="360"/>
      <c r="F32" s="360"/>
      <c r="L32" s="233"/>
      <c r="M32" s="233"/>
      <c r="N32" s="233"/>
      <c r="O32" s="233"/>
      <c r="W32" s="232"/>
    </row>
    <row r="33" spans="1:23" ht="15" customHeight="1">
      <c r="A33" s="243"/>
      <c r="B33" s="348" t="s">
        <v>34</v>
      </c>
      <c r="C33" s="349"/>
      <c r="D33" s="349"/>
      <c r="E33" s="350"/>
      <c r="F33" s="244"/>
      <c r="G33" s="323" t="s">
        <v>29</v>
      </c>
      <c r="H33" s="323"/>
      <c r="I33" s="323"/>
      <c r="J33" s="245"/>
      <c r="K33" s="244"/>
      <c r="L33" s="323" t="s">
        <v>29</v>
      </c>
      <c r="M33" s="323"/>
      <c r="N33" s="323"/>
      <c r="O33" s="245"/>
      <c r="P33" s="319" t="s">
        <v>3</v>
      </c>
      <c r="Q33" s="320"/>
      <c r="R33" s="320"/>
      <c r="S33" s="320"/>
      <c r="T33" s="320"/>
      <c r="U33" s="320"/>
      <c r="V33" s="320"/>
      <c r="W33" s="321"/>
    </row>
    <row r="34" spans="1:23" ht="15" customHeight="1">
      <c r="A34" s="243"/>
      <c r="B34" s="361"/>
      <c r="C34" s="362"/>
      <c r="D34" s="362"/>
      <c r="E34" s="363"/>
      <c r="F34" s="246" t="s">
        <v>31</v>
      </c>
      <c r="G34" s="326" t="s">
        <v>8</v>
      </c>
      <c r="H34" s="326"/>
      <c r="I34" s="326"/>
      <c r="J34" s="247"/>
      <c r="K34" s="246" t="s">
        <v>31</v>
      </c>
      <c r="L34" s="326" t="s">
        <v>8</v>
      </c>
      <c r="M34" s="326"/>
      <c r="N34" s="326"/>
      <c r="O34" s="247"/>
      <c r="P34" s="348" t="s">
        <v>1</v>
      </c>
      <c r="Q34" s="354"/>
      <c r="R34" s="354"/>
      <c r="S34" s="355"/>
      <c r="T34" s="348" t="s">
        <v>2</v>
      </c>
      <c r="U34" s="349"/>
      <c r="V34" s="349"/>
      <c r="W34" s="350"/>
    </row>
    <row r="35" spans="1:23" ht="15" customHeight="1">
      <c r="A35" s="243"/>
      <c r="B35" s="351"/>
      <c r="C35" s="352"/>
      <c r="D35" s="352"/>
      <c r="E35" s="353"/>
      <c r="F35" s="248"/>
      <c r="G35" s="360" t="s">
        <v>30</v>
      </c>
      <c r="H35" s="360"/>
      <c r="I35" s="360"/>
      <c r="J35" s="249" t="s">
        <v>32</v>
      </c>
      <c r="K35" s="248"/>
      <c r="L35" s="360" t="s">
        <v>33</v>
      </c>
      <c r="M35" s="360"/>
      <c r="N35" s="360"/>
      <c r="O35" s="249" t="s">
        <v>32</v>
      </c>
      <c r="P35" s="356"/>
      <c r="Q35" s="357"/>
      <c r="R35" s="357"/>
      <c r="S35" s="358"/>
      <c r="T35" s="351"/>
      <c r="U35" s="352"/>
      <c r="V35" s="352"/>
      <c r="W35" s="353"/>
    </row>
    <row r="36" spans="1:23" ht="15" customHeight="1">
      <c r="A36" s="250"/>
      <c r="B36" s="364" t="s">
        <v>259</v>
      </c>
      <c r="C36" s="365"/>
      <c r="D36" s="365"/>
      <c r="E36" s="366"/>
      <c r="F36" s="316" t="s">
        <v>7</v>
      </c>
      <c r="G36" s="317"/>
      <c r="H36" s="317"/>
      <c r="I36" s="317"/>
      <c r="J36" s="318"/>
      <c r="K36" s="316" t="s">
        <v>7</v>
      </c>
      <c r="L36" s="317"/>
      <c r="M36" s="317"/>
      <c r="N36" s="317"/>
      <c r="O36" s="318"/>
      <c r="P36" s="316" t="s">
        <v>7</v>
      </c>
      <c r="Q36" s="317"/>
      <c r="R36" s="317"/>
      <c r="S36" s="318"/>
      <c r="T36" s="316" t="s">
        <v>7</v>
      </c>
      <c r="U36" s="317"/>
      <c r="V36" s="317"/>
      <c r="W36" s="318"/>
    </row>
    <row r="37" spans="1:23" ht="15" customHeight="1">
      <c r="A37" s="250"/>
      <c r="B37" s="367"/>
      <c r="C37" s="368"/>
      <c r="D37" s="368"/>
      <c r="E37" s="369"/>
      <c r="F37" s="307"/>
      <c r="G37" s="308"/>
      <c r="H37" s="308"/>
      <c r="I37" s="308"/>
      <c r="J37" s="309"/>
      <c r="K37" s="307"/>
      <c r="L37" s="308"/>
      <c r="M37" s="308"/>
      <c r="N37" s="308"/>
      <c r="O37" s="309"/>
      <c r="P37" s="307"/>
      <c r="Q37" s="308"/>
      <c r="R37" s="308"/>
      <c r="S37" s="309"/>
      <c r="T37" s="327">
        <f>K37-P37</f>
        <v>0</v>
      </c>
      <c r="U37" s="328"/>
      <c r="V37" s="328"/>
      <c r="W37" s="329"/>
    </row>
    <row r="38" spans="1:23" ht="15" customHeight="1">
      <c r="A38" s="250"/>
      <c r="B38" s="367"/>
      <c r="C38" s="368"/>
      <c r="D38" s="368"/>
      <c r="E38" s="369"/>
      <c r="F38" s="307"/>
      <c r="G38" s="308"/>
      <c r="H38" s="308"/>
      <c r="I38" s="308"/>
      <c r="J38" s="309"/>
      <c r="K38" s="307"/>
      <c r="L38" s="308"/>
      <c r="M38" s="308"/>
      <c r="N38" s="308"/>
      <c r="O38" s="309"/>
      <c r="P38" s="307"/>
      <c r="Q38" s="308"/>
      <c r="R38" s="308"/>
      <c r="S38" s="309"/>
      <c r="T38" s="327"/>
      <c r="U38" s="328"/>
      <c r="V38" s="328"/>
      <c r="W38" s="329"/>
    </row>
    <row r="39" spans="1:23" ht="15" customHeight="1">
      <c r="A39" s="250"/>
      <c r="B39" s="370"/>
      <c r="C39" s="371"/>
      <c r="D39" s="371"/>
      <c r="E39" s="372"/>
      <c r="F39" s="310"/>
      <c r="G39" s="311"/>
      <c r="H39" s="311"/>
      <c r="I39" s="311"/>
      <c r="J39" s="312"/>
      <c r="K39" s="310"/>
      <c r="L39" s="311"/>
      <c r="M39" s="311"/>
      <c r="N39" s="311"/>
      <c r="O39" s="312"/>
      <c r="P39" s="310"/>
      <c r="Q39" s="311"/>
      <c r="R39" s="311"/>
      <c r="S39" s="312"/>
      <c r="T39" s="330"/>
      <c r="U39" s="331"/>
      <c r="V39" s="331"/>
      <c r="W39" s="332"/>
    </row>
    <row r="40" spans="1:19" ht="15" customHeight="1">
      <c r="A40" s="250"/>
      <c r="B40" s="251"/>
      <c r="C40" s="251"/>
      <c r="D40" s="251"/>
      <c r="E40" s="251"/>
      <c r="F40" s="251"/>
      <c r="G40" s="251"/>
      <c r="H40" s="251"/>
      <c r="I40" s="251"/>
      <c r="L40" s="251"/>
      <c r="M40" s="251"/>
      <c r="N40" s="251"/>
      <c r="O40" s="251"/>
      <c r="P40" s="251"/>
      <c r="Q40" s="251"/>
      <c r="R40" s="250"/>
      <c r="S40" s="250"/>
    </row>
    <row r="41" spans="1:19" ht="15" customHeight="1">
      <c r="A41" s="238" t="s">
        <v>36</v>
      </c>
      <c r="B41" s="324" t="s">
        <v>37</v>
      </c>
      <c r="C41" s="324"/>
      <c r="D41" s="324"/>
      <c r="E41" s="324"/>
      <c r="F41" s="324"/>
      <c r="G41" s="251"/>
      <c r="H41" s="252"/>
      <c r="I41" s="373">
        <v>42825</v>
      </c>
      <c r="J41" s="374"/>
      <c r="K41" s="374"/>
      <c r="L41" s="374"/>
      <c r="M41" s="374"/>
      <c r="N41" s="374"/>
      <c r="O41" s="374"/>
      <c r="P41" s="251"/>
      <c r="Q41" s="251"/>
      <c r="R41" s="250"/>
      <c r="S41" s="250"/>
    </row>
    <row r="42" spans="1:19" ht="15" customHeight="1">
      <c r="A42" s="250"/>
      <c r="B42" s="251"/>
      <c r="C42" s="251"/>
      <c r="D42" s="251"/>
      <c r="E42" s="251"/>
      <c r="F42" s="251"/>
      <c r="G42" s="251"/>
      <c r="H42" s="251"/>
      <c r="I42" s="251"/>
      <c r="L42" s="251"/>
      <c r="M42" s="251"/>
      <c r="N42" s="251"/>
      <c r="O42" s="251"/>
      <c r="P42" s="251"/>
      <c r="Q42" s="251"/>
      <c r="R42" s="250"/>
      <c r="S42" s="250"/>
    </row>
    <row r="43" spans="1:23" ht="15" customHeight="1">
      <c r="A43" s="238" t="s">
        <v>38</v>
      </c>
      <c r="B43" s="324" t="s">
        <v>39</v>
      </c>
      <c r="C43" s="324"/>
      <c r="D43" s="324"/>
      <c r="E43" s="324"/>
      <c r="F43" s="324"/>
      <c r="L43" s="233"/>
      <c r="M43" s="233"/>
      <c r="N43" s="233"/>
      <c r="O43" s="233"/>
      <c r="W43" s="232"/>
    </row>
    <row r="44" spans="2:23" ht="15" customHeight="1">
      <c r="B44" s="347" t="s">
        <v>260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232"/>
    </row>
    <row r="45" spans="2:23" ht="15" customHeight="1"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232"/>
    </row>
    <row r="46" spans="12:23" ht="15" customHeight="1">
      <c r="L46" s="233"/>
      <c r="M46" s="233"/>
      <c r="N46" s="233"/>
      <c r="O46" s="233"/>
      <c r="W46" s="232"/>
    </row>
    <row r="47" spans="1:23" ht="15" customHeight="1">
      <c r="A47" s="238" t="s">
        <v>40</v>
      </c>
      <c r="B47" s="230" t="s">
        <v>41</v>
      </c>
      <c r="L47" s="233"/>
      <c r="M47" s="233"/>
      <c r="N47" s="233"/>
      <c r="O47" s="233"/>
      <c r="W47" s="232"/>
    </row>
    <row r="48" ht="15" customHeight="1"/>
  </sheetData>
  <sheetProtection formatCells="0"/>
  <mergeCells count="56">
    <mergeCell ref="K16:M16"/>
    <mergeCell ref="K17:M17"/>
    <mergeCell ref="K18:M18"/>
    <mergeCell ref="K19:M19"/>
    <mergeCell ref="G33:I33"/>
    <mergeCell ref="A22:W22"/>
    <mergeCell ref="A24:W24"/>
    <mergeCell ref="B26:F26"/>
    <mergeCell ref="K37:O39"/>
    <mergeCell ref="B43:F43"/>
    <mergeCell ref="B32:F32"/>
    <mergeCell ref="B33:E35"/>
    <mergeCell ref="B36:E39"/>
    <mergeCell ref="L35:N35"/>
    <mergeCell ref="G34:I34"/>
    <mergeCell ref="G35:I35"/>
    <mergeCell ref="B41:F41"/>
    <mergeCell ref="I41:O41"/>
    <mergeCell ref="R9:W9"/>
    <mergeCell ref="B44:V45"/>
    <mergeCell ref="S12:S13"/>
    <mergeCell ref="T12:T13"/>
    <mergeCell ref="U12:U13"/>
    <mergeCell ref="J26:N26"/>
    <mergeCell ref="O18:W18"/>
    <mergeCell ref="T34:W35"/>
    <mergeCell ref="P34:S35"/>
    <mergeCell ref="O19:V19"/>
    <mergeCell ref="T37:W39"/>
    <mergeCell ref="F3:R3"/>
    <mergeCell ref="F4:R4"/>
    <mergeCell ref="O12:Q13"/>
    <mergeCell ref="R12:R13"/>
    <mergeCell ref="Q7:W7"/>
    <mergeCell ref="W12:W13"/>
    <mergeCell ref="R11:W11"/>
    <mergeCell ref="R10:W10"/>
    <mergeCell ref="R8:W8"/>
    <mergeCell ref="T36:W36"/>
    <mergeCell ref="L33:N33"/>
    <mergeCell ref="B28:F28"/>
    <mergeCell ref="J28:N28"/>
    <mergeCell ref="B30:F30"/>
    <mergeCell ref="J30:N30"/>
    <mergeCell ref="L34:N34"/>
    <mergeCell ref="F36:J36"/>
    <mergeCell ref="F37:J39"/>
    <mergeCell ref="V12:V13"/>
    <mergeCell ref="O16:W16"/>
    <mergeCell ref="O17:W17"/>
    <mergeCell ref="O15:W15"/>
    <mergeCell ref="P36:S36"/>
    <mergeCell ref="K36:O36"/>
    <mergeCell ref="P33:W33"/>
    <mergeCell ref="O14:W14"/>
    <mergeCell ref="P37:S39"/>
  </mergeCells>
  <conditionalFormatting sqref="J26:N26 J28:N28">
    <cfRule type="cellIs" priority="2" dxfId="23" operator="equal" stopIfTrue="1">
      <formula>0</formula>
    </cfRule>
  </conditionalFormatting>
  <dataValidations count="2">
    <dataValidation allowBlank="1" showInputMessage="1" showErrorMessage="1" promptTitle="半角数字を入力して下さい。" prompt="半角数字を入力して下さい。&#10;※カンマは必要ありません。&#10;" sqref="F37:S39"/>
    <dataValidation allowBlank="1" showInputMessage="1" showErrorMessage="1" promptTitle="入力しないで下さい。" prompt="計算式が入っていますので入力しないで下さい。&#10;" sqref="J26:N26 J28:N28 T37:X37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1"/>
  <sheetViews>
    <sheetView zoomScaleSheetLayoutView="100" zoomScalePageLayoutView="0" workbookViewId="0" topLeftCell="A46">
      <selection activeCell="A4" sqref="A4:N4"/>
    </sheetView>
  </sheetViews>
  <sheetFormatPr defaultColWidth="3.59765625" defaultRowHeight="14.25"/>
  <cols>
    <col min="1" max="27" width="3.59765625" style="112" customWidth="1"/>
    <col min="28" max="28" width="15.19921875" style="114" bestFit="1" customWidth="1"/>
    <col min="29" max="16384" width="3.59765625" style="112" customWidth="1"/>
  </cols>
  <sheetData>
    <row r="1" spans="22:25" ht="13.5">
      <c r="V1" s="113"/>
      <c r="W1" s="376" t="s">
        <v>151</v>
      </c>
      <c r="X1" s="376"/>
      <c r="Y1" s="376"/>
    </row>
    <row r="2" spans="1:25" ht="14.25">
      <c r="A2" s="377" t="s">
        <v>146</v>
      </c>
      <c r="B2" s="377"/>
      <c r="C2" s="377"/>
      <c r="D2" s="377"/>
      <c r="E2" s="377"/>
      <c r="F2" s="377"/>
      <c r="G2" s="377"/>
      <c r="N2" s="376" t="s">
        <v>91</v>
      </c>
      <c r="O2" s="376"/>
      <c r="P2" s="376"/>
      <c r="Q2" s="827" t="s">
        <v>141</v>
      </c>
      <c r="R2" s="827"/>
      <c r="S2" s="827"/>
      <c r="T2" s="827"/>
      <c r="U2" s="827"/>
      <c r="V2" s="827"/>
      <c r="W2" s="827"/>
      <c r="X2" s="827"/>
      <c r="Y2" s="112" t="s">
        <v>92</v>
      </c>
    </row>
    <row r="3" spans="27:28" ht="13.5">
      <c r="AA3" s="841"/>
      <c r="AB3" s="841"/>
    </row>
    <row r="4" spans="1:28" ht="13.5">
      <c r="A4" s="380" t="s">
        <v>93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AA4" s="128"/>
      <c r="AB4" s="172"/>
    </row>
    <row r="5" spans="1:28" ht="13.5">
      <c r="A5" s="381" t="s">
        <v>48</v>
      </c>
      <c r="B5" s="381"/>
      <c r="C5" s="381"/>
      <c r="D5" s="381"/>
      <c r="E5" s="381"/>
      <c r="F5" s="381"/>
      <c r="G5" s="381"/>
      <c r="H5" s="381"/>
      <c r="I5" s="381"/>
      <c r="J5" s="381"/>
      <c r="K5" s="382" t="s">
        <v>13</v>
      </c>
      <c r="L5" s="383"/>
      <c r="M5" s="383"/>
      <c r="N5" s="383"/>
      <c r="O5" s="383"/>
      <c r="P5" s="383"/>
      <c r="Q5" s="384"/>
      <c r="AA5" s="128"/>
      <c r="AB5" s="172"/>
    </row>
    <row r="6" spans="1:28" ht="13.5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5"/>
      <c r="L6" s="386"/>
      <c r="M6" s="386"/>
      <c r="N6" s="386"/>
      <c r="O6" s="386"/>
      <c r="P6" s="386"/>
      <c r="Q6" s="387"/>
      <c r="AA6" s="128"/>
      <c r="AB6" s="172"/>
    </row>
    <row r="7" spans="1:28" ht="13.5" customHeight="1">
      <c r="A7" s="388" t="s">
        <v>94</v>
      </c>
      <c r="B7" s="388"/>
      <c r="C7" s="388"/>
      <c r="D7" s="388"/>
      <c r="E7" s="388"/>
      <c r="F7" s="388"/>
      <c r="G7" s="388"/>
      <c r="H7" s="388"/>
      <c r="I7" s="388"/>
      <c r="J7" s="388"/>
      <c r="K7" s="845">
        <v>184400</v>
      </c>
      <c r="L7" s="846"/>
      <c r="M7" s="846"/>
      <c r="N7" s="846"/>
      <c r="O7" s="846"/>
      <c r="P7" s="846"/>
      <c r="Q7" s="847"/>
      <c r="AA7" s="128"/>
      <c r="AB7" s="172"/>
    </row>
    <row r="8" spans="1:17" ht="13.5" customHeight="1">
      <c r="A8" s="389"/>
      <c r="B8" s="388"/>
      <c r="C8" s="388"/>
      <c r="D8" s="388"/>
      <c r="E8" s="388"/>
      <c r="F8" s="388"/>
      <c r="G8" s="388"/>
      <c r="H8" s="388"/>
      <c r="I8" s="388"/>
      <c r="J8" s="388"/>
      <c r="K8" s="848"/>
      <c r="L8" s="849"/>
      <c r="M8" s="849"/>
      <c r="N8" s="849"/>
      <c r="O8" s="849"/>
      <c r="P8" s="849"/>
      <c r="Q8" s="850"/>
    </row>
    <row r="9" spans="1:22" ht="14.25">
      <c r="A9" s="118"/>
      <c r="B9" s="396" t="s">
        <v>95</v>
      </c>
      <c r="C9" s="397"/>
      <c r="D9" s="397"/>
      <c r="E9" s="397"/>
      <c r="F9" s="397"/>
      <c r="G9" s="397"/>
      <c r="H9" s="397"/>
      <c r="I9" s="397"/>
      <c r="J9" s="398"/>
      <c r="K9" s="399">
        <v>0</v>
      </c>
      <c r="L9" s="400"/>
      <c r="M9" s="400"/>
      <c r="N9" s="400"/>
      <c r="O9" s="400"/>
      <c r="P9" s="400"/>
      <c r="Q9" s="401"/>
      <c r="S9" s="402"/>
      <c r="T9" s="402"/>
      <c r="U9" s="402"/>
      <c r="V9" s="402"/>
    </row>
    <row r="10" spans="1:22" ht="13.5" customHeight="1">
      <c r="A10" s="388" t="s">
        <v>96</v>
      </c>
      <c r="B10" s="388"/>
      <c r="C10" s="388"/>
      <c r="D10" s="388"/>
      <c r="E10" s="388"/>
      <c r="F10" s="388"/>
      <c r="G10" s="388"/>
      <c r="H10" s="388"/>
      <c r="I10" s="388"/>
      <c r="J10" s="388"/>
      <c r="K10" s="851">
        <v>200000</v>
      </c>
      <c r="L10" s="852"/>
      <c r="M10" s="852"/>
      <c r="N10" s="852"/>
      <c r="O10" s="852"/>
      <c r="P10" s="852"/>
      <c r="Q10" s="853"/>
      <c r="S10" s="409"/>
      <c r="T10" s="409"/>
      <c r="U10" s="410"/>
      <c r="V10" s="410"/>
    </row>
    <row r="11" spans="1:22" ht="13.5" customHeight="1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854"/>
      <c r="L11" s="855"/>
      <c r="M11" s="855"/>
      <c r="N11" s="855"/>
      <c r="O11" s="855"/>
      <c r="P11" s="855"/>
      <c r="Q11" s="856"/>
      <c r="S11" s="409"/>
      <c r="T11" s="409"/>
      <c r="U11" s="410"/>
      <c r="V11" s="410"/>
    </row>
    <row r="12" spans="1:22" ht="13.5" customHeight="1">
      <c r="A12" s="388" t="s">
        <v>97</v>
      </c>
      <c r="B12" s="388"/>
      <c r="C12" s="388"/>
      <c r="D12" s="388"/>
      <c r="E12" s="388"/>
      <c r="F12" s="388"/>
      <c r="G12" s="388"/>
      <c r="H12" s="388"/>
      <c r="I12" s="388"/>
      <c r="J12" s="388"/>
      <c r="K12" s="411">
        <f>+K7+K10</f>
        <v>384400</v>
      </c>
      <c r="L12" s="412"/>
      <c r="M12" s="412"/>
      <c r="N12" s="412"/>
      <c r="O12" s="412"/>
      <c r="P12" s="412"/>
      <c r="Q12" s="413"/>
      <c r="U12" s="119"/>
      <c r="V12" s="119"/>
    </row>
    <row r="13" spans="1:22" ht="13.5" customHeight="1">
      <c r="A13" s="388"/>
      <c r="B13" s="388"/>
      <c r="C13" s="388"/>
      <c r="D13" s="388"/>
      <c r="E13" s="388"/>
      <c r="F13" s="388"/>
      <c r="G13" s="388"/>
      <c r="H13" s="388"/>
      <c r="I13" s="388"/>
      <c r="J13" s="388"/>
      <c r="K13" s="414"/>
      <c r="L13" s="415"/>
      <c r="M13" s="415"/>
      <c r="N13" s="415"/>
      <c r="O13" s="415"/>
      <c r="P13" s="415"/>
      <c r="Q13" s="416"/>
      <c r="U13" s="119"/>
      <c r="V13" s="119"/>
    </row>
    <row r="15" spans="1:23" ht="13.5">
      <c r="A15" s="380" t="s">
        <v>98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</row>
    <row r="16" spans="1:23" ht="13.5">
      <c r="A16" s="381" t="s">
        <v>48</v>
      </c>
      <c r="B16" s="381"/>
      <c r="C16" s="381"/>
      <c r="D16" s="381"/>
      <c r="E16" s="381"/>
      <c r="F16" s="381"/>
      <c r="G16" s="381"/>
      <c r="H16" s="382" t="s">
        <v>13</v>
      </c>
      <c r="I16" s="383"/>
      <c r="J16" s="383"/>
      <c r="K16" s="384"/>
      <c r="L16" s="382" t="s">
        <v>81</v>
      </c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4"/>
    </row>
    <row r="17" spans="1:23" ht="13.5">
      <c r="A17" s="381"/>
      <c r="B17" s="381"/>
      <c r="C17" s="381"/>
      <c r="D17" s="381"/>
      <c r="E17" s="381"/>
      <c r="F17" s="381"/>
      <c r="G17" s="381"/>
      <c r="H17" s="385"/>
      <c r="I17" s="386"/>
      <c r="J17" s="386"/>
      <c r="K17" s="387"/>
      <c r="L17" s="385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7"/>
    </row>
    <row r="18" spans="1:23" ht="14.25">
      <c r="A18" s="828"/>
      <c r="B18" s="829"/>
      <c r="C18" s="829"/>
      <c r="D18" s="829"/>
      <c r="E18" s="829"/>
      <c r="F18" s="829"/>
      <c r="G18" s="830"/>
      <c r="H18" s="420"/>
      <c r="I18" s="421"/>
      <c r="J18" s="421"/>
      <c r="K18" s="422"/>
      <c r="L18" s="842"/>
      <c r="M18" s="843"/>
      <c r="N18" s="843"/>
      <c r="O18" s="843"/>
      <c r="P18" s="843"/>
      <c r="Q18" s="843"/>
      <c r="R18" s="843"/>
      <c r="S18" s="843"/>
      <c r="T18" s="843"/>
      <c r="U18" s="843"/>
      <c r="V18" s="843"/>
      <c r="W18" s="844"/>
    </row>
    <row r="19" spans="1:23" ht="14.25">
      <c r="A19" s="831" t="s">
        <v>72</v>
      </c>
      <c r="B19" s="832"/>
      <c r="C19" s="832"/>
      <c r="D19" s="832"/>
      <c r="E19" s="832"/>
      <c r="F19" s="832"/>
      <c r="G19" s="833"/>
      <c r="H19" s="420">
        <v>374400</v>
      </c>
      <c r="I19" s="421"/>
      <c r="J19" s="421"/>
      <c r="K19" s="422"/>
      <c r="L19" s="429" t="s">
        <v>99</v>
      </c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1"/>
    </row>
    <row r="20" spans="1:23" ht="14.25">
      <c r="A20" s="426"/>
      <c r="B20" s="427"/>
      <c r="C20" s="427"/>
      <c r="D20" s="427"/>
      <c r="E20" s="427"/>
      <c r="F20" s="427"/>
      <c r="G20" s="428"/>
      <c r="H20" s="420"/>
      <c r="I20" s="421"/>
      <c r="J20" s="421"/>
      <c r="K20" s="422"/>
      <c r="L20" s="429" t="s">
        <v>100</v>
      </c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1"/>
    </row>
    <row r="21" spans="1:23" ht="14.25">
      <c r="A21" s="426"/>
      <c r="B21" s="427"/>
      <c r="C21" s="427"/>
      <c r="D21" s="427"/>
      <c r="E21" s="427"/>
      <c r="F21" s="427"/>
      <c r="G21" s="428"/>
      <c r="H21" s="420"/>
      <c r="I21" s="421"/>
      <c r="J21" s="421"/>
      <c r="K21" s="422"/>
      <c r="L21" s="429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1"/>
    </row>
    <row r="22" spans="1:23" ht="14.25">
      <c r="A22" s="426"/>
      <c r="B22" s="427"/>
      <c r="C22" s="427"/>
      <c r="D22" s="427"/>
      <c r="E22" s="427"/>
      <c r="F22" s="427"/>
      <c r="G22" s="428"/>
      <c r="H22" s="420"/>
      <c r="I22" s="421"/>
      <c r="J22" s="421"/>
      <c r="K22" s="422"/>
      <c r="L22" s="429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1"/>
    </row>
    <row r="23" spans="1:23" ht="14.25">
      <c r="A23" s="426" t="s">
        <v>101</v>
      </c>
      <c r="B23" s="427"/>
      <c r="C23" s="427"/>
      <c r="D23" s="427"/>
      <c r="E23" s="427"/>
      <c r="F23" s="427"/>
      <c r="G23" s="428"/>
      <c r="H23" s="420">
        <v>2000</v>
      </c>
      <c r="I23" s="421"/>
      <c r="J23" s="421"/>
      <c r="K23" s="422"/>
      <c r="L23" s="429" t="s">
        <v>102</v>
      </c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1"/>
    </row>
    <row r="24" spans="1:23" ht="14.25">
      <c r="A24" s="426"/>
      <c r="B24" s="427"/>
      <c r="C24" s="427"/>
      <c r="D24" s="427"/>
      <c r="E24" s="427"/>
      <c r="F24" s="427"/>
      <c r="G24" s="428"/>
      <c r="H24" s="420"/>
      <c r="I24" s="421"/>
      <c r="J24" s="421"/>
      <c r="K24" s="422"/>
      <c r="L24" s="429" t="s">
        <v>103</v>
      </c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1"/>
    </row>
    <row r="25" spans="1:23" ht="14.25">
      <c r="A25" s="173"/>
      <c r="B25" s="174"/>
      <c r="C25" s="174"/>
      <c r="D25" s="174"/>
      <c r="E25" s="174"/>
      <c r="F25" s="174"/>
      <c r="G25" s="175"/>
      <c r="H25" s="420"/>
      <c r="I25" s="421"/>
      <c r="J25" s="421"/>
      <c r="K25" s="422"/>
      <c r="L25" s="429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1"/>
    </row>
    <row r="26" spans="1:23" ht="14.25">
      <c r="A26" s="173"/>
      <c r="B26" s="174"/>
      <c r="C26" s="174"/>
      <c r="D26" s="174"/>
      <c r="E26" s="174"/>
      <c r="F26" s="174"/>
      <c r="G26" s="175"/>
      <c r="H26" s="420"/>
      <c r="I26" s="421"/>
      <c r="J26" s="421"/>
      <c r="K26" s="422"/>
      <c r="L26" s="429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1"/>
    </row>
    <row r="27" spans="1:23" ht="14.25">
      <c r="A27" s="426" t="s">
        <v>104</v>
      </c>
      <c r="B27" s="427"/>
      <c r="C27" s="427"/>
      <c r="D27" s="427"/>
      <c r="E27" s="427"/>
      <c r="F27" s="427"/>
      <c r="G27" s="428"/>
      <c r="H27" s="420">
        <v>20000</v>
      </c>
      <c r="I27" s="421"/>
      <c r="J27" s="421"/>
      <c r="K27" s="422"/>
      <c r="L27" s="429" t="s">
        <v>105</v>
      </c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1"/>
    </row>
    <row r="28" spans="1:23" ht="14.25">
      <c r="A28" s="426"/>
      <c r="B28" s="427"/>
      <c r="C28" s="427"/>
      <c r="D28" s="427"/>
      <c r="E28" s="427"/>
      <c r="F28" s="427"/>
      <c r="G28" s="428"/>
      <c r="H28" s="420"/>
      <c r="I28" s="421"/>
      <c r="J28" s="421"/>
      <c r="K28" s="422"/>
      <c r="L28" s="429" t="s">
        <v>106</v>
      </c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1"/>
    </row>
    <row r="29" spans="1:23" ht="14.25">
      <c r="A29" s="173"/>
      <c r="B29" s="174"/>
      <c r="C29" s="174"/>
      <c r="D29" s="174"/>
      <c r="E29" s="174"/>
      <c r="F29" s="174"/>
      <c r="G29" s="175"/>
      <c r="H29" s="420"/>
      <c r="I29" s="421"/>
      <c r="J29" s="421"/>
      <c r="K29" s="422"/>
      <c r="L29" s="429" t="s">
        <v>107</v>
      </c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1"/>
    </row>
    <row r="30" spans="1:23" ht="14.25">
      <c r="A30" s="173"/>
      <c r="B30" s="174"/>
      <c r="C30" s="174"/>
      <c r="D30" s="174"/>
      <c r="E30" s="174"/>
      <c r="F30" s="174"/>
      <c r="G30" s="175"/>
      <c r="H30" s="420"/>
      <c r="I30" s="421"/>
      <c r="J30" s="421"/>
      <c r="K30" s="422"/>
      <c r="L30" s="429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1"/>
    </row>
    <row r="31" spans="1:23" ht="14.25">
      <c r="A31" s="173"/>
      <c r="B31" s="174"/>
      <c r="C31" s="174"/>
      <c r="D31" s="174"/>
      <c r="E31" s="174"/>
      <c r="F31" s="174"/>
      <c r="G31" s="175"/>
      <c r="H31" s="420"/>
      <c r="I31" s="421"/>
      <c r="J31" s="421"/>
      <c r="K31" s="422"/>
      <c r="L31" s="429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1"/>
    </row>
    <row r="32" spans="1:23" ht="14.25">
      <c r="A32" s="173"/>
      <c r="B32" s="174"/>
      <c r="C32" s="174"/>
      <c r="D32" s="174"/>
      <c r="E32" s="174"/>
      <c r="F32" s="174"/>
      <c r="G32" s="175"/>
      <c r="H32" s="420"/>
      <c r="I32" s="421"/>
      <c r="J32" s="421"/>
      <c r="K32" s="422"/>
      <c r="L32" s="429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1"/>
    </row>
    <row r="33" spans="1:23" ht="14.25">
      <c r="A33" s="426"/>
      <c r="B33" s="427"/>
      <c r="C33" s="427"/>
      <c r="D33" s="427"/>
      <c r="E33" s="427"/>
      <c r="F33" s="427"/>
      <c r="G33" s="428"/>
      <c r="H33" s="420"/>
      <c r="I33" s="421"/>
      <c r="J33" s="421"/>
      <c r="K33" s="422"/>
      <c r="L33" s="429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1"/>
    </row>
    <row r="34" spans="1:23" ht="14.25">
      <c r="A34" s="426"/>
      <c r="B34" s="427"/>
      <c r="C34" s="427"/>
      <c r="D34" s="427"/>
      <c r="E34" s="427"/>
      <c r="F34" s="427"/>
      <c r="G34" s="428"/>
      <c r="H34" s="420"/>
      <c r="I34" s="421"/>
      <c r="J34" s="421"/>
      <c r="K34" s="422"/>
      <c r="L34" s="429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1"/>
    </row>
    <row r="35" spans="1:23" ht="14.25">
      <c r="A35" s="426"/>
      <c r="B35" s="427"/>
      <c r="C35" s="427"/>
      <c r="D35" s="427"/>
      <c r="E35" s="427"/>
      <c r="F35" s="427"/>
      <c r="G35" s="428"/>
      <c r="H35" s="420"/>
      <c r="I35" s="421"/>
      <c r="J35" s="421"/>
      <c r="K35" s="422"/>
      <c r="L35" s="429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1"/>
    </row>
    <row r="36" spans="1:23" ht="14.25">
      <c r="A36" s="426"/>
      <c r="B36" s="427"/>
      <c r="C36" s="427"/>
      <c r="D36" s="427"/>
      <c r="E36" s="427"/>
      <c r="F36" s="427"/>
      <c r="G36" s="428"/>
      <c r="H36" s="420"/>
      <c r="I36" s="421"/>
      <c r="J36" s="421"/>
      <c r="K36" s="422"/>
      <c r="L36" s="429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1"/>
    </row>
    <row r="37" spans="1:23" ht="14.25">
      <c r="A37" s="426"/>
      <c r="B37" s="427"/>
      <c r="C37" s="427"/>
      <c r="D37" s="427"/>
      <c r="E37" s="427"/>
      <c r="F37" s="427"/>
      <c r="G37" s="428"/>
      <c r="H37" s="420"/>
      <c r="I37" s="421"/>
      <c r="J37" s="421"/>
      <c r="K37" s="422"/>
      <c r="L37" s="429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1"/>
    </row>
    <row r="38" spans="1:23" ht="14.25">
      <c r="A38" s="426"/>
      <c r="B38" s="427"/>
      <c r="C38" s="427"/>
      <c r="D38" s="427"/>
      <c r="E38" s="427"/>
      <c r="F38" s="427"/>
      <c r="G38" s="428"/>
      <c r="H38" s="420"/>
      <c r="I38" s="421"/>
      <c r="J38" s="421"/>
      <c r="K38" s="422"/>
      <c r="L38" s="429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1"/>
    </row>
    <row r="39" spans="1:23" ht="14.25">
      <c r="A39" s="426"/>
      <c r="B39" s="427"/>
      <c r="C39" s="427"/>
      <c r="D39" s="427"/>
      <c r="E39" s="427"/>
      <c r="F39" s="427"/>
      <c r="G39" s="428"/>
      <c r="H39" s="420"/>
      <c r="I39" s="421"/>
      <c r="J39" s="421"/>
      <c r="K39" s="422"/>
      <c r="L39" s="429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1"/>
    </row>
    <row r="40" spans="1:23" ht="14.25">
      <c r="A40" s="432"/>
      <c r="B40" s="433"/>
      <c r="C40" s="433"/>
      <c r="D40" s="433"/>
      <c r="E40" s="433"/>
      <c r="F40" s="433"/>
      <c r="G40" s="434"/>
      <c r="H40" s="420"/>
      <c r="I40" s="421"/>
      <c r="J40" s="421"/>
      <c r="K40" s="422"/>
      <c r="L40" s="429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1"/>
    </row>
    <row r="41" spans="1:23" ht="13.5" customHeight="1">
      <c r="A41" s="382" t="s">
        <v>108</v>
      </c>
      <c r="B41" s="383"/>
      <c r="C41" s="383"/>
      <c r="D41" s="383"/>
      <c r="E41" s="383"/>
      <c r="F41" s="383"/>
      <c r="G41" s="384"/>
      <c r="H41" s="435">
        <f>SUM(H18:M40)</f>
        <v>396400</v>
      </c>
      <c r="I41" s="436"/>
      <c r="J41" s="436"/>
      <c r="K41" s="437"/>
      <c r="L41" s="441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3"/>
    </row>
    <row r="42" spans="1:23" ht="13.5" customHeight="1">
      <c r="A42" s="385"/>
      <c r="B42" s="386"/>
      <c r="C42" s="386"/>
      <c r="D42" s="386"/>
      <c r="E42" s="386"/>
      <c r="F42" s="386"/>
      <c r="G42" s="387"/>
      <c r="H42" s="438"/>
      <c r="I42" s="439"/>
      <c r="J42" s="439"/>
      <c r="K42" s="440"/>
      <c r="L42" s="444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6"/>
    </row>
    <row r="45" spans="1:23" ht="13.5">
      <c r="A45" s="380" t="s">
        <v>109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</row>
    <row r="46" spans="1:23" ht="13.5">
      <c r="A46" s="381" t="s">
        <v>110</v>
      </c>
      <c r="B46" s="381"/>
      <c r="C46" s="381"/>
      <c r="D46" s="381"/>
      <c r="E46" s="381"/>
      <c r="F46" s="381"/>
      <c r="G46" s="381"/>
      <c r="H46" s="857" t="s">
        <v>111</v>
      </c>
      <c r="I46" s="838"/>
      <c r="J46" s="838"/>
      <c r="K46" s="838"/>
      <c r="L46" s="838"/>
      <c r="M46" s="838"/>
      <c r="N46" s="838"/>
      <c r="O46" s="838"/>
      <c r="P46" s="838"/>
      <c r="Q46" s="838"/>
      <c r="R46" s="838"/>
      <c r="S46" s="838"/>
      <c r="T46" s="838"/>
      <c r="U46" s="838"/>
      <c r="V46" s="838"/>
      <c r="W46" s="839"/>
    </row>
    <row r="47" spans="1:23" ht="13.5">
      <c r="A47" s="381"/>
      <c r="B47" s="381"/>
      <c r="C47" s="381"/>
      <c r="D47" s="381"/>
      <c r="E47" s="381"/>
      <c r="F47" s="381"/>
      <c r="G47" s="381"/>
      <c r="H47" s="834"/>
      <c r="I47" s="835"/>
      <c r="J47" s="835"/>
      <c r="K47" s="835"/>
      <c r="L47" s="835"/>
      <c r="M47" s="835"/>
      <c r="N47" s="835"/>
      <c r="O47" s="835"/>
      <c r="P47" s="835"/>
      <c r="Q47" s="835"/>
      <c r="R47" s="835"/>
      <c r="S47" s="835"/>
      <c r="T47" s="835"/>
      <c r="U47" s="835"/>
      <c r="V47" s="835"/>
      <c r="W47" s="840"/>
    </row>
    <row r="48" spans="1:23" ht="13.5">
      <c r="A48" s="381" t="s">
        <v>112</v>
      </c>
      <c r="B48" s="381"/>
      <c r="C48" s="381"/>
      <c r="D48" s="381"/>
      <c r="E48" s="381"/>
      <c r="F48" s="381"/>
      <c r="G48" s="381"/>
      <c r="H48" s="120"/>
      <c r="I48" s="121"/>
      <c r="J48" s="383" t="s">
        <v>69</v>
      </c>
      <c r="K48" s="836">
        <v>1</v>
      </c>
      <c r="L48" s="836"/>
      <c r="M48" s="383" t="s">
        <v>67</v>
      </c>
      <c r="N48" s="383" t="s">
        <v>113</v>
      </c>
      <c r="O48" s="383"/>
      <c r="P48" s="383" t="s">
        <v>68</v>
      </c>
      <c r="Q48" s="836">
        <v>12</v>
      </c>
      <c r="R48" s="836"/>
      <c r="S48" s="383" t="s">
        <v>67</v>
      </c>
      <c r="T48" s="121"/>
      <c r="U48" s="121"/>
      <c r="V48" s="121"/>
      <c r="W48" s="122"/>
    </row>
    <row r="49" spans="1:23" ht="13.5">
      <c r="A49" s="381"/>
      <c r="B49" s="381"/>
      <c r="C49" s="381"/>
      <c r="D49" s="381"/>
      <c r="E49" s="381"/>
      <c r="F49" s="381"/>
      <c r="G49" s="381"/>
      <c r="H49" s="123"/>
      <c r="I49" s="124"/>
      <c r="J49" s="386"/>
      <c r="K49" s="837"/>
      <c r="L49" s="837"/>
      <c r="M49" s="386"/>
      <c r="N49" s="386"/>
      <c r="O49" s="386"/>
      <c r="P49" s="386"/>
      <c r="Q49" s="837"/>
      <c r="R49" s="837"/>
      <c r="S49" s="386"/>
      <c r="T49" s="124"/>
      <c r="U49" s="124"/>
      <c r="V49" s="124"/>
      <c r="W49" s="125"/>
    </row>
    <row r="50" spans="1:23" ht="13.5">
      <c r="A50" s="381" t="s">
        <v>114</v>
      </c>
      <c r="B50" s="381"/>
      <c r="C50" s="381"/>
      <c r="D50" s="381"/>
      <c r="E50" s="381"/>
      <c r="F50" s="381"/>
      <c r="G50" s="381"/>
      <c r="H50" s="120"/>
      <c r="I50" s="121"/>
      <c r="J50" s="121"/>
      <c r="K50" s="121"/>
      <c r="L50" s="383" t="s">
        <v>73</v>
      </c>
      <c r="M50" s="383"/>
      <c r="N50" s="836">
        <v>6</v>
      </c>
      <c r="O50" s="836"/>
      <c r="P50" s="455" t="s">
        <v>115</v>
      </c>
      <c r="Q50" s="455"/>
      <c r="R50" s="455"/>
      <c r="S50" s="455"/>
      <c r="T50" s="455"/>
      <c r="U50" s="121"/>
      <c r="V50" s="121"/>
      <c r="W50" s="122"/>
    </row>
    <row r="51" spans="1:23" ht="13.5">
      <c r="A51" s="381"/>
      <c r="B51" s="381"/>
      <c r="C51" s="381"/>
      <c r="D51" s="381"/>
      <c r="E51" s="381"/>
      <c r="F51" s="381"/>
      <c r="G51" s="381"/>
      <c r="H51" s="123"/>
      <c r="I51" s="124"/>
      <c r="J51" s="124"/>
      <c r="K51" s="124"/>
      <c r="L51" s="386"/>
      <c r="M51" s="386"/>
      <c r="N51" s="837"/>
      <c r="O51" s="837"/>
      <c r="P51" s="380"/>
      <c r="Q51" s="380"/>
      <c r="R51" s="380"/>
      <c r="S51" s="380"/>
      <c r="T51" s="380"/>
      <c r="U51" s="124"/>
      <c r="V51" s="124"/>
      <c r="W51" s="125"/>
    </row>
    <row r="52" spans="1:23" ht="121.5">
      <c r="A52" s="489" t="s">
        <v>116</v>
      </c>
      <c r="B52" s="381"/>
      <c r="C52" s="381"/>
      <c r="D52" s="381"/>
      <c r="E52" s="381"/>
      <c r="F52" s="381"/>
      <c r="G52" s="381"/>
      <c r="H52" s="466" t="s">
        <v>117</v>
      </c>
      <c r="I52" s="469" t="s">
        <v>118</v>
      </c>
      <c r="J52" s="470"/>
      <c r="K52" s="470"/>
      <c r="L52" s="470"/>
      <c r="M52" s="470"/>
      <c r="N52" s="470"/>
      <c r="O52" s="470"/>
      <c r="P52" s="470"/>
      <c r="Q52" s="470"/>
      <c r="R52" s="470"/>
      <c r="S52" s="471"/>
      <c r="T52" s="176"/>
      <c r="U52" s="176"/>
      <c r="V52" s="176"/>
      <c r="W52" s="177"/>
    </row>
    <row r="53" spans="1:23" ht="13.5">
      <c r="A53" s="381"/>
      <c r="B53" s="381"/>
      <c r="C53" s="381"/>
      <c r="D53" s="381"/>
      <c r="E53" s="381"/>
      <c r="F53" s="381"/>
      <c r="G53" s="381"/>
      <c r="H53" s="467"/>
      <c r="I53" s="472"/>
      <c r="J53" s="473"/>
      <c r="K53" s="473"/>
      <c r="L53" s="473"/>
      <c r="M53" s="473"/>
      <c r="N53" s="473"/>
      <c r="O53" s="473"/>
      <c r="P53" s="473"/>
      <c r="Q53" s="473"/>
      <c r="R53" s="473"/>
      <c r="S53" s="474"/>
      <c r="T53" s="178"/>
      <c r="U53" s="178"/>
      <c r="V53" s="178"/>
      <c r="W53" s="179"/>
    </row>
    <row r="54" spans="1:23" ht="13.5">
      <c r="A54" s="381"/>
      <c r="B54" s="381"/>
      <c r="C54" s="381"/>
      <c r="D54" s="381"/>
      <c r="E54" s="381"/>
      <c r="F54" s="381"/>
      <c r="G54" s="381"/>
      <c r="H54" s="468"/>
      <c r="I54" s="475"/>
      <c r="J54" s="476"/>
      <c r="K54" s="476"/>
      <c r="L54" s="476"/>
      <c r="M54" s="476"/>
      <c r="N54" s="476"/>
      <c r="O54" s="476"/>
      <c r="P54" s="476"/>
      <c r="Q54" s="476"/>
      <c r="R54" s="476"/>
      <c r="S54" s="477"/>
      <c r="T54" s="180"/>
      <c r="U54" s="180"/>
      <c r="V54" s="180"/>
      <c r="W54" s="181"/>
    </row>
    <row r="55" spans="1:23" ht="72">
      <c r="A55" s="381"/>
      <c r="B55" s="381"/>
      <c r="C55" s="381"/>
      <c r="D55" s="381"/>
      <c r="E55" s="381"/>
      <c r="F55" s="381"/>
      <c r="G55" s="381"/>
      <c r="H55" s="466" t="s">
        <v>119</v>
      </c>
      <c r="I55" s="469" t="s">
        <v>120</v>
      </c>
      <c r="J55" s="470"/>
      <c r="K55" s="470"/>
      <c r="L55" s="470"/>
      <c r="M55" s="470"/>
      <c r="N55" s="470"/>
      <c r="O55" s="470"/>
      <c r="P55" s="470"/>
      <c r="Q55" s="470"/>
      <c r="R55" s="470"/>
      <c r="S55" s="471"/>
      <c r="T55" s="176"/>
      <c r="U55" s="176"/>
      <c r="V55" s="176"/>
      <c r="W55" s="177"/>
    </row>
    <row r="56" spans="1:23" ht="13.5">
      <c r="A56" s="381"/>
      <c r="B56" s="381"/>
      <c r="C56" s="381"/>
      <c r="D56" s="381"/>
      <c r="E56" s="381"/>
      <c r="F56" s="381"/>
      <c r="G56" s="381"/>
      <c r="H56" s="467"/>
      <c r="I56" s="472"/>
      <c r="J56" s="473"/>
      <c r="K56" s="473"/>
      <c r="L56" s="473"/>
      <c r="M56" s="473"/>
      <c r="N56" s="473"/>
      <c r="O56" s="473"/>
      <c r="P56" s="473"/>
      <c r="Q56" s="473"/>
      <c r="R56" s="473"/>
      <c r="S56" s="474"/>
      <c r="T56" s="178"/>
      <c r="U56" s="178"/>
      <c r="V56" s="178"/>
      <c r="W56" s="179"/>
    </row>
    <row r="57" spans="1:23" ht="13.5">
      <c r="A57" s="381"/>
      <c r="B57" s="381"/>
      <c r="C57" s="381"/>
      <c r="D57" s="381"/>
      <c r="E57" s="381"/>
      <c r="F57" s="381"/>
      <c r="G57" s="381"/>
      <c r="H57" s="468"/>
      <c r="I57" s="475"/>
      <c r="J57" s="476"/>
      <c r="K57" s="476"/>
      <c r="L57" s="476"/>
      <c r="M57" s="476"/>
      <c r="N57" s="476"/>
      <c r="O57" s="476"/>
      <c r="P57" s="476"/>
      <c r="Q57" s="476"/>
      <c r="R57" s="476"/>
      <c r="S57" s="477"/>
      <c r="T57" s="180"/>
      <c r="U57" s="180"/>
      <c r="V57" s="180"/>
      <c r="W57" s="181"/>
    </row>
    <row r="58" spans="1:23" ht="40.5">
      <c r="A58" s="489" t="s">
        <v>121</v>
      </c>
      <c r="B58" s="381"/>
      <c r="C58" s="381"/>
      <c r="D58" s="381"/>
      <c r="E58" s="491"/>
      <c r="F58" s="492"/>
      <c r="G58" s="493"/>
      <c r="H58" s="497" t="s">
        <v>122</v>
      </c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98"/>
    </row>
    <row r="59" spans="1:23" ht="14.25">
      <c r="A59" s="381"/>
      <c r="B59" s="381"/>
      <c r="C59" s="381"/>
      <c r="D59" s="381"/>
      <c r="E59" s="501"/>
      <c r="F59" s="502"/>
      <c r="G59" s="503"/>
      <c r="H59" s="479" t="s">
        <v>123</v>
      </c>
      <c r="I59" s="402"/>
      <c r="J59" s="402"/>
      <c r="K59" s="402"/>
      <c r="L59" s="499" t="s">
        <v>63</v>
      </c>
      <c r="M59" s="499"/>
      <c r="N59" s="499"/>
      <c r="O59" s="500">
        <v>0</v>
      </c>
      <c r="P59" s="500"/>
      <c r="Q59" s="500"/>
      <c r="R59" s="126" t="s">
        <v>7</v>
      </c>
      <c r="S59" s="127"/>
      <c r="T59" s="127"/>
      <c r="U59" s="128"/>
      <c r="V59" s="128"/>
      <c r="W59" s="129"/>
    </row>
    <row r="60" spans="1:23" ht="13.5">
      <c r="A60" s="381"/>
      <c r="B60" s="381"/>
      <c r="C60" s="381"/>
      <c r="D60" s="490"/>
      <c r="E60" s="494"/>
      <c r="F60" s="495"/>
      <c r="G60" s="496"/>
      <c r="H60" s="130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28"/>
      <c r="V60" s="128"/>
      <c r="W60" s="129"/>
    </row>
    <row r="61" spans="1:23" ht="14.25">
      <c r="A61" s="381"/>
      <c r="B61" s="381"/>
      <c r="C61" s="381"/>
      <c r="D61" s="381"/>
      <c r="E61" s="501"/>
      <c r="F61" s="502"/>
      <c r="G61" s="503"/>
      <c r="H61" s="115"/>
      <c r="I61" s="116"/>
      <c r="J61" s="116"/>
      <c r="K61" s="116"/>
      <c r="L61" s="380" t="s">
        <v>64</v>
      </c>
      <c r="M61" s="380"/>
      <c r="N61" s="380"/>
      <c r="O61" s="504">
        <v>0</v>
      </c>
      <c r="P61" s="504"/>
      <c r="Q61" s="504"/>
      <c r="R61" s="132" t="s">
        <v>7</v>
      </c>
      <c r="S61" s="133" t="s">
        <v>124</v>
      </c>
      <c r="T61" s="133"/>
      <c r="U61" s="134"/>
      <c r="V61" s="134"/>
      <c r="W61" s="117"/>
    </row>
  </sheetData>
  <sheetProtection formatCells="0"/>
  <mergeCells count="121">
    <mergeCell ref="L26:W26"/>
    <mergeCell ref="L27:W27"/>
    <mergeCell ref="P50:T51"/>
    <mergeCell ref="L38:W38"/>
    <mergeCell ref="L39:W39"/>
    <mergeCell ref="L40:W40"/>
    <mergeCell ref="P48:P49"/>
    <mergeCell ref="Q48:R49"/>
    <mergeCell ref="H46:O46"/>
    <mergeCell ref="S48:S49"/>
    <mergeCell ref="L35:W35"/>
    <mergeCell ref="L36:W36"/>
    <mergeCell ref="L34:W34"/>
    <mergeCell ref="K7:Q8"/>
    <mergeCell ref="K9:Q9"/>
    <mergeCell ref="K10:Q11"/>
    <mergeCell ref="K12:Q13"/>
    <mergeCell ref="L28:W28"/>
    <mergeCell ref="L29:W29"/>
    <mergeCell ref="L24:W24"/>
    <mergeCell ref="H33:K33"/>
    <mergeCell ref="L20:W20"/>
    <mergeCell ref="L21:W21"/>
    <mergeCell ref="L22:W22"/>
    <mergeCell ref="L23:W23"/>
    <mergeCell ref="L30:W30"/>
    <mergeCell ref="L31:W31"/>
    <mergeCell ref="L32:W32"/>
    <mergeCell ref="L33:W33"/>
    <mergeCell ref="L25:W25"/>
    <mergeCell ref="H25:K25"/>
    <mergeCell ref="H30:K30"/>
    <mergeCell ref="H31:K31"/>
    <mergeCell ref="H32:K32"/>
    <mergeCell ref="L16:W17"/>
    <mergeCell ref="L18:W18"/>
    <mergeCell ref="L19:W19"/>
    <mergeCell ref="H18:K18"/>
    <mergeCell ref="H22:K22"/>
    <mergeCell ref="H23:K23"/>
    <mergeCell ref="H24:K24"/>
    <mergeCell ref="AA3:AB3"/>
    <mergeCell ref="A15:W15"/>
    <mergeCell ref="A23:G23"/>
    <mergeCell ref="H20:K20"/>
    <mergeCell ref="S10:T11"/>
    <mergeCell ref="U10:V11"/>
    <mergeCell ref="S9:V9"/>
    <mergeCell ref="A21:G21"/>
    <mergeCell ref="A7:J8"/>
    <mergeCell ref="A38:G38"/>
    <mergeCell ref="A45:W45"/>
    <mergeCell ref="A48:G49"/>
    <mergeCell ref="H21:K21"/>
    <mergeCell ref="A36:G36"/>
    <mergeCell ref="A37:G37"/>
    <mergeCell ref="H36:K36"/>
    <mergeCell ref="H37:K37"/>
    <mergeCell ref="A40:G40"/>
    <mergeCell ref="A39:G39"/>
    <mergeCell ref="H26:K26"/>
    <mergeCell ref="H27:K27"/>
    <mergeCell ref="H28:K28"/>
    <mergeCell ref="H29:K29"/>
    <mergeCell ref="A41:G42"/>
    <mergeCell ref="H41:K42"/>
    <mergeCell ref="A34:G34"/>
    <mergeCell ref="A35:G35"/>
    <mergeCell ref="H34:K34"/>
    <mergeCell ref="H35:K35"/>
    <mergeCell ref="A58:D61"/>
    <mergeCell ref="E58:G59"/>
    <mergeCell ref="A46:G47"/>
    <mergeCell ref="I52:S54"/>
    <mergeCell ref="H55:H57"/>
    <mergeCell ref="I55:S57"/>
    <mergeCell ref="P46:W46"/>
    <mergeCell ref="P47:W47"/>
    <mergeCell ref="A50:G51"/>
    <mergeCell ref="A52:G57"/>
    <mergeCell ref="N50:O51"/>
    <mergeCell ref="L50:M51"/>
    <mergeCell ref="H52:H54"/>
    <mergeCell ref="J48:J49"/>
    <mergeCell ref="K48:L49"/>
    <mergeCell ref="L41:W42"/>
    <mergeCell ref="L37:W37"/>
    <mergeCell ref="M48:M49"/>
    <mergeCell ref="H38:K38"/>
    <mergeCell ref="H40:K40"/>
    <mergeCell ref="H47:O47"/>
    <mergeCell ref="H39:K39"/>
    <mergeCell ref="N48:O49"/>
    <mergeCell ref="E60:G61"/>
    <mergeCell ref="H59:K59"/>
    <mergeCell ref="L59:N59"/>
    <mergeCell ref="H58:W58"/>
    <mergeCell ref="L61:N61"/>
    <mergeCell ref="O59:Q59"/>
    <mergeCell ref="O61:Q61"/>
    <mergeCell ref="A33:G33"/>
    <mergeCell ref="A22:G22"/>
    <mergeCell ref="A24:G24"/>
    <mergeCell ref="A27:G27"/>
    <mergeCell ref="A28:G28"/>
    <mergeCell ref="A20:G20"/>
    <mergeCell ref="A16:G17"/>
    <mergeCell ref="B9:J9"/>
    <mergeCell ref="A10:J11"/>
    <mergeCell ref="A12:J13"/>
    <mergeCell ref="A18:G18"/>
    <mergeCell ref="A19:G19"/>
    <mergeCell ref="H19:K19"/>
    <mergeCell ref="H16:K17"/>
    <mergeCell ref="W1:Y1"/>
    <mergeCell ref="K5:Q6"/>
    <mergeCell ref="A4:N4"/>
    <mergeCell ref="A5:J6"/>
    <mergeCell ref="A2:G2"/>
    <mergeCell ref="N2:P2"/>
    <mergeCell ref="Q2:X2"/>
  </mergeCells>
  <printOptions/>
  <pageMargins left="0.83" right="0.26" top="0.45" bottom="0.43" header="0.33" footer="0.36"/>
  <pageSetup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BF31"/>
  <sheetViews>
    <sheetView showGridLines="0" zoomScaleSheetLayoutView="70" zoomScalePageLayoutView="0" workbookViewId="0" topLeftCell="A1">
      <selection activeCell="Z9" sqref="Z9:AF9"/>
    </sheetView>
  </sheetViews>
  <sheetFormatPr defaultColWidth="8.796875" defaultRowHeight="14.25"/>
  <cols>
    <col min="1" max="17" width="2.59765625" style="53" customWidth="1"/>
    <col min="18" max="18" width="3" style="53" customWidth="1"/>
    <col min="19" max="33" width="2.59765625" style="53" customWidth="1"/>
    <col min="34" max="34" width="3" style="53" customWidth="1"/>
    <col min="35" max="49" width="2.59765625" style="53" customWidth="1"/>
    <col min="50" max="50" width="3" style="53" customWidth="1"/>
    <col min="51" max="57" width="2.59765625" style="53" customWidth="1"/>
    <col min="58" max="16384" width="9" style="53" customWidth="1"/>
  </cols>
  <sheetData>
    <row r="1" spans="33:49" ht="15" customHeight="1">
      <c r="AG1" s="54"/>
      <c r="AW1" s="54"/>
    </row>
    <row r="2" spans="1:57" ht="15" customHeight="1">
      <c r="A2" s="53" t="s">
        <v>9</v>
      </c>
      <c r="R2" s="919"/>
      <c r="S2" s="919"/>
      <c r="T2" s="919"/>
      <c r="U2" s="919"/>
      <c r="V2" s="919"/>
      <c r="W2" s="923"/>
      <c r="X2" s="923"/>
      <c r="Y2" s="923"/>
      <c r="Z2" s="923"/>
      <c r="AA2" s="923"/>
      <c r="AB2" s="923"/>
      <c r="AC2" s="923"/>
      <c r="AD2" s="923"/>
      <c r="AE2" s="923"/>
      <c r="AF2" s="923"/>
      <c r="AH2" s="919"/>
      <c r="AI2" s="919"/>
      <c r="AJ2" s="919"/>
      <c r="AK2" s="919"/>
      <c r="AL2" s="919"/>
      <c r="AM2" s="921" t="s">
        <v>149</v>
      </c>
      <c r="AN2" s="921"/>
      <c r="AO2" s="921"/>
      <c r="AP2" s="921"/>
      <c r="AQ2" s="921"/>
      <c r="AR2" s="921"/>
      <c r="AS2" s="921"/>
      <c r="AT2" s="921"/>
      <c r="AU2" s="921"/>
      <c r="AV2" s="921"/>
      <c r="AW2" s="921"/>
      <c r="AX2" s="921"/>
      <c r="AY2" s="921"/>
      <c r="AZ2" s="921"/>
      <c r="BA2" s="921"/>
      <c r="BB2" s="921"/>
      <c r="BC2" s="921"/>
      <c r="BD2" s="921"/>
      <c r="BE2" s="921"/>
    </row>
    <row r="3" spans="6:57" ht="12" customHeight="1">
      <c r="F3" s="198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Y3" s="55"/>
      <c r="AZ3" s="55"/>
      <c r="BA3" s="55"/>
      <c r="BB3" s="55"/>
      <c r="BC3" s="55"/>
      <c r="BD3" s="55"/>
      <c r="BE3" s="55"/>
    </row>
    <row r="4" spans="1:57" ht="15" customHeight="1">
      <c r="A4" s="53" t="s">
        <v>10</v>
      </c>
      <c r="AI4" s="920" t="s">
        <v>79</v>
      </c>
      <c r="AJ4" s="920"/>
      <c r="AK4" s="920"/>
      <c r="AL4" s="920"/>
      <c r="AM4" s="920"/>
      <c r="AN4" s="920"/>
      <c r="AO4" s="922" t="s">
        <v>129</v>
      </c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2"/>
      <c r="BB4" s="922"/>
      <c r="BC4" s="922"/>
      <c r="BD4" s="922"/>
      <c r="BE4" s="56" t="s">
        <v>130</v>
      </c>
    </row>
    <row r="5" spans="2:57" ht="19.5" customHeight="1">
      <c r="B5" s="57"/>
      <c r="C5" s="58"/>
      <c r="D5" s="58"/>
      <c r="E5" s="58"/>
      <c r="F5" s="58"/>
      <c r="G5" s="58"/>
      <c r="H5" s="58"/>
      <c r="I5" s="58"/>
      <c r="J5" s="59"/>
      <c r="K5" s="887" t="s">
        <v>80</v>
      </c>
      <c r="L5" s="888"/>
      <c r="M5" s="888"/>
      <c r="N5" s="888"/>
      <c r="O5" s="888"/>
      <c r="P5" s="888"/>
      <c r="Q5" s="889"/>
      <c r="R5" s="863" t="s">
        <v>15</v>
      </c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864"/>
      <c r="AL5" s="864"/>
      <c r="AM5" s="864"/>
      <c r="AN5" s="864"/>
      <c r="AO5" s="864"/>
      <c r="AP5" s="864"/>
      <c r="AQ5" s="864"/>
      <c r="AR5" s="864"/>
      <c r="AS5" s="864"/>
      <c r="AT5" s="864"/>
      <c r="AU5" s="864"/>
      <c r="AV5" s="864"/>
      <c r="AW5" s="864"/>
      <c r="AX5" s="864"/>
      <c r="AY5" s="864"/>
      <c r="AZ5" s="864"/>
      <c r="BA5" s="864"/>
      <c r="BB5" s="864"/>
      <c r="BC5" s="864"/>
      <c r="BD5" s="864"/>
      <c r="BE5" s="896"/>
    </row>
    <row r="6" spans="2:57" ht="19.5" customHeight="1">
      <c r="B6" s="205"/>
      <c r="C6" s="215"/>
      <c r="D6" s="215"/>
      <c r="E6" s="215"/>
      <c r="F6" s="215"/>
      <c r="G6" s="215"/>
      <c r="H6" s="215"/>
      <c r="I6" s="215"/>
      <c r="J6" s="216"/>
      <c r="K6" s="890"/>
      <c r="L6" s="891"/>
      <c r="M6" s="891"/>
      <c r="N6" s="891"/>
      <c r="O6" s="891"/>
      <c r="P6" s="891"/>
      <c r="Q6" s="892"/>
      <c r="R6" s="924" t="s">
        <v>249</v>
      </c>
      <c r="S6" s="925"/>
      <c r="T6" s="925"/>
      <c r="U6" s="925"/>
      <c r="V6" s="925"/>
      <c r="W6" s="681" t="s">
        <v>269</v>
      </c>
      <c r="X6" s="682"/>
      <c r="Y6" s="683"/>
      <c r="Z6" s="924" t="s">
        <v>250</v>
      </c>
      <c r="AA6" s="925"/>
      <c r="AB6" s="925"/>
      <c r="AC6" s="925"/>
      <c r="AD6" s="925"/>
      <c r="AE6" s="681" t="s">
        <v>263</v>
      </c>
      <c r="AF6" s="682"/>
      <c r="AG6" s="683"/>
      <c r="AH6" s="686"/>
      <c r="AI6" s="687"/>
      <c r="AJ6" s="687"/>
      <c r="AK6" s="687"/>
      <c r="AL6" s="687"/>
      <c r="AM6" s="681" t="s">
        <v>263</v>
      </c>
      <c r="AN6" s="682"/>
      <c r="AO6" s="683"/>
      <c r="AP6" s="686"/>
      <c r="AQ6" s="687"/>
      <c r="AR6" s="687"/>
      <c r="AS6" s="687"/>
      <c r="AT6" s="687"/>
      <c r="AU6" s="681" t="s">
        <v>263</v>
      </c>
      <c r="AV6" s="682"/>
      <c r="AW6" s="683"/>
      <c r="AX6" s="686"/>
      <c r="AY6" s="687"/>
      <c r="AZ6" s="687"/>
      <c r="BA6" s="687"/>
      <c r="BB6" s="687"/>
      <c r="BC6" s="681" t="s">
        <v>263</v>
      </c>
      <c r="BD6" s="682"/>
      <c r="BE6" s="683"/>
    </row>
    <row r="7" spans="2:57" ht="19.5" customHeight="1">
      <c r="B7" s="60"/>
      <c r="C7" s="61"/>
      <c r="D7" s="61"/>
      <c r="E7" s="61"/>
      <c r="F7" s="61"/>
      <c r="G7" s="61"/>
      <c r="H7" s="61"/>
      <c r="I7" s="61"/>
      <c r="J7" s="62"/>
      <c r="K7" s="893"/>
      <c r="L7" s="894"/>
      <c r="M7" s="894"/>
      <c r="N7" s="894"/>
      <c r="O7" s="894"/>
      <c r="P7" s="894"/>
      <c r="Q7" s="895"/>
      <c r="R7" s="926"/>
      <c r="S7" s="927"/>
      <c r="T7" s="927"/>
      <c r="U7" s="927"/>
      <c r="V7" s="927"/>
      <c r="W7" s="684"/>
      <c r="X7" s="684"/>
      <c r="Y7" s="685"/>
      <c r="Z7" s="926"/>
      <c r="AA7" s="927"/>
      <c r="AB7" s="927"/>
      <c r="AC7" s="927"/>
      <c r="AD7" s="927"/>
      <c r="AE7" s="684"/>
      <c r="AF7" s="684"/>
      <c r="AG7" s="685"/>
      <c r="AH7" s="688"/>
      <c r="AI7" s="689"/>
      <c r="AJ7" s="689"/>
      <c r="AK7" s="689"/>
      <c r="AL7" s="689"/>
      <c r="AM7" s="684"/>
      <c r="AN7" s="684"/>
      <c r="AO7" s="685"/>
      <c r="AP7" s="688"/>
      <c r="AQ7" s="689"/>
      <c r="AR7" s="689"/>
      <c r="AS7" s="689"/>
      <c r="AT7" s="689"/>
      <c r="AU7" s="684"/>
      <c r="AV7" s="684"/>
      <c r="AW7" s="685"/>
      <c r="AX7" s="688"/>
      <c r="AY7" s="689"/>
      <c r="AZ7" s="689"/>
      <c r="BA7" s="689"/>
      <c r="BB7" s="689"/>
      <c r="BC7" s="684"/>
      <c r="BD7" s="684"/>
      <c r="BE7" s="685"/>
    </row>
    <row r="8" spans="2:57" ht="23.25" customHeight="1">
      <c r="B8" s="57"/>
      <c r="C8" s="907" t="s">
        <v>2</v>
      </c>
      <c r="D8" s="907"/>
      <c r="E8" s="907"/>
      <c r="F8" s="907"/>
      <c r="G8" s="907"/>
      <c r="H8" s="907"/>
      <c r="I8" s="907"/>
      <c r="J8" s="63"/>
      <c r="K8" s="859">
        <f>SUM(R8,Z8,AH8,AP8,AX8)</f>
        <v>292800</v>
      </c>
      <c r="L8" s="860"/>
      <c r="M8" s="860"/>
      <c r="N8" s="860"/>
      <c r="O8" s="860"/>
      <c r="P8" s="860"/>
      <c r="Q8" s="64" t="s">
        <v>7</v>
      </c>
      <c r="R8" s="861">
        <v>146400</v>
      </c>
      <c r="S8" s="862"/>
      <c r="T8" s="862"/>
      <c r="U8" s="862"/>
      <c r="V8" s="862"/>
      <c r="W8" s="862"/>
      <c r="X8" s="862"/>
      <c r="Y8" s="64" t="s">
        <v>7</v>
      </c>
      <c r="Z8" s="861">
        <v>146400</v>
      </c>
      <c r="AA8" s="862"/>
      <c r="AB8" s="862"/>
      <c r="AC8" s="862"/>
      <c r="AD8" s="862"/>
      <c r="AE8" s="862"/>
      <c r="AF8" s="862"/>
      <c r="AG8" s="63" t="s">
        <v>7</v>
      </c>
      <c r="AH8" s="861"/>
      <c r="AI8" s="862"/>
      <c r="AJ8" s="862"/>
      <c r="AK8" s="862"/>
      <c r="AL8" s="862"/>
      <c r="AM8" s="862"/>
      <c r="AN8" s="862"/>
      <c r="AO8" s="64" t="s">
        <v>7</v>
      </c>
      <c r="AP8" s="861"/>
      <c r="AQ8" s="862"/>
      <c r="AR8" s="862"/>
      <c r="AS8" s="862"/>
      <c r="AT8" s="862"/>
      <c r="AU8" s="862"/>
      <c r="AV8" s="862"/>
      <c r="AW8" s="63" t="s">
        <v>7</v>
      </c>
      <c r="AX8" s="861"/>
      <c r="AY8" s="862"/>
      <c r="AZ8" s="862"/>
      <c r="BA8" s="862"/>
      <c r="BB8" s="862"/>
      <c r="BC8" s="862"/>
      <c r="BD8" s="862"/>
      <c r="BE8" s="64" t="s">
        <v>7</v>
      </c>
    </row>
    <row r="9" spans="2:57" ht="18" customHeight="1">
      <c r="B9" s="65"/>
      <c r="C9" s="649" t="s">
        <v>42</v>
      </c>
      <c r="D9" s="650"/>
      <c r="E9" s="650"/>
      <c r="F9" s="650"/>
      <c r="G9" s="650"/>
      <c r="H9" s="650"/>
      <c r="I9" s="650"/>
      <c r="J9" s="651"/>
      <c r="K9" s="859">
        <f>SUM(R9,Z9,AH9,AP9,AX9)</f>
        <v>2000</v>
      </c>
      <c r="L9" s="860"/>
      <c r="M9" s="860"/>
      <c r="N9" s="860"/>
      <c r="O9" s="860"/>
      <c r="P9" s="860"/>
      <c r="Q9" s="66" t="s">
        <v>7</v>
      </c>
      <c r="R9" s="861">
        <v>2000</v>
      </c>
      <c r="S9" s="862"/>
      <c r="T9" s="862"/>
      <c r="U9" s="862"/>
      <c r="V9" s="862"/>
      <c r="W9" s="862"/>
      <c r="X9" s="862"/>
      <c r="Y9" s="66" t="s">
        <v>7</v>
      </c>
      <c r="Z9" s="861">
        <v>0</v>
      </c>
      <c r="AA9" s="862"/>
      <c r="AB9" s="862"/>
      <c r="AC9" s="862"/>
      <c r="AD9" s="862"/>
      <c r="AE9" s="862"/>
      <c r="AF9" s="862"/>
      <c r="AG9" s="66" t="s">
        <v>7</v>
      </c>
      <c r="AH9" s="861"/>
      <c r="AI9" s="862"/>
      <c r="AJ9" s="862"/>
      <c r="AK9" s="862"/>
      <c r="AL9" s="862"/>
      <c r="AM9" s="862"/>
      <c r="AN9" s="862"/>
      <c r="AO9" s="66" t="s">
        <v>7</v>
      </c>
      <c r="AP9" s="861"/>
      <c r="AQ9" s="862"/>
      <c r="AR9" s="862"/>
      <c r="AS9" s="862"/>
      <c r="AT9" s="862"/>
      <c r="AU9" s="862"/>
      <c r="AV9" s="862"/>
      <c r="AW9" s="66" t="s">
        <v>7</v>
      </c>
      <c r="AX9" s="861"/>
      <c r="AY9" s="862"/>
      <c r="AZ9" s="862"/>
      <c r="BA9" s="862"/>
      <c r="BB9" s="862"/>
      <c r="BC9" s="862"/>
      <c r="BD9" s="862"/>
      <c r="BE9" s="66" t="s">
        <v>7</v>
      </c>
    </row>
    <row r="10" spans="2:57" ht="23.25" customHeight="1">
      <c r="B10" s="67"/>
      <c r="C10" s="907" t="s">
        <v>11</v>
      </c>
      <c r="D10" s="907"/>
      <c r="E10" s="907"/>
      <c r="F10" s="907"/>
      <c r="G10" s="907"/>
      <c r="H10" s="907"/>
      <c r="I10" s="907"/>
      <c r="J10" s="63"/>
      <c r="K10" s="859">
        <f>SUM(R10,Z10,AH10,AP10,AX10)</f>
        <v>500000</v>
      </c>
      <c r="L10" s="860"/>
      <c r="M10" s="860"/>
      <c r="N10" s="860"/>
      <c r="O10" s="860"/>
      <c r="P10" s="860"/>
      <c r="Q10" s="64" t="s">
        <v>7</v>
      </c>
      <c r="R10" s="861">
        <v>250000</v>
      </c>
      <c r="S10" s="862"/>
      <c r="T10" s="862"/>
      <c r="U10" s="862"/>
      <c r="V10" s="862"/>
      <c r="W10" s="862"/>
      <c r="X10" s="862"/>
      <c r="Y10" s="64" t="s">
        <v>7</v>
      </c>
      <c r="Z10" s="861">
        <v>250000</v>
      </c>
      <c r="AA10" s="862"/>
      <c r="AB10" s="862"/>
      <c r="AC10" s="862"/>
      <c r="AD10" s="862"/>
      <c r="AE10" s="862"/>
      <c r="AF10" s="862"/>
      <c r="AG10" s="63" t="s">
        <v>7</v>
      </c>
      <c r="AH10" s="861"/>
      <c r="AI10" s="862"/>
      <c r="AJ10" s="862"/>
      <c r="AK10" s="862"/>
      <c r="AL10" s="862"/>
      <c r="AM10" s="862"/>
      <c r="AN10" s="862"/>
      <c r="AO10" s="64" t="s">
        <v>7</v>
      </c>
      <c r="AP10" s="861"/>
      <c r="AQ10" s="862"/>
      <c r="AR10" s="862"/>
      <c r="AS10" s="862"/>
      <c r="AT10" s="862"/>
      <c r="AU10" s="862"/>
      <c r="AV10" s="862"/>
      <c r="AW10" s="63" t="s">
        <v>7</v>
      </c>
      <c r="AX10" s="861"/>
      <c r="AY10" s="862"/>
      <c r="AZ10" s="862"/>
      <c r="BA10" s="862"/>
      <c r="BB10" s="862"/>
      <c r="BC10" s="862"/>
      <c r="BD10" s="862"/>
      <c r="BE10" s="64" t="s">
        <v>7</v>
      </c>
    </row>
    <row r="11" spans="2:57" ht="23.25" customHeight="1">
      <c r="B11" s="67"/>
      <c r="C11" s="886" t="s">
        <v>12</v>
      </c>
      <c r="D11" s="886"/>
      <c r="E11" s="886"/>
      <c r="F11" s="886"/>
      <c r="G11" s="886"/>
      <c r="H11" s="886"/>
      <c r="I11" s="886"/>
      <c r="J11" s="63"/>
      <c r="K11" s="859">
        <f>SUM(R11,Z11,AH11,AP11,AX11)</f>
        <v>792800</v>
      </c>
      <c r="L11" s="860"/>
      <c r="M11" s="860"/>
      <c r="N11" s="860"/>
      <c r="O11" s="860"/>
      <c r="P11" s="860"/>
      <c r="Q11" s="64" t="s">
        <v>7</v>
      </c>
      <c r="R11" s="859">
        <f>SUM(R10,R8)</f>
        <v>396400</v>
      </c>
      <c r="S11" s="860"/>
      <c r="T11" s="860"/>
      <c r="U11" s="860"/>
      <c r="V11" s="860"/>
      <c r="W11" s="860"/>
      <c r="X11" s="860"/>
      <c r="Y11" s="64" t="s">
        <v>7</v>
      </c>
      <c r="Z11" s="859">
        <f>SUM(Z10,Z8)</f>
        <v>396400</v>
      </c>
      <c r="AA11" s="860"/>
      <c r="AB11" s="860"/>
      <c r="AC11" s="860"/>
      <c r="AD11" s="860"/>
      <c r="AE11" s="860"/>
      <c r="AF11" s="860"/>
      <c r="AG11" s="64" t="s">
        <v>7</v>
      </c>
      <c r="AH11" s="859">
        <f>SUM(AH10,AH8)</f>
        <v>0</v>
      </c>
      <c r="AI11" s="860"/>
      <c r="AJ11" s="860"/>
      <c r="AK11" s="860"/>
      <c r="AL11" s="860"/>
      <c r="AM11" s="860"/>
      <c r="AN11" s="860"/>
      <c r="AO11" s="64" t="s">
        <v>7</v>
      </c>
      <c r="AP11" s="859">
        <f>SUM(AP10,AP8)</f>
        <v>0</v>
      </c>
      <c r="AQ11" s="860"/>
      <c r="AR11" s="860"/>
      <c r="AS11" s="860"/>
      <c r="AT11" s="860"/>
      <c r="AU11" s="860"/>
      <c r="AV11" s="860"/>
      <c r="AW11" s="64" t="s">
        <v>7</v>
      </c>
      <c r="AX11" s="859">
        <f>SUM(AX10,AX8)</f>
        <v>0</v>
      </c>
      <c r="AY11" s="860"/>
      <c r="AZ11" s="860"/>
      <c r="BA11" s="860"/>
      <c r="BB11" s="860"/>
      <c r="BC11" s="860"/>
      <c r="BD11" s="860"/>
      <c r="BE11" s="64" t="s">
        <v>7</v>
      </c>
    </row>
    <row r="12" ht="15" customHeight="1"/>
    <row r="13" ht="15" customHeight="1">
      <c r="A13" s="53" t="s">
        <v>14</v>
      </c>
    </row>
    <row r="14" spans="1:58" ht="15" customHeight="1">
      <c r="A14" s="53" t="s">
        <v>43</v>
      </c>
      <c r="B14" s="914" t="s">
        <v>44</v>
      </c>
      <c r="C14" s="645"/>
      <c r="D14" s="645"/>
      <c r="E14" s="645"/>
      <c r="F14" s="645"/>
      <c r="G14" s="645"/>
      <c r="H14" s="645"/>
      <c r="I14" s="645"/>
      <c r="J14" s="645"/>
      <c r="K14" s="645"/>
      <c r="L14" s="646"/>
      <c r="M14" s="863" t="s">
        <v>45</v>
      </c>
      <c r="N14" s="864"/>
      <c r="O14" s="864"/>
      <c r="P14" s="864"/>
      <c r="Q14" s="645"/>
      <c r="R14" s="645"/>
      <c r="S14" s="646"/>
      <c r="T14" s="915" t="s">
        <v>13</v>
      </c>
      <c r="U14" s="886"/>
      <c r="V14" s="886"/>
      <c r="W14" s="886"/>
      <c r="X14" s="886"/>
      <c r="Y14" s="886"/>
      <c r="Z14" s="916" t="s">
        <v>81</v>
      </c>
      <c r="AA14" s="907"/>
      <c r="AB14" s="907"/>
      <c r="AC14" s="907"/>
      <c r="AD14" s="907"/>
      <c r="AE14" s="907"/>
      <c r="AF14" s="907"/>
      <c r="AG14" s="917"/>
      <c r="AI14" s="68"/>
      <c r="AJ14" s="905"/>
      <c r="AK14" s="905"/>
      <c r="AL14" s="905"/>
      <c r="AM14" s="905"/>
      <c r="AN14" s="905"/>
      <c r="AO14" s="905"/>
      <c r="AP14" s="905"/>
      <c r="AQ14" s="905"/>
      <c r="AR14" s="905"/>
      <c r="AS14" s="905"/>
      <c r="AT14" s="905"/>
      <c r="AU14" s="905"/>
      <c r="AV14" s="905"/>
      <c r="AW14" s="905"/>
      <c r="AX14" s="68"/>
      <c r="AY14" s="68"/>
      <c r="AZ14" s="905"/>
      <c r="BA14" s="905"/>
      <c r="BB14" s="905"/>
      <c r="BC14" s="905"/>
      <c r="BD14" s="905"/>
      <c r="BE14" s="905"/>
      <c r="BF14" s="68"/>
    </row>
    <row r="15" spans="2:58" ht="15" customHeight="1">
      <c r="B15" s="918"/>
      <c r="C15" s="678"/>
      <c r="D15" s="678"/>
      <c r="E15" s="678"/>
      <c r="F15" s="678"/>
      <c r="G15" s="678"/>
      <c r="H15" s="678"/>
      <c r="I15" s="678"/>
      <c r="J15" s="678"/>
      <c r="K15" s="678"/>
      <c r="L15" s="679"/>
      <c r="M15" s="69"/>
      <c r="N15" s="70"/>
      <c r="O15" s="70"/>
      <c r="P15" s="70"/>
      <c r="Q15" s="642"/>
      <c r="R15" s="642"/>
      <c r="S15" s="71"/>
      <c r="T15" s="69"/>
      <c r="U15" s="70"/>
      <c r="V15" s="70"/>
      <c r="W15" s="70"/>
      <c r="X15" s="70"/>
      <c r="Y15" s="71" t="s">
        <v>7</v>
      </c>
      <c r="Z15" s="908"/>
      <c r="AA15" s="909"/>
      <c r="AB15" s="909"/>
      <c r="AC15" s="909"/>
      <c r="AD15" s="909"/>
      <c r="AE15" s="909"/>
      <c r="AF15" s="909"/>
      <c r="AG15" s="910"/>
      <c r="AI15" s="72"/>
      <c r="AJ15" s="72"/>
      <c r="AK15" s="72"/>
      <c r="AL15" s="72"/>
      <c r="AM15" s="72"/>
      <c r="AN15" s="72"/>
      <c r="AO15" s="72"/>
      <c r="AP15" s="912"/>
      <c r="AQ15" s="912"/>
      <c r="AR15" s="912"/>
      <c r="AS15" s="912"/>
      <c r="AT15" s="912"/>
      <c r="AU15" s="912"/>
      <c r="AV15" s="912"/>
      <c r="AW15" s="912"/>
      <c r="AX15" s="68"/>
      <c r="AY15" s="72"/>
      <c r="AZ15" s="72"/>
      <c r="BA15" s="72"/>
      <c r="BB15" s="72"/>
      <c r="BC15" s="72"/>
      <c r="BD15" s="72"/>
      <c r="BE15" s="72"/>
      <c r="BF15" s="68"/>
    </row>
    <row r="16" spans="2:58" ht="15" customHeight="1">
      <c r="B16" s="871" t="s">
        <v>254</v>
      </c>
      <c r="C16" s="872"/>
      <c r="D16" s="872"/>
      <c r="E16" s="872"/>
      <c r="F16" s="872"/>
      <c r="G16" s="872"/>
      <c r="H16" s="872"/>
      <c r="I16" s="872"/>
      <c r="J16" s="872"/>
      <c r="K16" s="872"/>
      <c r="L16" s="873"/>
      <c r="M16" s="74"/>
      <c r="N16" s="72"/>
      <c r="O16" s="72"/>
      <c r="P16" s="72"/>
      <c r="Q16" s="662"/>
      <c r="R16" s="662"/>
      <c r="S16" s="75"/>
      <c r="T16" s="874">
        <v>396400</v>
      </c>
      <c r="U16" s="875"/>
      <c r="V16" s="875"/>
      <c r="W16" s="875"/>
      <c r="X16" s="875"/>
      <c r="Y16" s="876"/>
      <c r="Z16" s="911"/>
      <c r="AA16" s="912"/>
      <c r="AB16" s="912"/>
      <c r="AC16" s="912"/>
      <c r="AD16" s="912"/>
      <c r="AE16" s="912"/>
      <c r="AF16" s="912"/>
      <c r="AG16" s="913"/>
      <c r="AI16" s="72"/>
      <c r="AJ16" s="624"/>
      <c r="AK16" s="624"/>
      <c r="AL16" s="624"/>
      <c r="AM16" s="624"/>
      <c r="AN16" s="624"/>
      <c r="AO16" s="624"/>
      <c r="AP16" s="912"/>
      <c r="AQ16" s="912"/>
      <c r="AR16" s="912"/>
      <c r="AS16" s="912"/>
      <c r="AT16" s="912"/>
      <c r="AU16" s="912"/>
      <c r="AV16" s="912"/>
      <c r="AW16" s="912"/>
      <c r="AX16" s="68"/>
      <c r="AY16" s="72"/>
      <c r="AZ16" s="624"/>
      <c r="BA16" s="624"/>
      <c r="BB16" s="624"/>
      <c r="BC16" s="624"/>
      <c r="BD16" s="624"/>
      <c r="BE16" s="624"/>
      <c r="BF16" s="68"/>
    </row>
    <row r="17" spans="2:58" ht="15" customHeight="1">
      <c r="B17" s="871" t="s">
        <v>252</v>
      </c>
      <c r="C17" s="872"/>
      <c r="D17" s="872"/>
      <c r="E17" s="872"/>
      <c r="F17" s="872"/>
      <c r="G17" s="872"/>
      <c r="H17" s="872"/>
      <c r="I17" s="872"/>
      <c r="J17" s="872"/>
      <c r="K17" s="872"/>
      <c r="L17" s="873"/>
      <c r="M17" s="868"/>
      <c r="N17" s="869"/>
      <c r="O17" s="869"/>
      <c r="P17" s="869"/>
      <c r="Q17" s="869"/>
      <c r="R17" s="869"/>
      <c r="S17" s="870"/>
      <c r="T17" s="874"/>
      <c r="U17" s="875"/>
      <c r="V17" s="875"/>
      <c r="W17" s="875"/>
      <c r="X17" s="875"/>
      <c r="Y17" s="876"/>
      <c r="Z17" s="880"/>
      <c r="AA17" s="884"/>
      <c r="AB17" s="884"/>
      <c r="AC17" s="884"/>
      <c r="AD17" s="884"/>
      <c r="AE17" s="884"/>
      <c r="AF17" s="884"/>
      <c r="AG17" s="885"/>
      <c r="AI17" s="68"/>
      <c r="AJ17" s="906"/>
      <c r="AK17" s="906"/>
      <c r="AL17" s="906"/>
      <c r="AM17" s="906"/>
      <c r="AN17" s="906"/>
      <c r="AO17" s="906"/>
      <c r="AP17" s="884"/>
      <c r="AQ17" s="884"/>
      <c r="AR17" s="884"/>
      <c r="AS17" s="884"/>
      <c r="AT17" s="884"/>
      <c r="AU17" s="884"/>
      <c r="AV17" s="884"/>
      <c r="AW17" s="884"/>
      <c r="AX17" s="68"/>
      <c r="AY17" s="68"/>
      <c r="AZ17" s="906"/>
      <c r="BA17" s="906"/>
      <c r="BB17" s="906"/>
      <c r="BC17" s="906"/>
      <c r="BD17" s="906"/>
      <c r="BE17" s="906"/>
      <c r="BF17" s="68"/>
    </row>
    <row r="18" spans="2:58" ht="15" customHeight="1"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5"/>
      <c r="M18" s="165"/>
      <c r="N18" s="166"/>
      <c r="O18" s="166"/>
      <c r="P18" s="166"/>
      <c r="Q18" s="858"/>
      <c r="R18" s="858"/>
      <c r="S18" s="168"/>
      <c r="T18" s="874"/>
      <c r="U18" s="875"/>
      <c r="V18" s="875"/>
      <c r="W18" s="875"/>
      <c r="X18" s="875"/>
      <c r="Y18" s="876"/>
      <c r="Z18" s="880"/>
      <c r="AA18" s="884"/>
      <c r="AB18" s="884"/>
      <c r="AC18" s="884"/>
      <c r="AD18" s="884"/>
      <c r="AE18" s="884"/>
      <c r="AF18" s="884"/>
      <c r="AG18" s="885"/>
      <c r="AI18" s="166"/>
      <c r="AJ18" s="906"/>
      <c r="AK18" s="906"/>
      <c r="AL18" s="906"/>
      <c r="AM18" s="906"/>
      <c r="AN18" s="906"/>
      <c r="AO18" s="906"/>
      <c r="AP18" s="884"/>
      <c r="AQ18" s="884"/>
      <c r="AR18" s="884"/>
      <c r="AS18" s="884"/>
      <c r="AT18" s="884"/>
      <c r="AU18" s="884"/>
      <c r="AV18" s="884"/>
      <c r="AW18" s="884"/>
      <c r="AX18" s="68"/>
      <c r="AY18" s="166"/>
      <c r="AZ18" s="906"/>
      <c r="BA18" s="906"/>
      <c r="BB18" s="906"/>
      <c r="BC18" s="906"/>
      <c r="BD18" s="906"/>
      <c r="BE18" s="906"/>
      <c r="BF18" s="68"/>
    </row>
    <row r="19" spans="2:58" ht="15" customHeight="1">
      <c r="B19" s="871" t="s">
        <v>255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3"/>
      <c r="M19" s="165"/>
      <c r="N19" s="166"/>
      <c r="O19" s="166"/>
      <c r="P19" s="166"/>
      <c r="Q19" s="167"/>
      <c r="R19" s="167"/>
      <c r="S19" s="168"/>
      <c r="T19" s="874">
        <v>396400</v>
      </c>
      <c r="U19" s="875"/>
      <c r="V19" s="875"/>
      <c r="W19" s="875"/>
      <c r="X19" s="875"/>
      <c r="Y19" s="876"/>
      <c r="Z19" s="162"/>
      <c r="AA19" s="163"/>
      <c r="AB19" s="163"/>
      <c r="AC19" s="163"/>
      <c r="AD19" s="163"/>
      <c r="AE19" s="163"/>
      <c r="AF19" s="163"/>
      <c r="AG19" s="164"/>
      <c r="AH19" s="167"/>
      <c r="AI19" s="166"/>
      <c r="AJ19" s="161"/>
      <c r="AK19" s="161"/>
      <c r="AL19" s="161"/>
      <c r="AM19" s="161"/>
      <c r="AN19" s="161"/>
      <c r="AO19" s="161"/>
      <c r="AP19" s="163"/>
      <c r="AQ19" s="163"/>
      <c r="AR19" s="163"/>
      <c r="AS19" s="163"/>
      <c r="AT19" s="163"/>
      <c r="AU19" s="163"/>
      <c r="AV19" s="163"/>
      <c r="AW19" s="163"/>
      <c r="AX19" s="167"/>
      <c r="AY19" s="166"/>
      <c r="AZ19" s="161"/>
      <c r="BA19" s="161"/>
      <c r="BB19" s="161"/>
      <c r="BC19" s="161"/>
      <c r="BD19" s="161"/>
      <c r="BE19" s="161"/>
      <c r="BF19" s="68"/>
    </row>
    <row r="20" spans="2:58" ht="15" customHeight="1">
      <c r="B20" s="871" t="s">
        <v>252</v>
      </c>
      <c r="C20" s="872"/>
      <c r="D20" s="872"/>
      <c r="E20" s="872"/>
      <c r="F20" s="872"/>
      <c r="G20" s="872"/>
      <c r="H20" s="872"/>
      <c r="I20" s="872"/>
      <c r="J20" s="872"/>
      <c r="K20" s="872"/>
      <c r="L20" s="873"/>
      <c r="M20" s="877"/>
      <c r="N20" s="878"/>
      <c r="O20" s="878"/>
      <c r="P20" s="878"/>
      <c r="Q20" s="878"/>
      <c r="R20" s="878"/>
      <c r="S20" s="879"/>
      <c r="T20" s="874"/>
      <c r="U20" s="875"/>
      <c r="V20" s="875"/>
      <c r="W20" s="875"/>
      <c r="X20" s="875"/>
      <c r="Y20" s="876"/>
      <c r="Z20" s="883"/>
      <c r="AA20" s="881"/>
      <c r="AB20" s="881"/>
      <c r="AC20" s="881"/>
      <c r="AD20" s="881"/>
      <c r="AE20" s="881"/>
      <c r="AF20" s="881"/>
      <c r="AG20" s="882"/>
      <c r="AI20" s="68"/>
      <c r="AJ20" s="906"/>
      <c r="AK20" s="906"/>
      <c r="AL20" s="906"/>
      <c r="AM20" s="906"/>
      <c r="AN20" s="906"/>
      <c r="AO20" s="906"/>
      <c r="AP20" s="881"/>
      <c r="AQ20" s="881"/>
      <c r="AR20" s="881"/>
      <c r="AS20" s="881"/>
      <c r="AT20" s="881"/>
      <c r="AU20" s="881"/>
      <c r="AV20" s="881"/>
      <c r="AW20" s="881"/>
      <c r="AX20" s="68"/>
      <c r="AY20" s="68"/>
      <c r="AZ20" s="906"/>
      <c r="BA20" s="906"/>
      <c r="BB20" s="906"/>
      <c r="BC20" s="906"/>
      <c r="BD20" s="906"/>
      <c r="BE20" s="906"/>
      <c r="BF20" s="68"/>
    </row>
    <row r="21" spans="2:58" ht="15" customHeight="1">
      <c r="B21" s="865"/>
      <c r="C21" s="866"/>
      <c r="D21" s="866"/>
      <c r="E21" s="866"/>
      <c r="F21" s="866"/>
      <c r="G21" s="866"/>
      <c r="H21" s="866"/>
      <c r="I21" s="866"/>
      <c r="J21" s="866"/>
      <c r="K21" s="866"/>
      <c r="L21" s="867"/>
      <c r="M21" s="165"/>
      <c r="N21" s="166"/>
      <c r="O21" s="166"/>
      <c r="P21" s="166"/>
      <c r="Q21" s="171"/>
      <c r="R21" s="171"/>
      <c r="S21" s="168"/>
      <c r="T21" s="874"/>
      <c r="U21" s="875"/>
      <c r="V21" s="875"/>
      <c r="W21" s="875"/>
      <c r="X21" s="875"/>
      <c r="Y21" s="876"/>
      <c r="Z21" s="883"/>
      <c r="AA21" s="881"/>
      <c r="AB21" s="881"/>
      <c r="AC21" s="881"/>
      <c r="AD21" s="881"/>
      <c r="AE21" s="881"/>
      <c r="AF21" s="881"/>
      <c r="AG21" s="882"/>
      <c r="AH21" s="171"/>
      <c r="AI21" s="166"/>
      <c r="AJ21" s="906"/>
      <c r="AK21" s="906"/>
      <c r="AL21" s="906"/>
      <c r="AM21" s="906"/>
      <c r="AN21" s="906"/>
      <c r="AO21" s="906"/>
      <c r="AP21" s="881"/>
      <c r="AQ21" s="881"/>
      <c r="AR21" s="881"/>
      <c r="AS21" s="881"/>
      <c r="AT21" s="881"/>
      <c r="AU21" s="881"/>
      <c r="AV21" s="881"/>
      <c r="AW21" s="881"/>
      <c r="AX21" s="171"/>
      <c r="AY21" s="166"/>
      <c r="AZ21" s="906"/>
      <c r="BA21" s="906"/>
      <c r="BB21" s="906"/>
      <c r="BC21" s="906"/>
      <c r="BD21" s="906"/>
      <c r="BE21" s="906"/>
      <c r="BF21" s="68"/>
    </row>
    <row r="22" spans="2:58" ht="15" customHeight="1">
      <c r="B22" s="865"/>
      <c r="C22" s="866"/>
      <c r="D22" s="866"/>
      <c r="E22" s="866"/>
      <c r="F22" s="866"/>
      <c r="G22" s="866"/>
      <c r="H22" s="866"/>
      <c r="I22" s="866"/>
      <c r="J22" s="866"/>
      <c r="K22" s="866"/>
      <c r="L22" s="867"/>
      <c r="M22" s="165"/>
      <c r="N22" s="166"/>
      <c r="O22" s="166"/>
      <c r="P22" s="166"/>
      <c r="Q22" s="171"/>
      <c r="R22" s="171"/>
      <c r="S22" s="168"/>
      <c r="T22" s="874"/>
      <c r="U22" s="875"/>
      <c r="V22" s="875"/>
      <c r="W22" s="875"/>
      <c r="X22" s="875"/>
      <c r="Y22" s="876"/>
      <c r="Z22" s="160"/>
      <c r="AA22" s="169"/>
      <c r="AB22" s="169"/>
      <c r="AC22" s="169"/>
      <c r="AD22" s="169"/>
      <c r="AE22" s="169"/>
      <c r="AF22" s="169"/>
      <c r="AG22" s="170"/>
      <c r="AH22" s="171"/>
      <c r="AI22" s="166"/>
      <c r="AJ22" s="161"/>
      <c r="AK22" s="161"/>
      <c r="AL22" s="161"/>
      <c r="AM22" s="161"/>
      <c r="AN22" s="161"/>
      <c r="AO22" s="161"/>
      <c r="AP22" s="169"/>
      <c r="AQ22" s="169"/>
      <c r="AR22" s="169"/>
      <c r="AS22" s="169"/>
      <c r="AT22" s="169"/>
      <c r="AU22" s="169"/>
      <c r="AV22" s="169"/>
      <c r="AW22" s="169"/>
      <c r="AX22" s="171"/>
      <c r="AY22" s="166"/>
      <c r="AZ22" s="161"/>
      <c r="BA22" s="161"/>
      <c r="BB22" s="161"/>
      <c r="BC22" s="161"/>
      <c r="BD22" s="161"/>
      <c r="BE22" s="161"/>
      <c r="BF22" s="68"/>
    </row>
    <row r="23" spans="2:58" ht="15" customHeight="1">
      <c r="B23" s="865"/>
      <c r="C23" s="866"/>
      <c r="D23" s="866"/>
      <c r="E23" s="866"/>
      <c r="F23" s="866"/>
      <c r="G23" s="866"/>
      <c r="H23" s="866"/>
      <c r="I23" s="866"/>
      <c r="J23" s="866"/>
      <c r="K23" s="866"/>
      <c r="L23" s="867"/>
      <c r="M23" s="877"/>
      <c r="N23" s="878"/>
      <c r="O23" s="878"/>
      <c r="P23" s="878"/>
      <c r="Q23" s="878"/>
      <c r="R23" s="878"/>
      <c r="S23" s="879"/>
      <c r="T23" s="874"/>
      <c r="U23" s="875"/>
      <c r="V23" s="875"/>
      <c r="W23" s="875"/>
      <c r="X23" s="875"/>
      <c r="Y23" s="876"/>
      <c r="Z23" s="880"/>
      <c r="AA23" s="881"/>
      <c r="AB23" s="881"/>
      <c r="AC23" s="881"/>
      <c r="AD23" s="881"/>
      <c r="AE23" s="881"/>
      <c r="AF23" s="881"/>
      <c r="AG23" s="882"/>
      <c r="AI23" s="68"/>
      <c r="AJ23" s="906"/>
      <c r="AK23" s="906"/>
      <c r="AL23" s="906"/>
      <c r="AM23" s="906"/>
      <c r="AN23" s="906"/>
      <c r="AO23" s="906"/>
      <c r="AP23" s="884"/>
      <c r="AQ23" s="881"/>
      <c r="AR23" s="881"/>
      <c r="AS23" s="881"/>
      <c r="AT23" s="881"/>
      <c r="AU23" s="881"/>
      <c r="AV23" s="881"/>
      <c r="AW23" s="881"/>
      <c r="AX23" s="68"/>
      <c r="AY23" s="68"/>
      <c r="AZ23" s="906"/>
      <c r="BA23" s="906"/>
      <c r="BB23" s="906"/>
      <c r="BC23" s="906"/>
      <c r="BD23" s="906"/>
      <c r="BE23" s="906"/>
      <c r="BF23" s="68"/>
    </row>
    <row r="24" spans="2:58" ht="15" customHeight="1"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165"/>
      <c r="N24" s="166"/>
      <c r="O24" s="166"/>
      <c r="P24" s="166"/>
      <c r="Q24" s="858"/>
      <c r="R24" s="858"/>
      <c r="S24" s="168"/>
      <c r="T24" s="874"/>
      <c r="U24" s="875"/>
      <c r="V24" s="875"/>
      <c r="W24" s="875"/>
      <c r="X24" s="875"/>
      <c r="Y24" s="876"/>
      <c r="Z24" s="883"/>
      <c r="AA24" s="881"/>
      <c r="AB24" s="881"/>
      <c r="AC24" s="881"/>
      <c r="AD24" s="881"/>
      <c r="AE24" s="881"/>
      <c r="AF24" s="881"/>
      <c r="AG24" s="882"/>
      <c r="AI24" s="166"/>
      <c r="AJ24" s="906"/>
      <c r="AK24" s="906"/>
      <c r="AL24" s="906"/>
      <c r="AM24" s="906"/>
      <c r="AN24" s="906"/>
      <c r="AO24" s="906"/>
      <c r="AP24" s="881"/>
      <c r="AQ24" s="881"/>
      <c r="AR24" s="881"/>
      <c r="AS24" s="881"/>
      <c r="AT24" s="881"/>
      <c r="AU24" s="881"/>
      <c r="AV24" s="881"/>
      <c r="AW24" s="881"/>
      <c r="AX24" s="68"/>
      <c r="AY24" s="166"/>
      <c r="AZ24" s="906"/>
      <c r="BA24" s="906"/>
      <c r="BB24" s="906"/>
      <c r="BC24" s="906"/>
      <c r="BD24" s="906"/>
      <c r="BE24" s="906"/>
      <c r="BF24" s="68"/>
    </row>
    <row r="25" spans="2:58" ht="15" customHeight="1">
      <c r="B25" s="865"/>
      <c r="C25" s="866"/>
      <c r="D25" s="866"/>
      <c r="E25" s="866"/>
      <c r="F25" s="866"/>
      <c r="G25" s="866"/>
      <c r="H25" s="866"/>
      <c r="I25" s="866"/>
      <c r="J25" s="866"/>
      <c r="K25" s="866"/>
      <c r="L25" s="867"/>
      <c r="M25" s="165"/>
      <c r="N25" s="166"/>
      <c r="O25" s="166"/>
      <c r="P25" s="166"/>
      <c r="Q25" s="167"/>
      <c r="R25" s="167"/>
      <c r="S25" s="168"/>
      <c r="T25" s="874"/>
      <c r="U25" s="875"/>
      <c r="V25" s="875"/>
      <c r="W25" s="875"/>
      <c r="X25" s="875"/>
      <c r="Y25" s="876"/>
      <c r="Z25" s="160"/>
      <c r="AA25" s="169"/>
      <c r="AB25" s="169"/>
      <c r="AC25" s="169"/>
      <c r="AD25" s="169"/>
      <c r="AE25" s="169"/>
      <c r="AF25" s="169"/>
      <c r="AG25" s="170"/>
      <c r="AH25" s="167"/>
      <c r="AI25" s="166"/>
      <c r="AJ25" s="161"/>
      <c r="AK25" s="161"/>
      <c r="AL25" s="161"/>
      <c r="AM25" s="161"/>
      <c r="AN25" s="161"/>
      <c r="AO25" s="161"/>
      <c r="AP25" s="169"/>
      <c r="AQ25" s="169"/>
      <c r="AR25" s="169"/>
      <c r="AS25" s="169"/>
      <c r="AT25" s="169"/>
      <c r="AU25" s="169"/>
      <c r="AV25" s="169"/>
      <c r="AW25" s="169"/>
      <c r="AX25" s="167"/>
      <c r="AY25" s="166"/>
      <c r="AZ25" s="161"/>
      <c r="BA25" s="161"/>
      <c r="BB25" s="161"/>
      <c r="BC25" s="161"/>
      <c r="BD25" s="161"/>
      <c r="BE25" s="161"/>
      <c r="BF25" s="68"/>
    </row>
    <row r="26" spans="2:58" ht="15" customHeight="1"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877"/>
      <c r="N26" s="878"/>
      <c r="O26" s="878"/>
      <c r="P26" s="878"/>
      <c r="Q26" s="878"/>
      <c r="R26" s="878"/>
      <c r="S26" s="879"/>
      <c r="T26" s="874"/>
      <c r="U26" s="875"/>
      <c r="V26" s="875"/>
      <c r="W26" s="875"/>
      <c r="X26" s="875"/>
      <c r="Y26" s="876"/>
      <c r="Z26" s="883"/>
      <c r="AA26" s="881"/>
      <c r="AB26" s="881"/>
      <c r="AC26" s="881"/>
      <c r="AD26" s="881"/>
      <c r="AE26" s="881"/>
      <c r="AF26" s="881"/>
      <c r="AG26" s="882"/>
      <c r="AI26" s="68"/>
      <c r="AJ26" s="906"/>
      <c r="AK26" s="906"/>
      <c r="AL26" s="906"/>
      <c r="AM26" s="906"/>
      <c r="AN26" s="906"/>
      <c r="AO26" s="906"/>
      <c r="AP26" s="881"/>
      <c r="AQ26" s="881"/>
      <c r="AR26" s="881"/>
      <c r="AS26" s="881"/>
      <c r="AT26" s="881"/>
      <c r="AU26" s="881"/>
      <c r="AV26" s="881"/>
      <c r="AW26" s="881"/>
      <c r="AX26" s="68"/>
      <c r="AY26" s="68"/>
      <c r="AZ26" s="906"/>
      <c r="BA26" s="906"/>
      <c r="BB26" s="906"/>
      <c r="BC26" s="906"/>
      <c r="BD26" s="906"/>
      <c r="BE26" s="906"/>
      <c r="BF26" s="68"/>
    </row>
    <row r="27" spans="2:58" ht="15" customHeight="1">
      <c r="B27" s="865"/>
      <c r="C27" s="866"/>
      <c r="D27" s="866"/>
      <c r="E27" s="866"/>
      <c r="F27" s="866"/>
      <c r="G27" s="866"/>
      <c r="H27" s="866"/>
      <c r="I27" s="866"/>
      <c r="J27" s="866"/>
      <c r="K27" s="866"/>
      <c r="L27" s="867"/>
      <c r="M27" s="877"/>
      <c r="N27" s="878"/>
      <c r="O27" s="878"/>
      <c r="P27" s="878"/>
      <c r="Q27" s="878"/>
      <c r="R27" s="878"/>
      <c r="S27" s="879"/>
      <c r="T27" s="874"/>
      <c r="U27" s="875"/>
      <c r="V27" s="875"/>
      <c r="W27" s="875"/>
      <c r="X27" s="875"/>
      <c r="Y27" s="876"/>
      <c r="Z27" s="880"/>
      <c r="AA27" s="884"/>
      <c r="AB27" s="884"/>
      <c r="AC27" s="884"/>
      <c r="AD27" s="884"/>
      <c r="AE27" s="884"/>
      <c r="AF27" s="884"/>
      <c r="AG27" s="885"/>
      <c r="AI27" s="68"/>
      <c r="AJ27" s="906"/>
      <c r="AK27" s="906"/>
      <c r="AL27" s="906"/>
      <c r="AM27" s="906"/>
      <c r="AN27" s="906"/>
      <c r="AO27" s="906"/>
      <c r="AP27" s="884"/>
      <c r="AQ27" s="884"/>
      <c r="AR27" s="884"/>
      <c r="AS27" s="884"/>
      <c r="AT27" s="884"/>
      <c r="AU27" s="884"/>
      <c r="AV27" s="884"/>
      <c r="AW27" s="884"/>
      <c r="AX27" s="68"/>
      <c r="AY27" s="68"/>
      <c r="AZ27" s="906"/>
      <c r="BA27" s="906"/>
      <c r="BB27" s="906"/>
      <c r="BC27" s="906"/>
      <c r="BD27" s="906"/>
      <c r="BE27" s="906"/>
      <c r="BF27" s="68"/>
    </row>
    <row r="28" spans="2:58" ht="15" customHeight="1">
      <c r="B28" s="865"/>
      <c r="C28" s="866"/>
      <c r="D28" s="866"/>
      <c r="E28" s="866"/>
      <c r="F28" s="866"/>
      <c r="G28" s="866"/>
      <c r="H28" s="866"/>
      <c r="I28" s="866"/>
      <c r="J28" s="866"/>
      <c r="K28" s="866"/>
      <c r="L28" s="867"/>
      <c r="M28" s="165"/>
      <c r="N28" s="166"/>
      <c r="O28" s="166"/>
      <c r="P28" s="166"/>
      <c r="Q28" s="858"/>
      <c r="R28" s="858"/>
      <c r="S28" s="168"/>
      <c r="T28" s="874"/>
      <c r="U28" s="875"/>
      <c r="V28" s="875"/>
      <c r="W28" s="875"/>
      <c r="X28" s="875"/>
      <c r="Y28" s="876"/>
      <c r="Z28" s="880"/>
      <c r="AA28" s="884"/>
      <c r="AB28" s="884"/>
      <c r="AC28" s="884"/>
      <c r="AD28" s="884"/>
      <c r="AE28" s="884"/>
      <c r="AF28" s="884"/>
      <c r="AG28" s="885"/>
      <c r="AI28" s="166"/>
      <c r="AJ28" s="906"/>
      <c r="AK28" s="906"/>
      <c r="AL28" s="906"/>
      <c r="AM28" s="906"/>
      <c r="AN28" s="906"/>
      <c r="AO28" s="906"/>
      <c r="AP28" s="884"/>
      <c r="AQ28" s="884"/>
      <c r="AR28" s="884"/>
      <c r="AS28" s="884"/>
      <c r="AT28" s="884"/>
      <c r="AU28" s="884"/>
      <c r="AV28" s="884"/>
      <c r="AW28" s="884"/>
      <c r="AX28" s="68"/>
      <c r="AY28" s="166"/>
      <c r="AZ28" s="906"/>
      <c r="BA28" s="906"/>
      <c r="BB28" s="906"/>
      <c r="BC28" s="906"/>
      <c r="BD28" s="906"/>
      <c r="BE28" s="906"/>
      <c r="BF28" s="68"/>
    </row>
    <row r="29" spans="2:58" ht="15" customHeight="1">
      <c r="B29" s="904"/>
      <c r="C29" s="660"/>
      <c r="D29" s="660"/>
      <c r="E29" s="660"/>
      <c r="F29" s="660"/>
      <c r="G29" s="660"/>
      <c r="H29" s="660"/>
      <c r="I29" s="660"/>
      <c r="J29" s="660"/>
      <c r="K29" s="660"/>
      <c r="L29" s="661"/>
      <c r="M29" s="87"/>
      <c r="N29" s="72"/>
      <c r="O29" s="72"/>
      <c r="P29" s="72"/>
      <c r="Q29" s="662"/>
      <c r="R29" s="662"/>
      <c r="S29" s="88"/>
      <c r="T29" s="874"/>
      <c r="U29" s="875"/>
      <c r="V29" s="875"/>
      <c r="W29" s="875"/>
      <c r="X29" s="875"/>
      <c r="Y29" s="876"/>
      <c r="Z29" s="901"/>
      <c r="AA29" s="902"/>
      <c r="AB29" s="902"/>
      <c r="AC29" s="902"/>
      <c r="AD29" s="902"/>
      <c r="AE29" s="902"/>
      <c r="AF29" s="902"/>
      <c r="AG29" s="903"/>
      <c r="AI29" s="72"/>
      <c r="AJ29" s="624"/>
      <c r="AK29" s="624"/>
      <c r="AL29" s="624"/>
      <c r="AM29" s="624"/>
      <c r="AN29" s="624"/>
      <c r="AO29" s="624"/>
      <c r="AP29" s="912"/>
      <c r="AQ29" s="912"/>
      <c r="AR29" s="912"/>
      <c r="AS29" s="912"/>
      <c r="AT29" s="912"/>
      <c r="AU29" s="912"/>
      <c r="AV29" s="912"/>
      <c r="AW29" s="912"/>
      <c r="AX29" s="68"/>
      <c r="AY29" s="72"/>
      <c r="AZ29" s="624"/>
      <c r="BA29" s="624"/>
      <c r="BB29" s="624"/>
      <c r="BC29" s="624"/>
      <c r="BD29" s="624"/>
      <c r="BE29" s="624"/>
      <c r="BF29" s="68"/>
    </row>
    <row r="30" spans="2:58" ht="15" customHeight="1">
      <c r="B30" s="863" t="s">
        <v>80</v>
      </c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96"/>
      <c r="T30" s="859">
        <f>SUM(T16:Y29)</f>
        <v>792800</v>
      </c>
      <c r="U30" s="860"/>
      <c r="V30" s="860"/>
      <c r="W30" s="860"/>
      <c r="X30" s="860"/>
      <c r="Y30" s="897"/>
      <c r="Z30" s="898"/>
      <c r="AA30" s="899"/>
      <c r="AB30" s="899"/>
      <c r="AC30" s="899"/>
      <c r="AD30" s="899"/>
      <c r="AE30" s="899"/>
      <c r="AF30" s="899"/>
      <c r="AG30" s="900"/>
      <c r="AI30" s="68"/>
      <c r="AJ30" s="906"/>
      <c r="AK30" s="906"/>
      <c r="AL30" s="906"/>
      <c r="AM30" s="906"/>
      <c r="AN30" s="906"/>
      <c r="AO30" s="906"/>
      <c r="AP30" s="891"/>
      <c r="AQ30" s="891"/>
      <c r="AR30" s="891"/>
      <c r="AS30" s="891"/>
      <c r="AT30" s="891"/>
      <c r="AU30" s="891"/>
      <c r="AV30" s="891"/>
      <c r="AW30" s="891"/>
      <c r="AX30" s="68"/>
      <c r="AY30" s="68"/>
      <c r="AZ30" s="906"/>
      <c r="BA30" s="906"/>
      <c r="BB30" s="906"/>
      <c r="BC30" s="906"/>
      <c r="BD30" s="906"/>
      <c r="BE30" s="906"/>
      <c r="BF30" s="68"/>
    </row>
    <row r="31" spans="52:58" ht="13.5">
      <c r="AZ31" s="68"/>
      <c r="BA31" s="68"/>
      <c r="BB31" s="68"/>
      <c r="BC31" s="68"/>
      <c r="BD31" s="68"/>
      <c r="BE31" s="68"/>
      <c r="BF31" s="68"/>
    </row>
  </sheetData>
  <sheetProtection insertColumns="0" insertRows="0"/>
  <mergeCells count="136">
    <mergeCell ref="AP6:AT7"/>
    <mergeCell ref="AU6:AW7"/>
    <mergeCell ref="AX6:BB7"/>
    <mergeCell ref="BC6:BE7"/>
    <mergeCell ref="R6:V7"/>
    <mergeCell ref="W6:Y7"/>
    <mergeCell ref="Z6:AD7"/>
    <mergeCell ref="AE6:AG7"/>
    <mergeCell ref="AH6:AL7"/>
    <mergeCell ref="AM6:AO7"/>
    <mergeCell ref="AZ26:BE26"/>
    <mergeCell ref="AZ21:BE21"/>
    <mergeCell ref="AZ23:BE23"/>
    <mergeCell ref="AZ29:BE29"/>
    <mergeCell ref="AZ30:BE30"/>
    <mergeCell ref="AZ27:BE27"/>
    <mergeCell ref="AZ28:BE28"/>
    <mergeCell ref="AZ24:BE24"/>
    <mergeCell ref="AX10:BD10"/>
    <mergeCell ref="AX11:BD11"/>
    <mergeCell ref="AX8:BD8"/>
    <mergeCell ref="AX9:BD9"/>
    <mergeCell ref="AZ17:BE17"/>
    <mergeCell ref="AZ18:BE18"/>
    <mergeCell ref="AP26:AW26"/>
    <mergeCell ref="AZ20:BE20"/>
    <mergeCell ref="AZ14:BE14"/>
    <mergeCell ref="AZ16:BE16"/>
    <mergeCell ref="R5:BE5"/>
    <mergeCell ref="AM2:BE2"/>
    <mergeCell ref="AO4:BD4"/>
    <mergeCell ref="R2:V2"/>
    <mergeCell ref="W2:AF2"/>
    <mergeCell ref="AP17:AW18"/>
    <mergeCell ref="AP10:AV10"/>
    <mergeCell ref="AJ29:AO29"/>
    <mergeCell ref="AP29:AW29"/>
    <mergeCell ref="AJ30:AO30"/>
    <mergeCell ref="AP30:AW30"/>
    <mergeCell ref="AP23:AW24"/>
    <mergeCell ref="AJ24:AO24"/>
    <mergeCell ref="AP27:AW28"/>
    <mergeCell ref="AJ28:AO28"/>
    <mergeCell ref="AJ26:AO26"/>
    <mergeCell ref="T25:Y25"/>
    <mergeCell ref="AP20:AW20"/>
    <mergeCell ref="AJ21:AO21"/>
    <mergeCell ref="AP21:AW21"/>
    <mergeCell ref="AP11:AV11"/>
    <mergeCell ref="AH2:AL2"/>
    <mergeCell ref="AI4:AN4"/>
    <mergeCell ref="AH9:AN9"/>
    <mergeCell ref="AP9:AV9"/>
    <mergeCell ref="AH10:AN10"/>
    <mergeCell ref="Z26:AG26"/>
    <mergeCell ref="AP8:AV8"/>
    <mergeCell ref="B17:L17"/>
    <mergeCell ref="Z27:AG28"/>
    <mergeCell ref="B28:L28"/>
    <mergeCell ref="B23:L23"/>
    <mergeCell ref="AJ27:AO27"/>
    <mergeCell ref="C10:I10"/>
    <mergeCell ref="AJ16:AO16"/>
    <mergeCell ref="T22:Y22"/>
    <mergeCell ref="T28:Y28"/>
    <mergeCell ref="T27:Y27"/>
    <mergeCell ref="AP14:AW14"/>
    <mergeCell ref="AP15:AW15"/>
    <mergeCell ref="AP16:AW16"/>
    <mergeCell ref="B14:L14"/>
    <mergeCell ref="T14:Y14"/>
    <mergeCell ref="Z14:AG14"/>
    <mergeCell ref="B16:L16"/>
    <mergeCell ref="B15:L15"/>
    <mergeCell ref="AJ23:AO23"/>
    <mergeCell ref="Z15:AG15"/>
    <mergeCell ref="Q15:R15"/>
    <mergeCell ref="AH11:AN11"/>
    <mergeCell ref="Z16:AG16"/>
    <mergeCell ref="T29:Y29"/>
    <mergeCell ref="T16:Y16"/>
    <mergeCell ref="T17:Y17"/>
    <mergeCell ref="T18:Y18"/>
    <mergeCell ref="T20:Y20"/>
    <mergeCell ref="T19:Y19"/>
    <mergeCell ref="B22:L22"/>
    <mergeCell ref="AH8:AN8"/>
    <mergeCell ref="AJ14:AO14"/>
    <mergeCell ref="AJ20:AO20"/>
    <mergeCell ref="Q16:R16"/>
    <mergeCell ref="AJ17:AO17"/>
    <mergeCell ref="T21:Y21"/>
    <mergeCell ref="AJ18:AO18"/>
    <mergeCell ref="C8:I8"/>
    <mergeCell ref="B30:S30"/>
    <mergeCell ref="T30:Y30"/>
    <mergeCell ref="Z30:AG30"/>
    <mergeCell ref="Z29:AG29"/>
    <mergeCell ref="B29:L29"/>
    <mergeCell ref="Q29:R29"/>
    <mergeCell ref="M26:S26"/>
    <mergeCell ref="Z21:AG21"/>
    <mergeCell ref="B19:L19"/>
    <mergeCell ref="K5:Q7"/>
    <mergeCell ref="Z11:AF11"/>
    <mergeCell ref="R9:X9"/>
    <mergeCell ref="Z9:AF9"/>
    <mergeCell ref="K8:P8"/>
    <mergeCell ref="M20:S20"/>
    <mergeCell ref="Z8:AF8"/>
    <mergeCell ref="C9:J9"/>
    <mergeCell ref="K11:P11"/>
    <mergeCell ref="R8:X8"/>
    <mergeCell ref="R10:X10"/>
    <mergeCell ref="Z17:AG18"/>
    <mergeCell ref="C11:I11"/>
    <mergeCell ref="B20:L20"/>
    <mergeCell ref="Q24:R24"/>
    <mergeCell ref="T26:Y26"/>
    <mergeCell ref="M27:S27"/>
    <mergeCell ref="K10:P10"/>
    <mergeCell ref="Z23:AG24"/>
    <mergeCell ref="T23:Y23"/>
    <mergeCell ref="Z20:AG20"/>
    <mergeCell ref="M23:S23"/>
    <mergeCell ref="T24:Y24"/>
    <mergeCell ref="Q28:R28"/>
    <mergeCell ref="K9:P9"/>
    <mergeCell ref="Z10:AF10"/>
    <mergeCell ref="R11:X11"/>
    <mergeCell ref="M14:S14"/>
    <mergeCell ref="B25:L25"/>
    <mergeCell ref="B21:L21"/>
    <mergeCell ref="M17:S17"/>
    <mergeCell ref="Q18:R18"/>
    <mergeCell ref="B27:L27"/>
  </mergeCells>
  <conditionalFormatting sqref="T30:Y30 AJ30:AO30 AZ30:BE30 R11:X11 K8:K11 W2:AF2 AP11:AV11 AM2 Z11:AF11 AH11:AN11 AX11:BD11">
    <cfRule type="cellIs" priority="1" dxfId="23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U46"/>
  <sheetViews>
    <sheetView zoomScalePageLayoutView="0" workbookViewId="0" topLeftCell="A1">
      <selection activeCell="M43" sqref="M43"/>
    </sheetView>
  </sheetViews>
  <sheetFormatPr defaultColWidth="8.796875" defaultRowHeight="20.25" customHeight="1"/>
  <cols>
    <col min="1" max="1" width="1.8984375" style="90" customWidth="1"/>
    <col min="2" max="2" width="6.19921875" style="90" bestFit="1" customWidth="1"/>
    <col min="3" max="3" width="21.69921875" style="90" customWidth="1"/>
    <col min="4" max="4" width="5.19921875" style="91" bestFit="1" customWidth="1"/>
    <col min="5" max="5" width="11.09765625" style="90" bestFit="1" customWidth="1"/>
    <col min="6" max="6" width="9" style="90" customWidth="1"/>
    <col min="7" max="7" width="11.8984375" style="90" customWidth="1"/>
    <col min="8" max="8" width="10.69921875" style="90" customWidth="1"/>
    <col min="9" max="9" width="12.59765625" style="90" customWidth="1"/>
    <col min="10" max="10" width="1.69921875" style="90" customWidth="1"/>
    <col min="11" max="16" width="9" style="90" customWidth="1"/>
    <col min="17" max="21" width="0" style="90" hidden="1" customWidth="1"/>
    <col min="22" max="16384" width="9" style="90" customWidth="1"/>
  </cols>
  <sheetData>
    <row r="1" ht="9" customHeight="1"/>
    <row r="2" spans="1:10" ht="13.5">
      <c r="A2" s="92"/>
      <c r="B2" s="92"/>
      <c r="C2" s="110"/>
      <c r="D2" s="93"/>
      <c r="E2" s="92"/>
      <c r="F2" s="92"/>
      <c r="G2" s="92"/>
      <c r="H2" s="92"/>
      <c r="I2" s="94" t="s">
        <v>150</v>
      </c>
      <c r="J2" s="92"/>
    </row>
    <row r="3" spans="1:21" s="99" customFormat="1" ht="24">
      <c r="A3" s="95"/>
      <c r="B3" s="95"/>
      <c r="C3" s="211"/>
      <c r="D3" s="96"/>
      <c r="E3" s="279" t="s">
        <v>264</v>
      </c>
      <c r="F3" s="698" t="s">
        <v>248</v>
      </c>
      <c r="G3" s="698"/>
      <c r="H3" s="698"/>
      <c r="I3" s="698"/>
      <c r="J3" s="98" t="s">
        <v>251</v>
      </c>
      <c r="Q3" s="100"/>
      <c r="R3" s="100"/>
      <c r="S3" s="100"/>
      <c r="T3" s="100"/>
      <c r="U3" s="100"/>
    </row>
    <row r="4" spans="1:21" ht="13.5">
      <c r="A4" s="92"/>
      <c r="B4" s="92"/>
      <c r="C4" s="706"/>
      <c r="D4" s="706"/>
      <c r="E4" s="706"/>
      <c r="F4" s="706"/>
      <c r="G4" s="706"/>
      <c r="H4" s="706"/>
      <c r="I4" s="706"/>
      <c r="J4" s="92"/>
      <c r="Q4" s="101"/>
      <c r="R4" s="101"/>
      <c r="S4" s="101"/>
      <c r="T4" s="101"/>
      <c r="U4" s="101"/>
    </row>
    <row r="5" spans="1:21" ht="139.5" customHeight="1">
      <c r="A5" s="92"/>
      <c r="B5" s="92"/>
      <c r="C5" s="199"/>
      <c r="D5" s="199"/>
      <c r="E5" s="199"/>
      <c r="F5" s="199"/>
      <c r="G5" s="199"/>
      <c r="H5" s="199"/>
      <c r="I5" s="199"/>
      <c r="J5" s="92"/>
      <c r="Q5" s="101"/>
      <c r="R5" s="101"/>
      <c r="S5" s="101"/>
      <c r="T5" s="101"/>
      <c r="U5" s="101"/>
    </row>
    <row r="6" spans="1:21" ht="17.25">
      <c r="A6" s="92"/>
      <c r="B6" s="700" t="s">
        <v>265</v>
      </c>
      <c r="C6" s="700"/>
      <c r="D6" s="700"/>
      <c r="E6" s="700"/>
      <c r="F6" s="700"/>
      <c r="G6" s="700"/>
      <c r="H6" s="92"/>
      <c r="I6" s="92"/>
      <c r="J6" s="92"/>
      <c r="Q6" s="101"/>
      <c r="R6" s="101"/>
      <c r="S6" s="101"/>
      <c r="T6" s="101"/>
      <c r="U6" s="101"/>
    </row>
    <row r="7" spans="1:21" ht="13.5" customHeight="1">
      <c r="A7" s="92"/>
      <c r="B7" s="701" t="s">
        <v>218</v>
      </c>
      <c r="C7" s="701"/>
      <c r="D7" s="701"/>
      <c r="E7" s="701"/>
      <c r="F7" s="701"/>
      <c r="G7" s="701"/>
      <c r="H7" s="701"/>
      <c r="I7" s="701"/>
      <c r="J7" s="92"/>
      <c r="Q7" s="101"/>
      <c r="R7" s="101"/>
      <c r="S7" s="101"/>
      <c r="T7" s="101"/>
      <c r="U7" s="101"/>
    </row>
    <row r="8" spans="1:21" ht="13.5" customHeight="1">
      <c r="A8" s="92"/>
      <c r="B8" s="701"/>
      <c r="C8" s="701"/>
      <c r="D8" s="701"/>
      <c r="E8" s="701"/>
      <c r="F8" s="701"/>
      <c r="G8" s="701"/>
      <c r="H8" s="701"/>
      <c r="I8" s="701"/>
      <c r="J8" s="92"/>
      <c r="Q8" s="101"/>
      <c r="R8" s="101"/>
      <c r="S8" s="101"/>
      <c r="T8" s="101"/>
      <c r="U8" s="101"/>
    </row>
    <row r="9" spans="1:21" ht="13.5" customHeight="1">
      <c r="A9" s="92"/>
      <c r="B9" s="701"/>
      <c r="C9" s="701"/>
      <c r="D9" s="701"/>
      <c r="E9" s="701"/>
      <c r="F9" s="701"/>
      <c r="G9" s="701"/>
      <c r="H9" s="701"/>
      <c r="I9" s="701"/>
      <c r="J9" s="92"/>
      <c r="Q9" s="101"/>
      <c r="R9" s="101"/>
      <c r="S9" s="101"/>
      <c r="T9" s="101"/>
      <c r="U9" s="101"/>
    </row>
    <row r="10" spans="1:21" ht="13.5">
      <c r="A10" s="92"/>
      <c r="B10" s="206"/>
      <c r="C10" s="206"/>
      <c r="D10" s="206"/>
      <c r="E10" s="206"/>
      <c r="F10" s="207"/>
      <c r="G10" s="207"/>
      <c r="H10" s="207"/>
      <c r="I10" s="207"/>
      <c r="J10" s="92"/>
      <c r="Q10" s="101"/>
      <c r="R10" s="101"/>
      <c r="S10" s="101"/>
      <c r="T10" s="101"/>
      <c r="U10" s="101"/>
    </row>
    <row r="11" spans="1:17" ht="40.5" customHeight="1">
      <c r="A11" s="92"/>
      <c r="B11" s="702" t="s">
        <v>85</v>
      </c>
      <c r="C11" s="703" t="s">
        <v>219</v>
      </c>
      <c r="D11" s="703"/>
      <c r="E11" s="702" t="s">
        <v>220</v>
      </c>
      <c r="F11" s="208"/>
      <c r="G11" s="209"/>
      <c r="M11" s="101"/>
      <c r="N11" s="101"/>
      <c r="O11" s="101"/>
      <c r="P11" s="101"/>
      <c r="Q11" s="101"/>
    </row>
    <row r="12" spans="1:17" ht="13.5">
      <c r="A12" s="92"/>
      <c r="B12" s="703"/>
      <c r="C12" s="703"/>
      <c r="D12" s="703"/>
      <c r="E12" s="703"/>
      <c r="F12" s="92"/>
      <c r="M12" s="101"/>
      <c r="N12" s="101"/>
      <c r="O12" s="101"/>
      <c r="P12" s="101"/>
      <c r="Q12" s="101"/>
    </row>
    <row r="13" spans="1:17" ht="20.25" customHeight="1">
      <c r="A13" s="92"/>
      <c r="B13" s="104">
        <v>1</v>
      </c>
      <c r="C13" s="217">
        <v>42503</v>
      </c>
      <c r="D13" s="218">
        <f>IF(C13=0,"",C13)</f>
        <v>42503</v>
      </c>
      <c r="E13" s="219">
        <v>1</v>
      </c>
      <c r="F13" s="109"/>
      <c r="M13" s="101"/>
      <c r="N13" s="101"/>
      <c r="O13" s="101"/>
      <c r="P13" s="101"/>
      <c r="Q13" s="101">
        <v>0.4166666666666667</v>
      </c>
    </row>
    <row r="14" spans="1:17" ht="20.25" customHeight="1">
      <c r="A14" s="92"/>
      <c r="B14" s="104">
        <v>2</v>
      </c>
      <c r="C14" s="217">
        <v>42657</v>
      </c>
      <c r="D14" s="218">
        <f>IF(C14=0,"",C14)</f>
        <v>42657</v>
      </c>
      <c r="E14" s="219">
        <v>1</v>
      </c>
      <c r="F14" s="109"/>
      <c r="M14" s="101"/>
      <c r="N14" s="101"/>
      <c r="O14" s="101"/>
      <c r="P14" s="101"/>
      <c r="Q14" s="101">
        <v>0.4270833333333333</v>
      </c>
    </row>
    <row r="15" spans="1:17" ht="20.25" customHeight="1">
      <c r="A15" s="92"/>
      <c r="B15" s="104">
        <v>3</v>
      </c>
      <c r="C15" s="217">
        <v>42783</v>
      </c>
      <c r="D15" s="218">
        <f>IF(C15=0,"",C15)</f>
        <v>42783</v>
      </c>
      <c r="E15" s="219">
        <v>1</v>
      </c>
      <c r="F15" s="109"/>
      <c r="M15" s="101"/>
      <c r="N15" s="101"/>
      <c r="O15" s="101"/>
      <c r="P15" s="101"/>
      <c r="Q15" s="101">
        <v>0.4375</v>
      </c>
    </row>
    <row r="16" spans="1:17" ht="20.25" customHeight="1">
      <c r="A16" s="92"/>
      <c r="B16" s="104">
        <v>4</v>
      </c>
      <c r="C16" s="217"/>
      <c r="D16" s="218"/>
      <c r="E16" s="219"/>
      <c r="F16" s="109"/>
      <c r="M16" s="101"/>
      <c r="N16" s="101"/>
      <c r="O16" s="101"/>
      <c r="P16" s="101"/>
      <c r="Q16" s="101">
        <v>0.4166666666666667</v>
      </c>
    </row>
    <row r="17" spans="1:17" ht="20.25" customHeight="1">
      <c r="A17" s="92"/>
      <c r="B17" s="104">
        <v>5</v>
      </c>
      <c r="C17" s="217"/>
      <c r="D17" s="218"/>
      <c r="E17" s="219"/>
      <c r="F17" s="109"/>
      <c r="M17" s="101"/>
      <c r="N17" s="101"/>
      <c r="O17" s="101"/>
      <c r="P17" s="101"/>
      <c r="Q17" s="101">
        <v>0.4270833333333333</v>
      </c>
    </row>
    <row r="18" spans="1:17" ht="20.25" customHeight="1">
      <c r="A18" s="92"/>
      <c r="B18" s="104">
        <v>6</v>
      </c>
      <c r="C18" s="217"/>
      <c r="D18" s="218"/>
      <c r="E18" s="219"/>
      <c r="F18" s="109"/>
      <c r="M18" s="101"/>
      <c r="N18" s="101"/>
      <c r="O18" s="101"/>
      <c r="P18" s="101"/>
      <c r="Q18" s="101">
        <v>0.4375</v>
      </c>
    </row>
    <row r="19" spans="1:17" ht="20.25" customHeight="1">
      <c r="A19" s="92"/>
      <c r="B19" s="104">
        <v>7</v>
      </c>
      <c r="C19" s="217"/>
      <c r="D19" s="218"/>
      <c r="E19" s="219"/>
      <c r="F19" s="109"/>
      <c r="M19" s="101"/>
      <c r="N19" s="101"/>
      <c r="O19" s="101"/>
      <c r="P19" s="101"/>
      <c r="Q19" s="101">
        <v>0.4166666666666667</v>
      </c>
    </row>
    <row r="20" spans="1:17" ht="20.25" customHeight="1">
      <c r="A20" s="92"/>
      <c r="B20" s="104">
        <v>8</v>
      </c>
      <c r="C20" s="217"/>
      <c r="D20" s="218"/>
      <c r="E20" s="219"/>
      <c r="F20" s="109"/>
      <c r="M20" s="101"/>
      <c r="N20" s="101"/>
      <c r="O20" s="101"/>
      <c r="P20" s="101"/>
      <c r="Q20" s="101">
        <v>0.4270833333333333</v>
      </c>
    </row>
    <row r="21" spans="1:17" ht="20.25" customHeight="1">
      <c r="A21" s="92"/>
      <c r="B21" s="104">
        <v>9</v>
      </c>
      <c r="C21" s="217"/>
      <c r="D21" s="218"/>
      <c r="E21" s="219"/>
      <c r="F21" s="109"/>
      <c r="M21" s="101"/>
      <c r="N21" s="101"/>
      <c r="O21" s="101"/>
      <c r="P21" s="101"/>
      <c r="Q21" s="101">
        <v>0.4375</v>
      </c>
    </row>
    <row r="22" spans="1:17" ht="20.25" customHeight="1">
      <c r="A22" s="92"/>
      <c r="B22" s="104">
        <v>10</v>
      </c>
      <c r="C22" s="217"/>
      <c r="D22" s="218"/>
      <c r="E22" s="219"/>
      <c r="F22" s="109"/>
      <c r="M22" s="101"/>
      <c r="N22" s="101"/>
      <c r="O22" s="101"/>
      <c r="P22" s="101"/>
      <c r="Q22" s="101">
        <v>0.4166666666666667</v>
      </c>
    </row>
    <row r="23" spans="1:17" ht="20.25" customHeight="1">
      <c r="A23" s="92"/>
      <c r="B23" s="104">
        <v>11</v>
      </c>
      <c r="C23" s="217"/>
      <c r="D23" s="218"/>
      <c r="E23" s="219"/>
      <c r="F23" s="109"/>
      <c r="M23" s="101"/>
      <c r="N23" s="101"/>
      <c r="O23" s="101"/>
      <c r="P23" s="101"/>
      <c r="Q23" s="101">
        <v>0.4270833333333333</v>
      </c>
    </row>
    <row r="24" spans="1:17" ht="20.25" customHeight="1">
      <c r="A24" s="92"/>
      <c r="B24" s="104">
        <v>12</v>
      </c>
      <c r="C24" s="217"/>
      <c r="D24" s="218"/>
      <c r="E24" s="219"/>
      <c r="F24" s="109"/>
      <c r="M24" s="101"/>
      <c r="N24" s="101"/>
      <c r="O24" s="101"/>
      <c r="P24" s="101"/>
      <c r="Q24" s="101">
        <v>0.4375</v>
      </c>
    </row>
    <row r="25" spans="1:17" ht="20.25" customHeight="1">
      <c r="A25" s="92"/>
      <c r="B25" s="220"/>
      <c r="C25" s="221"/>
      <c r="D25" s="222"/>
      <c r="E25" s="223"/>
      <c r="F25" s="109"/>
      <c r="M25" s="101"/>
      <c r="N25" s="101"/>
      <c r="O25" s="101"/>
      <c r="P25" s="101"/>
      <c r="Q25" s="101"/>
    </row>
    <row r="26" spans="1:21" ht="17.25">
      <c r="A26" s="92"/>
      <c r="B26" s="700" t="s">
        <v>266</v>
      </c>
      <c r="C26" s="700"/>
      <c r="D26" s="700"/>
      <c r="E26" s="700"/>
      <c r="F26" s="700"/>
      <c r="G26" s="700"/>
      <c r="H26" s="92"/>
      <c r="I26" s="92"/>
      <c r="J26" s="92"/>
      <c r="Q26" s="101"/>
      <c r="R26" s="101"/>
      <c r="S26" s="101"/>
      <c r="T26" s="101"/>
      <c r="U26" s="101"/>
    </row>
    <row r="27" spans="1:21" ht="13.5" customHeight="1">
      <c r="A27" s="92"/>
      <c r="B27" s="701" t="s">
        <v>147</v>
      </c>
      <c r="C27" s="701"/>
      <c r="D27" s="701"/>
      <c r="E27" s="701"/>
      <c r="F27" s="701"/>
      <c r="G27" s="701"/>
      <c r="H27" s="701"/>
      <c r="I27" s="701"/>
      <c r="J27" s="92"/>
      <c r="Q27" s="101"/>
      <c r="R27" s="101"/>
      <c r="S27" s="101"/>
      <c r="T27" s="101"/>
      <c r="U27" s="101"/>
    </row>
    <row r="28" spans="1:21" ht="13.5" customHeight="1">
      <c r="A28" s="92"/>
      <c r="B28" s="701"/>
      <c r="C28" s="701"/>
      <c r="D28" s="701"/>
      <c r="E28" s="701"/>
      <c r="F28" s="701"/>
      <c r="G28" s="701"/>
      <c r="H28" s="701"/>
      <c r="I28" s="701"/>
      <c r="J28" s="92"/>
      <c r="Q28" s="101"/>
      <c r="R28" s="101"/>
      <c r="S28" s="101"/>
      <c r="T28" s="101"/>
      <c r="U28" s="101"/>
    </row>
    <row r="29" spans="1:21" ht="13.5" customHeight="1">
      <c r="A29" s="92"/>
      <c r="B29" s="701"/>
      <c r="C29" s="701"/>
      <c r="D29" s="701"/>
      <c r="E29" s="701"/>
      <c r="F29" s="701"/>
      <c r="G29" s="701"/>
      <c r="H29" s="701"/>
      <c r="I29" s="701"/>
      <c r="J29" s="92"/>
      <c r="Q29" s="101"/>
      <c r="R29" s="101"/>
      <c r="S29" s="101"/>
      <c r="T29" s="101"/>
      <c r="U29" s="101"/>
    </row>
    <row r="30" spans="1:21" ht="13.5">
      <c r="A30" s="92"/>
      <c r="B30" s="206"/>
      <c r="C30" s="206"/>
      <c r="D30" s="206"/>
      <c r="E30" s="206"/>
      <c r="F30" s="206"/>
      <c r="G30" s="206"/>
      <c r="H30" s="206"/>
      <c r="I30" s="206"/>
      <c r="J30" s="92"/>
      <c r="Q30" s="101"/>
      <c r="R30" s="101"/>
      <c r="S30" s="101"/>
      <c r="T30" s="101"/>
      <c r="U30" s="101"/>
    </row>
    <row r="31" spans="1:21" ht="40.5" customHeight="1">
      <c r="A31" s="92"/>
      <c r="B31" s="702" t="s">
        <v>85</v>
      </c>
      <c r="C31" s="703" t="s">
        <v>47</v>
      </c>
      <c r="D31" s="703"/>
      <c r="E31" s="702" t="s">
        <v>86</v>
      </c>
      <c r="F31" s="703"/>
      <c r="G31" s="702" t="s">
        <v>221</v>
      </c>
      <c r="H31" s="703"/>
      <c r="I31" s="702" t="s">
        <v>88</v>
      </c>
      <c r="J31" s="92"/>
      <c r="Q31" s="101"/>
      <c r="R31" s="101"/>
      <c r="S31" s="101"/>
      <c r="T31" s="101"/>
      <c r="U31" s="101"/>
    </row>
    <row r="32" spans="1:21" ht="13.5">
      <c r="A32" s="92"/>
      <c r="B32" s="703"/>
      <c r="C32" s="703"/>
      <c r="D32" s="703"/>
      <c r="E32" s="103" t="s">
        <v>89</v>
      </c>
      <c r="F32" s="103" t="s">
        <v>90</v>
      </c>
      <c r="G32" s="103" t="s">
        <v>89</v>
      </c>
      <c r="H32" s="103" t="s">
        <v>90</v>
      </c>
      <c r="I32" s="703"/>
      <c r="J32" s="92"/>
      <c r="Q32" s="101"/>
      <c r="R32" s="101"/>
      <c r="S32" s="101"/>
      <c r="T32" s="101"/>
      <c r="U32" s="101"/>
    </row>
    <row r="33" spans="1:21" ht="20.25" customHeight="1">
      <c r="A33" s="92"/>
      <c r="B33" s="104">
        <v>1</v>
      </c>
      <c r="C33" s="217">
        <v>42475</v>
      </c>
      <c r="D33" s="218">
        <f aca="true" t="shared" si="0" ref="D33:D46">IF(C33=0,"",C33)</f>
        <v>42475</v>
      </c>
      <c r="E33" s="224">
        <v>0.416666666666667</v>
      </c>
      <c r="F33" s="224">
        <v>0.708333333333335</v>
      </c>
      <c r="G33" s="224">
        <v>0.5</v>
      </c>
      <c r="H33" s="224">
        <v>0.541666666666667</v>
      </c>
      <c r="I33" s="225">
        <f>(F33-E33)-(H33-G33)</f>
        <v>0.25000000000000105</v>
      </c>
      <c r="J33" s="109"/>
      <c r="Q33" s="101">
        <v>0.2916666666666667</v>
      </c>
      <c r="R33" s="101">
        <v>0.5416666666666666</v>
      </c>
      <c r="S33" s="101">
        <v>0.3333333333333333</v>
      </c>
      <c r="T33" s="101">
        <v>0.3333333333333333</v>
      </c>
      <c r="U33" s="101">
        <v>0.4166666666666667</v>
      </c>
    </row>
    <row r="34" spans="1:21" ht="20.25" customHeight="1">
      <c r="A34" s="92"/>
      <c r="B34" s="104">
        <v>2</v>
      </c>
      <c r="C34" s="217">
        <v>42503</v>
      </c>
      <c r="D34" s="218">
        <f t="shared" si="0"/>
        <v>42503</v>
      </c>
      <c r="E34" s="224">
        <v>0.416666666666667</v>
      </c>
      <c r="F34" s="224">
        <v>0.708333333333335</v>
      </c>
      <c r="G34" s="224">
        <v>0.5</v>
      </c>
      <c r="H34" s="224">
        <v>0.541666666666667</v>
      </c>
      <c r="I34" s="225">
        <f aca="true" t="shared" si="1" ref="I34:I46">(F34-E34)-(H34-G34)</f>
        <v>0.25000000000000105</v>
      </c>
      <c r="J34" s="109"/>
      <c r="Q34" s="101">
        <v>0.3020833333333333</v>
      </c>
      <c r="R34" s="101">
        <v>0.5520833333333334</v>
      </c>
      <c r="S34" s="101">
        <v>0.34375</v>
      </c>
      <c r="T34" s="101">
        <v>0.34375</v>
      </c>
      <c r="U34" s="101">
        <v>0.4270833333333333</v>
      </c>
    </row>
    <row r="35" spans="1:21" ht="20.25" customHeight="1">
      <c r="A35" s="92"/>
      <c r="B35" s="104">
        <v>3</v>
      </c>
      <c r="C35" s="217">
        <v>42538</v>
      </c>
      <c r="D35" s="218">
        <f t="shared" si="0"/>
        <v>42538</v>
      </c>
      <c r="E35" s="224">
        <v>0.416666666666667</v>
      </c>
      <c r="F35" s="224">
        <v>0.708333333333335</v>
      </c>
      <c r="G35" s="224">
        <v>0.5</v>
      </c>
      <c r="H35" s="224">
        <v>0.541666666666667</v>
      </c>
      <c r="I35" s="225">
        <f t="shared" si="1"/>
        <v>0.25000000000000105</v>
      </c>
      <c r="J35" s="109"/>
      <c r="Q35" s="101">
        <v>0.3125</v>
      </c>
      <c r="R35" s="101">
        <v>0.5625</v>
      </c>
      <c r="S35" s="101">
        <v>0.354166666666667</v>
      </c>
      <c r="T35" s="101">
        <v>0.354166666666667</v>
      </c>
      <c r="U35" s="101">
        <v>0.4375</v>
      </c>
    </row>
    <row r="36" spans="1:21" ht="20.25" customHeight="1">
      <c r="A36" s="92"/>
      <c r="B36" s="104">
        <v>4</v>
      </c>
      <c r="C36" s="217">
        <v>42566</v>
      </c>
      <c r="D36" s="218">
        <f t="shared" si="0"/>
        <v>42566</v>
      </c>
      <c r="E36" s="224">
        <v>0.416666666666667</v>
      </c>
      <c r="F36" s="224">
        <v>0.708333333333335</v>
      </c>
      <c r="G36" s="224">
        <v>0.5</v>
      </c>
      <c r="H36" s="224">
        <v>0.541666666666667</v>
      </c>
      <c r="I36" s="225">
        <f t="shared" si="1"/>
        <v>0.25000000000000105</v>
      </c>
      <c r="J36" s="109"/>
      <c r="Q36" s="101">
        <v>0.322916666666667</v>
      </c>
      <c r="R36" s="101">
        <v>0.572916666666667</v>
      </c>
      <c r="S36" s="101">
        <v>0.364583333333333</v>
      </c>
      <c r="T36" s="101">
        <v>0.364583333333333</v>
      </c>
      <c r="U36" s="101">
        <v>0.447916666666667</v>
      </c>
    </row>
    <row r="37" spans="1:21" ht="20.25" customHeight="1">
      <c r="A37" s="92"/>
      <c r="B37" s="104">
        <v>5</v>
      </c>
      <c r="C37" s="217">
        <v>42594</v>
      </c>
      <c r="D37" s="218">
        <f t="shared" si="0"/>
        <v>42594</v>
      </c>
      <c r="E37" s="224">
        <v>0.416666666666667</v>
      </c>
      <c r="F37" s="224">
        <v>0.708333333333335</v>
      </c>
      <c r="G37" s="224">
        <v>0.5</v>
      </c>
      <c r="H37" s="224">
        <v>0.541666666666667</v>
      </c>
      <c r="I37" s="225">
        <f t="shared" si="1"/>
        <v>0.25000000000000105</v>
      </c>
      <c r="J37" s="109"/>
      <c r="Q37" s="101">
        <v>0.333333333333333</v>
      </c>
      <c r="R37" s="101">
        <v>0.583333333333334</v>
      </c>
      <c r="S37" s="101">
        <v>0.375</v>
      </c>
      <c r="T37" s="101">
        <v>0.375</v>
      </c>
      <c r="U37" s="101">
        <v>0.458333333333333</v>
      </c>
    </row>
    <row r="38" spans="1:21" ht="20.25" customHeight="1">
      <c r="A38" s="92"/>
      <c r="B38" s="104">
        <v>6</v>
      </c>
      <c r="C38" s="217">
        <v>42629</v>
      </c>
      <c r="D38" s="218">
        <f t="shared" si="0"/>
        <v>42629</v>
      </c>
      <c r="E38" s="224">
        <v>0.416666666666667</v>
      </c>
      <c r="F38" s="224">
        <v>0.708333333333335</v>
      </c>
      <c r="G38" s="224">
        <v>0.5</v>
      </c>
      <c r="H38" s="224">
        <v>0.541666666666667</v>
      </c>
      <c r="I38" s="225">
        <f t="shared" si="1"/>
        <v>0.25000000000000105</v>
      </c>
      <c r="J38" s="109"/>
      <c r="Q38" s="101">
        <v>0.34375</v>
      </c>
      <c r="R38" s="101">
        <v>0.59375</v>
      </c>
      <c r="S38" s="101">
        <v>0.385416666666667</v>
      </c>
      <c r="T38" s="101">
        <v>0.385416666666667</v>
      </c>
      <c r="U38" s="101">
        <v>0.46875</v>
      </c>
    </row>
    <row r="39" spans="1:21" ht="20.25" customHeight="1">
      <c r="A39" s="92"/>
      <c r="B39" s="104">
        <v>7</v>
      </c>
      <c r="C39" s="217">
        <v>42657</v>
      </c>
      <c r="D39" s="218">
        <f t="shared" si="0"/>
        <v>42657</v>
      </c>
      <c r="E39" s="224">
        <v>0.416666666666667</v>
      </c>
      <c r="F39" s="224">
        <v>0.708333333333335</v>
      </c>
      <c r="G39" s="224">
        <v>0.5</v>
      </c>
      <c r="H39" s="224">
        <v>0.541666666666667</v>
      </c>
      <c r="I39" s="225">
        <f t="shared" si="1"/>
        <v>0.25000000000000105</v>
      </c>
      <c r="J39" s="109"/>
      <c r="Q39" s="101">
        <v>0.354166666666666</v>
      </c>
      <c r="R39" s="101">
        <v>0.604166666666667</v>
      </c>
      <c r="S39" s="101">
        <v>0.395833333333333</v>
      </c>
      <c r="T39" s="101">
        <v>0.395833333333333</v>
      </c>
      <c r="U39" s="101">
        <v>0.479166666666666</v>
      </c>
    </row>
    <row r="40" spans="1:21" ht="20.25" customHeight="1">
      <c r="A40" s="92"/>
      <c r="B40" s="104">
        <v>8</v>
      </c>
      <c r="C40" s="217">
        <v>42685</v>
      </c>
      <c r="D40" s="218">
        <f t="shared" si="0"/>
        <v>42685</v>
      </c>
      <c r="E40" s="224">
        <v>0.416666666666667</v>
      </c>
      <c r="F40" s="224">
        <v>0.708333333333335</v>
      </c>
      <c r="G40" s="224">
        <v>0.5</v>
      </c>
      <c r="H40" s="224">
        <v>0.541666666666667</v>
      </c>
      <c r="I40" s="225">
        <f t="shared" si="1"/>
        <v>0.25000000000000105</v>
      </c>
      <c r="J40" s="109"/>
      <c r="Q40" s="101">
        <v>0.364583333333333</v>
      </c>
      <c r="R40" s="101">
        <v>0.614583333333334</v>
      </c>
      <c r="S40" s="101">
        <v>0.40625</v>
      </c>
      <c r="T40" s="101">
        <v>0.40625</v>
      </c>
      <c r="U40" s="101">
        <v>0.489583333333333</v>
      </c>
    </row>
    <row r="41" spans="1:21" ht="20.25" customHeight="1">
      <c r="A41" s="92"/>
      <c r="B41" s="104">
        <v>9</v>
      </c>
      <c r="C41" s="217">
        <v>42720</v>
      </c>
      <c r="D41" s="218">
        <f t="shared" si="0"/>
        <v>42720</v>
      </c>
      <c r="E41" s="224">
        <v>0.416666666666667</v>
      </c>
      <c r="F41" s="224">
        <v>0.708333333333335</v>
      </c>
      <c r="G41" s="224">
        <v>0.5</v>
      </c>
      <c r="H41" s="224">
        <v>0.541666666666667</v>
      </c>
      <c r="I41" s="225">
        <f t="shared" si="1"/>
        <v>0.25000000000000105</v>
      </c>
      <c r="J41" s="109"/>
      <c r="Q41" s="101">
        <v>0.375</v>
      </c>
      <c r="R41" s="101">
        <v>0.625000000000001</v>
      </c>
      <c r="S41" s="101">
        <v>0.416666666666667</v>
      </c>
      <c r="T41" s="101">
        <v>0.416666666666667</v>
      </c>
      <c r="U41" s="101">
        <v>0.5</v>
      </c>
    </row>
    <row r="42" spans="1:21" ht="20.25" customHeight="1">
      <c r="A42" s="92"/>
      <c r="B42" s="104">
        <v>10</v>
      </c>
      <c r="C42" s="217">
        <v>42748</v>
      </c>
      <c r="D42" s="218">
        <f t="shared" si="0"/>
        <v>42748</v>
      </c>
      <c r="E42" s="224">
        <v>0.416666666666667</v>
      </c>
      <c r="F42" s="224">
        <v>0.708333333333335</v>
      </c>
      <c r="G42" s="224">
        <v>0.5</v>
      </c>
      <c r="H42" s="224">
        <v>0.541666666666667</v>
      </c>
      <c r="I42" s="225">
        <f t="shared" si="1"/>
        <v>0.25000000000000105</v>
      </c>
      <c r="J42" s="109"/>
      <c r="Q42" s="101">
        <v>0.385416666666666</v>
      </c>
      <c r="R42" s="101">
        <v>0.635416666666667</v>
      </c>
      <c r="S42" s="101">
        <v>0.427083333333333</v>
      </c>
      <c r="T42" s="101">
        <v>0.427083333333333</v>
      </c>
      <c r="U42" s="101">
        <v>0.510416666666666</v>
      </c>
    </row>
    <row r="43" spans="1:21" ht="20.25" customHeight="1">
      <c r="A43" s="92"/>
      <c r="B43" s="104">
        <v>11</v>
      </c>
      <c r="C43" s="217">
        <v>42783</v>
      </c>
      <c r="D43" s="218">
        <f t="shared" si="0"/>
        <v>42783</v>
      </c>
      <c r="E43" s="224">
        <v>0.416666666666667</v>
      </c>
      <c r="F43" s="224">
        <v>0.708333333333335</v>
      </c>
      <c r="G43" s="224">
        <v>0.5</v>
      </c>
      <c r="H43" s="224">
        <v>0.541666666666667</v>
      </c>
      <c r="I43" s="225">
        <f t="shared" si="1"/>
        <v>0.25000000000000105</v>
      </c>
      <c r="J43" s="109"/>
      <c r="Q43" s="101">
        <v>0.395833333333333</v>
      </c>
      <c r="R43" s="101">
        <v>0.645833333333334</v>
      </c>
      <c r="S43" s="101">
        <v>0.4375</v>
      </c>
      <c r="T43" s="101">
        <v>0.4375</v>
      </c>
      <c r="U43" s="101">
        <v>0.520833333333333</v>
      </c>
    </row>
    <row r="44" spans="1:21" ht="20.25" customHeight="1">
      <c r="A44" s="92"/>
      <c r="B44" s="104">
        <v>12</v>
      </c>
      <c r="C44" s="217">
        <v>42811</v>
      </c>
      <c r="D44" s="218">
        <f t="shared" si="0"/>
        <v>42811</v>
      </c>
      <c r="E44" s="224">
        <v>0.416666666666667</v>
      </c>
      <c r="F44" s="224">
        <v>0.708333333333335</v>
      </c>
      <c r="G44" s="224">
        <v>0.5</v>
      </c>
      <c r="H44" s="224">
        <v>0.541666666666667</v>
      </c>
      <c r="I44" s="225">
        <f t="shared" si="1"/>
        <v>0.25000000000000105</v>
      </c>
      <c r="J44" s="109"/>
      <c r="Q44" s="101">
        <v>0.40625</v>
      </c>
      <c r="R44" s="101">
        <v>0.656250000000001</v>
      </c>
      <c r="S44" s="101">
        <v>0.447916666666667</v>
      </c>
      <c r="T44" s="101">
        <v>0.447916666666667</v>
      </c>
      <c r="U44" s="101">
        <v>0.53125</v>
      </c>
    </row>
    <row r="45" spans="1:21" ht="20.25" customHeight="1">
      <c r="A45" s="92"/>
      <c r="B45" s="104"/>
      <c r="C45" s="105"/>
      <c r="D45" s="106">
        <f t="shared" si="0"/>
      </c>
      <c r="E45" s="107"/>
      <c r="F45" s="107"/>
      <c r="G45" s="107"/>
      <c r="H45" s="107"/>
      <c r="I45" s="108">
        <f t="shared" si="1"/>
        <v>0</v>
      </c>
      <c r="J45" s="109"/>
      <c r="Q45" s="101">
        <v>0.416666666666667</v>
      </c>
      <c r="R45" s="101">
        <v>0.666666666666668</v>
      </c>
      <c r="S45" s="101">
        <v>0.458333333333333</v>
      </c>
      <c r="T45" s="101">
        <v>0.458333333333333</v>
      </c>
      <c r="U45" s="101">
        <v>0.541666666666667</v>
      </c>
    </row>
    <row r="46" spans="1:21" ht="20.25" customHeight="1">
      <c r="A46" s="92"/>
      <c r="B46" s="104"/>
      <c r="C46" s="105"/>
      <c r="D46" s="106">
        <f t="shared" si="0"/>
      </c>
      <c r="E46" s="107"/>
      <c r="F46" s="107"/>
      <c r="G46" s="107"/>
      <c r="H46" s="107"/>
      <c r="I46" s="108">
        <f t="shared" si="1"/>
        <v>0</v>
      </c>
      <c r="J46" s="109"/>
      <c r="Q46" s="101">
        <v>0.427083333333333</v>
      </c>
      <c r="R46" s="101">
        <v>0.677083333333335</v>
      </c>
      <c r="S46" s="101">
        <v>0.46875</v>
      </c>
      <c r="T46" s="101">
        <v>0.46875</v>
      </c>
      <c r="U46" s="101">
        <v>0.552083333333333</v>
      </c>
    </row>
  </sheetData>
  <sheetProtection/>
  <mergeCells count="14">
    <mergeCell ref="B26:G26"/>
    <mergeCell ref="B27:I29"/>
    <mergeCell ref="B31:B32"/>
    <mergeCell ref="C31:D32"/>
    <mergeCell ref="E31:F31"/>
    <mergeCell ref="G31:H31"/>
    <mergeCell ref="I31:I32"/>
    <mergeCell ref="F3:I3"/>
    <mergeCell ref="C4:I4"/>
    <mergeCell ref="B6:G6"/>
    <mergeCell ref="B7:I9"/>
    <mergeCell ref="B11:B12"/>
    <mergeCell ref="C11:D12"/>
    <mergeCell ref="E11:E12"/>
  </mergeCells>
  <conditionalFormatting sqref="I33:I46 E13:E15 E25">
    <cfRule type="cellIs" priority="4" dxfId="0" operator="between" stopIfTrue="1">
      <formula>0.249305555555556</formula>
      <formula>0.000694444444444444</formula>
    </cfRule>
  </conditionalFormatting>
  <conditionalFormatting sqref="C3">
    <cfRule type="cellIs" priority="5" dxfId="0" operator="greaterThanOrEqual" stopIfTrue="1">
      <formula>0.8</formula>
    </cfRule>
  </conditionalFormatting>
  <conditionalFormatting sqref="E16:E18">
    <cfRule type="cellIs" priority="3" dxfId="0" operator="between" stopIfTrue="1">
      <formula>0.249305555555556</formula>
      <formula>0.000694444444444444</formula>
    </cfRule>
  </conditionalFormatting>
  <conditionalFormatting sqref="E19:E21">
    <cfRule type="cellIs" priority="2" dxfId="0" operator="between" stopIfTrue="1">
      <formula>0.249305555555556</formula>
      <formula>0.000694444444444444</formula>
    </cfRule>
  </conditionalFormatting>
  <conditionalFormatting sqref="E22:E24">
    <cfRule type="cellIs" priority="1" dxfId="0" operator="between" stopIfTrue="1">
      <formula>0.249305555555556</formula>
      <formula>0.000694444444444444</formula>
    </cfRule>
  </conditionalFormatting>
  <dataValidations count="12">
    <dataValidation allowBlank="1" showInputMessage="1" showErrorMessage="1" prompt="年月日入力については、&#10;2016/4/15と入力すると「平成28年4月15日」と表示されます。&#10;曜日は自動的に表示されます。" sqref="C45:C46"/>
    <dataValidation type="list" allowBlank="1" showInputMessage="1" sqref="H33">
      <formula1>$U$32:$U$46</formula1>
    </dataValidation>
    <dataValidation type="list" showInputMessage="1" sqref="G33">
      <formula1>$S$32:$S$46</formula1>
    </dataValidation>
    <dataValidation type="list" allowBlank="1" showInputMessage="1" sqref="F33">
      <formula1>$R$32:$R$46</formula1>
    </dataValidation>
    <dataValidation type="list" showInputMessage="1" sqref="E33">
      <formula1>$Q$32:$Q$46</formula1>
    </dataValidation>
    <dataValidation type="list" showInputMessage="1" sqref="G34:G46">
      <formula1>$S$33:$S$46</formula1>
    </dataValidation>
    <dataValidation type="list" allowBlank="1" showInputMessage="1" sqref="H34:H46">
      <formula1>$U$33:$U$46</formula1>
    </dataValidation>
    <dataValidation type="list" showInputMessage="1" sqref="E34:E46">
      <formula1>$Q$33:$Q$46</formula1>
    </dataValidation>
    <dataValidation type="list" allowBlank="1" showInputMessage="1" sqref="F34:F46">
      <formula1>$R$33:$R$46</formula1>
    </dataValidation>
    <dataValidation allowBlank="1" showInputMessage="1" showErrorMessage="1" prompt="年月日入力については、&#10;2009/5/10と入力すると「平成21年5月10日」と表示されます。&#10;曜日は自動的に表示されます。" sqref="C25"/>
    <dataValidation allowBlank="1" showInputMessage="1" showErrorMessage="1" prompt="年月日入力については、&#10;2016/4/15と入力すると「平成28年4月15日」と表示されます。&#10;曜日は自動的に表示されます。" sqref="C33:C44"/>
    <dataValidation allowBlank="1" showInputMessage="1" showErrorMessage="1" prompt="年月日入力については、&#10;2016/5/13と入力すると「平成28年5月13日」と表示されます。&#10;曜日は自動的に表示されます。" sqref="C13:C24"/>
  </dataValidation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1"/>
  <sheetViews>
    <sheetView showGridLines="0" view="pageBreakPreview" zoomScaleSheetLayoutView="100" zoomScalePageLayoutView="0" workbookViewId="0" topLeftCell="A40">
      <selection activeCell="X48" sqref="X48"/>
    </sheetView>
  </sheetViews>
  <sheetFormatPr defaultColWidth="8.796875" defaultRowHeight="35.25" customHeight="1"/>
  <cols>
    <col min="1" max="1" width="1.8984375" style="90" customWidth="1"/>
    <col min="2" max="2" width="5.19921875" style="90" bestFit="1" customWidth="1"/>
    <col min="3" max="3" width="21.69921875" style="90" customWidth="1"/>
    <col min="4" max="4" width="5.19921875" style="91" bestFit="1" customWidth="1"/>
    <col min="5" max="6" width="9" style="90" bestFit="1" customWidth="1"/>
    <col min="7" max="7" width="10.19921875" style="90" bestFit="1" customWidth="1"/>
    <col min="8" max="8" width="9" style="90" bestFit="1" customWidth="1"/>
    <col min="9" max="9" width="12.59765625" style="90" customWidth="1"/>
    <col min="10" max="10" width="1.69921875" style="90" customWidth="1"/>
    <col min="11" max="16" width="9" style="90" customWidth="1"/>
    <col min="17" max="22" width="9" style="90" hidden="1" customWidth="1"/>
    <col min="23" max="23" width="0" style="90" hidden="1" customWidth="1"/>
    <col min="24" max="16384" width="9" style="90" customWidth="1"/>
  </cols>
  <sheetData>
    <row r="1" spans="19:21" ht="13.5">
      <c r="S1" s="101">
        <v>0.708333333333334</v>
      </c>
      <c r="T1" s="101">
        <v>0.708333333333334</v>
      </c>
      <c r="U1" s="101">
        <v>0.791666666666666</v>
      </c>
    </row>
    <row r="2" spans="1:21" ht="13.5">
      <c r="A2" s="92"/>
      <c r="B2" s="92"/>
      <c r="C2" s="110"/>
      <c r="D2" s="93"/>
      <c r="E2" s="92"/>
      <c r="F2" s="92"/>
      <c r="G2" s="92"/>
      <c r="H2" s="92"/>
      <c r="I2" s="94" t="s">
        <v>150</v>
      </c>
      <c r="S2" s="101">
        <v>0.71875</v>
      </c>
      <c r="T2" s="101">
        <v>0.71875</v>
      </c>
      <c r="U2" s="101">
        <v>0.802083333333332</v>
      </c>
    </row>
    <row r="3" spans="1:21" ht="24">
      <c r="A3" s="95"/>
      <c r="B3" s="95"/>
      <c r="C3" s="111"/>
      <c r="D3" s="96"/>
      <c r="E3" s="97" t="s">
        <v>125</v>
      </c>
      <c r="F3" s="928" t="s">
        <v>181</v>
      </c>
      <c r="G3" s="928"/>
      <c r="H3" s="928"/>
      <c r="I3" s="928"/>
      <c r="J3" s="90" t="s">
        <v>182</v>
      </c>
      <c r="S3" s="101">
        <v>0.729166666666667</v>
      </c>
      <c r="T3" s="101">
        <v>0.729166666666667</v>
      </c>
      <c r="U3" s="101">
        <v>0.812499999999999</v>
      </c>
    </row>
    <row r="4" spans="1:21" ht="13.5">
      <c r="A4" s="92"/>
      <c r="B4" s="92"/>
      <c r="C4" s="706"/>
      <c r="D4" s="706"/>
      <c r="E4" s="706"/>
      <c r="F4" s="706"/>
      <c r="G4" s="706"/>
      <c r="H4" s="706"/>
      <c r="I4" s="706"/>
      <c r="S4" s="101">
        <v>0.739583333333334</v>
      </c>
      <c r="T4" s="101">
        <v>0.739583333333334</v>
      </c>
      <c r="U4" s="101">
        <v>0.822916666666666</v>
      </c>
    </row>
    <row r="5" spans="1:21" ht="17.25">
      <c r="A5" s="92"/>
      <c r="B5" s="700" t="s">
        <v>153</v>
      </c>
      <c r="C5" s="700"/>
      <c r="D5" s="700"/>
      <c r="E5" s="700"/>
      <c r="F5" s="700"/>
      <c r="G5" s="700"/>
      <c r="H5" s="92"/>
      <c r="I5" s="92"/>
      <c r="S5" s="101">
        <v>0.75</v>
      </c>
      <c r="T5" s="101">
        <v>0.75</v>
      </c>
      <c r="U5" s="101">
        <v>0.833333333333332</v>
      </c>
    </row>
    <row r="6" spans="1:9" ht="13.5">
      <c r="A6" s="92"/>
      <c r="B6" s="701" t="s">
        <v>148</v>
      </c>
      <c r="C6" s="701"/>
      <c r="D6" s="701"/>
      <c r="E6" s="701"/>
      <c r="F6" s="701"/>
      <c r="G6" s="701"/>
      <c r="H6" s="701"/>
      <c r="I6" s="701"/>
    </row>
    <row r="7" spans="1:9" ht="13.5">
      <c r="A7" s="92"/>
      <c r="B7" s="701"/>
      <c r="C7" s="701"/>
      <c r="D7" s="701"/>
      <c r="E7" s="701"/>
      <c r="F7" s="701"/>
      <c r="G7" s="701"/>
      <c r="H7" s="701"/>
      <c r="I7" s="701"/>
    </row>
    <row r="8" spans="1:9" ht="13.5">
      <c r="A8" s="92"/>
      <c r="B8" s="701"/>
      <c r="C8" s="701"/>
      <c r="D8" s="701"/>
      <c r="E8" s="701"/>
      <c r="F8" s="701"/>
      <c r="G8" s="701"/>
      <c r="H8" s="701"/>
      <c r="I8" s="701"/>
    </row>
    <row r="9" spans="1:10" ht="29.25" customHeight="1">
      <c r="A9" s="92"/>
      <c r="B9" s="92"/>
      <c r="C9" s="102"/>
      <c r="D9" s="93"/>
      <c r="E9" s="92"/>
      <c r="F9" s="92"/>
      <c r="G9" s="92"/>
      <c r="H9" s="92"/>
      <c r="I9" s="94" t="s">
        <v>126</v>
      </c>
      <c r="J9" s="92"/>
    </row>
    <row r="10" spans="1:21" ht="18.75" customHeight="1">
      <c r="A10" s="92"/>
      <c r="B10" s="92"/>
      <c r="C10" s="92"/>
      <c r="D10" s="93"/>
      <c r="E10" s="135" t="s">
        <v>127</v>
      </c>
      <c r="F10" s="935">
        <v>0</v>
      </c>
      <c r="G10" s="935"/>
      <c r="H10" s="935"/>
      <c r="I10" s="935"/>
      <c r="J10" s="98"/>
      <c r="Q10" s="101">
        <v>0.2916666666666667</v>
      </c>
      <c r="R10" s="101">
        <v>0.5416666666666666</v>
      </c>
      <c r="S10" s="101">
        <v>0.3333333333333333</v>
      </c>
      <c r="T10" s="101">
        <v>0.3333333333333333</v>
      </c>
      <c r="U10" s="101">
        <v>0.4166666666666667</v>
      </c>
    </row>
    <row r="11" spans="1:21" ht="9.75" customHeight="1">
      <c r="A11" s="92"/>
      <c r="B11" s="92"/>
      <c r="C11" s="92"/>
      <c r="D11" s="93"/>
      <c r="E11" s="136"/>
      <c r="F11" s="136"/>
      <c r="G11" s="136"/>
      <c r="H11" s="136"/>
      <c r="I11" s="136"/>
      <c r="J11" s="92"/>
      <c r="Q11" s="101">
        <v>0.3020833333333333</v>
      </c>
      <c r="R11" s="101">
        <v>0.5520833333333334</v>
      </c>
      <c r="S11" s="101">
        <v>0.34375</v>
      </c>
      <c r="T11" s="101">
        <v>0.34375</v>
      </c>
      <c r="U11" s="101">
        <v>0.4270833333333333</v>
      </c>
    </row>
    <row r="12" spans="1:21" ht="14.25" customHeight="1">
      <c r="A12" s="92"/>
      <c r="B12" s="936" t="s">
        <v>84</v>
      </c>
      <c r="C12" s="936"/>
      <c r="D12" s="936"/>
      <c r="E12" s="936"/>
      <c r="F12" s="92"/>
      <c r="G12" s="92"/>
      <c r="H12" s="92"/>
      <c r="I12" s="92"/>
      <c r="J12" s="92"/>
      <c r="Q12" s="101">
        <v>0.3125</v>
      </c>
      <c r="R12" s="101">
        <v>0.5625</v>
      </c>
      <c r="S12" s="101">
        <v>0.354166666666667</v>
      </c>
      <c r="T12" s="101">
        <v>0.354166666666667</v>
      </c>
      <c r="U12" s="101">
        <v>0.4375</v>
      </c>
    </row>
    <row r="13" spans="1:21" ht="13.5" customHeight="1">
      <c r="A13" s="92"/>
      <c r="B13" s="92"/>
      <c r="C13" s="92"/>
      <c r="D13" s="93"/>
      <c r="E13" s="92"/>
      <c r="F13" s="92"/>
      <c r="G13" s="92"/>
      <c r="H13" s="92"/>
      <c r="I13" s="92"/>
      <c r="J13" s="92"/>
      <c r="Q13" s="101">
        <v>0.322916666666667</v>
      </c>
      <c r="R13" s="101">
        <v>0.572916666666667</v>
      </c>
      <c r="S13" s="101">
        <v>0.364583333333333</v>
      </c>
      <c r="T13" s="101">
        <v>0.364583333333333</v>
      </c>
      <c r="U13" s="101">
        <v>0.447916666666667</v>
      </c>
    </row>
    <row r="14" spans="1:21" ht="40.5" customHeight="1">
      <c r="A14" s="92"/>
      <c r="B14" s="929" t="s">
        <v>85</v>
      </c>
      <c r="C14" s="931" t="s">
        <v>47</v>
      </c>
      <c r="D14" s="932"/>
      <c r="E14" s="702" t="s">
        <v>86</v>
      </c>
      <c r="F14" s="703"/>
      <c r="G14" s="702" t="s">
        <v>128</v>
      </c>
      <c r="H14" s="703"/>
      <c r="I14" s="702" t="s">
        <v>88</v>
      </c>
      <c r="J14" s="92"/>
      <c r="Q14" s="101">
        <v>0.333333333333333</v>
      </c>
      <c r="R14" s="101">
        <v>0.583333333333334</v>
      </c>
      <c r="S14" s="101">
        <v>0.375</v>
      </c>
      <c r="T14" s="101">
        <v>0.375</v>
      </c>
      <c r="U14" s="101">
        <v>0.458333333333333</v>
      </c>
    </row>
    <row r="15" spans="1:21" ht="40.5" customHeight="1">
      <c r="A15" s="92"/>
      <c r="B15" s="930"/>
      <c r="C15" s="933"/>
      <c r="D15" s="934"/>
      <c r="E15" s="103" t="s">
        <v>89</v>
      </c>
      <c r="F15" s="103" t="s">
        <v>90</v>
      </c>
      <c r="G15" s="103" t="s">
        <v>89</v>
      </c>
      <c r="H15" s="103" t="s">
        <v>90</v>
      </c>
      <c r="I15" s="703"/>
      <c r="J15" s="92"/>
      <c r="Q15" s="101">
        <v>0.34375</v>
      </c>
      <c r="R15" s="101">
        <v>0.59375</v>
      </c>
      <c r="S15" s="101">
        <v>0.385416666666667</v>
      </c>
      <c r="T15" s="101">
        <v>0.385416666666667</v>
      </c>
      <c r="U15" s="101">
        <v>0.46875</v>
      </c>
    </row>
    <row r="16" spans="1:21" ht="26.25" customHeight="1">
      <c r="A16" s="92"/>
      <c r="B16" s="137">
        <v>1</v>
      </c>
      <c r="C16" s="138">
        <v>41747</v>
      </c>
      <c r="D16" s="139">
        <f aca="true" t="shared" si="0" ref="D16:D31">IF(C16=0,"",C16)</f>
        <v>41747</v>
      </c>
      <c r="E16" s="140">
        <v>0.416666666666667</v>
      </c>
      <c r="F16" s="141">
        <v>0.708333333333335</v>
      </c>
      <c r="G16" s="140">
        <v>0.5</v>
      </c>
      <c r="H16" s="142">
        <v>0.541666666666667</v>
      </c>
      <c r="I16" s="143">
        <f aca="true" t="shared" si="1" ref="I16:I31">(F16-E16)-(H16-G16)</f>
        <v>0.25000000000000105</v>
      </c>
      <c r="J16" s="109"/>
      <c r="Q16" s="101">
        <v>0.354166666666666</v>
      </c>
      <c r="R16" s="101">
        <v>0.604166666666667</v>
      </c>
      <c r="S16" s="101">
        <v>0.395833333333333</v>
      </c>
      <c r="T16" s="101">
        <v>0.395833333333333</v>
      </c>
      <c r="U16" s="101">
        <v>0.479166666666666</v>
      </c>
    </row>
    <row r="17" spans="1:21" ht="26.25" customHeight="1">
      <c r="A17" s="92"/>
      <c r="B17" s="144">
        <v>2</v>
      </c>
      <c r="C17" s="145">
        <v>41765</v>
      </c>
      <c r="D17" s="146">
        <f t="shared" si="0"/>
        <v>41765</v>
      </c>
      <c r="E17" s="140">
        <v>0.416666666666667</v>
      </c>
      <c r="F17" s="141">
        <v>0.708333333333335</v>
      </c>
      <c r="G17" s="140">
        <v>0.5</v>
      </c>
      <c r="H17" s="142">
        <v>0.541666666666667</v>
      </c>
      <c r="I17" s="147">
        <f t="shared" si="1"/>
        <v>0.25000000000000105</v>
      </c>
      <c r="J17" s="109"/>
      <c r="Q17" s="101">
        <v>0.364583333333333</v>
      </c>
      <c r="R17" s="101">
        <v>0.614583333333334</v>
      </c>
      <c r="S17" s="101">
        <v>0.40625</v>
      </c>
      <c r="T17" s="101">
        <v>0.40625</v>
      </c>
      <c r="U17" s="101">
        <v>0.489583333333333</v>
      </c>
    </row>
    <row r="18" spans="1:21" ht="26.25" customHeight="1">
      <c r="A18" s="92"/>
      <c r="B18" s="144">
        <v>3</v>
      </c>
      <c r="C18" s="145">
        <v>41803</v>
      </c>
      <c r="D18" s="146">
        <f t="shared" si="0"/>
        <v>41803</v>
      </c>
      <c r="E18" s="140">
        <v>0.416666666666667</v>
      </c>
      <c r="F18" s="141">
        <v>0.708333333333335</v>
      </c>
      <c r="G18" s="140">
        <v>0.5</v>
      </c>
      <c r="H18" s="142">
        <v>0.541666666666667</v>
      </c>
      <c r="I18" s="147">
        <f t="shared" si="1"/>
        <v>0.25000000000000105</v>
      </c>
      <c r="J18" s="109"/>
      <c r="Q18" s="101">
        <v>0.375</v>
      </c>
      <c r="R18" s="101">
        <v>0.625000000000001</v>
      </c>
      <c r="S18" s="101">
        <v>0.416666666666667</v>
      </c>
      <c r="T18" s="101">
        <v>0.416666666666667</v>
      </c>
      <c r="U18" s="101">
        <v>0.5</v>
      </c>
    </row>
    <row r="19" spans="1:21" ht="26.25" customHeight="1">
      <c r="A19" s="92"/>
      <c r="B19" s="144">
        <v>4</v>
      </c>
      <c r="C19" s="145">
        <v>41831</v>
      </c>
      <c r="D19" s="146">
        <f t="shared" si="0"/>
        <v>41831</v>
      </c>
      <c r="E19" s="140">
        <v>0.416666666666667</v>
      </c>
      <c r="F19" s="141">
        <v>0.708333333333335</v>
      </c>
      <c r="G19" s="140">
        <v>0.5</v>
      </c>
      <c r="H19" s="142">
        <v>0.541666666666667</v>
      </c>
      <c r="I19" s="147">
        <f t="shared" si="1"/>
        <v>0.25000000000000105</v>
      </c>
      <c r="J19" s="109"/>
      <c r="Q19" s="101">
        <v>0.385416666666666</v>
      </c>
      <c r="R19" s="101">
        <v>0.635416666666667</v>
      </c>
      <c r="S19" s="101">
        <v>0.427083333333333</v>
      </c>
      <c r="T19" s="101">
        <v>0.427083333333333</v>
      </c>
      <c r="U19" s="101">
        <v>0.510416666666666</v>
      </c>
    </row>
    <row r="20" spans="1:21" ht="26.25" customHeight="1">
      <c r="A20" s="92"/>
      <c r="B20" s="144">
        <v>5</v>
      </c>
      <c r="C20" s="145">
        <v>41859</v>
      </c>
      <c r="D20" s="146">
        <f t="shared" si="0"/>
        <v>41859</v>
      </c>
      <c r="E20" s="140">
        <v>0.416666666666667</v>
      </c>
      <c r="F20" s="141">
        <v>0.708333333333335</v>
      </c>
      <c r="G20" s="140">
        <v>0.5</v>
      </c>
      <c r="H20" s="142">
        <v>0.541666666666667</v>
      </c>
      <c r="I20" s="147">
        <f t="shared" si="1"/>
        <v>0.25000000000000105</v>
      </c>
      <c r="J20" s="109"/>
      <c r="Q20" s="101">
        <v>0.395833333333333</v>
      </c>
      <c r="R20" s="101">
        <v>0.645833333333334</v>
      </c>
      <c r="S20" s="101">
        <v>0.4375</v>
      </c>
      <c r="T20" s="101">
        <v>0.4375</v>
      </c>
      <c r="U20" s="101">
        <v>0.520833333333333</v>
      </c>
    </row>
    <row r="21" spans="1:21" ht="26.25" customHeight="1">
      <c r="A21" s="92"/>
      <c r="B21" s="144">
        <v>6</v>
      </c>
      <c r="C21" s="145">
        <v>41891</v>
      </c>
      <c r="D21" s="146">
        <f t="shared" si="0"/>
        <v>41891</v>
      </c>
      <c r="E21" s="140">
        <v>0.416666666666667</v>
      </c>
      <c r="F21" s="141">
        <v>0.708333333333335</v>
      </c>
      <c r="G21" s="140">
        <v>0.5</v>
      </c>
      <c r="H21" s="142">
        <v>0.541666666666667</v>
      </c>
      <c r="I21" s="147">
        <f t="shared" si="1"/>
        <v>0.25000000000000105</v>
      </c>
      <c r="J21" s="109"/>
      <c r="Q21" s="101">
        <v>0.40625</v>
      </c>
      <c r="R21" s="101">
        <v>0.656250000000001</v>
      </c>
      <c r="S21" s="101">
        <v>0.447916666666667</v>
      </c>
      <c r="T21" s="101">
        <v>0.447916666666667</v>
      </c>
      <c r="U21" s="101">
        <v>0.53125</v>
      </c>
    </row>
    <row r="22" spans="1:21" ht="26.25" customHeight="1">
      <c r="A22" s="92"/>
      <c r="B22" s="144">
        <v>7</v>
      </c>
      <c r="C22" s="145">
        <v>41919</v>
      </c>
      <c r="D22" s="146">
        <f t="shared" si="0"/>
        <v>41919</v>
      </c>
      <c r="E22" s="140">
        <v>0.416666666666667</v>
      </c>
      <c r="F22" s="141">
        <v>0.708333333333335</v>
      </c>
      <c r="G22" s="140">
        <v>0.5</v>
      </c>
      <c r="H22" s="142">
        <v>0.541666666666667</v>
      </c>
      <c r="I22" s="147">
        <f t="shared" si="1"/>
        <v>0.25000000000000105</v>
      </c>
      <c r="J22" s="109"/>
      <c r="Q22" s="101">
        <v>0.416666666666667</v>
      </c>
      <c r="R22" s="101">
        <v>0.666666666666668</v>
      </c>
      <c r="S22" s="101">
        <v>0.458333333333333</v>
      </c>
      <c r="T22" s="101">
        <v>0.458333333333333</v>
      </c>
      <c r="U22" s="101">
        <v>0.541666666666667</v>
      </c>
    </row>
    <row r="23" spans="1:21" ht="26.25" customHeight="1">
      <c r="A23" s="92"/>
      <c r="B23" s="144">
        <v>8</v>
      </c>
      <c r="C23" s="145">
        <v>41947</v>
      </c>
      <c r="D23" s="146">
        <f t="shared" si="0"/>
        <v>41947</v>
      </c>
      <c r="E23" s="140">
        <v>0.416666666666667</v>
      </c>
      <c r="F23" s="141">
        <v>0.708333333333335</v>
      </c>
      <c r="G23" s="140">
        <v>0.5</v>
      </c>
      <c r="H23" s="142">
        <v>0.541666666666667</v>
      </c>
      <c r="I23" s="147">
        <f t="shared" si="1"/>
        <v>0.25000000000000105</v>
      </c>
      <c r="J23" s="109"/>
      <c r="Q23" s="101">
        <v>0.427083333333333</v>
      </c>
      <c r="R23" s="101">
        <v>0.677083333333335</v>
      </c>
      <c r="S23" s="101">
        <v>0.46875</v>
      </c>
      <c r="T23" s="101">
        <v>0.46875</v>
      </c>
      <c r="U23" s="101">
        <v>0.552083333333333</v>
      </c>
    </row>
    <row r="24" spans="1:21" ht="26.25" customHeight="1">
      <c r="A24" s="92"/>
      <c r="B24" s="144">
        <v>9</v>
      </c>
      <c r="C24" s="145">
        <v>41982</v>
      </c>
      <c r="D24" s="146">
        <f t="shared" si="0"/>
        <v>41982</v>
      </c>
      <c r="E24" s="140">
        <v>0.416666666666667</v>
      </c>
      <c r="F24" s="141">
        <v>0.708333333333335</v>
      </c>
      <c r="G24" s="140">
        <v>0.5</v>
      </c>
      <c r="H24" s="142">
        <v>0.541666666666667</v>
      </c>
      <c r="I24" s="147">
        <f t="shared" si="1"/>
        <v>0.25000000000000105</v>
      </c>
      <c r="J24" s="109"/>
      <c r="Q24" s="101">
        <v>0.4375</v>
      </c>
      <c r="R24" s="101">
        <v>0.687500000000001</v>
      </c>
      <c r="S24" s="101">
        <v>0.479166666666667</v>
      </c>
      <c r="T24" s="101">
        <v>0.479166666666667</v>
      </c>
      <c r="U24" s="101">
        <v>0.5625</v>
      </c>
    </row>
    <row r="25" spans="1:21" ht="26.25" customHeight="1">
      <c r="A25" s="92"/>
      <c r="B25" s="144">
        <v>10</v>
      </c>
      <c r="C25" s="145">
        <v>42018</v>
      </c>
      <c r="D25" s="146">
        <f t="shared" si="0"/>
        <v>42018</v>
      </c>
      <c r="E25" s="140">
        <v>0.416666666666667</v>
      </c>
      <c r="F25" s="141">
        <v>0.708333333333335</v>
      </c>
      <c r="G25" s="140">
        <v>0.5</v>
      </c>
      <c r="H25" s="142">
        <v>0.541666666666667</v>
      </c>
      <c r="I25" s="147">
        <f t="shared" si="1"/>
        <v>0.25000000000000105</v>
      </c>
      <c r="J25" s="109"/>
      <c r="Q25" s="101">
        <v>0.447916666666666</v>
      </c>
      <c r="R25" s="101">
        <v>0.697916666666668</v>
      </c>
      <c r="S25" s="101">
        <v>0.489583333333333</v>
      </c>
      <c r="T25" s="101">
        <v>0.489583333333333</v>
      </c>
      <c r="U25" s="101">
        <v>0.572916666666666</v>
      </c>
    </row>
    <row r="26" spans="1:21" ht="26.25" customHeight="1">
      <c r="A26" s="92"/>
      <c r="B26" s="144">
        <v>11</v>
      </c>
      <c r="C26" s="145">
        <v>42045</v>
      </c>
      <c r="D26" s="146">
        <f t="shared" si="0"/>
        <v>42045</v>
      </c>
      <c r="E26" s="140">
        <v>0.416666666666667</v>
      </c>
      <c r="F26" s="141">
        <v>0.708333333333335</v>
      </c>
      <c r="G26" s="140">
        <v>0.5</v>
      </c>
      <c r="H26" s="142">
        <v>0.541666666666667</v>
      </c>
      <c r="I26" s="147">
        <f t="shared" si="1"/>
        <v>0.25000000000000105</v>
      </c>
      <c r="J26" s="109"/>
      <c r="Q26" s="101">
        <v>0.458333333333333</v>
      </c>
      <c r="R26" s="101">
        <v>0.708333333333335</v>
      </c>
      <c r="S26" s="101">
        <v>0.5</v>
      </c>
      <c r="T26" s="101">
        <v>0.5</v>
      </c>
      <c r="U26" s="101">
        <v>0.583333333333333</v>
      </c>
    </row>
    <row r="27" spans="1:21" ht="26.25" customHeight="1">
      <c r="A27" s="92"/>
      <c r="B27" s="144">
        <v>12</v>
      </c>
      <c r="C27" s="145">
        <v>42073</v>
      </c>
      <c r="D27" s="146">
        <f t="shared" si="0"/>
        <v>42073</v>
      </c>
      <c r="E27" s="140">
        <v>0.416666666666667</v>
      </c>
      <c r="F27" s="141">
        <v>0.708333333333335</v>
      </c>
      <c r="G27" s="140">
        <v>0.5</v>
      </c>
      <c r="H27" s="142">
        <v>0.541666666666667</v>
      </c>
      <c r="I27" s="147">
        <f t="shared" si="1"/>
        <v>0.25000000000000105</v>
      </c>
      <c r="J27" s="109"/>
      <c r="Q27" s="101">
        <v>0.46875</v>
      </c>
      <c r="R27" s="101">
        <v>0.718750000000002</v>
      </c>
      <c r="S27" s="101">
        <v>0.510416666666667</v>
      </c>
      <c r="T27" s="101">
        <v>0.510416666666667</v>
      </c>
      <c r="U27" s="101">
        <v>0.59375</v>
      </c>
    </row>
    <row r="28" spans="1:21" ht="26.25" customHeight="1">
      <c r="A28" s="92"/>
      <c r="B28" s="148"/>
      <c r="C28" s="149"/>
      <c r="D28" s="146">
        <f t="shared" si="0"/>
      </c>
      <c r="E28" s="150"/>
      <c r="F28" s="151"/>
      <c r="G28" s="150"/>
      <c r="H28" s="152"/>
      <c r="I28" s="147">
        <f t="shared" si="1"/>
        <v>0</v>
      </c>
      <c r="J28" s="109"/>
      <c r="Q28" s="101">
        <v>0.479166666666666</v>
      </c>
      <c r="R28" s="101">
        <v>0.729166666666668</v>
      </c>
      <c r="S28" s="101">
        <v>0.520833333333333</v>
      </c>
      <c r="T28" s="101">
        <v>0.520833333333333</v>
      </c>
      <c r="U28" s="101">
        <v>0.604166666666666</v>
      </c>
    </row>
    <row r="29" spans="1:21" ht="26.25" customHeight="1">
      <c r="A29" s="92"/>
      <c r="B29" s="148"/>
      <c r="C29" s="153"/>
      <c r="D29" s="139">
        <f t="shared" si="0"/>
      </c>
      <c r="E29" s="154"/>
      <c r="F29" s="151"/>
      <c r="G29" s="154"/>
      <c r="H29" s="152"/>
      <c r="I29" s="143">
        <f t="shared" si="1"/>
        <v>0</v>
      </c>
      <c r="J29" s="109"/>
      <c r="Q29" s="101">
        <v>0.489583333333333</v>
      </c>
      <c r="R29" s="101">
        <v>0.739583333333335</v>
      </c>
      <c r="S29" s="101">
        <v>0.53125</v>
      </c>
      <c r="T29" s="101">
        <v>0.53125</v>
      </c>
      <c r="U29" s="101">
        <v>0.614583333333333</v>
      </c>
    </row>
    <row r="30" spans="1:21" ht="26.25" customHeight="1">
      <c r="A30" s="92"/>
      <c r="B30" s="148"/>
      <c r="C30" s="153"/>
      <c r="D30" s="139">
        <f t="shared" si="0"/>
      </c>
      <c r="E30" s="154"/>
      <c r="F30" s="151"/>
      <c r="G30" s="154"/>
      <c r="H30" s="152"/>
      <c r="I30" s="143">
        <f t="shared" si="1"/>
        <v>0</v>
      </c>
      <c r="J30" s="109"/>
      <c r="Q30" s="101">
        <v>0.5</v>
      </c>
      <c r="R30" s="101">
        <v>0.750000000000002</v>
      </c>
      <c r="S30" s="101">
        <v>0.541666666666667</v>
      </c>
      <c r="T30" s="101">
        <v>0.541666666666667</v>
      </c>
      <c r="U30" s="101">
        <v>0.625</v>
      </c>
    </row>
    <row r="31" spans="1:21" ht="26.25" customHeight="1">
      <c r="A31" s="92"/>
      <c r="B31" s="155"/>
      <c r="C31" s="153"/>
      <c r="D31" s="139">
        <f t="shared" si="0"/>
      </c>
      <c r="E31" s="156"/>
      <c r="F31" s="157"/>
      <c r="G31" s="156"/>
      <c r="H31" s="158"/>
      <c r="I31" s="159">
        <f t="shared" si="1"/>
        <v>0</v>
      </c>
      <c r="J31" s="109"/>
      <c r="Q31" s="101">
        <v>0.593749999999999</v>
      </c>
      <c r="R31" s="101">
        <v>0.843750000000002</v>
      </c>
      <c r="S31" s="101">
        <v>0.635416666666667</v>
      </c>
      <c r="T31" s="101">
        <v>0.635416666666667</v>
      </c>
      <c r="U31" s="101">
        <v>0.718749999999999</v>
      </c>
    </row>
  </sheetData>
  <sheetProtection formatCells="0"/>
  <mergeCells count="11">
    <mergeCell ref="G14:H14"/>
    <mergeCell ref="I14:I15"/>
    <mergeCell ref="F3:I3"/>
    <mergeCell ref="C4:I4"/>
    <mergeCell ref="B5:G5"/>
    <mergeCell ref="B6:I8"/>
    <mergeCell ref="B14:B15"/>
    <mergeCell ref="E14:F14"/>
    <mergeCell ref="C14:D15"/>
    <mergeCell ref="F10:I10"/>
    <mergeCell ref="B12:E12"/>
  </mergeCells>
  <conditionalFormatting sqref="I16:I31">
    <cfRule type="cellIs" priority="1" dxfId="0" operator="between" stopIfTrue="1">
      <formula>0.249305555555556</formula>
      <formula>0.000694444444444444</formula>
    </cfRule>
  </conditionalFormatting>
  <conditionalFormatting sqref="C3">
    <cfRule type="cellIs" priority="2" dxfId="0" operator="greaterThanOrEqual" stopIfTrue="1">
      <formula>0.8</formula>
    </cfRule>
  </conditionalFormatting>
  <printOptions horizontalCentered="1"/>
  <pageMargins left="0.4724409448818898" right="0.1968503937007874" top="0.4330708661417323" bottom="0.4724409448818898" header="0.275590551181102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Y72"/>
  <sheetViews>
    <sheetView view="pageBreakPreview" zoomScaleSheetLayoutView="100" zoomScalePageLayoutView="0" workbookViewId="0" topLeftCell="A49">
      <selection activeCell="K10" sqref="K10:Q11"/>
    </sheetView>
  </sheetViews>
  <sheetFormatPr defaultColWidth="3.59765625" defaultRowHeight="14.25"/>
  <cols>
    <col min="1" max="26" width="3.59765625" style="112" customWidth="1"/>
    <col min="27" max="16384" width="3.59765625" style="112" customWidth="1"/>
  </cols>
  <sheetData>
    <row r="1" spans="22:25" ht="13.5">
      <c r="V1" s="113"/>
      <c r="W1" s="376" t="s">
        <v>216</v>
      </c>
      <c r="X1" s="376"/>
      <c r="Y1" s="376"/>
    </row>
    <row r="2" spans="1:25" ht="14.25">
      <c r="A2" s="377" t="s">
        <v>185</v>
      </c>
      <c r="B2" s="377"/>
      <c r="C2" s="377"/>
      <c r="D2" s="377"/>
      <c r="E2" s="377"/>
      <c r="F2" s="377"/>
      <c r="G2" s="377"/>
      <c r="N2" s="378" t="s">
        <v>261</v>
      </c>
      <c r="O2" s="376"/>
      <c r="P2" s="376"/>
      <c r="Q2" s="937"/>
      <c r="R2" s="379"/>
      <c r="S2" s="379"/>
      <c r="T2" s="379"/>
      <c r="U2" s="379"/>
      <c r="V2" s="379"/>
      <c r="W2" s="379"/>
      <c r="X2" s="379"/>
      <c r="Y2" s="112" t="s">
        <v>186</v>
      </c>
    </row>
    <row r="4" spans="1:14" ht="13.5">
      <c r="A4" s="380" t="s">
        <v>187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7" ht="13.5">
      <c r="A5" s="381" t="s">
        <v>48</v>
      </c>
      <c r="B5" s="381"/>
      <c r="C5" s="381"/>
      <c r="D5" s="381"/>
      <c r="E5" s="381"/>
      <c r="F5" s="381"/>
      <c r="G5" s="381"/>
      <c r="H5" s="381"/>
      <c r="I5" s="381"/>
      <c r="J5" s="381"/>
      <c r="K5" s="382" t="s">
        <v>13</v>
      </c>
      <c r="L5" s="383"/>
      <c r="M5" s="383"/>
      <c r="N5" s="383"/>
      <c r="O5" s="383"/>
      <c r="P5" s="383"/>
      <c r="Q5" s="384"/>
    </row>
    <row r="6" spans="1:17" ht="13.5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5"/>
      <c r="L6" s="386"/>
      <c r="M6" s="386"/>
      <c r="N6" s="386"/>
      <c r="O6" s="386"/>
      <c r="P6" s="386"/>
      <c r="Q6" s="387"/>
    </row>
    <row r="7" spans="1:17" ht="13.5" customHeight="1">
      <c r="A7" s="388" t="s">
        <v>94</v>
      </c>
      <c r="B7" s="388"/>
      <c r="C7" s="388"/>
      <c r="D7" s="388"/>
      <c r="E7" s="388"/>
      <c r="F7" s="388"/>
      <c r="G7" s="388"/>
      <c r="H7" s="388"/>
      <c r="I7" s="388"/>
      <c r="J7" s="388"/>
      <c r="K7" s="390">
        <f>+K12-K10</f>
        <v>0</v>
      </c>
      <c r="L7" s="391"/>
      <c r="M7" s="391"/>
      <c r="N7" s="391"/>
      <c r="O7" s="391"/>
      <c r="P7" s="391"/>
      <c r="Q7" s="392"/>
    </row>
    <row r="8" spans="1:17" ht="13.5" customHeight="1">
      <c r="A8" s="389"/>
      <c r="B8" s="388"/>
      <c r="C8" s="388"/>
      <c r="D8" s="388"/>
      <c r="E8" s="388"/>
      <c r="F8" s="388"/>
      <c r="G8" s="388"/>
      <c r="H8" s="388"/>
      <c r="I8" s="388"/>
      <c r="J8" s="388"/>
      <c r="K8" s="393"/>
      <c r="L8" s="394"/>
      <c r="M8" s="394"/>
      <c r="N8" s="394"/>
      <c r="O8" s="394"/>
      <c r="P8" s="394"/>
      <c r="Q8" s="395"/>
    </row>
    <row r="9" spans="1:22" ht="14.25">
      <c r="A9" s="118"/>
      <c r="B9" s="396" t="s">
        <v>188</v>
      </c>
      <c r="C9" s="397"/>
      <c r="D9" s="397"/>
      <c r="E9" s="397"/>
      <c r="F9" s="397"/>
      <c r="G9" s="397"/>
      <c r="H9" s="397"/>
      <c r="I9" s="397"/>
      <c r="J9" s="398"/>
      <c r="K9" s="399">
        <f>+O66</f>
        <v>0</v>
      </c>
      <c r="L9" s="400"/>
      <c r="M9" s="400"/>
      <c r="N9" s="400"/>
      <c r="O9" s="400"/>
      <c r="P9" s="400"/>
      <c r="Q9" s="401"/>
      <c r="S9" s="402"/>
      <c r="T9" s="402"/>
      <c r="U9" s="402"/>
      <c r="V9" s="402"/>
    </row>
    <row r="10" spans="1:22" ht="13.5" customHeight="1">
      <c r="A10" s="388" t="s">
        <v>96</v>
      </c>
      <c r="B10" s="388"/>
      <c r="C10" s="388"/>
      <c r="D10" s="388"/>
      <c r="E10" s="388"/>
      <c r="F10" s="388"/>
      <c r="G10" s="388"/>
      <c r="H10" s="388"/>
      <c r="I10" s="388"/>
      <c r="J10" s="388"/>
      <c r="K10" s="403"/>
      <c r="L10" s="404"/>
      <c r="M10" s="404"/>
      <c r="N10" s="404"/>
      <c r="O10" s="404"/>
      <c r="P10" s="404"/>
      <c r="Q10" s="405"/>
      <c r="S10" s="409"/>
      <c r="T10" s="409"/>
      <c r="U10" s="410"/>
      <c r="V10" s="410"/>
    </row>
    <row r="11" spans="1:22" ht="13.5" customHeight="1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406"/>
      <c r="L11" s="407"/>
      <c r="M11" s="407"/>
      <c r="N11" s="407"/>
      <c r="O11" s="407"/>
      <c r="P11" s="407"/>
      <c r="Q11" s="408"/>
      <c r="S11" s="409"/>
      <c r="T11" s="409"/>
      <c r="U11" s="410"/>
      <c r="V11" s="410"/>
    </row>
    <row r="12" spans="1:22" ht="13.5" customHeight="1">
      <c r="A12" s="388" t="s">
        <v>97</v>
      </c>
      <c r="B12" s="388"/>
      <c r="C12" s="388"/>
      <c r="D12" s="388"/>
      <c r="E12" s="388"/>
      <c r="F12" s="388"/>
      <c r="G12" s="388"/>
      <c r="H12" s="388"/>
      <c r="I12" s="388"/>
      <c r="J12" s="388"/>
      <c r="K12" s="411">
        <f>+H41</f>
        <v>0</v>
      </c>
      <c r="L12" s="412"/>
      <c r="M12" s="412"/>
      <c r="N12" s="412"/>
      <c r="O12" s="412"/>
      <c r="P12" s="412"/>
      <c r="Q12" s="413"/>
      <c r="U12" s="119"/>
      <c r="V12" s="119"/>
    </row>
    <row r="13" spans="1:22" ht="13.5" customHeight="1">
      <c r="A13" s="388"/>
      <c r="B13" s="388"/>
      <c r="C13" s="388"/>
      <c r="D13" s="388"/>
      <c r="E13" s="388"/>
      <c r="F13" s="388"/>
      <c r="G13" s="388"/>
      <c r="H13" s="388"/>
      <c r="I13" s="388"/>
      <c r="J13" s="388"/>
      <c r="K13" s="414"/>
      <c r="L13" s="415"/>
      <c r="M13" s="415"/>
      <c r="N13" s="415"/>
      <c r="O13" s="415"/>
      <c r="P13" s="415"/>
      <c r="Q13" s="416"/>
      <c r="U13" s="119"/>
      <c r="V13" s="119"/>
    </row>
    <row r="15" spans="1:23" ht="13.5">
      <c r="A15" s="380" t="s">
        <v>54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</row>
    <row r="16" spans="1:23" ht="13.5">
      <c r="A16" s="381" t="s">
        <v>189</v>
      </c>
      <c r="B16" s="381"/>
      <c r="C16" s="381"/>
      <c r="D16" s="381"/>
      <c r="E16" s="381"/>
      <c r="F16" s="381"/>
      <c r="G16" s="381"/>
      <c r="H16" s="382" t="s">
        <v>190</v>
      </c>
      <c r="I16" s="383"/>
      <c r="J16" s="383"/>
      <c r="K16" s="384"/>
      <c r="L16" s="382" t="s">
        <v>81</v>
      </c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4"/>
    </row>
    <row r="17" spans="1:23" ht="13.5">
      <c r="A17" s="381"/>
      <c r="B17" s="381"/>
      <c r="C17" s="381"/>
      <c r="D17" s="381"/>
      <c r="E17" s="381"/>
      <c r="F17" s="381"/>
      <c r="G17" s="381"/>
      <c r="H17" s="385"/>
      <c r="I17" s="386"/>
      <c r="J17" s="386"/>
      <c r="K17" s="387"/>
      <c r="L17" s="385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7"/>
    </row>
    <row r="18" spans="1:23" ht="14.25">
      <c r="A18" s="417"/>
      <c r="B18" s="418"/>
      <c r="C18" s="418"/>
      <c r="D18" s="418"/>
      <c r="E18" s="418"/>
      <c r="F18" s="418"/>
      <c r="G18" s="419"/>
      <c r="H18" s="420"/>
      <c r="I18" s="421"/>
      <c r="J18" s="421"/>
      <c r="K18" s="422"/>
      <c r="L18" s="423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5"/>
    </row>
    <row r="19" spans="1:23" ht="14.25">
      <c r="A19" s="426"/>
      <c r="B19" s="427"/>
      <c r="C19" s="427"/>
      <c r="D19" s="427"/>
      <c r="E19" s="427"/>
      <c r="F19" s="427"/>
      <c r="G19" s="428"/>
      <c r="H19" s="420"/>
      <c r="I19" s="421"/>
      <c r="J19" s="421"/>
      <c r="K19" s="422"/>
      <c r="L19" s="429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1"/>
    </row>
    <row r="20" spans="1:23" ht="14.25">
      <c r="A20" s="426"/>
      <c r="B20" s="427"/>
      <c r="C20" s="427"/>
      <c r="D20" s="427"/>
      <c r="E20" s="427"/>
      <c r="F20" s="427"/>
      <c r="G20" s="428"/>
      <c r="H20" s="420"/>
      <c r="I20" s="421"/>
      <c r="J20" s="421"/>
      <c r="K20" s="422"/>
      <c r="L20" s="429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1"/>
    </row>
    <row r="21" spans="1:23" ht="14.25">
      <c r="A21" s="426"/>
      <c r="B21" s="427"/>
      <c r="C21" s="427"/>
      <c r="D21" s="427"/>
      <c r="E21" s="427"/>
      <c r="F21" s="427"/>
      <c r="G21" s="428"/>
      <c r="H21" s="420"/>
      <c r="I21" s="421"/>
      <c r="J21" s="421"/>
      <c r="K21" s="422"/>
      <c r="L21" s="429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1"/>
    </row>
    <row r="22" spans="1:23" ht="14.25">
      <c r="A22" s="426"/>
      <c r="B22" s="427"/>
      <c r="C22" s="427"/>
      <c r="D22" s="427"/>
      <c r="E22" s="427"/>
      <c r="F22" s="427"/>
      <c r="G22" s="428"/>
      <c r="H22" s="420"/>
      <c r="I22" s="421"/>
      <c r="J22" s="421"/>
      <c r="K22" s="422"/>
      <c r="L22" s="429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1"/>
    </row>
    <row r="23" spans="1:23" ht="14.25">
      <c r="A23" s="426"/>
      <c r="B23" s="427"/>
      <c r="C23" s="427"/>
      <c r="D23" s="427"/>
      <c r="E23" s="427"/>
      <c r="F23" s="427"/>
      <c r="G23" s="428"/>
      <c r="H23" s="420"/>
      <c r="I23" s="421"/>
      <c r="J23" s="421"/>
      <c r="K23" s="422"/>
      <c r="L23" s="429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1"/>
    </row>
    <row r="24" spans="1:23" ht="14.25">
      <c r="A24" s="426"/>
      <c r="B24" s="427"/>
      <c r="C24" s="427"/>
      <c r="D24" s="427"/>
      <c r="E24" s="427"/>
      <c r="F24" s="427"/>
      <c r="G24" s="428"/>
      <c r="H24" s="420"/>
      <c r="I24" s="421"/>
      <c r="J24" s="421"/>
      <c r="K24" s="422"/>
      <c r="L24" s="429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1"/>
    </row>
    <row r="25" spans="1:23" ht="14.25">
      <c r="A25" s="226"/>
      <c r="B25" s="227"/>
      <c r="C25" s="227"/>
      <c r="D25" s="227"/>
      <c r="E25" s="227"/>
      <c r="F25" s="227"/>
      <c r="G25" s="228"/>
      <c r="H25" s="420"/>
      <c r="I25" s="421"/>
      <c r="J25" s="421"/>
      <c r="K25" s="422"/>
      <c r="L25" s="429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1"/>
    </row>
    <row r="26" spans="1:23" ht="14.25">
      <c r="A26" s="226"/>
      <c r="B26" s="227"/>
      <c r="C26" s="227"/>
      <c r="D26" s="227"/>
      <c r="E26" s="227"/>
      <c r="F26" s="227"/>
      <c r="G26" s="228"/>
      <c r="H26" s="420"/>
      <c r="I26" s="421"/>
      <c r="J26" s="421"/>
      <c r="K26" s="422"/>
      <c r="L26" s="429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1"/>
    </row>
    <row r="27" spans="1:23" ht="14.25">
      <c r="A27" s="426"/>
      <c r="B27" s="427"/>
      <c r="C27" s="427"/>
      <c r="D27" s="427"/>
      <c r="E27" s="427"/>
      <c r="F27" s="427"/>
      <c r="G27" s="428"/>
      <c r="H27" s="420"/>
      <c r="I27" s="421"/>
      <c r="J27" s="421"/>
      <c r="K27" s="422"/>
      <c r="L27" s="429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1"/>
    </row>
    <row r="28" spans="1:23" ht="14.25">
      <c r="A28" s="426"/>
      <c r="B28" s="427"/>
      <c r="C28" s="427"/>
      <c r="D28" s="427"/>
      <c r="E28" s="427"/>
      <c r="F28" s="427"/>
      <c r="G28" s="428"/>
      <c r="H28" s="420"/>
      <c r="I28" s="421"/>
      <c r="J28" s="421"/>
      <c r="K28" s="422"/>
      <c r="L28" s="429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1"/>
    </row>
    <row r="29" spans="1:23" ht="14.25">
      <c r="A29" s="226"/>
      <c r="B29" s="227"/>
      <c r="C29" s="227"/>
      <c r="D29" s="227"/>
      <c r="E29" s="227"/>
      <c r="F29" s="227"/>
      <c r="G29" s="228"/>
      <c r="H29" s="420"/>
      <c r="I29" s="421"/>
      <c r="J29" s="421"/>
      <c r="K29" s="422"/>
      <c r="L29" s="429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1"/>
    </row>
    <row r="30" spans="1:23" ht="14.25">
      <c r="A30" s="226"/>
      <c r="B30" s="227"/>
      <c r="C30" s="227"/>
      <c r="D30" s="227"/>
      <c r="E30" s="227"/>
      <c r="F30" s="227"/>
      <c r="G30" s="228"/>
      <c r="H30" s="420"/>
      <c r="I30" s="421"/>
      <c r="J30" s="421"/>
      <c r="K30" s="422"/>
      <c r="L30" s="429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1"/>
    </row>
    <row r="31" spans="1:23" ht="14.25">
      <c r="A31" s="226"/>
      <c r="B31" s="227"/>
      <c r="C31" s="227"/>
      <c r="D31" s="227"/>
      <c r="E31" s="227"/>
      <c r="F31" s="227"/>
      <c r="G31" s="228"/>
      <c r="H31" s="420"/>
      <c r="I31" s="421"/>
      <c r="J31" s="421"/>
      <c r="K31" s="422"/>
      <c r="L31" s="429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1"/>
    </row>
    <row r="32" spans="1:23" ht="14.25">
      <c r="A32" s="226"/>
      <c r="B32" s="227"/>
      <c r="C32" s="227"/>
      <c r="D32" s="227"/>
      <c r="E32" s="227"/>
      <c r="F32" s="227"/>
      <c r="G32" s="228"/>
      <c r="H32" s="420"/>
      <c r="I32" s="421"/>
      <c r="J32" s="421"/>
      <c r="K32" s="422"/>
      <c r="L32" s="429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1"/>
    </row>
    <row r="33" spans="1:23" ht="14.25">
      <c r="A33" s="426"/>
      <c r="B33" s="427"/>
      <c r="C33" s="427"/>
      <c r="D33" s="427"/>
      <c r="E33" s="427"/>
      <c r="F33" s="427"/>
      <c r="G33" s="428"/>
      <c r="H33" s="420"/>
      <c r="I33" s="421"/>
      <c r="J33" s="421"/>
      <c r="K33" s="422"/>
      <c r="L33" s="429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1"/>
    </row>
    <row r="34" spans="1:23" ht="14.25">
      <c r="A34" s="426"/>
      <c r="B34" s="427"/>
      <c r="C34" s="427"/>
      <c r="D34" s="427"/>
      <c r="E34" s="427"/>
      <c r="F34" s="427"/>
      <c r="G34" s="428"/>
      <c r="H34" s="420"/>
      <c r="I34" s="421"/>
      <c r="J34" s="421"/>
      <c r="K34" s="422"/>
      <c r="L34" s="429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1"/>
    </row>
    <row r="35" spans="1:23" ht="14.25">
      <c r="A35" s="426"/>
      <c r="B35" s="427"/>
      <c r="C35" s="427"/>
      <c r="D35" s="427"/>
      <c r="E35" s="427"/>
      <c r="F35" s="427"/>
      <c r="G35" s="428"/>
      <c r="H35" s="420"/>
      <c r="I35" s="421"/>
      <c r="J35" s="421"/>
      <c r="K35" s="422"/>
      <c r="L35" s="429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1"/>
    </row>
    <row r="36" spans="1:23" ht="14.25">
      <c r="A36" s="426"/>
      <c r="B36" s="427"/>
      <c r="C36" s="427"/>
      <c r="D36" s="427"/>
      <c r="E36" s="427"/>
      <c r="F36" s="427"/>
      <c r="G36" s="428"/>
      <c r="H36" s="420"/>
      <c r="I36" s="421"/>
      <c r="J36" s="421"/>
      <c r="K36" s="422"/>
      <c r="L36" s="429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1"/>
    </row>
    <row r="37" spans="1:23" ht="14.25">
      <c r="A37" s="426"/>
      <c r="B37" s="427"/>
      <c r="C37" s="427"/>
      <c r="D37" s="427"/>
      <c r="E37" s="427"/>
      <c r="F37" s="427"/>
      <c r="G37" s="428"/>
      <c r="H37" s="420"/>
      <c r="I37" s="421"/>
      <c r="J37" s="421"/>
      <c r="K37" s="422"/>
      <c r="L37" s="429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1"/>
    </row>
    <row r="38" spans="1:23" ht="14.25">
      <c r="A38" s="426"/>
      <c r="B38" s="427"/>
      <c r="C38" s="427"/>
      <c r="D38" s="427"/>
      <c r="E38" s="427"/>
      <c r="F38" s="427"/>
      <c r="G38" s="428"/>
      <c r="H38" s="420"/>
      <c r="I38" s="421"/>
      <c r="J38" s="421"/>
      <c r="K38" s="422"/>
      <c r="L38" s="429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1"/>
    </row>
    <row r="39" spans="1:23" ht="14.25">
      <c r="A39" s="426"/>
      <c r="B39" s="427"/>
      <c r="C39" s="427"/>
      <c r="D39" s="427"/>
      <c r="E39" s="427"/>
      <c r="F39" s="427"/>
      <c r="G39" s="428"/>
      <c r="H39" s="420"/>
      <c r="I39" s="421"/>
      <c r="J39" s="421"/>
      <c r="K39" s="422"/>
      <c r="L39" s="429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1"/>
    </row>
    <row r="40" spans="1:23" ht="14.25">
      <c r="A40" s="432"/>
      <c r="B40" s="433"/>
      <c r="C40" s="433"/>
      <c r="D40" s="433"/>
      <c r="E40" s="433"/>
      <c r="F40" s="433"/>
      <c r="G40" s="434"/>
      <c r="H40" s="420"/>
      <c r="I40" s="421"/>
      <c r="J40" s="421"/>
      <c r="K40" s="422"/>
      <c r="L40" s="429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1"/>
    </row>
    <row r="41" spans="1:23" ht="13.5" customHeight="1">
      <c r="A41" s="382" t="s">
        <v>191</v>
      </c>
      <c r="B41" s="383"/>
      <c r="C41" s="383"/>
      <c r="D41" s="383"/>
      <c r="E41" s="383"/>
      <c r="F41" s="383"/>
      <c r="G41" s="384"/>
      <c r="H41" s="435">
        <f>SUM(H18:K40)</f>
        <v>0</v>
      </c>
      <c r="I41" s="436"/>
      <c r="J41" s="436"/>
      <c r="K41" s="437"/>
      <c r="L41" s="441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3"/>
    </row>
    <row r="42" spans="1:23" ht="13.5" customHeight="1">
      <c r="A42" s="385"/>
      <c r="B42" s="386"/>
      <c r="C42" s="386"/>
      <c r="D42" s="386"/>
      <c r="E42" s="386"/>
      <c r="F42" s="386"/>
      <c r="G42" s="387"/>
      <c r="H42" s="438"/>
      <c r="I42" s="439"/>
      <c r="J42" s="439"/>
      <c r="K42" s="440"/>
      <c r="L42" s="444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6"/>
    </row>
    <row r="45" spans="1:23" ht="13.5">
      <c r="A45" s="380" t="s">
        <v>192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</row>
    <row r="46" spans="1:23" ht="13.5">
      <c r="A46" s="381" t="s">
        <v>193</v>
      </c>
      <c r="B46" s="381"/>
      <c r="C46" s="381"/>
      <c r="D46" s="381"/>
      <c r="E46" s="381"/>
      <c r="F46" s="381"/>
      <c r="G46" s="381"/>
      <c r="H46" s="447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9"/>
    </row>
    <row r="47" spans="1:23" ht="13.5">
      <c r="A47" s="381"/>
      <c r="B47" s="381"/>
      <c r="C47" s="381"/>
      <c r="D47" s="381"/>
      <c r="E47" s="381"/>
      <c r="F47" s="381"/>
      <c r="G47" s="381"/>
      <c r="H47" s="450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2"/>
    </row>
    <row r="48" spans="1:23" ht="13.5">
      <c r="A48" s="456" t="s">
        <v>194</v>
      </c>
      <c r="B48" s="381"/>
      <c r="C48" s="381"/>
      <c r="D48" s="381"/>
      <c r="E48" s="381"/>
      <c r="F48" s="381"/>
      <c r="G48" s="381"/>
      <c r="H48" s="120"/>
      <c r="I48" s="121"/>
      <c r="J48" s="383" t="s">
        <v>69</v>
      </c>
      <c r="K48" s="453"/>
      <c r="L48" s="453"/>
      <c r="M48" s="383" t="s">
        <v>67</v>
      </c>
      <c r="N48" s="383" t="s">
        <v>195</v>
      </c>
      <c r="O48" s="383"/>
      <c r="P48" s="383" t="s">
        <v>68</v>
      </c>
      <c r="Q48" s="453"/>
      <c r="R48" s="453"/>
      <c r="S48" s="383" t="s">
        <v>67</v>
      </c>
      <c r="T48" s="121"/>
      <c r="U48" s="121"/>
      <c r="V48" s="121"/>
      <c r="W48" s="122"/>
    </row>
    <row r="49" spans="1:23" ht="13.5">
      <c r="A49" s="381"/>
      <c r="B49" s="381"/>
      <c r="C49" s="381"/>
      <c r="D49" s="381"/>
      <c r="E49" s="381"/>
      <c r="F49" s="381"/>
      <c r="G49" s="381"/>
      <c r="H49" s="123"/>
      <c r="I49" s="124"/>
      <c r="J49" s="386"/>
      <c r="K49" s="454"/>
      <c r="L49" s="454"/>
      <c r="M49" s="386"/>
      <c r="N49" s="386"/>
      <c r="O49" s="386"/>
      <c r="P49" s="386"/>
      <c r="Q49" s="454"/>
      <c r="R49" s="454"/>
      <c r="S49" s="386"/>
      <c r="T49" s="124"/>
      <c r="U49" s="124"/>
      <c r="V49" s="124"/>
      <c r="W49" s="125"/>
    </row>
    <row r="50" spans="1:23" ht="13.5">
      <c r="A50" s="381" t="s">
        <v>196</v>
      </c>
      <c r="B50" s="381"/>
      <c r="C50" s="381"/>
      <c r="D50" s="381"/>
      <c r="E50" s="381"/>
      <c r="F50" s="381"/>
      <c r="G50" s="381"/>
      <c r="H50" s="120"/>
      <c r="I50" s="121"/>
      <c r="J50" s="121"/>
      <c r="K50" s="121"/>
      <c r="L50" s="383" t="s">
        <v>73</v>
      </c>
      <c r="M50" s="383"/>
      <c r="N50" s="453"/>
      <c r="O50" s="453"/>
      <c r="P50" s="455" t="s">
        <v>115</v>
      </c>
      <c r="Q50" s="455"/>
      <c r="R50" s="455"/>
      <c r="S50" s="455"/>
      <c r="T50" s="455"/>
      <c r="U50" s="121"/>
      <c r="V50" s="121"/>
      <c r="W50" s="122"/>
    </row>
    <row r="51" spans="1:23" ht="13.5">
      <c r="A51" s="381"/>
      <c r="B51" s="381"/>
      <c r="C51" s="381"/>
      <c r="D51" s="381"/>
      <c r="E51" s="381"/>
      <c r="F51" s="381"/>
      <c r="G51" s="381"/>
      <c r="H51" s="123"/>
      <c r="I51" s="124"/>
      <c r="J51" s="124"/>
      <c r="K51" s="124"/>
      <c r="L51" s="386"/>
      <c r="M51" s="386"/>
      <c r="N51" s="454"/>
      <c r="O51" s="454"/>
      <c r="P51" s="380"/>
      <c r="Q51" s="380"/>
      <c r="R51" s="380"/>
      <c r="S51" s="380"/>
      <c r="T51" s="380"/>
      <c r="U51" s="124"/>
      <c r="V51" s="124"/>
      <c r="W51" s="125"/>
    </row>
    <row r="52" spans="1:23" ht="13.5" customHeight="1">
      <c r="A52" s="457" t="s">
        <v>116</v>
      </c>
      <c r="B52" s="458"/>
      <c r="C52" s="458"/>
      <c r="D52" s="458"/>
      <c r="E52" s="458"/>
      <c r="F52" s="458"/>
      <c r="G52" s="459"/>
      <c r="H52" s="466" t="s">
        <v>197</v>
      </c>
      <c r="I52" s="469" t="s">
        <v>198</v>
      </c>
      <c r="J52" s="470"/>
      <c r="K52" s="470"/>
      <c r="L52" s="470"/>
      <c r="M52" s="470"/>
      <c r="N52" s="470"/>
      <c r="O52" s="470"/>
      <c r="P52" s="470"/>
      <c r="Q52" s="470"/>
      <c r="R52" s="470"/>
      <c r="S52" s="471"/>
      <c r="T52" s="47"/>
      <c r="U52" s="47"/>
      <c r="V52" s="47"/>
      <c r="W52" s="48"/>
    </row>
    <row r="53" spans="1:23" ht="13.5">
      <c r="A53" s="460"/>
      <c r="B53" s="461"/>
      <c r="C53" s="461"/>
      <c r="D53" s="461"/>
      <c r="E53" s="461"/>
      <c r="F53" s="461"/>
      <c r="G53" s="462"/>
      <c r="H53" s="467"/>
      <c r="I53" s="472"/>
      <c r="J53" s="473"/>
      <c r="K53" s="473"/>
      <c r="L53" s="473"/>
      <c r="M53" s="473"/>
      <c r="N53" s="473"/>
      <c r="O53" s="473"/>
      <c r="P53" s="473"/>
      <c r="Q53" s="473"/>
      <c r="R53" s="473"/>
      <c r="S53" s="474"/>
      <c r="T53" s="49"/>
      <c r="U53" s="49"/>
      <c r="V53" s="49"/>
      <c r="W53" s="50"/>
    </row>
    <row r="54" spans="1:23" ht="13.5">
      <c r="A54" s="460"/>
      <c r="B54" s="461"/>
      <c r="C54" s="461"/>
      <c r="D54" s="461"/>
      <c r="E54" s="461"/>
      <c r="F54" s="461"/>
      <c r="G54" s="462"/>
      <c r="H54" s="468"/>
      <c r="I54" s="475"/>
      <c r="J54" s="476"/>
      <c r="K54" s="476"/>
      <c r="L54" s="476"/>
      <c r="M54" s="476"/>
      <c r="N54" s="476"/>
      <c r="O54" s="476"/>
      <c r="P54" s="476"/>
      <c r="Q54" s="476"/>
      <c r="R54" s="476"/>
      <c r="S54" s="477"/>
      <c r="T54" s="51"/>
      <c r="U54" s="51"/>
      <c r="V54" s="51"/>
      <c r="W54" s="52"/>
    </row>
    <row r="55" spans="1:23" ht="72">
      <c r="A55" s="460"/>
      <c r="B55" s="461"/>
      <c r="C55" s="461"/>
      <c r="D55" s="461"/>
      <c r="E55" s="461"/>
      <c r="F55" s="461"/>
      <c r="G55" s="462"/>
      <c r="H55" s="466" t="s">
        <v>199</v>
      </c>
      <c r="I55" s="469" t="s">
        <v>200</v>
      </c>
      <c r="J55" s="470"/>
      <c r="K55" s="470"/>
      <c r="L55" s="470"/>
      <c r="M55" s="470"/>
      <c r="N55" s="470"/>
      <c r="O55" s="470"/>
      <c r="P55" s="470"/>
      <c r="Q55" s="470"/>
      <c r="R55" s="470"/>
      <c r="S55" s="471"/>
      <c r="T55" s="47"/>
      <c r="U55" s="47"/>
      <c r="V55" s="47"/>
      <c r="W55" s="48"/>
    </row>
    <row r="56" spans="1:23" ht="13.5">
      <c r="A56" s="460"/>
      <c r="B56" s="461"/>
      <c r="C56" s="461"/>
      <c r="D56" s="461"/>
      <c r="E56" s="461"/>
      <c r="F56" s="461"/>
      <c r="G56" s="462"/>
      <c r="H56" s="467"/>
      <c r="I56" s="472"/>
      <c r="J56" s="473"/>
      <c r="K56" s="473"/>
      <c r="L56" s="473"/>
      <c r="M56" s="473"/>
      <c r="N56" s="473"/>
      <c r="O56" s="473"/>
      <c r="P56" s="473"/>
      <c r="Q56" s="473"/>
      <c r="R56" s="473"/>
      <c r="S56" s="474"/>
      <c r="T56" s="49"/>
      <c r="U56" s="49"/>
      <c r="V56" s="49"/>
      <c r="W56" s="50"/>
    </row>
    <row r="57" spans="1:23" ht="13.5">
      <c r="A57" s="460"/>
      <c r="B57" s="461"/>
      <c r="C57" s="461"/>
      <c r="D57" s="461"/>
      <c r="E57" s="461"/>
      <c r="F57" s="461"/>
      <c r="G57" s="462"/>
      <c r="H57" s="468"/>
      <c r="I57" s="475"/>
      <c r="J57" s="476"/>
      <c r="K57" s="476"/>
      <c r="L57" s="476"/>
      <c r="M57" s="476"/>
      <c r="N57" s="476"/>
      <c r="O57" s="476"/>
      <c r="P57" s="476"/>
      <c r="Q57" s="476"/>
      <c r="R57" s="476"/>
      <c r="S57" s="477"/>
      <c r="T57" s="51"/>
      <c r="U57" s="51"/>
      <c r="V57" s="51"/>
      <c r="W57" s="52"/>
    </row>
    <row r="58" spans="1:23" ht="13.5" customHeight="1">
      <c r="A58" s="460"/>
      <c r="B58" s="461"/>
      <c r="C58" s="461"/>
      <c r="D58" s="461"/>
      <c r="E58" s="461"/>
      <c r="F58" s="461"/>
      <c r="G58" s="462"/>
      <c r="H58" s="478" t="s">
        <v>201</v>
      </c>
      <c r="I58" s="469" t="s">
        <v>202</v>
      </c>
      <c r="J58" s="470"/>
      <c r="K58" s="470"/>
      <c r="L58" s="470"/>
      <c r="M58" s="470"/>
      <c r="N58" s="470"/>
      <c r="O58" s="470"/>
      <c r="P58" s="470"/>
      <c r="Q58" s="470"/>
      <c r="R58" s="470"/>
      <c r="S58" s="471"/>
      <c r="T58" s="47"/>
      <c r="U58" s="47"/>
      <c r="V58" s="47"/>
      <c r="W58" s="48"/>
    </row>
    <row r="59" spans="1:23" ht="13.5">
      <c r="A59" s="460"/>
      <c r="B59" s="461"/>
      <c r="C59" s="461"/>
      <c r="D59" s="461"/>
      <c r="E59" s="461"/>
      <c r="F59" s="461"/>
      <c r="G59" s="462"/>
      <c r="H59" s="478"/>
      <c r="I59" s="472"/>
      <c r="J59" s="473"/>
      <c r="K59" s="473"/>
      <c r="L59" s="473"/>
      <c r="M59" s="473"/>
      <c r="N59" s="473"/>
      <c r="O59" s="473"/>
      <c r="P59" s="473"/>
      <c r="Q59" s="473"/>
      <c r="R59" s="473"/>
      <c r="S59" s="474"/>
      <c r="T59" s="49"/>
      <c r="U59" s="49"/>
      <c r="V59" s="49"/>
      <c r="W59" s="50"/>
    </row>
    <row r="60" spans="1:23" ht="13.5">
      <c r="A60" s="463"/>
      <c r="B60" s="464"/>
      <c r="C60" s="464"/>
      <c r="D60" s="464"/>
      <c r="E60" s="464"/>
      <c r="F60" s="464"/>
      <c r="G60" s="465"/>
      <c r="H60" s="478"/>
      <c r="I60" s="475"/>
      <c r="J60" s="476"/>
      <c r="K60" s="476"/>
      <c r="L60" s="476"/>
      <c r="M60" s="476"/>
      <c r="N60" s="476"/>
      <c r="O60" s="476"/>
      <c r="P60" s="476"/>
      <c r="Q60" s="476"/>
      <c r="R60" s="476"/>
      <c r="S60" s="477"/>
      <c r="T60" s="51"/>
      <c r="U60" s="51"/>
      <c r="V60" s="51"/>
      <c r="W60" s="52"/>
    </row>
    <row r="61" spans="1:23" ht="13.5">
      <c r="A61" s="382" t="s">
        <v>203</v>
      </c>
      <c r="B61" s="383"/>
      <c r="C61" s="383"/>
      <c r="D61" s="383"/>
      <c r="E61" s="383"/>
      <c r="F61" s="383"/>
      <c r="G61" s="384"/>
      <c r="H61" s="253"/>
      <c r="I61" s="254"/>
      <c r="J61" s="481" t="s">
        <v>204</v>
      </c>
      <c r="K61" s="483"/>
      <c r="L61" s="483"/>
      <c r="M61" s="481" t="s">
        <v>205</v>
      </c>
      <c r="N61" s="481" t="s">
        <v>195</v>
      </c>
      <c r="O61" s="481"/>
      <c r="P61" s="481" t="s">
        <v>206</v>
      </c>
      <c r="Q61" s="481"/>
      <c r="R61" s="483"/>
      <c r="S61" s="483"/>
      <c r="T61" s="485" t="s">
        <v>207</v>
      </c>
      <c r="U61" s="485"/>
      <c r="V61" s="485"/>
      <c r="W61" s="486"/>
    </row>
    <row r="62" spans="1:23" ht="13.5">
      <c r="A62" s="479"/>
      <c r="B62" s="402"/>
      <c r="C62" s="402"/>
      <c r="D62" s="402"/>
      <c r="E62" s="402"/>
      <c r="F62" s="402"/>
      <c r="G62" s="480"/>
      <c r="H62" s="255"/>
      <c r="I62" s="256"/>
      <c r="J62" s="482"/>
      <c r="K62" s="484"/>
      <c r="L62" s="484"/>
      <c r="M62" s="482"/>
      <c r="N62" s="482"/>
      <c r="O62" s="482"/>
      <c r="P62" s="482"/>
      <c r="Q62" s="482"/>
      <c r="R62" s="484"/>
      <c r="S62" s="484"/>
      <c r="T62" s="487"/>
      <c r="U62" s="487"/>
      <c r="V62" s="487"/>
      <c r="W62" s="488"/>
    </row>
    <row r="63" spans="1:23" ht="40.5">
      <c r="A63" s="489" t="s">
        <v>121</v>
      </c>
      <c r="B63" s="381"/>
      <c r="C63" s="381"/>
      <c r="D63" s="381"/>
      <c r="E63" s="491"/>
      <c r="F63" s="492"/>
      <c r="G63" s="493"/>
      <c r="H63" s="497" t="s">
        <v>208</v>
      </c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98"/>
    </row>
    <row r="64" spans="1:23" ht="14.25">
      <c r="A64" s="381"/>
      <c r="B64" s="381"/>
      <c r="C64" s="381"/>
      <c r="D64" s="381"/>
      <c r="E64" s="494"/>
      <c r="F64" s="495"/>
      <c r="G64" s="496"/>
      <c r="H64" s="479" t="s">
        <v>209</v>
      </c>
      <c r="I64" s="402"/>
      <c r="J64" s="402"/>
      <c r="K64" s="402"/>
      <c r="L64" s="499" t="s">
        <v>63</v>
      </c>
      <c r="M64" s="499"/>
      <c r="N64" s="499"/>
      <c r="O64" s="500"/>
      <c r="P64" s="500"/>
      <c r="Q64" s="500"/>
      <c r="R64" s="126" t="s">
        <v>7</v>
      </c>
      <c r="S64" s="203"/>
      <c r="T64" s="203"/>
      <c r="U64" s="128"/>
      <c r="V64" s="128"/>
      <c r="W64" s="129"/>
    </row>
    <row r="65" spans="1:23" ht="13.5">
      <c r="A65" s="381"/>
      <c r="B65" s="381"/>
      <c r="C65" s="381"/>
      <c r="D65" s="490"/>
      <c r="E65" s="494"/>
      <c r="F65" s="495"/>
      <c r="G65" s="496"/>
      <c r="H65" s="130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28"/>
      <c r="V65" s="128"/>
      <c r="W65" s="129"/>
    </row>
    <row r="66" spans="1:23" ht="14.25">
      <c r="A66" s="381"/>
      <c r="B66" s="381"/>
      <c r="C66" s="381"/>
      <c r="D66" s="381"/>
      <c r="E66" s="501"/>
      <c r="F66" s="502"/>
      <c r="G66" s="503"/>
      <c r="H66" s="115"/>
      <c r="I66" s="116"/>
      <c r="J66" s="116"/>
      <c r="K66" s="116"/>
      <c r="L66" s="380" t="s">
        <v>210</v>
      </c>
      <c r="M66" s="380"/>
      <c r="N66" s="380"/>
      <c r="O66" s="504"/>
      <c r="P66" s="504"/>
      <c r="Q66" s="504"/>
      <c r="R66" s="132" t="s">
        <v>7</v>
      </c>
      <c r="S66" s="204" t="s">
        <v>211</v>
      </c>
      <c r="T66" s="204"/>
      <c r="U66" s="134"/>
      <c r="V66" s="134"/>
      <c r="W66" s="117"/>
    </row>
    <row r="67" spans="1:23" ht="13.5" customHeight="1">
      <c r="A67" s="505" t="s">
        <v>262</v>
      </c>
      <c r="B67" s="506"/>
      <c r="C67" s="506"/>
      <c r="D67" s="506"/>
      <c r="E67" s="506"/>
      <c r="F67" s="506"/>
      <c r="G67" s="507"/>
      <c r="H67" s="514" t="s">
        <v>212</v>
      </c>
      <c r="I67" s="517" t="s">
        <v>213</v>
      </c>
      <c r="J67" s="518"/>
      <c r="K67" s="518"/>
      <c r="L67" s="518"/>
      <c r="M67" s="518"/>
      <c r="N67" s="518"/>
      <c r="O67" s="518"/>
      <c r="P67" s="518"/>
      <c r="Q67" s="518"/>
      <c r="R67" s="518"/>
      <c r="S67" s="519"/>
      <c r="T67" s="47"/>
      <c r="U67" s="47"/>
      <c r="V67" s="47"/>
      <c r="W67" s="48"/>
    </row>
    <row r="68" spans="1:23" ht="13.5">
      <c r="A68" s="508"/>
      <c r="B68" s="509"/>
      <c r="C68" s="509"/>
      <c r="D68" s="509"/>
      <c r="E68" s="509"/>
      <c r="F68" s="509"/>
      <c r="G68" s="510"/>
      <c r="H68" s="515"/>
      <c r="I68" s="520"/>
      <c r="J68" s="521"/>
      <c r="K68" s="521"/>
      <c r="L68" s="521"/>
      <c r="M68" s="521"/>
      <c r="N68" s="521"/>
      <c r="O68" s="521"/>
      <c r="P68" s="521"/>
      <c r="Q68" s="521"/>
      <c r="R68" s="521"/>
      <c r="S68" s="522"/>
      <c r="T68" s="49"/>
      <c r="U68" s="49"/>
      <c r="V68" s="49"/>
      <c r="W68" s="50"/>
    </row>
    <row r="69" spans="1:23" ht="13.5">
      <c r="A69" s="508"/>
      <c r="B69" s="509"/>
      <c r="C69" s="509"/>
      <c r="D69" s="509"/>
      <c r="E69" s="509"/>
      <c r="F69" s="509"/>
      <c r="G69" s="510"/>
      <c r="H69" s="516"/>
      <c r="I69" s="523"/>
      <c r="J69" s="524"/>
      <c r="K69" s="524"/>
      <c r="L69" s="524"/>
      <c r="M69" s="524"/>
      <c r="N69" s="524"/>
      <c r="O69" s="524"/>
      <c r="P69" s="524"/>
      <c r="Q69" s="524"/>
      <c r="R69" s="524"/>
      <c r="S69" s="525"/>
      <c r="T69" s="51"/>
      <c r="U69" s="51"/>
      <c r="V69" s="51"/>
      <c r="W69" s="52"/>
    </row>
    <row r="70" spans="1:23" ht="144">
      <c r="A70" s="508"/>
      <c r="B70" s="509"/>
      <c r="C70" s="509"/>
      <c r="D70" s="509"/>
      <c r="E70" s="509"/>
      <c r="F70" s="509"/>
      <c r="G70" s="510"/>
      <c r="H70" s="514" t="s">
        <v>214</v>
      </c>
      <c r="I70" s="517" t="s">
        <v>215</v>
      </c>
      <c r="J70" s="518"/>
      <c r="K70" s="518"/>
      <c r="L70" s="518"/>
      <c r="M70" s="518"/>
      <c r="N70" s="518"/>
      <c r="O70" s="518"/>
      <c r="P70" s="518"/>
      <c r="Q70" s="518"/>
      <c r="R70" s="518"/>
      <c r="S70" s="519"/>
      <c r="T70" s="47"/>
      <c r="U70" s="47"/>
      <c r="V70" s="47"/>
      <c r="W70" s="48"/>
    </row>
    <row r="71" spans="1:23" ht="13.5">
      <c r="A71" s="508"/>
      <c r="B71" s="509"/>
      <c r="C71" s="509"/>
      <c r="D71" s="509"/>
      <c r="E71" s="509"/>
      <c r="F71" s="509"/>
      <c r="G71" s="510"/>
      <c r="H71" s="515"/>
      <c r="I71" s="520"/>
      <c r="J71" s="521"/>
      <c r="K71" s="521"/>
      <c r="L71" s="521"/>
      <c r="M71" s="521"/>
      <c r="N71" s="521"/>
      <c r="O71" s="521"/>
      <c r="P71" s="521"/>
      <c r="Q71" s="521"/>
      <c r="R71" s="521"/>
      <c r="S71" s="522"/>
      <c r="T71" s="49"/>
      <c r="U71" s="49"/>
      <c r="V71" s="49"/>
      <c r="W71" s="50"/>
    </row>
    <row r="72" spans="1:23" ht="13.5">
      <c r="A72" s="511"/>
      <c r="B72" s="512"/>
      <c r="C72" s="512"/>
      <c r="D72" s="512"/>
      <c r="E72" s="512"/>
      <c r="F72" s="512"/>
      <c r="G72" s="513"/>
      <c r="H72" s="516"/>
      <c r="I72" s="523"/>
      <c r="J72" s="524"/>
      <c r="K72" s="524"/>
      <c r="L72" s="524"/>
      <c r="M72" s="524"/>
      <c r="N72" s="524"/>
      <c r="O72" s="524"/>
      <c r="P72" s="524"/>
      <c r="Q72" s="524"/>
      <c r="R72" s="524"/>
      <c r="S72" s="525"/>
      <c r="T72" s="51"/>
      <c r="U72" s="51"/>
      <c r="V72" s="51"/>
      <c r="W72" s="52"/>
    </row>
  </sheetData>
  <sheetProtection/>
  <mergeCells count="135">
    <mergeCell ref="O66:Q66"/>
    <mergeCell ref="A67:G72"/>
    <mergeCell ref="H67:H69"/>
    <mergeCell ref="I67:S69"/>
    <mergeCell ref="H70:H72"/>
    <mergeCell ref="I70:S72"/>
    <mergeCell ref="R61:S62"/>
    <mergeCell ref="T61:W62"/>
    <mergeCell ref="A63:D66"/>
    <mergeCell ref="E63:G64"/>
    <mergeCell ref="H63:W63"/>
    <mergeCell ref="H64:K64"/>
    <mergeCell ref="L64:N64"/>
    <mergeCell ref="O64:Q64"/>
    <mergeCell ref="E65:G66"/>
    <mergeCell ref="L66:N66"/>
    <mergeCell ref="A61:G62"/>
    <mergeCell ref="J61:J62"/>
    <mergeCell ref="K61:L62"/>
    <mergeCell ref="M61:M62"/>
    <mergeCell ref="N61:O62"/>
    <mergeCell ref="P61:Q62"/>
    <mergeCell ref="M48:M49"/>
    <mergeCell ref="A52:G60"/>
    <mergeCell ref="H52:H54"/>
    <mergeCell ref="I52:S54"/>
    <mergeCell ref="H55:H57"/>
    <mergeCell ref="I55:S57"/>
    <mergeCell ref="H58:H60"/>
    <mergeCell ref="I58:S60"/>
    <mergeCell ref="P47:W47"/>
    <mergeCell ref="Q48:R49"/>
    <mergeCell ref="S48:S49"/>
    <mergeCell ref="A50:G51"/>
    <mergeCell ref="L50:M51"/>
    <mergeCell ref="N50:O51"/>
    <mergeCell ref="P50:T51"/>
    <mergeCell ref="A48:G49"/>
    <mergeCell ref="J48:J49"/>
    <mergeCell ref="K48:L49"/>
    <mergeCell ref="A41:G42"/>
    <mergeCell ref="H41:K42"/>
    <mergeCell ref="L41:W42"/>
    <mergeCell ref="N48:O49"/>
    <mergeCell ref="P48:P49"/>
    <mergeCell ref="A45:W45"/>
    <mergeCell ref="A46:G47"/>
    <mergeCell ref="H46:O46"/>
    <mergeCell ref="P46:W46"/>
    <mergeCell ref="H47:O47"/>
    <mergeCell ref="A39:G39"/>
    <mergeCell ref="H39:K39"/>
    <mergeCell ref="L39:W39"/>
    <mergeCell ref="A40:G40"/>
    <mergeCell ref="H40:K40"/>
    <mergeCell ref="L40:W40"/>
    <mergeCell ref="A37:G37"/>
    <mergeCell ref="H37:K37"/>
    <mergeCell ref="L37:W37"/>
    <mergeCell ref="A38:G38"/>
    <mergeCell ref="H38:K38"/>
    <mergeCell ref="L38:W38"/>
    <mergeCell ref="A35:G35"/>
    <mergeCell ref="H35:K35"/>
    <mergeCell ref="L35:W35"/>
    <mergeCell ref="A36:G36"/>
    <mergeCell ref="H36:K36"/>
    <mergeCell ref="L36:W36"/>
    <mergeCell ref="H32:K32"/>
    <mergeCell ref="L32:W32"/>
    <mergeCell ref="A33:G33"/>
    <mergeCell ref="H33:K33"/>
    <mergeCell ref="L33:W33"/>
    <mergeCell ref="A34:G34"/>
    <mergeCell ref="H34:K34"/>
    <mergeCell ref="L34:W34"/>
    <mergeCell ref="H29:K29"/>
    <mergeCell ref="L29:W29"/>
    <mergeCell ref="H30:K30"/>
    <mergeCell ref="L30:W30"/>
    <mergeCell ref="H31:K31"/>
    <mergeCell ref="L31:W31"/>
    <mergeCell ref="A27:G27"/>
    <mergeCell ref="H27:K27"/>
    <mergeCell ref="L27:W27"/>
    <mergeCell ref="A28:G28"/>
    <mergeCell ref="H28:K28"/>
    <mergeCell ref="L28:W28"/>
    <mergeCell ref="A24:G24"/>
    <mergeCell ref="H24:K24"/>
    <mergeCell ref="L24:W24"/>
    <mergeCell ref="H25:K25"/>
    <mergeCell ref="L25:W25"/>
    <mergeCell ref="H26:K26"/>
    <mergeCell ref="L26:W26"/>
    <mergeCell ref="A22:G22"/>
    <mergeCell ref="H22:K22"/>
    <mergeCell ref="L22:W22"/>
    <mergeCell ref="A23:G23"/>
    <mergeCell ref="H23:K23"/>
    <mergeCell ref="L23:W23"/>
    <mergeCell ref="A20:G20"/>
    <mergeCell ref="H20:K20"/>
    <mergeCell ref="L20:W20"/>
    <mergeCell ref="A21:G21"/>
    <mergeCell ref="H21:K21"/>
    <mergeCell ref="L21:W21"/>
    <mergeCell ref="A18:G18"/>
    <mergeCell ref="H18:K18"/>
    <mergeCell ref="L18:W18"/>
    <mergeCell ref="A19:G19"/>
    <mergeCell ref="H19:K19"/>
    <mergeCell ref="L19:W19"/>
    <mergeCell ref="A12:J13"/>
    <mergeCell ref="K12:Q13"/>
    <mergeCell ref="A15:W15"/>
    <mergeCell ref="A16:G17"/>
    <mergeCell ref="H16:K17"/>
    <mergeCell ref="L16:W17"/>
    <mergeCell ref="A7:J8"/>
    <mergeCell ref="K7:Q8"/>
    <mergeCell ref="B9:J9"/>
    <mergeCell ref="K9:Q9"/>
    <mergeCell ref="S9:V9"/>
    <mergeCell ref="A10:J11"/>
    <mergeCell ref="K10:Q11"/>
    <mergeCell ref="S10:T11"/>
    <mergeCell ref="U10:V11"/>
    <mergeCell ref="W1:Y1"/>
    <mergeCell ref="A2:G2"/>
    <mergeCell ref="N2:P2"/>
    <mergeCell ref="Q2:X2"/>
    <mergeCell ref="A4:N4"/>
    <mergeCell ref="A5:J6"/>
    <mergeCell ref="K5:Q6"/>
  </mergeCells>
  <dataValidations count="7">
    <dataValidation allowBlank="1" showInputMessage="1" showErrorMessage="1" promptTitle="1回あたり６時間以上が補助要件としているため確認のこと" prompt="1回あたり６時間以上が補助要件としているため確認のこと" sqref="N50:O51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&#10;なお、複数名カウンセラーがいる場合は、全員記入すること。" sqref="H46:W47"/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10&#10;キンダーカウンセラーに関する研修会参加費用（大阪府教育センター５月１０日参加分）&#10;　＠10,000円×２名　など&#10;" sqref="L18:W40"/>
    <dataValidation allowBlank="1" showInputMessage="1" showErrorMessage="1" promptTitle="カンマと円は入力せず、半角数字のみ入力すること。" prompt="「適用（積算内訳）欄」　と　「金額欄」　の金額に相違がないように入力してください。" sqref="H18:K40"/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showInputMessage="1" promptTitle="交付金額の入力" prompt="各園ごとの金額を入力してください。" sqref="K10:Q11"/>
    <dataValidation allowBlank="1" showInputMessage="1" showErrorMessage="1" promptTitle="保護しているため、入力できません" prompt="上記金額の合計が自動で表示されます。" sqref="H41:K42"/>
  </dataValidations>
  <printOptions/>
  <pageMargins left="0.7" right="0.7" top="0.75" bottom="0.75" header="0.3" footer="0.3"/>
  <pageSetup horizontalDpi="600" verticalDpi="600" orientation="portrait" paperSize="9" scale="81" r:id="rId3"/>
  <colBreaks count="1" manualBreakCount="1">
    <brk id="25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view="pageBreakPreview" zoomScaleSheetLayoutView="100" zoomScalePageLayoutView="0" workbookViewId="0" topLeftCell="A16">
      <selection activeCell="O53" sqref="O53:T53"/>
    </sheetView>
  </sheetViews>
  <sheetFormatPr defaultColWidth="3.59765625" defaultRowHeight="15" customHeight="1"/>
  <cols>
    <col min="1" max="16384" width="3.59765625" style="27" customWidth="1"/>
  </cols>
  <sheetData>
    <row r="1" spans="22:25" ht="15" customHeight="1">
      <c r="V1" s="28"/>
      <c r="W1" s="529" t="s">
        <v>180</v>
      </c>
      <c r="X1" s="529"/>
      <c r="Y1" s="529"/>
    </row>
    <row r="2" spans="1:32" ht="15" customHeight="1">
      <c r="A2" s="534" t="s">
        <v>70</v>
      </c>
      <c r="B2" s="534"/>
      <c r="C2" s="534"/>
      <c r="D2" s="534"/>
      <c r="E2" s="534"/>
      <c r="F2" s="534"/>
      <c r="G2" s="534"/>
      <c r="N2" s="535" t="s">
        <v>71</v>
      </c>
      <c r="O2" s="535"/>
      <c r="P2" s="535"/>
      <c r="Q2" s="536"/>
      <c r="R2" s="536"/>
      <c r="S2" s="536"/>
      <c r="T2" s="536"/>
      <c r="U2" s="536"/>
      <c r="V2" s="536"/>
      <c r="W2" s="536"/>
      <c r="X2" s="536"/>
      <c r="Y2" s="536"/>
      <c r="Z2" s="89"/>
      <c r="AA2" s="89"/>
      <c r="AB2" s="89"/>
      <c r="AC2" s="89"/>
      <c r="AD2" s="89"/>
      <c r="AE2" s="89"/>
      <c r="AF2" s="89"/>
    </row>
    <row r="4" spans="1:14" ht="15" customHeight="1">
      <c r="A4" s="528" t="s">
        <v>55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</row>
    <row r="5" spans="1:14" ht="15" customHeight="1">
      <c r="A5" s="530" t="s">
        <v>48</v>
      </c>
      <c r="B5" s="531"/>
      <c r="C5" s="531"/>
      <c r="D5" s="531"/>
      <c r="E5" s="531"/>
      <c r="F5" s="531"/>
      <c r="G5" s="526"/>
      <c r="H5" s="530" t="s">
        <v>13</v>
      </c>
      <c r="I5" s="531"/>
      <c r="J5" s="531"/>
      <c r="K5" s="531"/>
      <c r="L5" s="531"/>
      <c r="M5" s="531"/>
      <c r="N5" s="526"/>
    </row>
    <row r="6" spans="1:14" ht="15" customHeight="1">
      <c r="A6" s="532"/>
      <c r="B6" s="533"/>
      <c r="C6" s="533"/>
      <c r="D6" s="533"/>
      <c r="E6" s="533"/>
      <c r="F6" s="533"/>
      <c r="G6" s="527"/>
      <c r="H6" s="532"/>
      <c r="I6" s="533"/>
      <c r="J6" s="533"/>
      <c r="K6" s="533"/>
      <c r="L6" s="533"/>
      <c r="M6" s="533"/>
      <c r="N6" s="527"/>
    </row>
    <row r="7" spans="1:14" ht="15" customHeight="1">
      <c r="A7" s="530" t="s">
        <v>49</v>
      </c>
      <c r="B7" s="531"/>
      <c r="C7" s="531"/>
      <c r="D7" s="531"/>
      <c r="E7" s="531"/>
      <c r="F7" s="531"/>
      <c r="G7" s="526"/>
      <c r="H7" s="546">
        <f>H12-H10</f>
        <v>0</v>
      </c>
      <c r="I7" s="547"/>
      <c r="J7" s="547"/>
      <c r="K7" s="547"/>
      <c r="L7" s="547"/>
      <c r="M7" s="547"/>
      <c r="N7" s="526" t="s">
        <v>7</v>
      </c>
    </row>
    <row r="8" spans="1:14" ht="15" customHeight="1">
      <c r="A8" s="538"/>
      <c r="B8" s="539"/>
      <c r="C8" s="539"/>
      <c r="D8" s="539"/>
      <c r="E8" s="539"/>
      <c r="F8" s="539"/>
      <c r="G8" s="540"/>
      <c r="H8" s="548"/>
      <c r="I8" s="549"/>
      <c r="J8" s="549"/>
      <c r="K8" s="549"/>
      <c r="L8" s="549"/>
      <c r="M8" s="549"/>
      <c r="N8" s="527"/>
    </row>
    <row r="9" spans="1:14" ht="17.25" customHeight="1">
      <c r="A9" s="29"/>
      <c r="B9" s="559" t="s">
        <v>50</v>
      </c>
      <c r="C9" s="560"/>
      <c r="D9" s="560"/>
      <c r="E9" s="560"/>
      <c r="F9" s="560"/>
      <c r="G9" s="561"/>
      <c r="H9" s="550">
        <f>+O55</f>
        <v>0</v>
      </c>
      <c r="I9" s="551"/>
      <c r="J9" s="551"/>
      <c r="K9" s="551"/>
      <c r="L9" s="551"/>
      <c r="M9" s="551"/>
      <c r="N9" s="33" t="s">
        <v>7</v>
      </c>
    </row>
    <row r="10" spans="1:14" ht="15" customHeight="1">
      <c r="A10" s="545" t="s">
        <v>51</v>
      </c>
      <c r="B10" s="545"/>
      <c r="C10" s="545"/>
      <c r="D10" s="545"/>
      <c r="E10" s="545"/>
      <c r="F10" s="545"/>
      <c r="G10" s="545"/>
      <c r="H10" s="552"/>
      <c r="I10" s="553"/>
      <c r="J10" s="553"/>
      <c r="K10" s="553"/>
      <c r="L10" s="553"/>
      <c r="M10" s="553"/>
      <c r="N10" s="526" t="s">
        <v>7</v>
      </c>
    </row>
    <row r="11" spans="1:14" ht="15" customHeight="1">
      <c r="A11" s="545"/>
      <c r="B11" s="545"/>
      <c r="C11" s="545"/>
      <c r="D11" s="545"/>
      <c r="E11" s="545"/>
      <c r="F11" s="545"/>
      <c r="G11" s="545"/>
      <c r="H11" s="554"/>
      <c r="I11" s="555"/>
      <c r="J11" s="555"/>
      <c r="K11" s="555"/>
      <c r="L11" s="555"/>
      <c r="M11" s="555"/>
      <c r="N11" s="527"/>
    </row>
    <row r="12" spans="1:14" ht="15" customHeight="1">
      <c r="A12" s="545" t="s">
        <v>52</v>
      </c>
      <c r="B12" s="545"/>
      <c r="C12" s="545"/>
      <c r="D12" s="545"/>
      <c r="E12" s="545"/>
      <c r="F12" s="545"/>
      <c r="G12" s="545"/>
      <c r="H12" s="541">
        <f>H34</f>
        <v>0</v>
      </c>
      <c r="I12" s="542"/>
      <c r="J12" s="542"/>
      <c r="K12" s="542"/>
      <c r="L12" s="542"/>
      <c r="M12" s="542"/>
      <c r="N12" s="526" t="s">
        <v>7</v>
      </c>
    </row>
    <row r="13" spans="1:14" ht="15" customHeight="1">
      <c r="A13" s="545"/>
      <c r="B13" s="545"/>
      <c r="C13" s="545"/>
      <c r="D13" s="545"/>
      <c r="E13" s="545"/>
      <c r="F13" s="545"/>
      <c r="G13" s="545"/>
      <c r="H13" s="543"/>
      <c r="I13" s="544"/>
      <c r="J13" s="544"/>
      <c r="K13" s="544"/>
      <c r="L13" s="544"/>
      <c r="M13" s="544"/>
      <c r="N13" s="527"/>
    </row>
    <row r="16" spans="1:23" ht="15" customHeight="1">
      <c r="A16" s="528" t="s">
        <v>54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</row>
    <row r="17" spans="1:23" ht="15" customHeight="1">
      <c r="A17" s="545" t="s">
        <v>48</v>
      </c>
      <c r="B17" s="545"/>
      <c r="C17" s="545"/>
      <c r="D17" s="545"/>
      <c r="E17" s="545"/>
      <c r="F17" s="545"/>
      <c r="G17" s="545"/>
      <c r="H17" s="545" t="s">
        <v>13</v>
      </c>
      <c r="I17" s="545"/>
      <c r="J17" s="545"/>
      <c r="K17" s="545"/>
      <c r="L17" s="545"/>
      <c r="M17" s="545"/>
      <c r="N17" s="545"/>
      <c r="O17" s="545" t="s">
        <v>46</v>
      </c>
      <c r="P17" s="545"/>
      <c r="Q17" s="545"/>
      <c r="R17" s="545"/>
      <c r="S17" s="545"/>
      <c r="T17" s="545"/>
      <c r="U17" s="545"/>
      <c r="V17" s="545"/>
      <c r="W17" s="545"/>
    </row>
    <row r="18" spans="1:23" ht="15" customHeight="1">
      <c r="A18" s="545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</row>
    <row r="19" spans="1:23" ht="15" customHeight="1">
      <c r="A19" s="562"/>
      <c r="B19" s="563"/>
      <c r="C19" s="563"/>
      <c r="D19" s="563"/>
      <c r="E19" s="563"/>
      <c r="F19" s="563"/>
      <c r="G19" s="564"/>
      <c r="H19" s="565"/>
      <c r="I19" s="565"/>
      <c r="J19" s="565"/>
      <c r="K19" s="565"/>
      <c r="L19" s="565"/>
      <c r="M19" s="565"/>
      <c r="N19" s="193" t="s">
        <v>7</v>
      </c>
      <c r="O19" s="566"/>
      <c r="P19" s="567"/>
      <c r="Q19" s="567"/>
      <c r="R19" s="567"/>
      <c r="S19" s="567"/>
      <c r="T19" s="567"/>
      <c r="U19" s="567"/>
      <c r="V19" s="567"/>
      <c r="W19" s="568"/>
    </row>
    <row r="20" spans="1:23" ht="15" customHeight="1">
      <c r="A20" s="569"/>
      <c r="B20" s="570"/>
      <c r="C20" s="570"/>
      <c r="D20" s="570"/>
      <c r="E20" s="570"/>
      <c r="F20" s="570"/>
      <c r="G20" s="571"/>
      <c r="H20" s="537"/>
      <c r="I20" s="537"/>
      <c r="J20" s="537"/>
      <c r="K20" s="537"/>
      <c r="L20" s="537"/>
      <c r="M20" s="537"/>
      <c r="N20" s="194"/>
      <c r="O20" s="556"/>
      <c r="P20" s="557"/>
      <c r="Q20" s="557"/>
      <c r="R20" s="557"/>
      <c r="S20" s="557"/>
      <c r="T20" s="557"/>
      <c r="U20" s="557"/>
      <c r="V20" s="557"/>
      <c r="W20" s="558"/>
    </row>
    <row r="21" spans="1:23" ht="15" customHeight="1">
      <c r="A21" s="572"/>
      <c r="B21" s="573"/>
      <c r="C21" s="573"/>
      <c r="D21" s="573"/>
      <c r="E21" s="573"/>
      <c r="F21" s="573"/>
      <c r="G21" s="574"/>
      <c r="H21" s="537"/>
      <c r="I21" s="537"/>
      <c r="J21" s="537"/>
      <c r="K21" s="537"/>
      <c r="L21" s="537"/>
      <c r="M21" s="537"/>
      <c r="N21" s="194"/>
      <c r="O21" s="556"/>
      <c r="P21" s="557"/>
      <c r="Q21" s="557"/>
      <c r="R21" s="557"/>
      <c r="S21" s="557"/>
      <c r="T21" s="557"/>
      <c r="U21" s="557"/>
      <c r="V21" s="557"/>
      <c r="W21" s="558"/>
    </row>
    <row r="22" spans="1:23" ht="15" customHeight="1">
      <c r="A22" s="572"/>
      <c r="B22" s="573"/>
      <c r="C22" s="573"/>
      <c r="D22" s="573"/>
      <c r="E22" s="573"/>
      <c r="F22" s="573"/>
      <c r="G22" s="574"/>
      <c r="H22" s="537"/>
      <c r="I22" s="537"/>
      <c r="J22" s="537"/>
      <c r="K22" s="537"/>
      <c r="L22" s="537"/>
      <c r="M22" s="537"/>
      <c r="N22" s="194"/>
      <c r="O22" s="556"/>
      <c r="P22" s="557"/>
      <c r="Q22" s="557"/>
      <c r="R22" s="557"/>
      <c r="S22" s="557"/>
      <c r="T22" s="557"/>
      <c r="U22" s="557"/>
      <c r="V22" s="557"/>
      <c r="W22" s="558"/>
    </row>
    <row r="23" spans="1:23" ht="15" customHeight="1">
      <c r="A23" s="572"/>
      <c r="B23" s="573"/>
      <c r="C23" s="573"/>
      <c r="D23" s="573"/>
      <c r="E23" s="573"/>
      <c r="F23" s="573"/>
      <c r="G23" s="574"/>
      <c r="H23" s="537"/>
      <c r="I23" s="537"/>
      <c r="J23" s="537"/>
      <c r="K23" s="537"/>
      <c r="L23" s="537"/>
      <c r="M23" s="537"/>
      <c r="N23" s="194"/>
      <c r="O23" s="556"/>
      <c r="P23" s="557"/>
      <c r="Q23" s="557"/>
      <c r="R23" s="557"/>
      <c r="S23" s="557"/>
      <c r="T23" s="557"/>
      <c r="U23" s="557"/>
      <c r="V23" s="557"/>
      <c r="W23" s="558"/>
    </row>
    <row r="24" spans="1:23" ht="15" customHeight="1">
      <c r="A24" s="572"/>
      <c r="B24" s="573"/>
      <c r="C24" s="573"/>
      <c r="D24" s="573"/>
      <c r="E24" s="573"/>
      <c r="F24" s="573"/>
      <c r="G24" s="574"/>
      <c r="H24" s="607"/>
      <c r="I24" s="537"/>
      <c r="J24" s="537"/>
      <c r="K24" s="537"/>
      <c r="L24" s="537"/>
      <c r="M24" s="537"/>
      <c r="N24" s="194"/>
      <c r="O24" s="556"/>
      <c r="P24" s="557"/>
      <c r="Q24" s="557"/>
      <c r="R24" s="557"/>
      <c r="S24" s="557"/>
      <c r="T24" s="557"/>
      <c r="U24" s="557"/>
      <c r="V24" s="557"/>
      <c r="W24" s="558"/>
    </row>
    <row r="25" spans="1:23" ht="15" customHeight="1">
      <c r="A25" s="572"/>
      <c r="B25" s="573"/>
      <c r="C25" s="573"/>
      <c r="D25" s="573"/>
      <c r="E25" s="573"/>
      <c r="F25" s="573"/>
      <c r="G25" s="574"/>
      <c r="H25" s="537"/>
      <c r="I25" s="537"/>
      <c r="J25" s="537"/>
      <c r="K25" s="537"/>
      <c r="L25" s="537"/>
      <c r="M25" s="537"/>
      <c r="N25" s="194"/>
      <c r="O25" s="556"/>
      <c r="P25" s="557"/>
      <c r="Q25" s="557"/>
      <c r="R25" s="557"/>
      <c r="S25" s="557"/>
      <c r="T25" s="557"/>
      <c r="U25" s="557"/>
      <c r="V25" s="557"/>
      <c r="W25" s="558"/>
    </row>
    <row r="26" spans="1:23" ht="15" customHeight="1">
      <c r="A26" s="572"/>
      <c r="B26" s="573"/>
      <c r="C26" s="573"/>
      <c r="D26" s="573"/>
      <c r="E26" s="573"/>
      <c r="F26" s="573"/>
      <c r="G26" s="574"/>
      <c r="H26" s="537"/>
      <c r="I26" s="537"/>
      <c r="J26" s="537"/>
      <c r="K26" s="537"/>
      <c r="L26" s="537"/>
      <c r="M26" s="537"/>
      <c r="N26" s="194"/>
      <c r="O26" s="556"/>
      <c r="P26" s="557"/>
      <c r="Q26" s="557"/>
      <c r="R26" s="557"/>
      <c r="S26" s="557"/>
      <c r="T26" s="557"/>
      <c r="U26" s="557"/>
      <c r="V26" s="557"/>
      <c r="W26" s="558"/>
    </row>
    <row r="27" spans="1:23" ht="15" customHeight="1">
      <c r="A27" s="572"/>
      <c r="B27" s="573"/>
      <c r="C27" s="573"/>
      <c r="D27" s="573"/>
      <c r="E27" s="573"/>
      <c r="F27" s="573"/>
      <c r="G27" s="574"/>
      <c r="H27" s="537"/>
      <c r="I27" s="537"/>
      <c r="J27" s="537"/>
      <c r="K27" s="537"/>
      <c r="L27" s="537"/>
      <c r="M27" s="537"/>
      <c r="N27" s="194"/>
      <c r="O27" s="556"/>
      <c r="P27" s="557"/>
      <c r="Q27" s="557"/>
      <c r="R27" s="557"/>
      <c r="S27" s="557"/>
      <c r="T27" s="557"/>
      <c r="U27" s="557"/>
      <c r="V27" s="557"/>
      <c r="W27" s="558"/>
    </row>
    <row r="28" spans="1:23" ht="15" customHeight="1">
      <c r="A28" s="572"/>
      <c r="B28" s="573"/>
      <c r="C28" s="573"/>
      <c r="D28" s="573"/>
      <c r="E28" s="573"/>
      <c r="F28" s="573"/>
      <c r="G28" s="574"/>
      <c r="H28" s="537"/>
      <c r="I28" s="537"/>
      <c r="J28" s="537"/>
      <c r="K28" s="537"/>
      <c r="L28" s="537"/>
      <c r="M28" s="537"/>
      <c r="N28" s="194"/>
      <c r="O28" s="556"/>
      <c r="P28" s="557"/>
      <c r="Q28" s="557"/>
      <c r="R28" s="557"/>
      <c r="S28" s="557"/>
      <c r="T28" s="557"/>
      <c r="U28" s="557"/>
      <c r="V28" s="557"/>
      <c r="W28" s="558"/>
    </row>
    <row r="29" spans="1:23" ht="15" customHeight="1">
      <c r="A29" s="572"/>
      <c r="B29" s="573"/>
      <c r="C29" s="573"/>
      <c r="D29" s="573"/>
      <c r="E29" s="573"/>
      <c r="F29" s="573"/>
      <c r="G29" s="574"/>
      <c r="H29" s="537"/>
      <c r="I29" s="537"/>
      <c r="J29" s="537"/>
      <c r="K29" s="537"/>
      <c r="L29" s="537"/>
      <c r="M29" s="537"/>
      <c r="N29" s="194"/>
      <c r="O29" s="556"/>
      <c r="P29" s="557"/>
      <c r="Q29" s="557"/>
      <c r="R29" s="557"/>
      <c r="S29" s="557"/>
      <c r="T29" s="557"/>
      <c r="U29" s="557"/>
      <c r="V29" s="557"/>
      <c r="W29" s="558"/>
    </row>
    <row r="30" spans="1:23" ht="15" customHeight="1">
      <c r="A30" s="572"/>
      <c r="B30" s="573"/>
      <c r="C30" s="573"/>
      <c r="D30" s="573"/>
      <c r="E30" s="573"/>
      <c r="F30" s="573"/>
      <c r="G30" s="574"/>
      <c r="H30" s="537"/>
      <c r="I30" s="537"/>
      <c r="J30" s="537"/>
      <c r="K30" s="537"/>
      <c r="L30" s="537"/>
      <c r="M30" s="537"/>
      <c r="N30" s="194"/>
      <c r="O30" s="556"/>
      <c r="P30" s="557"/>
      <c r="Q30" s="557"/>
      <c r="R30" s="557"/>
      <c r="S30" s="557"/>
      <c r="T30" s="557"/>
      <c r="U30" s="557"/>
      <c r="V30" s="557"/>
      <c r="W30" s="558"/>
    </row>
    <row r="31" spans="1:23" ht="15" customHeight="1">
      <c r="A31" s="572"/>
      <c r="B31" s="573"/>
      <c r="C31" s="573"/>
      <c r="D31" s="573"/>
      <c r="E31" s="573"/>
      <c r="F31" s="573"/>
      <c r="G31" s="574"/>
      <c r="H31" s="537"/>
      <c r="I31" s="537"/>
      <c r="J31" s="537"/>
      <c r="K31" s="537"/>
      <c r="L31" s="537"/>
      <c r="M31" s="537"/>
      <c r="N31" s="194"/>
      <c r="O31" s="556"/>
      <c r="P31" s="557"/>
      <c r="Q31" s="557"/>
      <c r="R31" s="557"/>
      <c r="S31" s="557"/>
      <c r="T31" s="557"/>
      <c r="U31" s="557"/>
      <c r="V31" s="557"/>
      <c r="W31" s="558"/>
    </row>
    <row r="32" spans="1:23" ht="15" customHeight="1">
      <c r="A32" s="572"/>
      <c r="B32" s="573"/>
      <c r="C32" s="573"/>
      <c r="D32" s="573"/>
      <c r="E32" s="573"/>
      <c r="F32" s="573"/>
      <c r="G32" s="574"/>
      <c r="H32" s="537"/>
      <c r="I32" s="537"/>
      <c r="J32" s="537"/>
      <c r="K32" s="537"/>
      <c r="L32" s="537"/>
      <c r="M32" s="537"/>
      <c r="N32" s="194"/>
      <c r="O32" s="556"/>
      <c r="P32" s="557"/>
      <c r="Q32" s="557"/>
      <c r="R32" s="557"/>
      <c r="S32" s="557"/>
      <c r="T32" s="557"/>
      <c r="U32" s="557"/>
      <c r="V32" s="557"/>
      <c r="W32" s="558"/>
    </row>
    <row r="33" spans="1:23" ht="15" customHeight="1">
      <c r="A33" s="608"/>
      <c r="B33" s="609"/>
      <c r="C33" s="609"/>
      <c r="D33" s="609"/>
      <c r="E33" s="609"/>
      <c r="F33" s="609"/>
      <c r="G33" s="610"/>
      <c r="H33" s="588"/>
      <c r="I33" s="588"/>
      <c r="J33" s="588"/>
      <c r="K33" s="588"/>
      <c r="L33" s="588"/>
      <c r="M33" s="588"/>
      <c r="N33" s="195"/>
      <c r="O33" s="603"/>
      <c r="P33" s="604"/>
      <c r="Q33" s="604"/>
      <c r="R33" s="604"/>
      <c r="S33" s="604"/>
      <c r="T33" s="604"/>
      <c r="U33" s="604"/>
      <c r="V33" s="604"/>
      <c r="W33" s="605"/>
    </row>
    <row r="34" spans="1:23" ht="15" customHeight="1">
      <c r="A34" s="530" t="s">
        <v>56</v>
      </c>
      <c r="B34" s="531"/>
      <c r="C34" s="531"/>
      <c r="D34" s="531"/>
      <c r="E34" s="531"/>
      <c r="F34" s="531"/>
      <c r="G34" s="526"/>
      <c r="H34" s="541">
        <f>SUM(H19:M33)</f>
        <v>0</v>
      </c>
      <c r="I34" s="542"/>
      <c r="J34" s="542"/>
      <c r="K34" s="542"/>
      <c r="L34" s="542"/>
      <c r="M34" s="542"/>
      <c r="N34" s="526" t="s">
        <v>7</v>
      </c>
      <c r="O34" s="530"/>
      <c r="P34" s="531"/>
      <c r="Q34" s="531"/>
      <c r="R34" s="531"/>
      <c r="S34" s="531"/>
      <c r="T34" s="531"/>
      <c r="U34" s="531"/>
      <c r="V34" s="531"/>
      <c r="W34" s="526"/>
    </row>
    <row r="35" spans="1:23" ht="15" customHeight="1">
      <c r="A35" s="532"/>
      <c r="B35" s="533"/>
      <c r="C35" s="533"/>
      <c r="D35" s="533"/>
      <c r="E35" s="533"/>
      <c r="F35" s="533"/>
      <c r="G35" s="527"/>
      <c r="H35" s="543"/>
      <c r="I35" s="544"/>
      <c r="J35" s="544"/>
      <c r="K35" s="544"/>
      <c r="L35" s="544"/>
      <c r="M35" s="544"/>
      <c r="N35" s="527"/>
      <c r="O35" s="532"/>
      <c r="P35" s="533"/>
      <c r="Q35" s="533"/>
      <c r="R35" s="533"/>
      <c r="S35" s="533"/>
      <c r="T35" s="533"/>
      <c r="U35" s="533"/>
      <c r="V35" s="533"/>
      <c r="W35" s="527"/>
    </row>
    <row r="38" spans="1:23" ht="15" customHeight="1">
      <c r="A38" s="528" t="s">
        <v>53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</row>
    <row r="39" spans="1:23" ht="15" customHeight="1">
      <c r="A39" s="545" t="s">
        <v>60</v>
      </c>
      <c r="B39" s="545"/>
      <c r="C39" s="545"/>
      <c r="D39" s="545"/>
      <c r="E39" s="545"/>
      <c r="F39" s="545"/>
      <c r="G39" s="545"/>
      <c r="H39" s="447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9"/>
    </row>
    <row r="40" spans="1:23" ht="15" customHeight="1">
      <c r="A40" s="545"/>
      <c r="B40" s="545"/>
      <c r="C40" s="545"/>
      <c r="D40" s="545"/>
      <c r="E40" s="545"/>
      <c r="F40" s="545"/>
      <c r="G40" s="545"/>
      <c r="H40" s="450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2"/>
    </row>
    <row r="41" spans="1:23" ht="15" customHeight="1">
      <c r="A41" s="545" t="s">
        <v>57</v>
      </c>
      <c r="B41" s="545"/>
      <c r="C41" s="545"/>
      <c r="D41" s="545"/>
      <c r="E41" s="545"/>
      <c r="F41" s="545"/>
      <c r="G41" s="545"/>
      <c r="H41" s="34"/>
      <c r="I41" s="35"/>
      <c r="J41" s="531" t="s">
        <v>69</v>
      </c>
      <c r="K41" s="589"/>
      <c r="L41" s="589"/>
      <c r="M41" s="531" t="s">
        <v>67</v>
      </c>
      <c r="N41" s="531" t="s">
        <v>66</v>
      </c>
      <c r="O41" s="531"/>
      <c r="P41" s="531" t="s">
        <v>68</v>
      </c>
      <c r="Q41" s="589"/>
      <c r="R41" s="589"/>
      <c r="S41" s="531" t="s">
        <v>67</v>
      </c>
      <c r="T41" s="35"/>
      <c r="U41" s="35"/>
      <c r="V41" s="35"/>
      <c r="W41" s="36"/>
    </row>
    <row r="42" spans="1:23" ht="15" customHeight="1">
      <c r="A42" s="545"/>
      <c r="B42" s="545"/>
      <c r="C42" s="545"/>
      <c r="D42" s="545"/>
      <c r="E42" s="545"/>
      <c r="F42" s="545"/>
      <c r="G42" s="545"/>
      <c r="H42" s="37"/>
      <c r="I42" s="38"/>
      <c r="J42" s="533"/>
      <c r="K42" s="590"/>
      <c r="L42" s="590"/>
      <c r="M42" s="533"/>
      <c r="N42" s="533"/>
      <c r="O42" s="533"/>
      <c r="P42" s="533"/>
      <c r="Q42" s="590"/>
      <c r="R42" s="590"/>
      <c r="S42" s="533"/>
      <c r="T42" s="38"/>
      <c r="U42" s="38"/>
      <c r="V42" s="38"/>
      <c r="W42" s="39"/>
    </row>
    <row r="43" spans="1:23" ht="15" customHeight="1">
      <c r="A43" s="545" t="s">
        <v>58</v>
      </c>
      <c r="B43" s="545"/>
      <c r="C43" s="545"/>
      <c r="D43" s="545"/>
      <c r="E43" s="545"/>
      <c r="F43" s="545"/>
      <c r="G43" s="545"/>
      <c r="H43" s="34"/>
      <c r="I43" s="35"/>
      <c r="J43" s="35"/>
      <c r="K43" s="35"/>
      <c r="L43" s="531" t="s">
        <v>73</v>
      </c>
      <c r="M43" s="531"/>
      <c r="N43" s="453"/>
      <c r="O43" s="453"/>
      <c r="P43" s="531" t="s">
        <v>65</v>
      </c>
      <c r="Q43" s="531"/>
      <c r="R43" s="35"/>
      <c r="S43" s="35"/>
      <c r="T43" s="35"/>
      <c r="U43" s="35"/>
      <c r="V43" s="35"/>
      <c r="W43" s="36"/>
    </row>
    <row r="44" spans="1:23" ht="15" customHeight="1">
      <c r="A44" s="545"/>
      <c r="B44" s="545"/>
      <c r="C44" s="545"/>
      <c r="D44" s="545"/>
      <c r="E44" s="545"/>
      <c r="F44" s="545"/>
      <c r="G44" s="545"/>
      <c r="H44" s="37"/>
      <c r="I44" s="38"/>
      <c r="J44" s="38"/>
      <c r="K44" s="38"/>
      <c r="L44" s="533"/>
      <c r="M44" s="533"/>
      <c r="N44" s="454"/>
      <c r="O44" s="454"/>
      <c r="P44" s="533"/>
      <c r="Q44" s="533"/>
      <c r="R44" s="38"/>
      <c r="S44" s="38"/>
      <c r="T44" s="38"/>
      <c r="U44" s="38"/>
      <c r="V44" s="38"/>
      <c r="W44" s="39"/>
    </row>
    <row r="45" spans="1:23" ht="15" customHeight="1">
      <c r="A45" s="545" t="s">
        <v>59</v>
      </c>
      <c r="B45" s="545"/>
      <c r="C45" s="545"/>
      <c r="D45" s="545"/>
      <c r="E45" s="545"/>
      <c r="F45" s="545"/>
      <c r="G45" s="545"/>
      <c r="H45" s="591" t="s">
        <v>75</v>
      </c>
      <c r="I45" s="594" t="s">
        <v>76</v>
      </c>
      <c r="J45" s="595"/>
      <c r="K45" s="595"/>
      <c r="L45" s="595"/>
      <c r="M45" s="595"/>
      <c r="N45" s="595"/>
      <c r="O45" s="595"/>
      <c r="P45" s="595"/>
      <c r="Q45" s="595"/>
      <c r="R45" s="595"/>
      <c r="S45" s="596"/>
      <c r="T45" s="47"/>
      <c r="U45" s="47"/>
      <c r="V45" s="47"/>
      <c r="W45" s="48"/>
    </row>
    <row r="46" spans="1:23" ht="15" customHeight="1">
      <c r="A46" s="545"/>
      <c r="B46" s="545"/>
      <c r="C46" s="545"/>
      <c r="D46" s="545"/>
      <c r="E46" s="545"/>
      <c r="F46" s="545"/>
      <c r="G46" s="545"/>
      <c r="H46" s="592"/>
      <c r="I46" s="597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9"/>
      <c r="U46" s="49"/>
      <c r="V46" s="49"/>
      <c r="W46" s="50"/>
    </row>
    <row r="47" spans="1:23" ht="15" customHeight="1">
      <c r="A47" s="545"/>
      <c r="B47" s="545"/>
      <c r="C47" s="545"/>
      <c r="D47" s="545"/>
      <c r="E47" s="545"/>
      <c r="F47" s="545"/>
      <c r="G47" s="545"/>
      <c r="H47" s="593"/>
      <c r="I47" s="600"/>
      <c r="J47" s="601"/>
      <c r="K47" s="601"/>
      <c r="L47" s="601"/>
      <c r="M47" s="601"/>
      <c r="N47" s="601"/>
      <c r="O47" s="601"/>
      <c r="P47" s="601"/>
      <c r="Q47" s="601"/>
      <c r="R47" s="601"/>
      <c r="S47" s="602"/>
      <c r="T47" s="51"/>
      <c r="U47" s="51"/>
      <c r="V47" s="51"/>
      <c r="W47" s="52"/>
    </row>
    <row r="48" spans="1:23" ht="15" customHeight="1">
      <c r="A48" s="545"/>
      <c r="B48" s="545"/>
      <c r="C48" s="545"/>
      <c r="D48" s="545"/>
      <c r="E48" s="545"/>
      <c r="F48" s="545"/>
      <c r="G48" s="545"/>
      <c r="H48" s="591" t="s">
        <v>77</v>
      </c>
      <c r="I48" s="594" t="s">
        <v>78</v>
      </c>
      <c r="J48" s="595"/>
      <c r="K48" s="595"/>
      <c r="L48" s="595"/>
      <c r="M48" s="595"/>
      <c r="N48" s="595"/>
      <c r="O48" s="595"/>
      <c r="P48" s="595"/>
      <c r="Q48" s="595"/>
      <c r="R48" s="595"/>
      <c r="S48" s="596"/>
      <c r="T48" s="47"/>
      <c r="U48" s="47"/>
      <c r="V48" s="47"/>
      <c r="W48" s="48"/>
    </row>
    <row r="49" spans="1:23" ht="15" customHeight="1">
      <c r="A49" s="545"/>
      <c r="B49" s="545"/>
      <c r="C49" s="545"/>
      <c r="D49" s="545"/>
      <c r="E49" s="545"/>
      <c r="F49" s="545"/>
      <c r="G49" s="545"/>
      <c r="H49" s="592"/>
      <c r="I49" s="597"/>
      <c r="J49" s="598"/>
      <c r="K49" s="598"/>
      <c r="L49" s="598"/>
      <c r="M49" s="598"/>
      <c r="N49" s="598"/>
      <c r="O49" s="598"/>
      <c r="P49" s="598"/>
      <c r="Q49" s="598"/>
      <c r="R49" s="598"/>
      <c r="S49" s="599"/>
      <c r="T49" s="49"/>
      <c r="U49" s="49"/>
      <c r="V49" s="49"/>
      <c r="W49" s="50"/>
    </row>
    <row r="50" spans="1:23" ht="15" customHeight="1">
      <c r="A50" s="545"/>
      <c r="B50" s="545"/>
      <c r="C50" s="545"/>
      <c r="D50" s="545"/>
      <c r="E50" s="545"/>
      <c r="F50" s="545"/>
      <c r="G50" s="545"/>
      <c r="H50" s="593"/>
      <c r="I50" s="600"/>
      <c r="J50" s="601"/>
      <c r="K50" s="601"/>
      <c r="L50" s="601"/>
      <c r="M50" s="601"/>
      <c r="N50" s="601"/>
      <c r="O50" s="601"/>
      <c r="P50" s="601"/>
      <c r="Q50" s="601"/>
      <c r="R50" s="601"/>
      <c r="S50" s="602"/>
      <c r="T50" s="51"/>
      <c r="U50" s="51"/>
      <c r="V50" s="51"/>
      <c r="W50" s="52"/>
    </row>
    <row r="51" spans="1:23" ht="15" customHeight="1">
      <c r="A51" s="545" t="s">
        <v>74</v>
      </c>
      <c r="B51" s="545"/>
      <c r="C51" s="545"/>
      <c r="D51" s="545"/>
      <c r="E51" s="579"/>
      <c r="F51" s="580"/>
      <c r="G51" s="581"/>
      <c r="H51" s="575" t="s">
        <v>61</v>
      </c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6"/>
      <c r="T51" s="576"/>
      <c r="U51" s="576"/>
      <c r="V51" s="576"/>
      <c r="W51" s="577"/>
    </row>
    <row r="52" spans="1:23" ht="15" customHeight="1">
      <c r="A52" s="545"/>
      <c r="B52" s="545"/>
      <c r="C52" s="545"/>
      <c r="D52" s="545"/>
      <c r="E52" s="582"/>
      <c r="F52" s="583"/>
      <c r="G52" s="584"/>
      <c r="H52" s="40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2"/>
    </row>
    <row r="53" spans="1:23" ht="15" customHeight="1">
      <c r="A53" s="545"/>
      <c r="B53" s="545"/>
      <c r="C53" s="545"/>
      <c r="D53" s="545"/>
      <c r="E53" s="585"/>
      <c r="F53" s="586"/>
      <c r="G53" s="587"/>
      <c r="H53" s="538" t="s">
        <v>62</v>
      </c>
      <c r="I53" s="539"/>
      <c r="J53" s="539"/>
      <c r="K53" s="539"/>
      <c r="L53" s="578" t="s">
        <v>63</v>
      </c>
      <c r="M53" s="578"/>
      <c r="N53" s="578"/>
      <c r="O53" s="588">
        <v>0</v>
      </c>
      <c r="P53" s="588"/>
      <c r="Q53" s="588"/>
      <c r="R53" s="588"/>
      <c r="S53" s="588"/>
      <c r="T53" s="588"/>
      <c r="U53" s="43" t="s">
        <v>7</v>
      </c>
      <c r="W53" s="44"/>
    </row>
    <row r="54" spans="1:23" ht="15" customHeight="1">
      <c r="A54" s="545"/>
      <c r="B54" s="545"/>
      <c r="C54" s="545"/>
      <c r="D54" s="606"/>
      <c r="E54" s="579"/>
      <c r="F54" s="580"/>
      <c r="G54" s="581"/>
      <c r="H54" s="45"/>
      <c r="I54" s="43"/>
      <c r="J54" s="43"/>
      <c r="K54" s="43"/>
      <c r="L54" s="43"/>
      <c r="M54" s="43"/>
      <c r="N54" s="43"/>
      <c r="O54" s="46"/>
      <c r="P54" s="46"/>
      <c r="Q54" s="46"/>
      <c r="R54" s="46"/>
      <c r="S54" s="46"/>
      <c r="T54" s="46"/>
      <c r="U54" s="43"/>
      <c r="W54" s="44"/>
    </row>
    <row r="55" spans="1:23" ht="15" customHeight="1">
      <c r="A55" s="545"/>
      <c r="B55" s="545"/>
      <c r="C55" s="545"/>
      <c r="D55" s="545"/>
      <c r="E55" s="582"/>
      <c r="F55" s="583"/>
      <c r="G55" s="584"/>
      <c r="H55" s="30"/>
      <c r="I55" s="31"/>
      <c r="J55" s="31"/>
      <c r="K55" s="31"/>
      <c r="L55" s="578" t="s">
        <v>64</v>
      </c>
      <c r="M55" s="578"/>
      <c r="N55" s="578"/>
      <c r="O55" s="588">
        <v>0</v>
      </c>
      <c r="P55" s="588"/>
      <c r="Q55" s="588"/>
      <c r="R55" s="588"/>
      <c r="S55" s="588"/>
      <c r="T55" s="588"/>
      <c r="U55" s="43" t="s">
        <v>7</v>
      </c>
      <c r="W55" s="32"/>
    </row>
    <row r="56" spans="1:23" ht="15" customHeight="1">
      <c r="A56" s="545"/>
      <c r="B56" s="545"/>
      <c r="C56" s="545"/>
      <c r="D56" s="545"/>
      <c r="E56" s="585"/>
      <c r="F56" s="586"/>
      <c r="G56" s="58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9"/>
    </row>
  </sheetData>
  <sheetProtection formatCells="0"/>
  <mergeCells count="103">
    <mergeCell ref="H39:O39"/>
    <mergeCell ref="H32:M32"/>
    <mergeCell ref="A38:W38"/>
    <mergeCell ref="P40:W40"/>
    <mergeCell ref="H33:M33"/>
    <mergeCell ref="A33:G33"/>
    <mergeCell ref="A32:G32"/>
    <mergeCell ref="H40:O40"/>
    <mergeCell ref="P39:W39"/>
    <mergeCell ref="A16:W16"/>
    <mergeCell ref="A34:G35"/>
    <mergeCell ref="H34:M35"/>
    <mergeCell ref="N34:N35"/>
    <mergeCell ref="O34:W35"/>
    <mergeCell ref="O24:W24"/>
    <mergeCell ref="H25:M25"/>
    <mergeCell ref="O25:W25"/>
    <mergeCell ref="H24:M24"/>
    <mergeCell ref="A30:G30"/>
    <mergeCell ref="L43:M44"/>
    <mergeCell ref="P41:P42"/>
    <mergeCell ref="O55:T55"/>
    <mergeCell ref="N41:O42"/>
    <mergeCell ref="M41:M42"/>
    <mergeCell ref="J41:J42"/>
    <mergeCell ref="K41:L42"/>
    <mergeCell ref="I45:S47"/>
    <mergeCell ref="H53:K53"/>
    <mergeCell ref="L53:N53"/>
    <mergeCell ref="H48:H50"/>
    <mergeCell ref="O33:W33"/>
    <mergeCell ref="O31:W31"/>
    <mergeCell ref="O32:W32"/>
    <mergeCell ref="A51:D56"/>
    <mergeCell ref="E51:G53"/>
    <mergeCell ref="A39:G40"/>
    <mergeCell ref="S41:S42"/>
    <mergeCell ref="A41:G42"/>
    <mergeCell ref="A43:G44"/>
    <mergeCell ref="H30:M30"/>
    <mergeCell ref="O30:W30"/>
    <mergeCell ref="A24:G24"/>
    <mergeCell ref="A45:G50"/>
    <mergeCell ref="N43:O44"/>
    <mergeCell ref="Q41:R42"/>
    <mergeCell ref="H45:H47"/>
    <mergeCell ref="I48:S50"/>
    <mergeCell ref="P43:Q44"/>
    <mergeCell ref="H31:M31"/>
    <mergeCell ref="A27:G27"/>
    <mergeCell ref="H27:M27"/>
    <mergeCell ref="O27:W27"/>
    <mergeCell ref="H28:M28"/>
    <mergeCell ref="A28:G28"/>
    <mergeCell ref="O28:W28"/>
    <mergeCell ref="A29:G29"/>
    <mergeCell ref="H29:M29"/>
    <mergeCell ref="O29:W29"/>
    <mergeCell ref="H51:W51"/>
    <mergeCell ref="L55:N55"/>
    <mergeCell ref="A26:G26"/>
    <mergeCell ref="H26:M26"/>
    <mergeCell ref="O26:W26"/>
    <mergeCell ref="E54:G56"/>
    <mergeCell ref="O53:T53"/>
    <mergeCell ref="A31:G31"/>
    <mergeCell ref="A25:G25"/>
    <mergeCell ref="A21:G21"/>
    <mergeCell ref="H21:M21"/>
    <mergeCell ref="O21:W21"/>
    <mergeCell ref="A22:G22"/>
    <mergeCell ref="H22:M22"/>
    <mergeCell ref="O22:W22"/>
    <mergeCell ref="A23:G23"/>
    <mergeCell ref="H23:M23"/>
    <mergeCell ref="O23:W23"/>
    <mergeCell ref="B9:G9"/>
    <mergeCell ref="O20:W20"/>
    <mergeCell ref="A17:G18"/>
    <mergeCell ref="H17:N18"/>
    <mergeCell ref="O17:W18"/>
    <mergeCell ref="A19:G19"/>
    <mergeCell ref="H19:M19"/>
    <mergeCell ref="O19:W19"/>
    <mergeCell ref="A20:G20"/>
    <mergeCell ref="H20:M20"/>
    <mergeCell ref="A7:G8"/>
    <mergeCell ref="H12:M13"/>
    <mergeCell ref="N12:N13"/>
    <mergeCell ref="A10:G11"/>
    <mergeCell ref="A12:G13"/>
    <mergeCell ref="H7:M8"/>
    <mergeCell ref="N7:N8"/>
    <mergeCell ref="H9:M9"/>
    <mergeCell ref="H10:M11"/>
    <mergeCell ref="N10:N11"/>
    <mergeCell ref="A4:N4"/>
    <mergeCell ref="W1:Y1"/>
    <mergeCell ref="A5:G6"/>
    <mergeCell ref="H5:N6"/>
    <mergeCell ref="A2:G2"/>
    <mergeCell ref="N2:P2"/>
    <mergeCell ref="Q2:Y2"/>
  </mergeCells>
  <conditionalFormatting sqref="Q2:Y2">
    <cfRule type="cellIs" priority="1" dxfId="23" operator="equal" stopIfTrue="1">
      <formula>0</formula>
    </cfRule>
  </conditionalFormatting>
  <dataValidations count="5">
    <dataValidation allowBlank="1" showInputMessage="1" showErrorMessage="1" promptTitle="入力しないで下さい。" prompt="計算式が入っていますので入力しないで下さい。&#10;" sqref="H34:L34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&#10;なお、複数名カウンセラーがいる場合は、全員記入すること。" sqref="H39:W40"/>
    <dataValidation allowBlank="1" showInputMessage="1" showErrorMessage="1" promptTitle="1回あたり６時間以上が補助要件としているため確認のこと" prompt="1回あたり６時間以上が補助要件としているため確認のこと" sqref="N43:O44"/>
    <dataValidation allowBlank="1" showInputMessage="1" showErrorMessage="1" promptTitle="半角数字で入力して下さい" prompt="半角数字で入力して下さい。&#10;※カンマは必要ありません。&#10;" sqref="H19:M33"/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O20:Z20 O21:W32"/>
  </dataValidations>
  <printOptions/>
  <pageMargins left="0.83" right="0.26" top="0.45" bottom="0.43" header="0.33" footer="0.36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BF30"/>
  <sheetViews>
    <sheetView showGridLines="0" view="pageBreakPreview" zoomScaleSheetLayoutView="100" zoomScalePageLayoutView="0" workbookViewId="0" topLeftCell="A16">
      <selection activeCell="Q2" sqref="Q2"/>
    </sheetView>
  </sheetViews>
  <sheetFormatPr defaultColWidth="8.796875" defaultRowHeight="14.25"/>
  <cols>
    <col min="1" max="17" width="2.59765625" style="257" customWidth="1"/>
    <col min="18" max="18" width="3" style="257" customWidth="1"/>
    <col min="19" max="33" width="2.59765625" style="257" customWidth="1"/>
    <col min="34" max="34" width="3" style="257" customWidth="1"/>
    <col min="35" max="49" width="2.59765625" style="257" customWidth="1"/>
    <col min="50" max="50" width="3" style="257" customWidth="1"/>
    <col min="51" max="57" width="2.59765625" style="257" customWidth="1"/>
    <col min="58" max="16384" width="9" style="257" customWidth="1"/>
  </cols>
  <sheetData>
    <row r="1" spans="33:49" ht="15" customHeight="1">
      <c r="AG1" s="258"/>
      <c r="AW1" s="258"/>
    </row>
    <row r="2" spans="1:57" ht="15" customHeight="1">
      <c r="A2" s="257" t="s">
        <v>9</v>
      </c>
      <c r="R2" s="626"/>
      <c r="S2" s="626"/>
      <c r="T2" s="626"/>
      <c r="U2" s="626"/>
      <c r="V2" s="626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H2" s="626"/>
      <c r="AI2" s="626"/>
      <c r="AJ2" s="626"/>
      <c r="AK2" s="626"/>
      <c r="AL2" s="626"/>
      <c r="AM2" s="639" t="s">
        <v>149</v>
      </c>
      <c r="AN2" s="639"/>
      <c r="AO2" s="639"/>
      <c r="AP2" s="639"/>
      <c r="AQ2" s="639"/>
      <c r="AR2" s="639"/>
      <c r="AS2" s="639"/>
      <c r="AT2" s="639"/>
      <c r="AU2" s="639"/>
      <c r="AV2" s="639"/>
      <c r="AW2" s="639"/>
      <c r="AX2" s="639"/>
      <c r="AY2" s="639"/>
      <c r="AZ2" s="639"/>
      <c r="BA2" s="639"/>
      <c r="BB2" s="639"/>
      <c r="BC2" s="639"/>
      <c r="BD2" s="639"/>
      <c r="BE2" s="639"/>
    </row>
    <row r="3" spans="19:57" ht="12" customHeight="1"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Y3" s="259"/>
      <c r="AZ3" s="259"/>
      <c r="BA3" s="259"/>
      <c r="BB3" s="259"/>
      <c r="BC3" s="259"/>
      <c r="BD3" s="259"/>
      <c r="BE3" s="259"/>
    </row>
    <row r="4" spans="1:57" ht="15" customHeight="1">
      <c r="A4" s="257" t="s">
        <v>10</v>
      </c>
      <c r="AI4" s="638" t="s">
        <v>79</v>
      </c>
      <c r="AJ4" s="638"/>
      <c r="AK4" s="638"/>
      <c r="AL4" s="638"/>
      <c r="AM4" s="638"/>
      <c r="AN4" s="638"/>
      <c r="AO4" s="640">
        <f>+'実績報告（様式第５号）'!O18</f>
        <v>0</v>
      </c>
      <c r="AP4" s="641"/>
      <c r="AQ4" s="641"/>
      <c r="AR4" s="641"/>
      <c r="AS4" s="641"/>
      <c r="AT4" s="641"/>
      <c r="AU4" s="641"/>
      <c r="AV4" s="641"/>
      <c r="AW4" s="641"/>
      <c r="AX4" s="641"/>
      <c r="AY4" s="641"/>
      <c r="AZ4" s="641"/>
      <c r="BA4" s="641"/>
      <c r="BB4" s="641"/>
      <c r="BC4" s="641"/>
      <c r="BD4" s="641"/>
      <c r="BE4" s="260" t="s">
        <v>16</v>
      </c>
    </row>
    <row r="5" spans="2:57" ht="19.5" customHeight="1">
      <c r="B5" s="690"/>
      <c r="C5" s="691"/>
      <c r="D5" s="691"/>
      <c r="E5" s="691"/>
      <c r="F5" s="691"/>
      <c r="G5" s="691"/>
      <c r="H5" s="691"/>
      <c r="I5" s="691"/>
      <c r="J5" s="692"/>
      <c r="K5" s="690" t="s">
        <v>80</v>
      </c>
      <c r="L5" s="691"/>
      <c r="M5" s="691"/>
      <c r="N5" s="691"/>
      <c r="O5" s="691"/>
      <c r="P5" s="691"/>
      <c r="Q5" s="692"/>
      <c r="R5" s="633" t="s">
        <v>15</v>
      </c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5"/>
    </row>
    <row r="6" spans="2:57" ht="19.5" customHeight="1">
      <c r="B6" s="693"/>
      <c r="C6" s="632"/>
      <c r="D6" s="632"/>
      <c r="E6" s="632"/>
      <c r="F6" s="632"/>
      <c r="G6" s="632"/>
      <c r="H6" s="632"/>
      <c r="I6" s="632"/>
      <c r="J6" s="694"/>
      <c r="K6" s="693"/>
      <c r="L6" s="632"/>
      <c r="M6" s="632"/>
      <c r="N6" s="632"/>
      <c r="O6" s="632"/>
      <c r="P6" s="632"/>
      <c r="Q6" s="694"/>
      <c r="R6" s="686"/>
      <c r="S6" s="687"/>
      <c r="T6" s="687"/>
      <c r="U6" s="687"/>
      <c r="V6" s="687"/>
      <c r="W6" s="681" t="s">
        <v>263</v>
      </c>
      <c r="X6" s="682"/>
      <c r="Y6" s="683"/>
      <c r="Z6" s="686"/>
      <c r="AA6" s="687"/>
      <c r="AB6" s="687"/>
      <c r="AC6" s="687"/>
      <c r="AD6" s="687"/>
      <c r="AE6" s="681" t="s">
        <v>263</v>
      </c>
      <c r="AF6" s="682"/>
      <c r="AG6" s="683"/>
      <c r="AH6" s="686"/>
      <c r="AI6" s="687"/>
      <c r="AJ6" s="687"/>
      <c r="AK6" s="687"/>
      <c r="AL6" s="687"/>
      <c r="AM6" s="681" t="s">
        <v>263</v>
      </c>
      <c r="AN6" s="682"/>
      <c r="AO6" s="683"/>
      <c r="AP6" s="686"/>
      <c r="AQ6" s="687"/>
      <c r="AR6" s="687"/>
      <c r="AS6" s="687"/>
      <c r="AT6" s="687"/>
      <c r="AU6" s="681" t="s">
        <v>263</v>
      </c>
      <c r="AV6" s="682"/>
      <c r="AW6" s="683"/>
      <c r="AX6" s="686"/>
      <c r="AY6" s="687"/>
      <c r="AZ6" s="687"/>
      <c r="BA6" s="687"/>
      <c r="BB6" s="687"/>
      <c r="BC6" s="681" t="s">
        <v>263</v>
      </c>
      <c r="BD6" s="682"/>
      <c r="BE6" s="683"/>
    </row>
    <row r="7" spans="2:57" ht="19.5" customHeight="1">
      <c r="B7" s="695"/>
      <c r="C7" s="696"/>
      <c r="D7" s="696"/>
      <c r="E7" s="696"/>
      <c r="F7" s="696"/>
      <c r="G7" s="696"/>
      <c r="H7" s="696"/>
      <c r="I7" s="696"/>
      <c r="J7" s="697"/>
      <c r="K7" s="695"/>
      <c r="L7" s="696"/>
      <c r="M7" s="696"/>
      <c r="N7" s="696"/>
      <c r="O7" s="696"/>
      <c r="P7" s="696"/>
      <c r="Q7" s="697"/>
      <c r="R7" s="688"/>
      <c r="S7" s="689"/>
      <c r="T7" s="689"/>
      <c r="U7" s="689"/>
      <c r="V7" s="689"/>
      <c r="W7" s="684"/>
      <c r="X7" s="684"/>
      <c r="Y7" s="685"/>
      <c r="Z7" s="688"/>
      <c r="AA7" s="689"/>
      <c r="AB7" s="689"/>
      <c r="AC7" s="689"/>
      <c r="AD7" s="689"/>
      <c r="AE7" s="684"/>
      <c r="AF7" s="684"/>
      <c r="AG7" s="685"/>
      <c r="AH7" s="688"/>
      <c r="AI7" s="689"/>
      <c r="AJ7" s="689"/>
      <c r="AK7" s="689"/>
      <c r="AL7" s="689"/>
      <c r="AM7" s="684"/>
      <c r="AN7" s="684"/>
      <c r="AO7" s="685"/>
      <c r="AP7" s="688"/>
      <c r="AQ7" s="689"/>
      <c r="AR7" s="689"/>
      <c r="AS7" s="689"/>
      <c r="AT7" s="689"/>
      <c r="AU7" s="684"/>
      <c r="AV7" s="684"/>
      <c r="AW7" s="685"/>
      <c r="AX7" s="688"/>
      <c r="AY7" s="689"/>
      <c r="AZ7" s="689"/>
      <c r="BA7" s="689"/>
      <c r="BB7" s="689"/>
      <c r="BC7" s="684"/>
      <c r="BD7" s="684"/>
      <c r="BE7" s="685"/>
    </row>
    <row r="8" spans="2:57" ht="23.25" customHeight="1">
      <c r="B8" s="261"/>
      <c r="C8" s="643" t="s">
        <v>2</v>
      </c>
      <c r="D8" s="643"/>
      <c r="E8" s="643"/>
      <c r="F8" s="643"/>
      <c r="G8" s="643"/>
      <c r="H8" s="643"/>
      <c r="I8" s="643"/>
      <c r="J8" s="262"/>
      <c r="K8" s="630">
        <f>SUM(R8,Z8,AH8,AP8,AX8)</f>
        <v>0</v>
      </c>
      <c r="L8" s="631"/>
      <c r="M8" s="631"/>
      <c r="N8" s="631"/>
      <c r="O8" s="631"/>
      <c r="P8" s="631"/>
      <c r="Q8" s="263" t="s">
        <v>7</v>
      </c>
      <c r="R8" s="628"/>
      <c r="S8" s="629"/>
      <c r="T8" s="629"/>
      <c r="U8" s="629"/>
      <c r="V8" s="629"/>
      <c r="W8" s="629"/>
      <c r="X8" s="629"/>
      <c r="Y8" s="263" t="s">
        <v>7</v>
      </c>
      <c r="Z8" s="628"/>
      <c r="AA8" s="629"/>
      <c r="AB8" s="629"/>
      <c r="AC8" s="629"/>
      <c r="AD8" s="629"/>
      <c r="AE8" s="629"/>
      <c r="AF8" s="629"/>
      <c r="AG8" s="262" t="s">
        <v>7</v>
      </c>
      <c r="AH8" s="628"/>
      <c r="AI8" s="629"/>
      <c r="AJ8" s="629"/>
      <c r="AK8" s="629"/>
      <c r="AL8" s="629"/>
      <c r="AM8" s="629"/>
      <c r="AN8" s="629"/>
      <c r="AO8" s="263" t="s">
        <v>7</v>
      </c>
      <c r="AP8" s="628"/>
      <c r="AQ8" s="629"/>
      <c r="AR8" s="629"/>
      <c r="AS8" s="629"/>
      <c r="AT8" s="629"/>
      <c r="AU8" s="629"/>
      <c r="AV8" s="629"/>
      <c r="AW8" s="262" t="s">
        <v>7</v>
      </c>
      <c r="AX8" s="628"/>
      <c r="AY8" s="629"/>
      <c r="AZ8" s="629"/>
      <c r="BA8" s="629"/>
      <c r="BB8" s="629"/>
      <c r="BC8" s="629"/>
      <c r="BD8" s="629"/>
      <c r="BE8" s="263" t="s">
        <v>7</v>
      </c>
    </row>
    <row r="9" spans="2:57" ht="18" customHeight="1">
      <c r="B9" s="264"/>
      <c r="C9" s="649" t="s">
        <v>42</v>
      </c>
      <c r="D9" s="650"/>
      <c r="E9" s="650"/>
      <c r="F9" s="650"/>
      <c r="G9" s="650"/>
      <c r="H9" s="650"/>
      <c r="I9" s="650"/>
      <c r="J9" s="651"/>
      <c r="K9" s="630">
        <f>SUM(R9,Z9,AH9,AP9,AX9)</f>
        <v>0</v>
      </c>
      <c r="L9" s="631"/>
      <c r="M9" s="631"/>
      <c r="N9" s="631"/>
      <c r="O9" s="631"/>
      <c r="P9" s="631"/>
      <c r="Q9" s="265" t="s">
        <v>7</v>
      </c>
      <c r="R9" s="628"/>
      <c r="S9" s="629"/>
      <c r="T9" s="629"/>
      <c r="U9" s="629"/>
      <c r="V9" s="629"/>
      <c r="W9" s="629"/>
      <c r="X9" s="629"/>
      <c r="Y9" s="265" t="s">
        <v>7</v>
      </c>
      <c r="Z9" s="628"/>
      <c r="AA9" s="629"/>
      <c r="AB9" s="629"/>
      <c r="AC9" s="629"/>
      <c r="AD9" s="629"/>
      <c r="AE9" s="629"/>
      <c r="AF9" s="629"/>
      <c r="AG9" s="265" t="s">
        <v>7</v>
      </c>
      <c r="AH9" s="628"/>
      <c r="AI9" s="629"/>
      <c r="AJ9" s="629"/>
      <c r="AK9" s="629"/>
      <c r="AL9" s="629"/>
      <c r="AM9" s="629"/>
      <c r="AN9" s="629"/>
      <c r="AO9" s="265" t="s">
        <v>7</v>
      </c>
      <c r="AP9" s="628"/>
      <c r="AQ9" s="629"/>
      <c r="AR9" s="629"/>
      <c r="AS9" s="629"/>
      <c r="AT9" s="629"/>
      <c r="AU9" s="629"/>
      <c r="AV9" s="629"/>
      <c r="AW9" s="265" t="s">
        <v>7</v>
      </c>
      <c r="AX9" s="628"/>
      <c r="AY9" s="629"/>
      <c r="AZ9" s="629"/>
      <c r="BA9" s="629"/>
      <c r="BB9" s="629"/>
      <c r="BC9" s="629"/>
      <c r="BD9" s="629"/>
      <c r="BE9" s="265" t="s">
        <v>7</v>
      </c>
    </row>
    <row r="10" spans="2:57" ht="23.25" customHeight="1">
      <c r="B10" s="266"/>
      <c r="C10" s="643" t="s">
        <v>11</v>
      </c>
      <c r="D10" s="643"/>
      <c r="E10" s="643"/>
      <c r="F10" s="643"/>
      <c r="G10" s="643"/>
      <c r="H10" s="643"/>
      <c r="I10" s="643"/>
      <c r="J10" s="262"/>
      <c r="K10" s="630">
        <f>SUM(R10,Z10,AH10,AP10,AX10)</f>
        <v>0</v>
      </c>
      <c r="L10" s="631"/>
      <c r="M10" s="631"/>
      <c r="N10" s="631"/>
      <c r="O10" s="631"/>
      <c r="P10" s="631"/>
      <c r="Q10" s="263" t="s">
        <v>7</v>
      </c>
      <c r="R10" s="628"/>
      <c r="S10" s="629"/>
      <c r="T10" s="629"/>
      <c r="U10" s="629"/>
      <c r="V10" s="629"/>
      <c r="W10" s="629"/>
      <c r="X10" s="629"/>
      <c r="Y10" s="263" t="s">
        <v>7</v>
      </c>
      <c r="Z10" s="628"/>
      <c r="AA10" s="629"/>
      <c r="AB10" s="629"/>
      <c r="AC10" s="629"/>
      <c r="AD10" s="629"/>
      <c r="AE10" s="629"/>
      <c r="AF10" s="629"/>
      <c r="AG10" s="262" t="s">
        <v>7</v>
      </c>
      <c r="AH10" s="628"/>
      <c r="AI10" s="629"/>
      <c r="AJ10" s="629"/>
      <c r="AK10" s="629"/>
      <c r="AL10" s="629"/>
      <c r="AM10" s="629"/>
      <c r="AN10" s="629"/>
      <c r="AO10" s="263" t="s">
        <v>7</v>
      </c>
      <c r="AP10" s="628"/>
      <c r="AQ10" s="629"/>
      <c r="AR10" s="629"/>
      <c r="AS10" s="629"/>
      <c r="AT10" s="629"/>
      <c r="AU10" s="629"/>
      <c r="AV10" s="629"/>
      <c r="AW10" s="262" t="s">
        <v>7</v>
      </c>
      <c r="AX10" s="628"/>
      <c r="AY10" s="629"/>
      <c r="AZ10" s="629"/>
      <c r="BA10" s="629"/>
      <c r="BB10" s="629"/>
      <c r="BC10" s="629"/>
      <c r="BD10" s="629"/>
      <c r="BE10" s="263" t="s">
        <v>7</v>
      </c>
    </row>
    <row r="11" spans="2:57" ht="23.25" customHeight="1">
      <c r="B11" s="266"/>
      <c r="C11" s="644" t="s">
        <v>12</v>
      </c>
      <c r="D11" s="644"/>
      <c r="E11" s="644"/>
      <c r="F11" s="644"/>
      <c r="G11" s="644"/>
      <c r="H11" s="644"/>
      <c r="I11" s="644"/>
      <c r="J11" s="262"/>
      <c r="K11" s="630">
        <f>SUM(R11,Z11,AH11,AP11,AX11)</f>
        <v>0</v>
      </c>
      <c r="L11" s="631"/>
      <c r="M11" s="631"/>
      <c r="N11" s="631"/>
      <c r="O11" s="631"/>
      <c r="P11" s="631"/>
      <c r="Q11" s="263" t="s">
        <v>7</v>
      </c>
      <c r="R11" s="630">
        <f>SUM(R10,R8)</f>
        <v>0</v>
      </c>
      <c r="S11" s="631"/>
      <c r="T11" s="631"/>
      <c r="U11" s="631"/>
      <c r="V11" s="631"/>
      <c r="W11" s="631"/>
      <c r="X11" s="631"/>
      <c r="Y11" s="263" t="s">
        <v>7</v>
      </c>
      <c r="Z11" s="630">
        <f>SUM(Z10,Z8)</f>
        <v>0</v>
      </c>
      <c r="AA11" s="631"/>
      <c r="AB11" s="631"/>
      <c r="AC11" s="631"/>
      <c r="AD11" s="631"/>
      <c r="AE11" s="631"/>
      <c r="AF11" s="631"/>
      <c r="AG11" s="263" t="s">
        <v>7</v>
      </c>
      <c r="AH11" s="630">
        <f>SUM(AH10,AH8)</f>
        <v>0</v>
      </c>
      <c r="AI11" s="631"/>
      <c r="AJ11" s="631"/>
      <c r="AK11" s="631"/>
      <c r="AL11" s="631"/>
      <c r="AM11" s="631"/>
      <c r="AN11" s="631"/>
      <c r="AO11" s="263" t="s">
        <v>7</v>
      </c>
      <c r="AP11" s="630">
        <f>SUM(AP10,AP8)</f>
        <v>0</v>
      </c>
      <c r="AQ11" s="631"/>
      <c r="AR11" s="631"/>
      <c r="AS11" s="631"/>
      <c r="AT11" s="631"/>
      <c r="AU11" s="631"/>
      <c r="AV11" s="631"/>
      <c r="AW11" s="263" t="s">
        <v>7</v>
      </c>
      <c r="AX11" s="630">
        <f>SUM(AX10,AX8)</f>
        <v>0</v>
      </c>
      <c r="AY11" s="631"/>
      <c r="AZ11" s="631"/>
      <c r="BA11" s="631"/>
      <c r="BB11" s="631"/>
      <c r="BC11" s="631"/>
      <c r="BD11" s="631"/>
      <c r="BE11" s="263" t="s">
        <v>7</v>
      </c>
    </row>
    <row r="12" ht="15" customHeight="1"/>
    <row r="13" ht="15" customHeight="1">
      <c r="A13" s="257" t="s">
        <v>14</v>
      </c>
    </row>
    <row r="14" spans="1:57" ht="15" customHeight="1">
      <c r="A14" s="257" t="s">
        <v>43</v>
      </c>
      <c r="B14" s="633" t="s">
        <v>183</v>
      </c>
      <c r="C14" s="647"/>
      <c r="D14" s="647"/>
      <c r="E14" s="647"/>
      <c r="F14" s="647"/>
      <c r="G14" s="647"/>
      <c r="H14" s="647"/>
      <c r="I14" s="647"/>
      <c r="J14" s="647"/>
      <c r="K14" s="647"/>
      <c r="L14" s="648"/>
      <c r="M14" s="633" t="s">
        <v>45</v>
      </c>
      <c r="N14" s="634"/>
      <c r="O14" s="634"/>
      <c r="P14" s="634"/>
      <c r="Q14" s="645"/>
      <c r="R14" s="645"/>
      <c r="S14" s="646"/>
      <c r="T14" s="670" t="s">
        <v>13</v>
      </c>
      <c r="U14" s="644"/>
      <c r="V14" s="644"/>
      <c r="W14" s="644"/>
      <c r="X14" s="644"/>
      <c r="Y14" s="644"/>
      <c r="Z14" s="633" t="s">
        <v>81</v>
      </c>
      <c r="AA14" s="634"/>
      <c r="AB14" s="634"/>
      <c r="AC14" s="634"/>
      <c r="AD14" s="634"/>
      <c r="AE14" s="634"/>
      <c r="AF14" s="634"/>
      <c r="AG14" s="635"/>
      <c r="AI14" s="267"/>
      <c r="AJ14" s="636"/>
      <c r="AK14" s="636"/>
      <c r="AL14" s="636"/>
      <c r="AM14" s="636"/>
      <c r="AN14" s="636"/>
      <c r="AO14" s="636"/>
      <c r="AP14" s="636"/>
      <c r="AQ14" s="636"/>
      <c r="AR14" s="636"/>
      <c r="AS14" s="636"/>
      <c r="AT14" s="636"/>
      <c r="AU14" s="636"/>
      <c r="AV14" s="636"/>
      <c r="AW14" s="636"/>
      <c r="AX14" s="267"/>
      <c r="AY14" s="267"/>
      <c r="AZ14" s="636"/>
      <c r="BA14" s="636"/>
      <c r="BB14" s="636"/>
      <c r="BC14" s="636"/>
      <c r="BD14" s="636"/>
      <c r="BE14" s="636"/>
    </row>
    <row r="15" spans="2:58" ht="15" customHeight="1">
      <c r="B15" s="677"/>
      <c r="C15" s="678"/>
      <c r="D15" s="678"/>
      <c r="E15" s="678"/>
      <c r="F15" s="678"/>
      <c r="G15" s="678"/>
      <c r="H15" s="678"/>
      <c r="I15" s="678"/>
      <c r="J15" s="678"/>
      <c r="K15" s="678"/>
      <c r="L15" s="679"/>
      <c r="M15" s="268"/>
      <c r="N15" s="269"/>
      <c r="O15" s="269"/>
      <c r="P15" s="269"/>
      <c r="Q15" s="642"/>
      <c r="R15" s="642"/>
      <c r="S15" s="270"/>
      <c r="T15" s="271"/>
      <c r="U15" s="272"/>
      <c r="V15" s="272"/>
      <c r="W15" s="272"/>
      <c r="X15" s="272"/>
      <c r="Y15" s="273" t="s">
        <v>7</v>
      </c>
      <c r="Z15" s="667"/>
      <c r="AA15" s="668"/>
      <c r="AB15" s="668"/>
      <c r="AC15" s="668"/>
      <c r="AD15" s="668"/>
      <c r="AE15" s="668"/>
      <c r="AF15" s="668"/>
      <c r="AG15" s="669"/>
      <c r="AI15" s="274"/>
      <c r="AJ15" s="274"/>
      <c r="AK15" s="274"/>
      <c r="AL15" s="274"/>
      <c r="AM15" s="274"/>
      <c r="AN15" s="274"/>
      <c r="AO15" s="274"/>
      <c r="AP15" s="637"/>
      <c r="AQ15" s="637"/>
      <c r="AR15" s="637"/>
      <c r="AS15" s="637"/>
      <c r="AT15" s="637"/>
      <c r="AU15" s="637"/>
      <c r="AV15" s="637"/>
      <c r="AW15" s="637"/>
      <c r="AX15" s="267"/>
      <c r="AY15" s="274"/>
      <c r="AZ15" s="274"/>
      <c r="BA15" s="274"/>
      <c r="BB15" s="274"/>
      <c r="BC15" s="274"/>
      <c r="BD15" s="274"/>
      <c r="BE15" s="274"/>
      <c r="BF15" s="267"/>
    </row>
    <row r="16" spans="2:58" ht="15" customHeight="1">
      <c r="B16" s="611" t="s">
        <v>253</v>
      </c>
      <c r="C16" s="612"/>
      <c r="D16" s="612"/>
      <c r="E16" s="612"/>
      <c r="F16" s="612"/>
      <c r="G16" s="612"/>
      <c r="H16" s="612"/>
      <c r="I16" s="612"/>
      <c r="J16" s="612"/>
      <c r="K16" s="612"/>
      <c r="L16" s="613"/>
      <c r="M16" s="275"/>
      <c r="N16" s="274"/>
      <c r="O16" s="274"/>
      <c r="P16" s="274"/>
      <c r="Q16" s="662"/>
      <c r="R16" s="662"/>
      <c r="S16" s="276"/>
      <c r="T16" s="617"/>
      <c r="U16" s="618"/>
      <c r="V16" s="618"/>
      <c r="W16" s="618"/>
      <c r="X16" s="618"/>
      <c r="Y16" s="619"/>
      <c r="Z16" s="665"/>
      <c r="AA16" s="637"/>
      <c r="AB16" s="637"/>
      <c r="AC16" s="637"/>
      <c r="AD16" s="637"/>
      <c r="AE16" s="637"/>
      <c r="AF16" s="637"/>
      <c r="AG16" s="666"/>
      <c r="AI16" s="274"/>
      <c r="AJ16" s="624"/>
      <c r="AK16" s="624"/>
      <c r="AL16" s="624"/>
      <c r="AM16" s="624"/>
      <c r="AN16" s="624"/>
      <c r="AO16" s="624"/>
      <c r="AP16" s="637"/>
      <c r="AQ16" s="637"/>
      <c r="AR16" s="637"/>
      <c r="AS16" s="637"/>
      <c r="AT16" s="637"/>
      <c r="AU16" s="637"/>
      <c r="AV16" s="637"/>
      <c r="AW16" s="637"/>
      <c r="AX16" s="267"/>
      <c r="AY16" s="274"/>
      <c r="AZ16" s="624"/>
      <c r="BA16" s="624"/>
      <c r="BB16" s="624"/>
      <c r="BC16" s="624"/>
      <c r="BD16" s="624"/>
      <c r="BE16" s="624"/>
      <c r="BF16" s="267"/>
    </row>
    <row r="17" spans="2:58" ht="15" customHeight="1">
      <c r="B17" s="611" t="s">
        <v>252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3"/>
      <c r="M17" s="674"/>
      <c r="N17" s="675"/>
      <c r="O17" s="675"/>
      <c r="P17" s="675"/>
      <c r="Q17" s="675"/>
      <c r="R17" s="675"/>
      <c r="S17" s="676"/>
      <c r="T17" s="617"/>
      <c r="U17" s="618"/>
      <c r="V17" s="618"/>
      <c r="W17" s="618"/>
      <c r="X17" s="618"/>
      <c r="Y17" s="619"/>
      <c r="Z17" s="621"/>
      <c r="AA17" s="622"/>
      <c r="AB17" s="622"/>
      <c r="AC17" s="622"/>
      <c r="AD17" s="622"/>
      <c r="AE17" s="622"/>
      <c r="AF17" s="622"/>
      <c r="AG17" s="623"/>
      <c r="AI17" s="267"/>
      <c r="AJ17" s="620"/>
      <c r="AK17" s="620"/>
      <c r="AL17" s="620"/>
      <c r="AM17" s="620"/>
      <c r="AN17" s="620"/>
      <c r="AO17" s="620"/>
      <c r="AP17" s="622"/>
      <c r="AQ17" s="622"/>
      <c r="AR17" s="622"/>
      <c r="AS17" s="622"/>
      <c r="AT17" s="622"/>
      <c r="AU17" s="622"/>
      <c r="AV17" s="622"/>
      <c r="AW17" s="622"/>
      <c r="AX17" s="267"/>
      <c r="AY17" s="267"/>
      <c r="AZ17" s="620"/>
      <c r="BA17" s="620"/>
      <c r="BB17" s="620"/>
      <c r="BC17" s="620"/>
      <c r="BD17" s="620"/>
      <c r="BE17" s="620"/>
      <c r="BF17" s="267"/>
    </row>
    <row r="18" spans="2:58" ht="15" customHeight="1">
      <c r="B18" s="611"/>
      <c r="C18" s="612"/>
      <c r="D18" s="612"/>
      <c r="E18" s="612"/>
      <c r="F18" s="612"/>
      <c r="G18" s="612"/>
      <c r="H18" s="612"/>
      <c r="I18" s="612"/>
      <c r="J18" s="612"/>
      <c r="K18" s="612"/>
      <c r="L18" s="613"/>
      <c r="M18" s="80"/>
      <c r="N18" s="81"/>
      <c r="O18" s="81"/>
      <c r="P18" s="81"/>
      <c r="Q18" s="680"/>
      <c r="R18" s="680"/>
      <c r="S18" s="83"/>
      <c r="T18" s="617"/>
      <c r="U18" s="618"/>
      <c r="V18" s="618"/>
      <c r="W18" s="618"/>
      <c r="X18" s="618"/>
      <c r="Y18" s="619"/>
      <c r="Z18" s="621"/>
      <c r="AA18" s="622"/>
      <c r="AB18" s="622"/>
      <c r="AC18" s="622"/>
      <c r="AD18" s="622"/>
      <c r="AE18" s="622"/>
      <c r="AF18" s="622"/>
      <c r="AG18" s="623"/>
      <c r="AI18" s="81"/>
      <c r="AJ18" s="620"/>
      <c r="AK18" s="620"/>
      <c r="AL18" s="620"/>
      <c r="AM18" s="620"/>
      <c r="AN18" s="620"/>
      <c r="AO18" s="620"/>
      <c r="AP18" s="622"/>
      <c r="AQ18" s="622"/>
      <c r="AR18" s="622"/>
      <c r="AS18" s="622"/>
      <c r="AT18" s="622"/>
      <c r="AU18" s="622"/>
      <c r="AV18" s="622"/>
      <c r="AW18" s="622"/>
      <c r="AX18" s="267"/>
      <c r="AY18" s="81"/>
      <c r="AZ18" s="620"/>
      <c r="BA18" s="620"/>
      <c r="BB18" s="620"/>
      <c r="BC18" s="620"/>
      <c r="BD18" s="620"/>
      <c r="BE18" s="620"/>
      <c r="BF18" s="267"/>
    </row>
    <row r="19" spans="2:58" ht="15" customHeight="1">
      <c r="B19" s="611"/>
      <c r="C19" s="612"/>
      <c r="D19" s="612"/>
      <c r="E19" s="612"/>
      <c r="F19" s="612"/>
      <c r="G19" s="612"/>
      <c r="H19" s="612"/>
      <c r="I19" s="612"/>
      <c r="J19" s="612"/>
      <c r="K19" s="612"/>
      <c r="L19" s="613"/>
      <c r="M19" s="80"/>
      <c r="N19" s="81"/>
      <c r="O19" s="81"/>
      <c r="P19" s="81"/>
      <c r="Q19" s="82"/>
      <c r="R19" s="82"/>
      <c r="S19" s="83"/>
      <c r="T19" s="617"/>
      <c r="U19" s="618"/>
      <c r="V19" s="618"/>
      <c r="W19" s="618"/>
      <c r="X19" s="618"/>
      <c r="Y19" s="619"/>
      <c r="Z19" s="77"/>
      <c r="AA19" s="78"/>
      <c r="AB19" s="78"/>
      <c r="AC19" s="78"/>
      <c r="AD19" s="78"/>
      <c r="AE19" s="78"/>
      <c r="AF19" s="78"/>
      <c r="AG19" s="79"/>
      <c r="AH19" s="82"/>
      <c r="AI19" s="81"/>
      <c r="AJ19" s="76"/>
      <c r="AK19" s="76"/>
      <c r="AL19" s="76"/>
      <c r="AM19" s="76"/>
      <c r="AN19" s="76"/>
      <c r="AO19" s="76"/>
      <c r="AP19" s="78"/>
      <c r="AQ19" s="78"/>
      <c r="AR19" s="78"/>
      <c r="AS19" s="78"/>
      <c r="AT19" s="78"/>
      <c r="AU19" s="78"/>
      <c r="AV19" s="78"/>
      <c r="AW19" s="78"/>
      <c r="AX19" s="82"/>
      <c r="AY19" s="81"/>
      <c r="AZ19" s="76"/>
      <c r="BA19" s="76"/>
      <c r="BB19" s="76"/>
      <c r="BC19" s="76"/>
      <c r="BD19" s="76"/>
      <c r="BE19" s="76"/>
      <c r="BF19" s="267"/>
    </row>
    <row r="20" spans="2:58" ht="15" customHeight="1">
      <c r="B20" s="611"/>
      <c r="C20" s="612"/>
      <c r="D20" s="612"/>
      <c r="E20" s="612"/>
      <c r="F20" s="612"/>
      <c r="G20" s="612"/>
      <c r="H20" s="612"/>
      <c r="I20" s="612"/>
      <c r="J20" s="612"/>
      <c r="K20" s="612"/>
      <c r="L20" s="613"/>
      <c r="M20" s="671"/>
      <c r="N20" s="672"/>
      <c r="O20" s="672"/>
      <c r="P20" s="672"/>
      <c r="Q20" s="672"/>
      <c r="R20" s="672"/>
      <c r="S20" s="673"/>
      <c r="T20" s="617"/>
      <c r="U20" s="618"/>
      <c r="V20" s="618"/>
      <c r="W20" s="618"/>
      <c r="X20" s="618"/>
      <c r="Y20" s="619"/>
      <c r="Z20" s="663"/>
      <c r="AA20" s="625"/>
      <c r="AB20" s="625"/>
      <c r="AC20" s="625"/>
      <c r="AD20" s="625"/>
      <c r="AE20" s="625"/>
      <c r="AF20" s="625"/>
      <c r="AG20" s="664"/>
      <c r="AI20" s="267"/>
      <c r="AJ20" s="620"/>
      <c r="AK20" s="620"/>
      <c r="AL20" s="620"/>
      <c r="AM20" s="620"/>
      <c r="AN20" s="620"/>
      <c r="AO20" s="620"/>
      <c r="AP20" s="625"/>
      <c r="AQ20" s="625"/>
      <c r="AR20" s="625"/>
      <c r="AS20" s="625"/>
      <c r="AT20" s="625"/>
      <c r="AU20" s="625"/>
      <c r="AV20" s="625"/>
      <c r="AW20" s="625"/>
      <c r="AX20" s="267"/>
      <c r="AY20" s="267"/>
      <c r="AZ20" s="620"/>
      <c r="BA20" s="620"/>
      <c r="BB20" s="620"/>
      <c r="BC20" s="620"/>
      <c r="BD20" s="620"/>
      <c r="BE20" s="620"/>
      <c r="BF20" s="267"/>
    </row>
    <row r="21" spans="2:58" ht="15" customHeight="1">
      <c r="B21" s="611"/>
      <c r="C21" s="612"/>
      <c r="D21" s="612"/>
      <c r="E21" s="612"/>
      <c r="F21" s="612"/>
      <c r="G21" s="612"/>
      <c r="H21" s="612"/>
      <c r="I21" s="612"/>
      <c r="J21" s="612"/>
      <c r="K21" s="612"/>
      <c r="L21" s="613"/>
      <c r="M21" s="80"/>
      <c r="N21" s="81"/>
      <c r="O21" s="81"/>
      <c r="P21" s="81"/>
      <c r="Q21" s="86"/>
      <c r="R21" s="86"/>
      <c r="S21" s="83"/>
      <c r="T21" s="617"/>
      <c r="U21" s="618"/>
      <c r="V21" s="618"/>
      <c r="W21" s="618"/>
      <c r="X21" s="618"/>
      <c r="Y21" s="619"/>
      <c r="Z21" s="663"/>
      <c r="AA21" s="625"/>
      <c r="AB21" s="625"/>
      <c r="AC21" s="625"/>
      <c r="AD21" s="625"/>
      <c r="AE21" s="625"/>
      <c r="AF21" s="625"/>
      <c r="AG21" s="664"/>
      <c r="AH21" s="86"/>
      <c r="AI21" s="81"/>
      <c r="AJ21" s="620"/>
      <c r="AK21" s="620"/>
      <c r="AL21" s="620"/>
      <c r="AM21" s="620"/>
      <c r="AN21" s="620"/>
      <c r="AO21" s="620"/>
      <c r="AP21" s="625"/>
      <c r="AQ21" s="625"/>
      <c r="AR21" s="625"/>
      <c r="AS21" s="625"/>
      <c r="AT21" s="625"/>
      <c r="AU21" s="625"/>
      <c r="AV21" s="625"/>
      <c r="AW21" s="625"/>
      <c r="AX21" s="86"/>
      <c r="AY21" s="81"/>
      <c r="AZ21" s="620"/>
      <c r="BA21" s="620"/>
      <c r="BB21" s="620"/>
      <c r="BC21" s="620"/>
      <c r="BD21" s="620"/>
      <c r="BE21" s="620"/>
      <c r="BF21" s="267"/>
    </row>
    <row r="22" spans="2:58" ht="15" customHeight="1">
      <c r="B22" s="611"/>
      <c r="C22" s="612"/>
      <c r="D22" s="612"/>
      <c r="E22" s="612"/>
      <c r="F22" s="612"/>
      <c r="G22" s="612"/>
      <c r="H22" s="612"/>
      <c r="I22" s="612"/>
      <c r="J22" s="612"/>
      <c r="K22" s="612"/>
      <c r="L22" s="613"/>
      <c r="M22" s="80"/>
      <c r="N22" s="81"/>
      <c r="O22" s="81"/>
      <c r="P22" s="81"/>
      <c r="Q22" s="86"/>
      <c r="R22" s="86"/>
      <c r="S22" s="83"/>
      <c r="T22" s="617"/>
      <c r="U22" s="618"/>
      <c r="V22" s="618"/>
      <c r="W22" s="618"/>
      <c r="X22" s="618"/>
      <c r="Y22" s="619"/>
      <c r="Z22" s="73"/>
      <c r="AA22" s="84"/>
      <c r="AB22" s="84"/>
      <c r="AC22" s="84"/>
      <c r="AD22" s="84"/>
      <c r="AE22" s="84"/>
      <c r="AF22" s="84"/>
      <c r="AG22" s="85"/>
      <c r="AH22" s="86"/>
      <c r="AI22" s="81"/>
      <c r="AJ22" s="76"/>
      <c r="AK22" s="76"/>
      <c r="AL22" s="76"/>
      <c r="AM22" s="76"/>
      <c r="AN22" s="76"/>
      <c r="AO22" s="76"/>
      <c r="AP22" s="84"/>
      <c r="AQ22" s="84"/>
      <c r="AR22" s="84"/>
      <c r="AS22" s="84"/>
      <c r="AT22" s="84"/>
      <c r="AU22" s="84"/>
      <c r="AV22" s="84"/>
      <c r="AW22" s="84"/>
      <c r="AX22" s="86"/>
      <c r="AY22" s="81"/>
      <c r="AZ22" s="76"/>
      <c r="BA22" s="76"/>
      <c r="BB22" s="76"/>
      <c r="BC22" s="76"/>
      <c r="BD22" s="76"/>
      <c r="BE22" s="76"/>
      <c r="BF22" s="267"/>
    </row>
    <row r="23" spans="2:58" ht="15" customHeight="1">
      <c r="B23" s="611" t="s">
        <v>253</v>
      </c>
      <c r="C23" s="612"/>
      <c r="D23" s="612"/>
      <c r="E23" s="612"/>
      <c r="F23" s="612"/>
      <c r="G23" s="612"/>
      <c r="H23" s="612"/>
      <c r="I23" s="612"/>
      <c r="J23" s="612"/>
      <c r="K23" s="612"/>
      <c r="L23" s="613"/>
      <c r="M23" s="671"/>
      <c r="N23" s="672"/>
      <c r="O23" s="672"/>
      <c r="P23" s="672"/>
      <c r="Q23" s="672"/>
      <c r="R23" s="672"/>
      <c r="S23" s="673"/>
      <c r="T23" s="617"/>
      <c r="U23" s="618"/>
      <c r="V23" s="618"/>
      <c r="W23" s="618"/>
      <c r="X23" s="618"/>
      <c r="Y23" s="619"/>
      <c r="Z23" s="621"/>
      <c r="AA23" s="625"/>
      <c r="AB23" s="625"/>
      <c r="AC23" s="625"/>
      <c r="AD23" s="625"/>
      <c r="AE23" s="625"/>
      <c r="AF23" s="625"/>
      <c r="AG23" s="664"/>
      <c r="AI23" s="267"/>
      <c r="AJ23" s="620"/>
      <c r="AK23" s="620"/>
      <c r="AL23" s="620"/>
      <c r="AM23" s="620"/>
      <c r="AN23" s="620"/>
      <c r="AO23" s="620"/>
      <c r="AP23" s="622"/>
      <c r="AQ23" s="625"/>
      <c r="AR23" s="625"/>
      <c r="AS23" s="625"/>
      <c r="AT23" s="625"/>
      <c r="AU23" s="625"/>
      <c r="AV23" s="625"/>
      <c r="AW23" s="625"/>
      <c r="AX23" s="267"/>
      <c r="AY23" s="267"/>
      <c r="AZ23" s="620"/>
      <c r="BA23" s="620"/>
      <c r="BB23" s="620"/>
      <c r="BC23" s="620"/>
      <c r="BD23" s="620"/>
      <c r="BE23" s="620"/>
      <c r="BF23" s="267"/>
    </row>
    <row r="24" spans="2:58" ht="15" customHeight="1">
      <c r="B24" s="611" t="s">
        <v>252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3"/>
      <c r="M24" s="80"/>
      <c r="N24" s="81"/>
      <c r="O24" s="81"/>
      <c r="P24" s="81"/>
      <c r="Q24" s="680"/>
      <c r="R24" s="680"/>
      <c r="S24" s="83"/>
      <c r="T24" s="617"/>
      <c r="U24" s="618"/>
      <c r="V24" s="618"/>
      <c r="W24" s="618"/>
      <c r="X24" s="618"/>
      <c r="Y24" s="619"/>
      <c r="Z24" s="663"/>
      <c r="AA24" s="625"/>
      <c r="AB24" s="625"/>
      <c r="AC24" s="625"/>
      <c r="AD24" s="625"/>
      <c r="AE24" s="625"/>
      <c r="AF24" s="625"/>
      <c r="AG24" s="664"/>
      <c r="AI24" s="81"/>
      <c r="AJ24" s="620"/>
      <c r="AK24" s="620"/>
      <c r="AL24" s="620"/>
      <c r="AM24" s="620"/>
      <c r="AN24" s="620"/>
      <c r="AO24" s="620"/>
      <c r="AP24" s="625"/>
      <c r="AQ24" s="625"/>
      <c r="AR24" s="625"/>
      <c r="AS24" s="625"/>
      <c r="AT24" s="625"/>
      <c r="AU24" s="625"/>
      <c r="AV24" s="625"/>
      <c r="AW24" s="625"/>
      <c r="AX24" s="267"/>
      <c r="AY24" s="81"/>
      <c r="AZ24" s="620"/>
      <c r="BA24" s="620"/>
      <c r="BB24" s="620"/>
      <c r="BC24" s="620"/>
      <c r="BD24" s="620"/>
      <c r="BE24" s="620"/>
      <c r="BF24" s="267"/>
    </row>
    <row r="25" spans="2:58" ht="15" customHeight="1">
      <c r="B25" s="614"/>
      <c r="C25" s="615"/>
      <c r="D25" s="615"/>
      <c r="E25" s="615"/>
      <c r="F25" s="615"/>
      <c r="G25" s="615"/>
      <c r="H25" s="615"/>
      <c r="I25" s="615"/>
      <c r="J25" s="615"/>
      <c r="K25" s="615"/>
      <c r="L25" s="616"/>
      <c r="M25" s="80"/>
      <c r="N25" s="81"/>
      <c r="O25" s="81"/>
      <c r="P25" s="81"/>
      <c r="Q25" s="82"/>
      <c r="R25" s="82"/>
      <c r="S25" s="83"/>
      <c r="T25" s="617"/>
      <c r="U25" s="618"/>
      <c r="V25" s="618"/>
      <c r="W25" s="618"/>
      <c r="X25" s="618"/>
      <c r="Y25" s="619"/>
      <c r="Z25" s="73"/>
      <c r="AA25" s="84"/>
      <c r="AB25" s="84"/>
      <c r="AC25" s="84"/>
      <c r="AD25" s="84"/>
      <c r="AE25" s="84"/>
      <c r="AF25" s="84"/>
      <c r="AG25" s="85"/>
      <c r="AH25" s="82"/>
      <c r="AI25" s="81"/>
      <c r="AJ25" s="76"/>
      <c r="AK25" s="76"/>
      <c r="AL25" s="76"/>
      <c r="AM25" s="76"/>
      <c r="AN25" s="76"/>
      <c r="AO25" s="76"/>
      <c r="AP25" s="84"/>
      <c r="AQ25" s="84"/>
      <c r="AR25" s="84"/>
      <c r="AS25" s="84"/>
      <c r="AT25" s="84"/>
      <c r="AU25" s="84"/>
      <c r="AV25" s="84"/>
      <c r="AW25" s="84"/>
      <c r="AX25" s="82"/>
      <c r="AY25" s="81"/>
      <c r="AZ25" s="76"/>
      <c r="BA25" s="76"/>
      <c r="BB25" s="76"/>
      <c r="BC25" s="76"/>
      <c r="BD25" s="76"/>
      <c r="BE25" s="76"/>
      <c r="BF25" s="267"/>
    </row>
    <row r="26" spans="2:58" ht="15" customHeight="1"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671"/>
      <c r="N26" s="672"/>
      <c r="O26" s="672"/>
      <c r="P26" s="672"/>
      <c r="Q26" s="672"/>
      <c r="R26" s="672"/>
      <c r="S26" s="673"/>
      <c r="T26" s="617"/>
      <c r="U26" s="618"/>
      <c r="V26" s="618"/>
      <c r="W26" s="618"/>
      <c r="X26" s="618"/>
      <c r="Y26" s="619"/>
      <c r="Z26" s="663"/>
      <c r="AA26" s="625"/>
      <c r="AB26" s="625"/>
      <c r="AC26" s="625"/>
      <c r="AD26" s="625"/>
      <c r="AE26" s="625"/>
      <c r="AF26" s="625"/>
      <c r="AG26" s="664"/>
      <c r="AI26" s="267"/>
      <c r="AJ26" s="620"/>
      <c r="AK26" s="620"/>
      <c r="AL26" s="620"/>
      <c r="AM26" s="620"/>
      <c r="AN26" s="620"/>
      <c r="AO26" s="620"/>
      <c r="AP26" s="625"/>
      <c r="AQ26" s="625"/>
      <c r="AR26" s="625"/>
      <c r="AS26" s="625"/>
      <c r="AT26" s="625"/>
      <c r="AU26" s="625"/>
      <c r="AV26" s="625"/>
      <c r="AW26" s="625"/>
      <c r="AX26" s="267"/>
      <c r="AY26" s="267"/>
      <c r="AZ26" s="620"/>
      <c r="BA26" s="620"/>
      <c r="BB26" s="620"/>
      <c r="BC26" s="620"/>
      <c r="BD26" s="620"/>
      <c r="BE26" s="620"/>
      <c r="BF26" s="267"/>
    </row>
    <row r="27" spans="2:58" ht="15" customHeight="1">
      <c r="B27" s="614"/>
      <c r="C27" s="615"/>
      <c r="D27" s="615"/>
      <c r="E27" s="615"/>
      <c r="F27" s="615"/>
      <c r="G27" s="615"/>
      <c r="H27" s="615"/>
      <c r="I27" s="615"/>
      <c r="J27" s="615"/>
      <c r="K27" s="615"/>
      <c r="L27" s="616"/>
      <c r="M27" s="671"/>
      <c r="N27" s="672"/>
      <c r="O27" s="672"/>
      <c r="P27" s="672"/>
      <c r="Q27" s="672"/>
      <c r="R27" s="672"/>
      <c r="S27" s="673"/>
      <c r="T27" s="617"/>
      <c r="U27" s="618"/>
      <c r="V27" s="618"/>
      <c r="W27" s="618"/>
      <c r="X27" s="618"/>
      <c r="Y27" s="619"/>
      <c r="Z27" s="621"/>
      <c r="AA27" s="622"/>
      <c r="AB27" s="622"/>
      <c r="AC27" s="622"/>
      <c r="AD27" s="622"/>
      <c r="AE27" s="622"/>
      <c r="AF27" s="622"/>
      <c r="AG27" s="623"/>
      <c r="AI27" s="267"/>
      <c r="AJ27" s="620"/>
      <c r="AK27" s="620"/>
      <c r="AL27" s="620"/>
      <c r="AM27" s="620"/>
      <c r="AN27" s="620"/>
      <c r="AO27" s="620"/>
      <c r="AP27" s="622"/>
      <c r="AQ27" s="622"/>
      <c r="AR27" s="622"/>
      <c r="AS27" s="622"/>
      <c r="AT27" s="622"/>
      <c r="AU27" s="622"/>
      <c r="AV27" s="622"/>
      <c r="AW27" s="622"/>
      <c r="AX27" s="267"/>
      <c r="AY27" s="267"/>
      <c r="AZ27" s="620"/>
      <c r="BA27" s="620"/>
      <c r="BB27" s="620"/>
      <c r="BC27" s="620"/>
      <c r="BD27" s="620"/>
      <c r="BE27" s="620"/>
      <c r="BF27" s="267"/>
    </row>
    <row r="28" spans="2:58" ht="15" customHeight="1">
      <c r="B28" s="614"/>
      <c r="C28" s="615"/>
      <c r="D28" s="615"/>
      <c r="E28" s="615"/>
      <c r="F28" s="615"/>
      <c r="G28" s="615"/>
      <c r="H28" s="615"/>
      <c r="I28" s="615"/>
      <c r="J28" s="615"/>
      <c r="K28" s="615"/>
      <c r="L28" s="616"/>
      <c r="M28" s="80"/>
      <c r="N28" s="81"/>
      <c r="O28" s="81"/>
      <c r="P28" s="81"/>
      <c r="Q28" s="680"/>
      <c r="R28" s="680"/>
      <c r="S28" s="83"/>
      <c r="T28" s="617"/>
      <c r="U28" s="618"/>
      <c r="V28" s="618"/>
      <c r="W28" s="618"/>
      <c r="X28" s="618"/>
      <c r="Y28" s="619"/>
      <c r="Z28" s="621"/>
      <c r="AA28" s="622"/>
      <c r="AB28" s="622"/>
      <c r="AC28" s="622"/>
      <c r="AD28" s="622"/>
      <c r="AE28" s="622"/>
      <c r="AF28" s="622"/>
      <c r="AG28" s="623"/>
      <c r="AI28" s="81"/>
      <c r="AJ28" s="620"/>
      <c r="AK28" s="620"/>
      <c r="AL28" s="620"/>
      <c r="AM28" s="620"/>
      <c r="AN28" s="620"/>
      <c r="AO28" s="620"/>
      <c r="AP28" s="622"/>
      <c r="AQ28" s="622"/>
      <c r="AR28" s="622"/>
      <c r="AS28" s="622"/>
      <c r="AT28" s="622"/>
      <c r="AU28" s="622"/>
      <c r="AV28" s="622"/>
      <c r="AW28" s="622"/>
      <c r="AX28" s="267"/>
      <c r="AY28" s="81"/>
      <c r="AZ28" s="620"/>
      <c r="BA28" s="620"/>
      <c r="BB28" s="620"/>
      <c r="BC28" s="620"/>
      <c r="BD28" s="620"/>
      <c r="BE28" s="620"/>
      <c r="BF28" s="267"/>
    </row>
    <row r="29" spans="2:58" ht="15" customHeight="1">
      <c r="B29" s="659"/>
      <c r="C29" s="660"/>
      <c r="D29" s="660"/>
      <c r="E29" s="660"/>
      <c r="F29" s="660"/>
      <c r="G29" s="660"/>
      <c r="H29" s="660"/>
      <c r="I29" s="660"/>
      <c r="J29" s="660"/>
      <c r="K29" s="660"/>
      <c r="L29" s="661"/>
      <c r="M29" s="277"/>
      <c r="N29" s="274"/>
      <c r="O29" s="274"/>
      <c r="P29" s="274"/>
      <c r="Q29" s="662"/>
      <c r="R29" s="662"/>
      <c r="S29" s="278"/>
      <c r="T29" s="617"/>
      <c r="U29" s="618"/>
      <c r="V29" s="618"/>
      <c r="W29" s="618"/>
      <c r="X29" s="618"/>
      <c r="Y29" s="619"/>
      <c r="Z29" s="656"/>
      <c r="AA29" s="657"/>
      <c r="AB29" s="657"/>
      <c r="AC29" s="657"/>
      <c r="AD29" s="657"/>
      <c r="AE29" s="657"/>
      <c r="AF29" s="657"/>
      <c r="AG29" s="658"/>
      <c r="AI29" s="274"/>
      <c r="AJ29" s="624"/>
      <c r="AK29" s="624"/>
      <c r="AL29" s="624"/>
      <c r="AM29" s="624"/>
      <c r="AN29" s="624"/>
      <c r="AO29" s="624"/>
      <c r="AP29" s="637"/>
      <c r="AQ29" s="637"/>
      <c r="AR29" s="637"/>
      <c r="AS29" s="637"/>
      <c r="AT29" s="637"/>
      <c r="AU29" s="637"/>
      <c r="AV29" s="637"/>
      <c r="AW29" s="637"/>
      <c r="AX29" s="267"/>
      <c r="AY29" s="274"/>
      <c r="AZ29" s="624"/>
      <c r="BA29" s="624"/>
      <c r="BB29" s="624"/>
      <c r="BC29" s="624"/>
      <c r="BD29" s="624"/>
      <c r="BE29" s="624"/>
      <c r="BF29" s="267"/>
    </row>
    <row r="30" spans="2:57" ht="23.25" customHeight="1">
      <c r="B30" s="633" t="s">
        <v>80</v>
      </c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5"/>
      <c r="T30" s="630">
        <f>SUM(T16:Y29)</f>
        <v>0</v>
      </c>
      <c r="U30" s="631"/>
      <c r="V30" s="631"/>
      <c r="W30" s="631"/>
      <c r="X30" s="631"/>
      <c r="Y30" s="652"/>
      <c r="Z30" s="653"/>
      <c r="AA30" s="654"/>
      <c r="AB30" s="654"/>
      <c r="AC30" s="654"/>
      <c r="AD30" s="654"/>
      <c r="AE30" s="654"/>
      <c r="AF30" s="654"/>
      <c r="AG30" s="655"/>
      <c r="AI30" s="267"/>
      <c r="AJ30" s="620"/>
      <c r="AK30" s="620"/>
      <c r="AL30" s="620"/>
      <c r="AM30" s="620"/>
      <c r="AN30" s="620"/>
      <c r="AO30" s="620"/>
      <c r="AP30" s="632"/>
      <c r="AQ30" s="632"/>
      <c r="AR30" s="632"/>
      <c r="AS30" s="632"/>
      <c r="AT30" s="632"/>
      <c r="AU30" s="632"/>
      <c r="AV30" s="632"/>
      <c r="AW30" s="632"/>
      <c r="AX30" s="267"/>
      <c r="AY30" s="267"/>
      <c r="AZ30" s="620"/>
      <c r="BA30" s="620"/>
      <c r="BB30" s="620"/>
      <c r="BC30" s="620"/>
      <c r="BD30" s="620"/>
      <c r="BE30" s="620"/>
    </row>
  </sheetData>
  <sheetProtection insertColumns="0" insertRows="0"/>
  <mergeCells count="139">
    <mergeCell ref="BC6:BE7"/>
    <mergeCell ref="AE6:AG7"/>
    <mergeCell ref="AH6:AL7"/>
    <mergeCell ref="AM6:AO7"/>
    <mergeCell ref="AP6:AT7"/>
    <mergeCell ref="AU6:AW7"/>
    <mergeCell ref="AX6:BB7"/>
    <mergeCell ref="W6:Y7"/>
    <mergeCell ref="R6:V7"/>
    <mergeCell ref="K5:Q7"/>
    <mergeCell ref="B5:J7"/>
    <mergeCell ref="Z6:AD7"/>
    <mergeCell ref="B28:L28"/>
    <mergeCell ref="B18:L18"/>
    <mergeCell ref="Q24:R24"/>
    <mergeCell ref="T26:Y26"/>
    <mergeCell ref="Q28:R28"/>
    <mergeCell ref="B20:L20"/>
    <mergeCell ref="B15:L15"/>
    <mergeCell ref="M26:S26"/>
    <mergeCell ref="B21:L21"/>
    <mergeCell ref="B16:L16"/>
    <mergeCell ref="Q16:R16"/>
    <mergeCell ref="B17:L17"/>
    <mergeCell ref="Q18:R18"/>
    <mergeCell ref="M20:S20"/>
    <mergeCell ref="M23:S23"/>
    <mergeCell ref="B23:L23"/>
    <mergeCell ref="Z17:AG18"/>
    <mergeCell ref="Z21:AG21"/>
    <mergeCell ref="M27:S27"/>
    <mergeCell ref="Z23:AG24"/>
    <mergeCell ref="M17:S17"/>
    <mergeCell ref="B19:L19"/>
    <mergeCell ref="B22:L22"/>
    <mergeCell ref="T22:Y22"/>
    <mergeCell ref="Z20:AG20"/>
    <mergeCell ref="T24:Y24"/>
    <mergeCell ref="T27:Y27"/>
    <mergeCell ref="Z26:AG26"/>
    <mergeCell ref="Z11:AF11"/>
    <mergeCell ref="Z16:AG16"/>
    <mergeCell ref="Z14:AG14"/>
    <mergeCell ref="Z15:AG15"/>
    <mergeCell ref="T19:Y19"/>
    <mergeCell ref="T14:Y14"/>
    <mergeCell ref="T16:Y16"/>
    <mergeCell ref="Z9:AF9"/>
    <mergeCell ref="K8:P8"/>
    <mergeCell ref="K9:P9"/>
    <mergeCell ref="K11:P11"/>
    <mergeCell ref="R8:X8"/>
    <mergeCell ref="R10:X10"/>
    <mergeCell ref="K10:P10"/>
    <mergeCell ref="Z10:AF10"/>
    <mergeCell ref="R11:X11"/>
    <mergeCell ref="Z8:AF8"/>
    <mergeCell ref="B30:S30"/>
    <mergeCell ref="T30:Y30"/>
    <mergeCell ref="Z30:AG30"/>
    <mergeCell ref="Z29:AG29"/>
    <mergeCell ref="T29:Y29"/>
    <mergeCell ref="B29:L29"/>
    <mergeCell ref="Q29:R29"/>
    <mergeCell ref="Q15:R15"/>
    <mergeCell ref="C8:I8"/>
    <mergeCell ref="C10:I10"/>
    <mergeCell ref="C11:I11"/>
    <mergeCell ref="M14:S14"/>
    <mergeCell ref="B14:L14"/>
    <mergeCell ref="R9:X9"/>
    <mergeCell ref="C9:J9"/>
    <mergeCell ref="T17:Y17"/>
    <mergeCell ref="T18:Y18"/>
    <mergeCell ref="T20:Y20"/>
    <mergeCell ref="T21:Y21"/>
    <mergeCell ref="T23:Y23"/>
    <mergeCell ref="AP11:AV11"/>
    <mergeCell ref="AH11:AN11"/>
    <mergeCell ref="AJ14:AO14"/>
    <mergeCell ref="AP14:AW14"/>
    <mergeCell ref="AP15:AW15"/>
    <mergeCell ref="AH2:AL2"/>
    <mergeCell ref="AI4:AN4"/>
    <mergeCell ref="AH9:AN9"/>
    <mergeCell ref="AP9:AV9"/>
    <mergeCell ref="AH10:AN10"/>
    <mergeCell ref="AP10:AV10"/>
    <mergeCell ref="AH8:AN8"/>
    <mergeCell ref="AP8:AV8"/>
    <mergeCell ref="AM2:BE2"/>
    <mergeCell ref="AO4:BD4"/>
    <mergeCell ref="AJ16:AO16"/>
    <mergeCell ref="AP16:AW16"/>
    <mergeCell ref="AJ17:AO17"/>
    <mergeCell ref="AP17:AW18"/>
    <mergeCell ref="AJ18:AO18"/>
    <mergeCell ref="AP29:AW29"/>
    <mergeCell ref="AJ20:AO20"/>
    <mergeCell ref="AP20:AW20"/>
    <mergeCell ref="AJ21:AO21"/>
    <mergeCell ref="AP21:AW21"/>
    <mergeCell ref="AJ23:AO23"/>
    <mergeCell ref="AP23:AW24"/>
    <mergeCell ref="AJ24:AO24"/>
    <mergeCell ref="AJ30:AO30"/>
    <mergeCell ref="AP30:AW30"/>
    <mergeCell ref="R5:BE5"/>
    <mergeCell ref="AZ14:BE14"/>
    <mergeCell ref="AZ16:BE16"/>
    <mergeCell ref="AZ21:BE21"/>
    <mergeCell ref="AZ23:BE23"/>
    <mergeCell ref="R2:V2"/>
    <mergeCell ref="W2:AF2"/>
    <mergeCell ref="AX10:BD10"/>
    <mergeCell ref="AX11:BD11"/>
    <mergeCell ref="AX8:BD8"/>
    <mergeCell ref="AZ30:BE30"/>
    <mergeCell ref="AX9:BD9"/>
    <mergeCell ref="AZ17:BE17"/>
    <mergeCell ref="AZ18:BE18"/>
    <mergeCell ref="AZ20:BE20"/>
    <mergeCell ref="AJ27:AO27"/>
    <mergeCell ref="AP27:AW28"/>
    <mergeCell ref="AZ29:BE29"/>
    <mergeCell ref="AJ28:AO28"/>
    <mergeCell ref="AJ26:AO26"/>
    <mergeCell ref="AP26:AW26"/>
    <mergeCell ref="AJ29:AO29"/>
    <mergeCell ref="B24:L24"/>
    <mergeCell ref="B25:L25"/>
    <mergeCell ref="T25:Y25"/>
    <mergeCell ref="AZ27:BE27"/>
    <mergeCell ref="AZ28:BE28"/>
    <mergeCell ref="AZ26:BE26"/>
    <mergeCell ref="Z27:AG28"/>
    <mergeCell ref="T28:Y28"/>
    <mergeCell ref="B27:L27"/>
    <mergeCell ref="AZ24:BE24"/>
  </mergeCells>
  <conditionalFormatting sqref="AM2 W2:AF2 T30:Y30 AJ30:AO30 AZ30:BE30 R11:X11 K8:K11 AP11:AV11 Z11:AF11 AH11:AN11 AX11:BD11 AO4:BD4">
    <cfRule type="cellIs" priority="1" dxfId="23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U231"/>
  <sheetViews>
    <sheetView view="pageBreakPreview" zoomScaleSheetLayoutView="100" zoomScalePageLayoutView="0" workbookViewId="0" topLeftCell="A49">
      <selection activeCell="G10" sqref="G10"/>
    </sheetView>
  </sheetViews>
  <sheetFormatPr defaultColWidth="8.796875" defaultRowHeight="14.25"/>
  <cols>
    <col min="1" max="1" width="1.8984375" style="90" customWidth="1"/>
    <col min="2" max="2" width="6.19921875" style="90" bestFit="1" customWidth="1"/>
    <col min="3" max="3" width="21.69921875" style="90" customWidth="1"/>
    <col min="4" max="4" width="5.19921875" style="91" bestFit="1" customWidth="1"/>
    <col min="5" max="5" width="11.09765625" style="90" bestFit="1" customWidth="1"/>
    <col min="6" max="6" width="9" style="90" customWidth="1"/>
    <col min="7" max="7" width="11.8984375" style="90" customWidth="1"/>
    <col min="8" max="8" width="10.69921875" style="90" customWidth="1"/>
    <col min="9" max="9" width="12.59765625" style="90" customWidth="1"/>
    <col min="10" max="10" width="1.69921875" style="90" customWidth="1"/>
    <col min="11" max="16" width="9" style="90" customWidth="1"/>
    <col min="17" max="21" width="0" style="90" hidden="1" customWidth="1"/>
    <col min="22" max="16384" width="9" style="90" customWidth="1"/>
  </cols>
  <sheetData>
    <row r="1" ht="9" customHeight="1">
      <c r="C1" s="209"/>
    </row>
    <row r="2" spans="1:10" ht="13.5">
      <c r="A2" s="92"/>
      <c r="B2" s="92"/>
      <c r="C2" s="110"/>
      <c r="D2" s="93"/>
      <c r="E2" s="92"/>
      <c r="F2" s="92"/>
      <c r="G2" s="92"/>
      <c r="H2" s="92"/>
      <c r="I2" s="94" t="s">
        <v>150</v>
      </c>
      <c r="J2" s="92"/>
    </row>
    <row r="3" spans="1:21" s="99" customFormat="1" ht="24">
      <c r="A3" s="95"/>
      <c r="B3" s="95"/>
      <c r="C3" s="211"/>
      <c r="D3" s="96"/>
      <c r="E3" s="279" t="s">
        <v>264</v>
      </c>
      <c r="F3" s="698"/>
      <c r="G3" s="698"/>
      <c r="H3" s="698"/>
      <c r="I3" s="698"/>
      <c r="J3" s="98" t="s">
        <v>217</v>
      </c>
      <c r="Q3" s="100"/>
      <c r="R3" s="100"/>
      <c r="S3" s="100"/>
      <c r="T3" s="100"/>
      <c r="U3" s="100"/>
    </row>
    <row r="4" spans="1:21" ht="13.5">
      <c r="A4" s="92"/>
      <c r="B4" s="92"/>
      <c r="C4" s="699"/>
      <c r="D4" s="699"/>
      <c r="E4" s="699"/>
      <c r="F4" s="699"/>
      <c r="G4" s="699"/>
      <c r="H4" s="699"/>
      <c r="I4" s="699"/>
      <c r="J4" s="92"/>
      <c r="Q4" s="101"/>
      <c r="R4" s="101"/>
      <c r="S4" s="101"/>
      <c r="T4" s="101"/>
      <c r="U4" s="101"/>
    </row>
    <row r="5" spans="1:21" ht="17.25">
      <c r="A5" s="92"/>
      <c r="B5" s="700" t="s">
        <v>265</v>
      </c>
      <c r="C5" s="700"/>
      <c r="D5" s="700"/>
      <c r="E5" s="700"/>
      <c r="F5" s="700"/>
      <c r="G5" s="700"/>
      <c r="H5" s="92"/>
      <c r="I5" s="92"/>
      <c r="J5" s="92"/>
      <c r="Q5" s="101"/>
      <c r="R5" s="101"/>
      <c r="S5" s="101"/>
      <c r="T5" s="101"/>
      <c r="U5" s="101"/>
    </row>
    <row r="6" spans="1:21" ht="13.5" customHeight="1">
      <c r="A6" s="92"/>
      <c r="B6" s="701" t="s">
        <v>218</v>
      </c>
      <c r="C6" s="701"/>
      <c r="D6" s="701"/>
      <c r="E6" s="701"/>
      <c r="F6" s="701"/>
      <c r="G6" s="701"/>
      <c r="H6" s="701"/>
      <c r="I6" s="701"/>
      <c r="J6" s="92"/>
      <c r="Q6" s="101"/>
      <c r="R6" s="101"/>
      <c r="S6" s="101"/>
      <c r="T6" s="101"/>
      <c r="U6" s="101"/>
    </row>
    <row r="7" spans="1:21" ht="13.5" customHeight="1">
      <c r="A7" s="92"/>
      <c r="B7" s="701"/>
      <c r="C7" s="701"/>
      <c r="D7" s="701"/>
      <c r="E7" s="701"/>
      <c r="F7" s="701"/>
      <c r="G7" s="701"/>
      <c r="H7" s="701"/>
      <c r="I7" s="701"/>
      <c r="J7" s="92"/>
      <c r="Q7" s="101"/>
      <c r="R7" s="101"/>
      <c r="S7" s="101"/>
      <c r="T7" s="101"/>
      <c r="U7" s="101"/>
    </row>
    <row r="8" spans="1:21" ht="13.5" customHeight="1">
      <c r="A8" s="92"/>
      <c r="B8" s="701"/>
      <c r="C8" s="701"/>
      <c r="D8" s="701"/>
      <c r="E8" s="701"/>
      <c r="F8" s="701"/>
      <c r="G8" s="701"/>
      <c r="H8" s="701"/>
      <c r="I8" s="701"/>
      <c r="J8" s="92"/>
      <c r="Q8" s="101"/>
      <c r="R8" s="101"/>
      <c r="S8" s="101"/>
      <c r="T8" s="101"/>
      <c r="U8" s="101"/>
    </row>
    <row r="9" spans="1:21" ht="13.5">
      <c r="A9" s="92"/>
      <c r="B9" s="206"/>
      <c r="C9" s="206"/>
      <c r="D9" s="206"/>
      <c r="E9" s="206"/>
      <c r="F9" s="207"/>
      <c r="G9" s="207"/>
      <c r="H9" s="207"/>
      <c r="I9" s="207"/>
      <c r="J9" s="92"/>
      <c r="Q9" s="101"/>
      <c r="R9" s="101"/>
      <c r="S9" s="101"/>
      <c r="T9" s="101"/>
      <c r="U9" s="101"/>
    </row>
    <row r="10" spans="1:17" ht="40.5" customHeight="1">
      <c r="A10" s="92"/>
      <c r="B10" s="702" t="s">
        <v>85</v>
      </c>
      <c r="C10" s="703" t="s">
        <v>219</v>
      </c>
      <c r="D10" s="703"/>
      <c r="E10" s="702" t="s">
        <v>220</v>
      </c>
      <c r="F10" s="208"/>
      <c r="G10" s="209"/>
      <c r="M10" s="101"/>
      <c r="N10" s="101"/>
      <c r="O10" s="101"/>
      <c r="P10" s="101"/>
      <c r="Q10" s="101"/>
    </row>
    <row r="11" spans="1:17" ht="13.5">
      <c r="A11" s="92"/>
      <c r="B11" s="703"/>
      <c r="C11" s="703"/>
      <c r="D11" s="703"/>
      <c r="E11" s="703"/>
      <c r="F11" s="92"/>
      <c r="M11" s="101"/>
      <c r="N11" s="101"/>
      <c r="O11" s="101"/>
      <c r="P11" s="101"/>
      <c r="Q11" s="101"/>
    </row>
    <row r="12" spans="1:17" ht="20.25" customHeight="1">
      <c r="A12" s="92"/>
      <c r="B12" s="104">
        <v>1</v>
      </c>
      <c r="C12" s="105"/>
      <c r="D12" s="106">
        <f aca="true" t="shared" si="0" ref="D12:D23">IF(C12=0,"",C12)</f>
      </c>
      <c r="E12" s="210"/>
      <c r="F12" s="109"/>
      <c r="M12" s="101"/>
      <c r="N12" s="101"/>
      <c r="O12" s="101"/>
      <c r="P12" s="101"/>
      <c r="Q12" s="101">
        <v>0.4166666666666667</v>
      </c>
    </row>
    <row r="13" spans="1:17" ht="20.25" customHeight="1">
      <c r="A13" s="92"/>
      <c r="B13" s="104">
        <v>2</v>
      </c>
      <c r="C13" s="105"/>
      <c r="D13" s="106">
        <f t="shared" si="0"/>
      </c>
      <c r="E13" s="210"/>
      <c r="F13" s="109"/>
      <c r="M13" s="101"/>
      <c r="N13" s="101"/>
      <c r="O13" s="101"/>
      <c r="P13" s="101"/>
      <c r="Q13" s="101">
        <v>0.4270833333333333</v>
      </c>
    </row>
    <row r="14" spans="1:17" ht="20.25" customHeight="1">
      <c r="A14" s="92"/>
      <c r="B14" s="104">
        <v>3</v>
      </c>
      <c r="C14" s="105"/>
      <c r="D14" s="106">
        <f t="shared" si="0"/>
      </c>
      <c r="E14" s="210"/>
      <c r="F14" s="109"/>
      <c r="M14" s="101"/>
      <c r="N14" s="101"/>
      <c r="O14" s="101"/>
      <c r="P14" s="101"/>
      <c r="Q14" s="101">
        <v>0.4375</v>
      </c>
    </row>
    <row r="15" spans="1:17" ht="20.25" customHeight="1">
      <c r="A15" s="92"/>
      <c r="B15" s="104">
        <v>4</v>
      </c>
      <c r="C15" s="105"/>
      <c r="D15" s="106">
        <f t="shared" si="0"/>
      </c>
      <c r="E15" s="210"/>
      <c r="F15" s="109"/>
      <c r="M15" s="101"/>
      <c r="N15" s="101"/>
      <c r="O15" s="101"/>
      <c r="P15" s="101"/>
      <c r="Q15" s="101">
        <v>0.4375</v>
      </c>
    </row>
    <row r="16" spans="1:17" ht="20.25" customHeight="1">
      <c r="A16" s="92"/>
      <c r="B16" s="104">
        <v>5</v>
      </c>
      <c r="C16" s="105"/>
      <c r="D16" s="106">
        <f t="shared" si="0"/>
      </c>
      <c r="E16" s="210"/>
      <c r="F16" s="109"/>
      <c r="M16" s="101"/>
      <c r="N16" s="101"/>
      <c r="O16" s="101"/>
      <c r="P16" s="101"/>
      <c r="Q16" s="101">
        <v>0.4375</v>
      </c>
    </row>
    <row r="17" spans="1:17" ht="20.25" customHeight="1">
      <c r="A17" s="92"/>
      <c r="B17" s="104">
        <v>6</v>
      </c>
      <c r="C17" s="105"/>
      <c r="D17" s="106">
        <f t="shared" si="0"/>
      </c>
      <c r="E17" s="210"/>
      <c r="F17" s="109"/>
      <c r="M17" s="101"/>
      <c r="N17" s="101"/>
      <c r="O17" s="101"/>
      <c r="P17" s="101"/>
      <c r="Q17" s="101">
        <v>0.4166666666666667</v>
      </c>
    </row>
    <row r="18" spans="1:17" ht="20.25" customHeight="1">
      <c r="A18" s="92"/>
      <c r="B18" s="104">
        <v>7</v>
      </c>
      <c r="C18" s="105"/>
      <c r="D18" s="106">
        <f t="shared" si="0"/>
      </c>
      <c r="E18" s="210"/>
      <c r="F18" s="109"/>
      <c r="M18" s="101"/>
      <c r="N18" s="101"/>
      <c r="O18" s="101"/>
      <c r="P18" s="101"/>
      <c r="Q18" s="101">
        <v>0.4270833333333333</v>
      </c>
    </row>
    <row r="19" spans="1:17" ht="20.25" customHeight="1">
      <c r="A19" s="92"/>
      <c r="B19" s="104">
        <v>8</v>
      </c>
      <c r="C19" s="105"/>
      <c r="D19" s="106">
        <f t="shared" si="0"/>
      </c>
      <c r="E19" s="210"/>
      <c r="F19" s="109"/>
      <c r="M19" s="101"/>
      <c r="N19" s="101"/>
      <c r="O19" s="101"/>
      <c r="P19" s="101"/>
      <c r="Q19" s="101">
        <v>0.4375</v>
      </c>
    </row>
    <row r="20" spans="1:17" ht="20.25" customHeight="1">
      <c r="A20" s="92"/>
      <c r="B20" s="104">
        <v>9</v>
      </c>
      <c r="C20" s="105"/>
      <c r="D20" s="106">
        <f t="shared" si="0"/>
      </c>
      <c r="E20" s="210"/>
      <c r="F20" s="109"/>
      <c r="M20" s="101"/>
      <c r="N20" s="101"/>
      <c r="O20" s="101"/>
      <c r="P20" s="101"/>
      <c r="Q20" s="101">
        <v>0.4375</v>
      </c>
    </row>
    <row r="21" spans="1:17" ht="20.25" customHeight="1">
      <c r="A21" s="92"/>
      <c r="B21" s="104">
        <v>10</v>
      </c>
      <c r="C21" s="105"/>
      <c r="D21" s="106">
        <f t="shared" si="0"/>
      </c>
      <c r="E21" s="210"/>
      <c r="F21" s="109"/>
      <c r="M21" s="101"/>
      <c r="N21" s="101"/>
      <c r="O21" s="101"/>
      <c r="P21" s="101"/>
      <c r="Q21" s="101">
        <v>0.4375</v>
      </c>
    </row>
    <row r="22" spans="1:17" ht="20.25" customHeight="1">
      <c r="A22" s="92"/>
      <c r="B22" s="104">
        <v>11</v>
      </c>
      <c r="C22" s="105"/>
      <c r="D22" s="106">
        <f t="shared" si="0"/>
      </c>
      <c r="E22" s="210"/>
      <c r="F22" s="109"/>
      <c r="M22" s="101"/>
      <c r="N22" s="101"/>
      <c r="O22" s="101"/>
      <c r="P22" s="101"/>
      <c r="Q22" s="101">
        <v>0.4270833333333333</v>
      </c>
    </row>
    <row r="23" spans="1:17" ht="20.25" customHeight="1">
      <c r="A23" s="92"/>
      <c r="B23" s="104">
        <v>12</v>
      </c>
      <c r="C23" s="105"/>
      <c r="D23" s="106">
        <f t="shared" si="0"/>
      </c>
      <c r="E23" s="210"/>
      <c r="F23" s="109"/>
      <c r="M23" s="101"/>
      <c r="N23" s="101"/>
      <c r="O23" s="101"/>
      <c r="P23" s="101"/>
      <c r="Q23" s="101">
        <v>0.4375</v>
      </c>
    </row>
    <row r="24" spans="1:17" ht="20.25" customHeight="1">
      <c r="A24" s="92"/>
      <c r="B24" s="220"/>
      <c r="C24" s="221"/>
      <c r="D24" s="222"/>
      <c r="E24" s="223"/>
      <c r="F24" s="109"/>
      <c r="M24" s="101"/>
      <c r="N24" s="101"/>
      <c r="O24" s="101"/>
      <c r="P24" s="101"/>
      <c r="Q24" s="101"/>
    </row>
    <row r="25" spans="1:21" ht="17.25">
      <c r="A25" s="92"/>
      <c r="B25" s="700" t="s">
        <v>266</v>
      </c>
      <c r="C25" s="700"/>
      <c r="D25" s="700"/>
      <c r="E25" s="700"/>
      <c r="F25" s="700"/>
      <c r="G25" s="700"/>
      <c r="H25" s="92"/>
      <c r="I25" s="92"/>
      <c r="J25" s="92"/>
      <c r="Q25" s="101"/>
      <c r="R25" s="101"/>
      <c r="S25" s="101"/>
      <c r="T25" s="101"/>
      <c r="U25" s="101"/>
    </row>
    <row r="26" spans="1:21" ht="13.5" customHeight="1">
      <c r="A26" s="92"/>
      <c r="B26" s="701" t="s">
        <v>147</v>
      </c>
      <c r="C26" s="701"/>
      <c r="D26" s="701"/>
      <c r="E26" s="701"/>
      <c r="F26" s="701"/>
      <c r="G26" s="701"/>
      <c r="H26" s="701"/>
      <c r="I26" s="701"/>
      <c r="J26" s="92"/>
      <c r="Q26" s="101"/>
      <c r="R26" s="101"/>
      <c r="S26" s="101"/>
      <c r="T26" s="101"/>
      <c r="U26" s="101"/>
    </row>
    <row r="27" spans="1:21" ht="13.5" customHeight="1">
      <c r="A27" s="92"/>
      <c r="B27" s="701"/>
      <c r="C27" s="701"/>
      <c r="D27" s="701"/>
      <c r="E27" s="701"/>
      <c r="F27" s="701"/>
      <c r="G27" s="701"/>
      <c r="H27" s="701"/>
      <c r="I27" s="701"/>
      <c r="J27" s="92"/>
      <c r="Q27" s="101"/>
      <c r="R27" s="101"/>
      <c r="S27" s="101"/>
      <c r="T27" s="101"/>
      <c r="U27" s="101"/>
    </row>
    <row r="28" spans="1:21" ht="13.5" customHeight="1">
      <c r="A28" s="92"/>
      <c r="B28" s="701"/>
      <c r="C28" s="701"/>
      <c r="D28" s="701"/>
      <c r="E28" s="701"/>
      <c r="F28" s="701"/>
      <c r="G28" s="701"/>
      <c r="H28" s="701"/>
      <c r="I28" s="701"/>
      <c r="J28" s="92"/>
      <c r="Q28" s="101"/>
      <c r="R28" s="101"/>
      <c r="S28" s="101"/>
      <c r="T28" s="101"/>
      <c r="U28" s="101"/>
    </row>
    <row r="29" spans="1:21" ht="13.5">
      <c r="A29" s="92"/>
      <c r="B29" s="206"/>
      <c r="C29" s="206"/>
      <c r="D29" s="206"/>
      <c r="E29" s="206"/>
      <c r="F29" s="206"/>
      <c r="G29" s="206"/>
      <c r="H29" s="206"/>
      <c r="I29" s="206"/>
      <c r="J29" s="92"/>
      <c r="Q29" s="101"/>
      <c r="R29" s="101"/>
      <c r="S29" s="101"/>
      <c r="T29" s="101"/>
      <c r="U29" s="101"/>
    </row>
    <row r="30" spans="1:21" ht="40.5" customHeight="1">
      <c r="A30" s="92"/>
      <c r="B30" s="702" t="s">
        <v>85</v>
      </c>
      <c r="C30" s="703" t="s">
        <v>47</v>
      </c>
      <c r="D30" s="703"/>
      <c r="E30" s="702" t="s">
        <v>86</v>
      </c>
      <c r="F30" s="703"/>
      <c r="G30" s="702" t="s">
        <v>221</v>
      </c>
      <c r="H30" s="703"/>
      <c r="I30" s="702" t="s">
        <v>88</v>
      </c>
      <c r="J30" s="92"/>
      <c r="Q30" s="101"/>
      <c r="R30" s="101"/>
      <c r="S30" s="101"/>
      <c r="T30" s="101"/>
      <c r="U30" s="101"/>
    </row>
    <row r="31" spans="1:21" ht="13.5">
      <c r="A31" s="92"/>
      <c r="B31" s="703"/>
      <c r="C31" s="703"/>
      <c r="D31" s="703"/>
      <c r="E31" s="103" t="s">
        <v>89</v>
      </c>
      <c r="F31" s="103" t="s">
        <v>90</v>
      </c>
      <c r="G31" s="103" t="s">
        <v>89</v>
      </c>
      <c r="H31" s="103" t="s">
        <v>90</v>
      </c>
      <c r="I31" s="703"/>
      <c r="J31" s="92"/>
      <c r="Q31" s="101"/>
      <c r="R31" s="101"/>
      <c r="S31" s="101"/>
      <c r="T31" s="101"/>
      <c r="U31" s="101"/>
    </row>
    <row r="32" spans="1:21" ht="20.25" customHeight="1">
      <c r="A32" s="92"/>
      <c r="B32" s="104">
        <v>1</v>
      </c>
      <c r="C32" s="105"/>
      <c r="D32" s="106">
        <f aca="true" t="shared" si="1" ref="D32:D95">IF(C32=0,"",C32)</f>
      </c>
      <c r="E32" s="107"/>
      <c r="F32" s="107"/>
      <c r="G32" s="107"/>
      <c r="H32" s="107"/>
      <c r="I32" s="108">
        <f>(F32-E32)-(H32-G32)</f>
        <v>0</v>
      </c>
      <c r="J32" s="109"/>
      <c r="Q32" s="101">
        <v>0.2916666666666667</v>
      </c>
      <c r="R32" s="101">
        <v>0.5416666666666666</v>
      </c>
      <c r="S32" s="101">
        <v>0.3333333333333333</v>
      </c>
      <c r="T32" s="101">
        <v>0.3333333333333333</v>
      </c>
      <c r="U32" s="101">
        <v>0.4166666666666667</v>
      </c>
    </row>
    <row r="33" spans="1:21" ht="20.25" customHeight="1">
      <c r="A33" s="92"/>
      <c r="B33" s="104">
        <v>2</v>
      </c>
      <c r="C33" s="105"/>
      <c r="D33" s="106">
        <f t="shared" si="1"/>
      </c>
      <c r="E33" s="107"/>
      <c r="F33" s="107"/>
      <c r="G33" s="107"/>
      <c r="H33" s="107"/>
      <c r="I33" s="108">
        <f aca="true" t="shared" si="2" ref="I33:I96">(F33-E33)-(H33-G33)</f>
        <v>0</v>
      </c>
      <c r="J33" s="109"/>
      <c r="Q33" s="101">
        <v>0.3020833333333333</v>
      </c>
      <c r="R33" s="101">
        <v>0.5520833333333334</v>
      </c>
      <c r="S33" s="101">
        <v>0.34375</v>
      </c>
      <c r="T33" s="101">
        <v>0.34375</v>
      </c>
      <c r="U33" s="101">
        <v>0.4270833333333333</v>
      </c>
    </row>
    <row r="34" spans="1:21" ht="20.25" customHeight="1">
      <c r="A34" s="92"/>
      <c r="B34" s="104">
        <v>3</v>
      </c>
      <c r="C34" s="105"/>
      <c r="D34" s="106">
        <f t="shared" si="1"/>
      </c>
      <c r="E34" s="107"/>
      <c r="F34" s="107"/>
      <c r="G34" s="107"/>
      <c r="H34" s="107"/>
      <c r="I34" s="108">
        <f t="shared" si="2"/>
        <v>0</v>
      </c>
      <c r="J34" s="109"/>
      <c r="Q34" s="101">
        <v>0.3125</v>
      </c>
      <c r="R34" s="101">
        <v>0.5625</v>
      </c>
      <c r="S34" s="101">
        <v>0.354166666666667</v>
      </c>
      <c r="T34" s="101">
        <v>0.354166666666667</v>
      </c>
      <c r="U34" s="101">
        <v>0.4375</v>
      </c>
    </row>
    <row r="35" spans="1:21" ht="20.25" customHeight="1">
      <c r="A35" s="92"/>
      <c r="B35" s="104">
        <v>4</v>
      </c>
      <c r="C35" s="105"/>
      <c r="D35" s="106">
        <f t="shared" si="1"/>
      </c>
      <c r="E35" s="107"/>
      <c r="F35" s="107"/>
      <c r="G35" s="107"/>
      <c r="H35" s="107"/>
      <c r="I35" s="108">
        <f t="shared" si="2"/>
        <v>0</v>
      </c>
      <c r="J35" s="109"/>
      <c r="Q35" s="101">
        <v>0.322916666666667</v>
      </c>
      <c r="R35" s="101">
        <v>0.572916666666667</v>
      </c>
      <c r="S35" s="101">
        <v>0.364583333333333</v>
      </c>
      <c r="T35" s="101">
        <v>0.364583333333333</v>
      </c>
      <c r="U35" s="101">
        <v>0.447916666666667</v>
      </c>
    </row>
    <row r="36" spans="1:21" ht="20.25" customHeight="1">
      <c r="A36" s="92"/>
      <c r="B36" s="104">
        <v>5</v>
      </c>
      <c r="C36" s="105"/>
      <c r="D36" s="106">
        <f t="shared" si="1"/>
      </c>
      <c r="E36" s="107"/>
      <c r="F36" s="107"/>
      <c r="G36" s="107"/>
      <c r="H36" s="107"/>
      <c r="I36" s="108">
        <f t="shared" si="2"/>
        <v>0</v>
      </c>
      <c r="J36" s="109"/>
      <c r="Q36" s="101">
        <v>0.333333333333333</v>
      </c>
      <c r="R36" s="101">
        <v>0.583333333333334</v>
      </c>
      <c r="S36" s="101">
        <v>0.375</v>
      </c>
      <c r="T36" s="101">
        <v>0.375</v>
      </c>
      <c r="U36" s="101">
        <v>0.458333333333333</v>
      </c>
    </row>
    <row r="37" spans="1:21" ht="20.25" customHeight="1">
      <c r="A37" s="92"/>
      <c r="B37" s="104">
        <v>6</v>
      </c>
      <c r="C37" s="105"/>
      <c r="D37" s="106">
        <f t="shared" si="1"/>
      </c>
      <c r="E37" s="107"/>
      <c r="F37" s="107"/>
      <c r="G37" s="107"/>
      <c r="H37" s="107"/>
      <c r="I37" s="108">
        <f t="shared" si="2"/>
        <v>0</v>
      </c>
      <c r="J37" s="109"/>
      <c r="Q37" s="101">
        <v>0.34375</v>
      </c>
      <c r="R37" s="101">
        <v>0.59375</v>
      </c>
      <c r="S37" s="101">
        <v>0.385416666666667</v>
      </c>
      <c r="T37" s="101">
        <v>0.385416666666667</v>
      </c>
      <c r="U37" s="101">
        <v>0.46875</v>
      </c>
    </row>
    <row r="38" spans="1:21" ht="20.25" customHeight="1">
      <c r="A38" s="92"/>
      <c r="B38" s="104">
        <v>7</v>
      </c>
      <c r="C38" s="105"/>
      <c r="D38" s="106">
        <f t="shared" si="1"/>
      </c>
      <c r="E38" s="107"/>
      <c r="F38" s="107"/>
      <c r="G38" s="107"/>
      <c r="H38" s="107"/>
      <c r="I38" s="108">
        <f t="shared" si="2"/>
        <v>0</v>
      </c>
      <c r="J38" s="109"/>
      <c r="Q38" s="101">
        <v>0.354166666666666</v>
      </c>
      <c r="R38" s="101">
        <v>0.604166666666667</v>
      </c>
      <c r="S38" s="101">
        <v>0.395833333333333</v>
      </c>
      <c r="T38" s="101">
        <v>0.395833333333333</v>
      </c>
      <c r="U38" s="101">
        <v>0.479166666666666</v>
      </c>
    </row>
    <row r="39" spans="1:21" ht="20.25" customHeight="1">
      <c r="A39" s="92"/>
      <c r="B39" s="104">
        <v>8</v>
      </c>
      <c r="C39" s="105"/>
      <c r="D39" s="106">
        <f t="shared" si="1"/>
      </c>
      <c r="E39" s="107"/>
      <c r="F39" s="107"/>
      <c r="G39" s="107"/>
      <c r="H39" s="107"/>
      <c r="I39" s="108">
        <f t="shared" si="2"/>
        <v>0</v>
      </c>
      <c r="J39" s="109"/>
      <c r="Q39" s="101">
        <v>0.364583333333333</v>
      </c>
      <c r="R39" s="101">
        <v>0.614583333333334</v>
      </c>
      <c r="S39" s="101">
        <v>0.40625</v>
      </c>
      <c r="T39" s="101">
        <v>0.40625</v>
      </c>
      <c r="U39" s="101">
        <v>0.489583333333333</v>
      </c>
    </row>
    <row r="40" spans="1:21" ht="20.25" customHeight="1">
      <c r="A40" s="92"/>
      <c r="B40" s="104">
        <v>9</v>
      </c>
      <c r="C40" s="105"/>
      <c r="D40" s="106">
        <f t="shared" si="1"/>
      </c>
      <c r="E40" s="107"/>
      <c r="F40" s="107"/>
      <c r="G40" s="107"/>
      <c r="H40" s="107"/>
      <c r="I40" s="108">
        <f t="shared" si="2"/>
        <v>0</v>
      </c>
      <c r="J40" s="109"/>
      <c r="Q40" s="101">
        <v>0.375</v>
      </c>
      <c r="R40" s="101">
        <v>0.625000000000001</v>
      </c>
      <c r="S40" s="101">
        <v>0.416666666666667</v>
      </c>
      <c r="T40" s="101">
        <v>0.416666666666667</v>
      </c>
      <c r="U40" s="101">
        <v>0.5</v>
      </c>
    </row>
    <row r="41" spans="1:21" ht="20.25" customHeight="1">
      <c r="A41" s="92"/>
      <c r="B41" s="104">
        <v>10</v>
      </c>
      <c r="C41" s="105"/>
      <c r="D41" s="106">
        <f t="shared" si="1"/>
      </c>
      <c r="E41" s="107"/>
      <c r="F41" s="107"/>
      <c r="G41" s="107"/>
      <c r="H41" s="107"/>
      <c r="I41" s="108">
        <f t="shared" si="2"/>
        <v>0</v>
      </c>
      <c r="J41" s="109"/>
      <c r="Q41" s="101">
        <v>0.385416666666666</v>
      </c>
      <c r="R41" s="101">
        <v>0.635416666666667</v>
      </c>
      <c r="S41" s="101">
        <v>0.427083333333333</v>
      </c>
      <c r="T41" s="101">
        <v>0.427083333333333</v>
      </c>
      <c r="U41" s="101">
        <v>0.510416666666666</v>
      </c>
    </row>
    <row r="42" spans="1:21" ht="20.25" customHeight="1">
      <c r="A42" s="92"/>
      <c r="B42" s="104">
        <v>11</v>
      </c>
      <c r="C42" s="105"/>
      <c r="D42" s="106">
        <f t="shared" si="1"/>
      </c>
      <c r="E42" s="107"/>
      <c r="F42" s="107"/>
      <c r="G42" s="107"/>
      <c r="H42" s="107"/>
      <c r="I42" s="108">
        <f t="shared" si="2"/>
        <v>0</v>
      </c>
      <c r="J42" s="109"/>
      <c r="Q42" s="101">
        <v>0.395833333333333</v>
      </c>
      <c r="R42" s="101">
        <v>0.645833333333334</v>
      </c>
      <c r="S42" s="101">
        <v>0.4375</v>
      </c>
      <c r="T42" s="101">
        <v>0.4375</v>
      </c>
      <c r="U42" s="101">
        <v>0.520833333333333</v>
      </c>
    </row>
    <row r="43" spans="1:21" ht="20.25" customHeight="1">
      <c r="A43" s="92"/>
      <c r="B43" s="104">
        <v>12</v>
      </c>
      <c r="C43" s="105"/>
      <c r="D43" s="106">
        <f t="shared" si="1"/>
      </c>
      <c r="E43" s="107"/>
      <c r="F43" s="107"/>
      <c r="G43" s="107"/>
      <c r="H43" s="107"/>
      <c r="I43" s="108">
        <f t="shared" si="2"/>
        <v>0</v>
      </c>
      <c r="J43" s="109"/>
      <c r="Q43" s="101">
        <v>0.40625</v>
      </c>
      <c r="R43" s="101">
        <v>0.656250000000001</v>
      </c>
      <c r="S43" s="101">
        <v>0.447916666666667</v>
      </c>
      <c r="T43" s="101">
        <v>0.447916666666667</v>
      </c>
      <c r="U43" s="101">
        <v>0.53125</v>
      </c>
    </row>
    <row r="44" spans="1:21" ht="20.25" customHeight="1">
      <c r="A44" s="92"/>
      <c r="B44" s="104">
        <v>13</v>
      </c>
      <c r="C44" s="105"/>
      <c r="D44" s="106">
        <f t="shared" si="1"/>
      </c>
      <c r="E44" s="107"/>
      <c r="F44" s="107"/>
      <c r="G44" s="107"/>
      <c r="H44" s="107"/>
      <c r="I44" s="108">
        <f t="shared" si="2"/>
        <v>0</v>
      </c>
      <c r="J44" s="109"/>
      <c r="Q44" s="101">
        <v>0.416666666666667</v>
      </c>
      <c r="R44" s="101">
        <v>0.666666666666668</v>
      </c>
      <c r="S44" s="101">
        <v>0.458333333333333</v>
      </c>
      <c r="T44" s="101">
        <v>0.458333333333333</v>
      </c>
      <c r="U44" s="101">
        <v>0.541666666666667</v>
      </c>
    </row>
    <row r="45" spans="1:21" ht="20.25" customHeight="1">
      <c r="A45" s="92"/>
      <c r="B45" s="104">
        <v>14</v>
      </c>
      <c r="C45" s="105"/>
      <c r="D45" s="106">
        <f t="shared" si="1"/>
      </c>
      <c r="E45" s="107"/>
      <c r="F45" s="107"/>
      <c r="G45" s="107"/>
      <c r="H45" s="107"/>
      <c r="I45" s="108">
        <f t="shared" si="2"/>
        <v>0</v>
      </c>
      <c r="J45" s="109"/>
      <c r="Q45" s="101">
        <v>0.427083333333333</v>
      </c>
      <c r="R45" s="101">
        <v>0.677083333333335</v>
      </c>
      <c r="S45" s="101">
        <v>0.46875</v>
      </c>
      <c r="T45" s="101">
        <v>0.46875</v>
      </c>
      <c r="U45" s="101">
        <v>0.552083333333333</v>
      </c>
    </row>
    <row r="46" spans="1:21" ht="20.25" customHeight="1">
      <c r="A46" s="92"/>
      <c r="B46" s="104">
        <v>15</v>
      </c>
      <c r="C46" s="105"/>
      <c r="D46" s="106">
        <f t="shared" si="1"/>
      </c>
      <c r="E46" s="107"/>
      <c r="F46" s="107"/>
      <c r="G46" s="107"/>
      <c r="H46" s="107"/>
      <c r="I46" s="108">
        <f t="shared" si="2"/>
        <v>0</v>
      </c>
      <c r="J46" s="109"/>
      <c r="Q46" s="101">
        <v>0.4375</v>
      </c>
      <c r="R46" s="101">
        <v>0.687500000000001</v>
      </c>
      <c r="S46" s="101">
        <v>0.479166666666667</v>
      </c>
      <c r="T46" s="101">
        <v>0.479166666666667</v>
      </c>
      <c r="U46" s="101">
        <v>0.5625</v>
      </c>
    </row>
    <row r="47" spans="1:21" ht="20.25" customHeight="1">
      <c r="A47" s="92"/>
      <c r="B47" s="104">
        <v>16</v>
      </c>
      <c r="C47" s="105"/>
      <c r="D47" s="106">
        <f t="shared" si="1"/>
      </c>
      <c r="E47" s="107"/>
      <c r="F47" s="107"/>
      <c r="G47" s="107"/>
      <c r="H47" s="107"/>
      <c r="I47" s="108">
        <f t="shared" si="2"/>
        <v>0</v>
      </c>
      <c r="J47" s="109"/>
      <c r="Q47" s="101">
        <v>0.447916666666666</v>
      </c>
      <c r="R47" s="101">
        <v>0.697916666666668</v>
      </c>
      <c r="S47" s="101">
        <v>0.489583333333333</v>
      </c>
      <c r="T47" s="101">
        <v>0.489583333333333</v>
      </c>
      <c r="U47" s="101">
        <v>0.572916666666666</v>
      </c>
    </row>
    <row r="48" spans="1:21" ht="20.25" customHeight="1">
      <c r="A48" s="92"/>
      <c r="B48" s="104">
        <v>17</v>
      </c>
      <c r="C48" s="105"/>
      <c r="D48" s="106">
        <f t="shared" si="1"/>
      </c>
      <c r="E48" s="107"/>
      <c r="F48" s="107"/>
      <c r="G48" s="107"/>
      <c r="H48" s="107"/>
      <c r="I48" s="108">
        <f t="shared" si="2"/>
        <v>0</v>
      </c>
      <c r="J48" s="109"/>
      <c r="Q48" s="101">
        <v>0.458333333333333</v>
      </c>
      <c r="R48" s="101">
        <v>0.708333333333335</v>
      </c>
      <c r="S48" s="101">
        <v>0.5</v>
      </c>
      <c r="T48" s="101">
        <v>0.5</v>
      </c>
      <c r="U48" s="101">
        <v>0.583333333333333</v>
      </c>
    </row>
    <row r="49" spans="1:21" ht="20.25" customHeight="1">
      <c r="A49" s="92"/>
      <c r="B49" s="104">
        <v>18</v>
      </c>
      <c r="C49" s="105"/>
      <c r="D49" s="106">
        <f t="shared" si="1"/>
      </c>
      <c r="E49" s="107"/>
      <c r="F49" s="107"/>
      <c r="G49" s="107"/>
      <c r="H49" s="107"/>
      <c r="I49" s="108">
        <f t="shared" si="2"/>
        <v>0</v>
      </c>
      <c r="J49" s="109"/>
      <c r="Q49" s="101">
        <v>0.46875</v>
      </c>
      <c r="R49" s="101">
        <v>0.718750000000002</v>
      </c>
      <c r="S49" s="101">
        <v>0.510416666666667</v>
      </c>
      <c r="T49" s="101">
        <v>0.510416666666667</v>
      </c>
      <c r="U49" s="101">
        <v>0.59375</v>
      </c>
    </row>
    <row r="50" spans="1:21" ht="20.25" customHeight="1">
      <c r="A50" s="92"/>
      <c r="B50" s="104">
        <v>19</v>
      </c>
      <c r="C50" s="105"/>
      <c r="D50" s="106">
        <f t="shared" si="1"/>
      </c>
      <c r="E50" s="107"/>
      <c r="F50" s="107"/>
      <c r="G50" s="107"/>
      <c r="H50" s="107"/>
      <c r="I50" s="108">
        <f t="shared" si="2"/>
        <v>0</v>
      </c>
      <c r="J50" s="109"/>
      <c r="Q50" s="101">
        <v>0.479166666666666</v>
      </c>
      <c r="R50" s="101">
        <v>0.729166666666668</v>
      </c>
      <c r="S50" s="101">
        <v>0.520833333333333</v>
      </c>
      <c r="T50" s="101">
        <v>0.520833333333333</v>
      </c>
      <c r="U50" s="101">
        <v>0.604166666666666</v>
      </c>
    </row>
    <row r="51" spans="1:21" ht="20.25" customHeight="1">
      <c r="A51" s="92"/>
      <c r="B51" s="104">
        <v>20</v>
      </c>
      <c r="C51" s="105"/>
      <c r="D51" s="106">
        <f t="shared" si="1"/>
      </c>
      <c r="E51" s="107"/>
      <c r="F51" s="107"/>
      <c r="G51" s="107"/>
      <c r="H51" s="107"/>
      <c r="I51" s="108">
        <f t="shared" si="2"/>
        <v>0</v>
      </c>
      <c r="J51" s="109"/>
      <c r="Q51" s="101">
        <v>0.489583333333333</v>
      </c>
      <c r="R51" s="101">
        <v>0.739583333333335</v>
      </c>
      <c r="S51" s="101">
        <v>0.53125</v>
      </c>
      <c r="T51" s="101">
        <v>0.53125</v>
      </c>
      <c r="U51" s="101">
        <v>0.614583333333333</v>
      </c>
    </row>
    <row r="52" spans="1:21" ht="20.25" customHeight="1">
      <c r="A52" s="92"/>
      <c r="B52" s="104">
        <v>21</v>
      </c>
      <c r="C52" s="105"/>
      <c r="D52" s="106">
        <f t="shared" si="1"/>
      </c>
      <c r="E52" s="107"/>
      <c r="F52" s="107"/>
      <c r="G52" s="107"/>
      <c r="H52" s="107"/>
      <c r="I52" s="108">
        <f t="shared" si="2"/>
        <v>0</v>
      </c>
      <c r="J52" s="109"/>
      <c r="Q52" s="101">
        <v>0.5</v>
      </c>
      <c r="R52" s="101">
        <v>0.750000000000002</v>
      </c>
      <c r="S52" s="101">
        <v>0.541666666666667</v>
      </c>
      <c r="T52" s="101">
        <v>0.541666666666667</v>
      </c>
      <c r="U52" s="101">
        <v>0.625</v>
      </c>
    </row>
    <row r="53" spans="1:21" ht="20.25" customHeight="1">
      <c r="A53" s="92"/>
      <c r="B53" s="104">
        <v>22</v>
      </c>
      <c r="C53" s="105"/>
      <c r="D53" s="106">
        <f t="shared" si="1"/>
      </c>
      <c r="E53" s="107"/>
      <c r="F53" s="107"/>
      <c r="G53" s="107"/>
      <c r="H53" s="107"/>
      <c r="I53" s="108">
        <f t="shared" si="2"/>
        <v>0</v>
      </c>
      <c r="J53" s="109"/>
      <c r="Q53" s="101">
        <v>0.510416666666666</v>
      </c>
      <c r="R53" s="101">
        <v>0.760416666666669</v>
      </c>
      <c r="S53" s="101">
        <v>0.552083333333333</v>
      </c>
      <c r="T53" s="101">
        <v>0.552083333333333</v>
      </c>
      <c r="U53" s="101">
        <v>0.635416666666666</v>
      </c>
    </row>
    <row r="54" spans="1:21" ht="20.25" customHeight="1">
      <c r="A54" s="92"/>
      <c r="B54" s="104">
        <v>23</v>
      </c>
      <c r="C54" s="105"/>
      <c r="D54" s="106">
        <f t="shared" si="1"/>
      </c>
      <c r="E54" s="107"/>
      <c r="F54" s="107"/>
      <c r="G54" s="107"/>
      <c r="H54" s="107"/>
      <c r="I54" s="108">
        <f t="shared" si="2"/>
        <v>0</v>
      </c>
      <c r="J54" s="109"/>
      <c r="Q54" s="101">
        <v>0.520833333333333</v>
      </c>
      <c r="R54" s="101">
        <v>0.770833333333335</v>
      </c>
      <c r="S54" s="101">
        <v>0.5625</v>
      </c>
      <c r="T54" s="101">
        <v>0.5625</v>
      </c>
      <c r="U54" s="101">
        <v>0.645833333333333</v>
      </c>
    </row>
    <row r="55" spans="1:21" ht="20.25" customHeight="1">
      <c r="A55" s="92"/>
      <c r="B55" s="104">
        <v>24</v>
      </c>
      <c r="C55" s="105"/>
      <c r="D55" s="106">
        <f t="shared" si="1"/>
      </c>
      <c r="E55" s="107"/>
      <c r="F55" s="107"/>
      <c r="G55" s="107"/>
      <c r="H55" s="107"/>
      <c r="I55" s="108">
        <f t="shared" si="2"/>
        <v>0</v>
      </c>
      <c r="J55" s="109"/>
      <c r="Q55" s="101">
        <v>0.531249999999999</v>
      </c>
      <c r="R55" s="101">
        <v>0.781250000000002</v>
      </c>
      <c r="S55" s="101">
        <v>0.572916666666667</v>
      </c>
      <c r="T55" s="101">
        <v>0.572916666666667</v>
      </c>
      <c r="U55" s="101">
        <v>0.656249999999999</v>
      </c>
    </row>
    <row r="56" spans="1:21" ht="20.25" customHeight="1">
      <c r="A56" s="92"/>
      <c r="B56" s="104">
        <v>25</v>
      </c>
      <c r="C56" s="105"/>
      <c r="D56" s="106">
        <f t="shared" si="1"/>
      </c>
      <c r="E56" s="107"/>
      <c r="F56" s="107"/>
      <c r="G56" s="107"/>
      <c r="H56" s="107"/>
      <c r="I56" s="108">
        <f t="shared" si="2"/>
        <v>0</v>
      </c>
      <c r="J56" s="109"/>
      <c r="Q56" s="101">
        <v>0.541666666666666</v>
      </c>
      <c r="R56" s="101">
        <v>0.791666666666669</v>
      </c>
      <c r="S56" s="101">
        <v>0.583333333333333</v>
      </c>
      <c r="T56" s="101">
        <v>0.583333333333333</v>
      </c>
      <c r="U56" s="101">
        <v>0.666666666666666</v>
      </c>
    </row>
    <row r="57" spans="1:21" ht="20.25" customHeight="1">
      <c r="A57" s="92"/>
      <c r="B57" s="104">
        <v>26</v>
      </c>
      <c r="C57" s="105"/>
      <c r="D57" s="106">
        <f t="shared" si="1"/>
      </c>
      <c r="E57" s="107"/>
      <c r="F57" s="107"/>
      <c r="G57" s="107"/>
      <c r="H57" s="107"/>
      <c r="I57" s="108">
        <f t="shared" si="2"/>
        <v>0</v>
      </c>
      <c r="J57" s="109"/>
      <c r="Q57" s="101">
        <v>0.552083333333333</v>
      </c>
      <c r="R57" s="101">
        <v>0.802083333333336</v>
      </c>
      <c r="S57" s="101">
        <v>0.59375</v>
      </c>
      <c r="T57" s="101">
        <v>0.59375</v>
      </c>
      <c r="U57" s="101">
        <v>0.677083333333333</v>
      </c>
    </row>
    <row r="58" spans="1:21" ht="20.25" customHeight="1">
      <c r="A58" s="92"/>
      <c r="B58" s="104">
        <v>27</v>
      </c>
      <c r="C58" s="105"/>
      <c r="D58" s="106">
        <f t="shared" si="1"/>
      </c>
      <c r="E58" s="107"/>
      <c r="F58" s="107"/>
      <c r="G58" s="107"/>
      <c r="H58" s="107"/>
      <c r="I58" s="108">
        <f t="shared" si="2"/>
        <v>0</v>
      </c>
      <c r="J58" s="109"/>
      <c r="Q58" s="101">
        <v>0.562499999999999</v>
      </c>
      <c r="R58" s="101">
        <v>0.812500000000002</v>
      </c>
      <c r="S58" s="101">
        <v>0.604166666666667</v>
      </c>
      <c r="T58" s="101">
        <v>0.604166666666667</v>
      </c>
      <c r="U58" s="101">
        <v>0.687499999999999</v>
      </c>
    </row>
    <row r="59" spans="1:21" ht="20.25" customHeight="1">
      <c r="A59" s="92"/>
      <c r="B59" s="104">
        <v>28</v>
      </c>
      <c r="C59" s="105"/>
      <c r="D59" s="106">
        <f t="shared" si="1"/>
      </c>
      <c r="E59" s="107"/>
      <c r="F59" s="107"/>
      <c r="G59" s="107"/>
      <c r="H59" s="107"/>
      <c r="I59" s="108">
        <f t="shared" si="2"/>
        <v>0</v>
      </c>
      <c r="J59" s="109"/>
      <c r="Q59" s="101">
        <v>0.572916666666666</v>
      </c>
      <c r="R59" s="101">
        <v>0.822916666666669</v>
      </c>
      <c r="S59" s="101">
        <v>0.614583333333333</v>
      </c>
      <c r="T59" s="101">
        <v>0.614583333333333</v>
      </c>
      <c r="U59" s="101">
        <v>0.697916666666666</v>
      </c>
    </row>
    <row r="60" spans="1:21" ht="20.25" customHeight="1">
      <c r="A60" s="92"/>
      <c r="B60" s="104">
        <v>29</v>
      </c>
      <c r="C60" s="105"/>
      <c r="D60" s="106">
        <f t="shared" si="1"/>
      </c>
      <c r="E60" s="107"/>
      <c r="F60" s="107"/>
      <c r="G60" s="107"/>
      <c r="H60" s="107"/>
      <c r="I60" s="108">
        <f t="shared" si="2"/>
        <v>0</v>
      </c>
      <c r="J60" s="109"/>
      <c r="Q60" s="101">
        <v>0.583333333333333</v>
      </c>
      <c r="R60" s="101">
        <v>0.833333333333336</v>
      </c>
      <c r="S60" s="101">
        <v>0.625</v>
      </c>
      <c r="T60" s="101">
        <v>0.625</v>
      </c>
      <c r="U60" s="101">
        <v>0.708333333333333</v>
      </c>
    </row>
    <row r="61" spans="1:21" ht="20.25" customHeight="1">
      <c r="A61" s="92"/>
      <c r="B61" s="104">
        <v>30</v>
      </c>
      <c r="C61" s="105"/>
      <c r="D61" s="106">
        <f t="shared" si="1"/>
      </c>
      <c r="E61" s="107"/>
      <c r="F61" s="107"/>
      <c r="G61" s="107"/>
      <c r="H61" s="107"/>
      <c r="I61" s="108">
        <f t="shared" si="2"/>
        <v>0</v>
      </c>
      <c r="J61" s="109"/>
      <c r="Q61" s="101">
        <v>0.593749999999999</v>
      </c>
      <c r="R61" s="101">
        <v>0.843750000000002</v>
      </c>
      <c r="S61" s="101">
        <v>0.635416666666667</v>
      </c>
      <c r="T61" s="101">
        <v>0.635416666666667</v>
      </c>
      <c r="U61" s="101">
        <v>0.718749999999999</v>
      </c>
    </row>
    <row r="62" spans="1:21" ht="20.25" customHeight="1">
      <c r="A62" s="92"/>
      <c r="B62" s="104">
        <v>31</v>
      </c>
      <c r="C62" s="105"/>
      <c r="D62" s="106">
        <f t="shared" si="1"/>
      </c>
      <c r="E62" s="107"/>
      <c r="F62" s="107"/>
      <c r="G62" s="107"/>
      <c r="H62" s="107"/>
      <c r="I62" s="108">
        <f t="shared" si="2"/>
        <v>0</v>
      </c>
      <c r="J62" s="109"/>
      <c r="Q62" s="101">
        <v>0.604166666666666</v>
      </c>
      <c r="R62" s="101">
        <v>0.854166666666669</v>
      </c>
      <c r="S62" s="101">
        <v>0.645833333333334</v>
      </c>
      <c r="T62" s="101">
        <v>0.645833333333334</v>
      </c>
      <c r="U62" s="101">
        <v>0.729166666666666</v>
      </c>
    </row>
    <row r="63" spans="1:21" ht="20.25" customHeight="1">
      <c r="A63" s="92"/>
      <c r="B63" s="104">
        <v>32</v>
      </c>
      <c r="C63" s="105"/>
      <c r="D63" s="106">
        <f t="shared" si="1"/>
      </c>
      <c r="E63" s="107"/>
      <c r="F63" s="107"/>
      <c r="G63" s="107"/>
      <c r="H63" s="107"/>
      <c r="I63" s="108">
        <f t="shared" si="2"/>
        <v>0</v>
      </c>
      <c r="J63" s="109"/>
      <c r="Q63" s="101">
        <v>0.614583333333333</v>
      </c>
      <c r="R63" s="101">
        <v>0.864583333333336</v>
      </c>
      <c r="S63" s="101">
        <v>0.65625</v>
      </c>
      <c r="T63" s="101">
        <v>0.65625</v>
      </c>
      <c r="U63" s="101">
        <v>0.739583333333333</v>
      </c>
    </row>
    <row r="64" spans="1:21" ht="20.25" customHeight="1">
      <c r="A64" s="92"/>
      <c r="B64" s="104">
        <v>33</v>
      </c>
      <c r="C64" s="105"/>
      <c r="D64" s="106">
        <f t="shared" si="1"/>
      </c>
      <c r="E64" s="107"/>
      <c r="F64" s="107"/>
      <c r="G64" s="107"/>
      <c r="H64" s="107"/>
      <c r="I64" s="108">
        <f t="shared" si="2"/>
        <v>0</v>
      </c>
      <c r="J64" s="109"/>
      <c r="Q64" s="101">
        <v>0.624999999999999</v>
      </c>
      <c r="R64" s="101">
        <v>0.875000000000003</v>
      </c>
      <c r="S64" s="101">
        <v>0.666666666666667</v>
      </c>
      <c r="T64" s="101">
        <v>0.666666666666667</v>
      </c>
      <c r="U64" s="101">
        <v>0.749999999999999</v>
      </c>
    </row>
    <row r="65" spans="1:21" ht="20.25" customHeight="1">
      <c r="A65" s="92"/>
      <c r="B65" s="104">
        <v>34</v>
      </c>
      <c r="C65" s="105"/>
      <c r="D65" s="106">
        <f t="shared" si="1"/>
      </c>
      <c r="E65" s="107"/>
      <c r="F65" s="107"/>
      <c r="G65" s="107"/>
      <c r="H65" s="107"/>
      <c r="I65" s="108">
        <f t="shared" si="2"/>
        <v>0</v>
      </c>
      <c r="J65" s="109"/>
      <c r="Q65" s="101">
        <v>0.635416666666666</v>
      </c>
      <c r="R65" s="101">
        <v>0.885416666666669</v>
      </c>
      <c r="S65" s="101">
        <v>0.677083333333334</v>
      </c>
      <c r="T65" s="101">
        <v>0.677083333333334</v>
      </c>
      <c r="U65" s="101">
        <v>0.760416666666666</v>
      </c>
    </row>
    <row r="66" spans="1:21" ht="20.25" customHeight="1">
      <c r="A66" s="92"/>
      <c r="B66" s="104">
        <v>35</v>
      </c>
      <c r="C66" s="105"/>
      <c r="D66" s="106">
        <f t="shared" si="1"/>
      </c>
      <c r="E66" s="107"/>
      <c r="F66" s="107"/>
      <c r="G66" s="107"/>
      <c r="H66" s="107"/>
      <c r="I66" s="108">
        <f t="shared" si="2"/>
        <v>0</v>
      </c>
      <c r="J66" s="109"/>
      <c r="Q66" s="101">
        <v>0.645833333333332</v>
      </c>
      <c r="R66" s="101">
        <v>0.895833333333336</v>
      </c>
      <c r="S66" s="101">
        <v>0.6875</v>
      </c>
      <c r="T66" s="101">
        <v>0.6875</v>
      </c>
      <c r="U66" s="101">
        <v>0.770833333333332</v>
      </c>
    </row>
    <row r="67" spans="1:21" ht="20.25" customHeight="1">
      <c r="A67" s="92"/>
      <c r="B67" s="104">
        <v>36</v>
      </c>
      <c r="C67" s="105"/>
      <c r="D67" s="106">
        <f t="shared" si="1"/>
      </c>
      <c r="E67" s="107"/>
      <c r="F67" s="107"/>
      <c r="G67" s="107"/>
      <c r="H67" s="107"/>
      <c r="I67" s="108">
        <f t="shared" si="2"/>
        <v>0</v>
      </c>
      <c r="J67" s="109"/>
      <c r="Q67" s="101">
        <v>0.656249999999999</v>
      </c>
      <c r="R67" s="101">
        <v>0.906250000000003</v>
      </c>
      <c r="S67" s="101">
        <v>0.697916666666667</v>
      </c>
      <c r="T67" s="101">
        <v>0.697916666666667</v>
      </c>
      <c r="U67" s="101">
        <v>0.781249999999999</v>
      </c>
    </row>
    <row r="68" spans="1:21" ht="20.25" customHeight="1">
      <c r="A68" s="92"/>
      <c r="B68" s="104">
        <v>37</v>
      </c>
      <c r="C68" s="105"/>
      <c r="D68" s="106">
        <f t="shared" si="1"/>
      </c>
      <c r="E68" s="107"/>
      <c r="F68" s="107"/>
      <c r="G68" s="107"/>
      <c r="H68" s="107"/>
      <c r="I68" s="108">
        <f t="shared" si="2"/>
        <v>0</v>
      </c>
      <c r="J68" s="109"/>
      <c r="Q68" s="101">
        <v>0.666666666666666</v>
      </c>
      <c r="R68" s="101">
        <v>0.91666666666667</v>
      </c>
      <c r="S68" s="101">
        <v>0.708333333333334</v>
      </c>
      <c r="T68" s="101">
        <v>0.708333333333334</v>
      </c>
      <c r="U68" s="101">
        <v>0.791666666666666</v>
      </c>
    </row>
    <row r="69" spans="1:21" ht="20.25" customHeight="1">
      <c r="A69" s="92"/>
      <c r="B69" s="104">
        <v>38</v>
      </c>
      <c r="C69" s="105"/>
      <c r="D69" s="106">
        <f t="shared" si="1"/>
      </c>
      <c r="E69" s="107"/>
      <c r="F69" s="107"/>
      <c r="G69" s="107"/>
      <c r="H69" s="107"/>
      <c r="I69" s="108">
        <f t="shared" si="2"/>
        <v>0</v>
      </c>
      <c r="J69" s="109"/>
      <c r="Q69" s="101">
        <v>0.677083333333332</v>
      </c>
      <c r="R69" s="101">
        <v>0.927083333333336</v>
      </c>
      <c r="S69" s="101">
        <v>0.71875</v>
      </c>
      <c r="T69" s="101">
        <v>0.71875</v>
      </c>
      <c r="U69" s="101">
        <v>0.802083333333332</v>
      </c>
    </row>
    <row r="70" spans="1:21" ht="20.25" customHeight="1">
      <c r="A70" s="92"/>
      <c r="B70" s="104">
        <v>39</v>
      </c>
      <c r="C70" s="105"/>
      <c r="D70" s="106">
        <f t="shared" si="1"/>
      </c>
      <c r="E70" s="107"/>
      <c r="F70" s="107"/>
      <c r="G70" s="107"/>
      <c r="H70" s="107"/>
      <c r="I70" s="108">
        <f t="shared" si="2"/>
        <v>0</v>
      </c>
      <c r="J70" s="109"/>
      <c r="Q70" s="101">
        <v>0.687499999999999</v>
      </c>
      <c r="R70" s="101">
        <v>0.937500000000003</v>
      </c>
      <c r="S70" s="101">
        <v>0.729166666666667</v>
      </c>
      <c r="T70" s="101">
        <v>0.729166666666667</v>
      </c>
      <c r="U70" s="101">
        <v>0.812499999999999</v>
      </c>
    </row>
    <row r="71" spans="1:21" ht="20.25" customHeight="1">
      <c r="A71" s="92"/>
      <c r="B71" s="104">
        <v>40</v>
      </c>
      <c r="C71" s="105"/>
      <c r="D71" s="106">
        <f t="shared" si="1"/>
      </c>
      <c r="E71" s="107"/>
      <c r="F71" s="107"/>
      <c r="G71" s="107"/>
      <c r="H71" s="107"/>
      <c r="I71" s="108">
        <f t="shared" si="2"/>
        <v>0</v>
      </c>
      <c r="J71" s="109"/>
      <c r="Q71" s="101">
        <v>0.697916666666666</v>
      </c>
      <c r="R71" s="101">
        <v>0.94791666666667</v>
      </c>
      <c r="S71" s="101">
        <v>0.739583333333334</v>
      </c>
      <c r="T71" s="101">
        <v>0.739583333333334</v>
      </c>
      <c r="U71" s="101">
        <v>0.822916666666666</v>
      </c>
    </row>
    <row r="72" spans="1:21" ht="20.25" customHeight="1">
      <c r="A72" s="92"/>
      <c r="B72" s="104">
        <v>41</v>
      </c>
      <c r="C72" s="105"/>
      <c r="D72" s="106">
        <f t="shared" si="1"/>
      </c>
      <c r="E72" s="107"/>
      <c r="F72" s="107"/>
      <c r="G72" s="107"/>
      <c r="H72" s="107"/>
      <c r="I72" s="108">
        <f t="shared" si="2"/>
        <v>0</v>
      </c>
      <c r="J72" s="109"/>
      <c r="Q72" s="101">
        <v>0.708333333333332</v>
      </c>
      <c r="R72" s="101">
        <v>0.958333333333337</v>
      </c>
      <c r="S72" s="101">
        <v>0.75</v>
      </c>
      <c r="T72" s="101">
        <v>0.75</v>
      </c>
      <c r="U72" s="101">
        <v>0.833333333333332</v>
      </c>
    </row>
    <row r="73" spans="1:21" ht="20.25" customHeight="1">
      <c r="A73" s="92"/>
      <c r="B73" s="104">
        <v>42</v>
      </c>
      <c r="C73" s="105"/>
      <c r="D73" s="106">
        <f t="shared" si="1"/>
      </c>
      <c r="E73" s="107"/>
      <c r="F73" s="107"/>
      <c r="G73" s="107"/>
      <c r="H73" s="107"/>
      <c r="I73" s="108">
        <f t="shared" si="2"/>
        <v>0</v>
      </c>
      <c r="J73" s="109"/>
      <c r="Q73" s="101">
        <v>0.718749999999999</v>
      </c>
      <c r="R73" s="101">
        <v>0.968750000000003</v>
      </c>
      <c r="S73" s="101">
        <v>0.760416666666667</v>
      </c>
      <c r="T73" s="101">
        <v>0.760416666666667</v>
      </c>
      <c r="U73" s="101">
        <v>0.843749999999999</v>
      </c>
    </row>
    <row r="74" spans="1:21" ht="20.25" customHeight="1">
      <c r="A74" s="92"/>
      <c r="B74" s="104">
        <v>43</v>
      </c>
      <c r="C74" s="105"/>
      <c r="D74" s="106">
        <f t="shared" si="1"/>
      </c>
      <c r="E74" s="107"/>
      <c r="F74" s="107"/>
      <c r="G74" s="107"/>
      <c r="H74" s="107"/>
      <c r="I74" s="108">
        <f t="shared" si="2"/>
        <v>0</v>
      </c>
      <c r="J74" s="109"/>
      <c r="Q74" s="101">
        <v>0.729166666666665</v>
      </c>
      <c r="R74" s="101">
        <v>0.97916666666667</v>
      </c>
      <c r="S74" s="101">
        <v>0.770833333333334</v>
      </c>
      <c r="T74" s="101">
        <v>0.770833333333334</v>
      </c>
      <c r="U74" s="101">
        <v>0.854166666666665</v>
      </c>
    </row>
    <row r="75" spans="1:21" ht="20.25" customHeight="1">
      <c r="A75" s="92"/>
      <c r="B75" s="104">
        <v>44</v>
      </c>
      <c r="C75" s="105"/>
      <c r="D75" s="106">
        <f t="shared" si="1"/>
      </c>
      <c r="E75" s="107"/>
      <c r="F75" s="107"/>
      <c r="G75" s="107"/>
      <c r="H75" s="107"/>
      <c r="I75" s="108">
        <f t="shared" si="2"/>
        <v>0</v>
      </c>
      <c r="J75" s="109"/>
      <c r="Q75" s="101"/>
      <c r="R75" s="101"/>
      <c r="S75" s="101"/>
      <c r="T75" s="101"/>
      <c r="U75" s="101"/>
    </row>
    <row r="76" spans="1:21" ht="20.25" customHeight="1">
      <c r="A76" s="92"/>
      <c r="B76" s="104">
        <v>45</v>
      </c>
      <c r="C76" s="105"/>
      <c r="D76" s="106">
        <f t="shared" si="1"/>
      </c>
      <c r="E76" s="107"/>
      <c r="F76" s="107"/>
      <c r="G76" s="107"/>
      <c r="H76" s="107"/>
      <c r="I76" s="108">
        <f t="shared" si="2"/>
        <v>0</v>
      </c>
      <c r="J76" s="109"/>
      <c r="Q76" s="101"/>
      <c r="R76" s="101"/>
      <c r="S76" s="101"/>
      <c r="T76" s="101"/>
      <c r="U76" s="101"/>
    </row>
    <row r="77" spans="1:21" ht="20.25" customHeight="1">
      <c r="A77" s="92"/>
      <c r="B77" s="104">
        <v>46</v>
      </c>
      <c r="C77" s="105"/>
      <c r="D77" s="106">
        <f t="shared" si="1"/>
      </c>
      <c r="E77" s="107"/>
      <c r="F77" s="107"/>
      <c r="G77" s="107"/>
      <c r="H77" s="107"/>
      <c r="I77" s="108">
        <f t="shared" si="2"/>
        <v>0</v>
      </c>
      <c r="J77" s="109"/>
      <c r="Q77" s="101"/>
      <c r="R77" s="101"/>
      <c r="S77" s="101"/>
      <c r="T77" s="101"/>
      <c r="U77" s="101"/>
    </row>
    <row r="78" spans="1:21" ht="20.25" customHeight="1">
      <c r="A78" s="92"/>
      <c r="B78" s="104">
        <v>47</v>
      </c>
      <c r="C78" s="105"/>
      <c r="D78" s="106">
        <f t="shared" si="1"/>
      </c>
      <c r="E78" s="107"/>
      <c r="F78" s="107"/>
      <c r="G78" s="107"/>
      <c r="H78" s="107"/>
      <c r="I78" s="108">
        <f t="shared" si="2"/>
        <v>0</v>
      </c>
      <c r="J78" s="109"/>
      <c r="Q78" s="101"/>
      <c r="R78" s="101"/>
      <c r="S78" s="101"/>
      <c r="T78" s="101"/>
      <c r="U78" s="101"/>
    </row>
    <row r="79" spans="1:21" ht="20.25" customHeight="1">
      <c r="A79" s="92"/>
      <c r="B79" s="104">
        <v>48</v>
      </c>
      <c r="C79" s="105"/>
      <c r="D79" s="106">
        <f t="shared" si="1"/>
      </c>
      <c r="E79" s="107"/>
      <c r="F79" s="107"/>
      <c r="G79" s="107"/>
      <c r="H79" s="107"/>
      <c r="I79" s="108">
        <f t="shared" si="2"/>
        <v>0</v>
      </c>
      <c r="J79" s="109"/>
      <c r="Q79" s="101"/>
      <c r="R79" s="101"/>
      <c r="S79" s="101"/>
      <c r="T79" s="101"/>
      <c r="U79" s="101"/>
    </row>
    <row r="80" spans="1:21" ht="20.25" customHeight="1">
      <c r="A80" s="92"/>
      <c r="B80" s="104">
        <v>49</v>
      </c>
      <c r="C80" s="105"/>
      <c r="D80" s="106">
        <f t="shared" si="1"/>
      </c>
      <c r="E80" s="107"/>
      <c r="F80" s="107"/>
      <c r="G80" s="107"/>
      <c r="H80" s="107"/>
      <c r="I80" s="108">
        <f t="shared" si="2"/>
        <v>0</v>
      </c>
      <c r="J80" s="109"/>
      <c r="Q80" s="101"/>
      <c r="R80" s="101"/>
      <c r="S80" s="101"/>
      <c r="T80" s="101"/>
      <c r="U80" s="101"/>
    </row>
    <row r="81" spans="1:21" ht="20.25" customHeight="1">
      <c r="A81" s="92"/>
      <c r="B81" s="104">
        <v>50</v>
      </c>
      <c r="C81" s="105"/>
      <c r="D81" s="106">
        <f t="shared" si="1"/>
      </c>
      <c r="E81" s="107"/>
      <c r="F81" s="107"/>
      <c r="G81" s="107"/>
      <c r="H81" s="107"/>
      <c r="I81" s="108">
        <f t="shared" si="2"/>
        <v>0</v>
      </c>
      <c r="J81" s="109"/>
      <c r="Q81" s="101"/>
      <c r="R81" s="101"/>
      <c r="S81" s="101"/>
      <c r="T81" s="101"/>
      <c r="U81" s="101"/>
    </row>
    <row r="82" spans="1:21" ht="20.25" customHeight="1">
      <c r="A82" s="92"/>
      <c r="B82" s="104">
        <v>51</v>
      </c>
      <c r="C82" s="105"/>
      <c r="D82" s="106">
        <f t="shared" si="1"/>
      </c>
      <c r="E82" s="107"/>
      <c r="F82" s="107"/>
      <c r="G82" s="107"/>
      <c r="H82" s="107"/>
      <c r="I82" s="108">
        <f t="shared" si="2"/>
        <v>0</v>
      </c>
      <c r="J82" s="109"/>
      <c r="Q82" s="101"/>
      <c r="R82" s="101"/>
      <c r="S82" s="101"/>
      <c r="T82" s="101"/>
      <c r="U82" s="101"/>
    </row>
    <row r="83" spans="1:21" ht="20.25" customHeight="1">
      <c r="A83" s="92"/>
      <c r="B83" s="104">
        <v>52</v>
      </c>
      <c r="C83" s="105"/>
      <c r="D83" s="106">
        <f t="shared" si="1"/>
      </c>
      <c r="E83" s="107"/>
      <c r="F83" s="107"/>
      <c r="G83" s="107"/>
      <c r="H83" s="107"/>
      <c r="I83" s="108">
        <f t="shared" si="2"/>
        <v>0</v>
      </c>
      <c r="J83" s="109"/>
      <c r="Q83" s="101"/>
      <c r="R83" s="101"/>
      <c r="S83" s="101"/>
      <c r="T83" s="101"/>
      <c r="U83" s="101"/>
    </row>
    <row r="84" spans="1:21" ht="20.25" customHeight="1">
      <c r="A84" s="92"/>
      <c r="B84" s="104">
        <v>53</v>
      </c>
      <c r="C84" s="105"/>
      <c r="D84" s="106">
        <f t="shared" si="1"/>
      </c>
      <c r="E84" s="107"/>
      <c r="F84" s="107"/>
      <c r="G84" s="107"/>
      <c r="H84" s="107"/>
      <c r="I84" s="108">
        <f t="shared" si="2"/>
        <v>0</v>
      </c>
      <c r="J84" s="109"/>
      <c r="Q84" s="101"/>
      <c r="R84" s="101"/>
      <c r="S84" s="101"/>
      <c r="T84" s="101"/>
      <c r="U84" s="101"/>
    </row>
    <row r="85" spans="1:21" ht="20.25" customHeight="1">
      <c r="A85" s="92"/>
      <c r="B85" s="104">
        <v>54</v>
      </c>
      <c r="C85" s="105"/>
      <c r="D85" s="106">
        <f t="shared" si="1"/>
      </c>
      <c r="E85" s="107"/>
      <c r="F85" s="107"/>
      <c r="G85" s="107"/>
      <c r="H85" s="107"/>
      <c r="I85" s="108">
        <f t="shared" si="2"/>
        <v>0</v>
      </c>
      <c r="J85" s="109"/>
      <c r="Q85" s="101"/>
      <c r="R85" s="101"/>
      <c r="S85" s="101"/>
      <c r="T85" s="101"/>
      <c r="U85" s="101"/>
    </row>
    <row r="86" spans="1:21" ht="20.25" customHeight="1">
      <c r="A86" s="92"/>
      <c r="B86" s="104">
        <v>55</v>
      </c>
      <c r="C86" s="105"/>
      <c r="D86" s="106">
        <f t="shared" si="1"/>
      </c>
      <c r="E86" s="107"/>
      <c r="F86" s="107"/>
      <c r="G86" s="107"/>
      <c r="H86" s="107"/>
      <c r="I86" s="108">
        <f t="shared" si="2"/>
        <v>0</v>
      </c>
      <c r="J86" s="109"/>
      <c r="Q86" s="101"/>
      <c r="R86" s="101"/>
      <c r="S86" s="101"/>
      <c r="T86" s="101"/>
      <c r="U86" s="101"/>
    </row>
    <row r="87" spans="1:21" ht="20.25" customHeight="1">
      <c r="A87" s="92"/>
      <c r="B87" s="104">
        <v>56</v>
      </c>
      <c r="C87" s="105"/>
      <c r="D87" s="106">
        <f t="shared" si="1"/>
      </c>
      <c r="E87" s="107"/>
      <c r="F87" s="107"/>
      <c r="G87" s="107"/>
      <c r="H87" s="107"/>
      <c r="I87" s="108">
        <f t="shared" si="2"/>
        <v>0</v>
      </c>
      <c r="J87" s="109"/>
      <c r="Q87" s="101"/>
      <c r="R87" s="101"/>
      <c r="S87" s="101"/>
      <c r="T87" s="101"/>
      <c r="U87" s="101"/>
    </row>
    <row r="88" spans="1:21" ht="20.25" customHeight="1">
      <c r="A88" s="92"/>
      <c r="B88" s="104">
        <v>57</v>
      </c>
      <c r="C88" s="105"/>
      <c r="D88" s="106">
        <f t="shared" si="1"/>
      </c>
      <c r="E88" s="107"/>
      <c r="F88" s="107"/>
      <c r="G88" s="107"/>
      <c r="H88" s="107"/>
      <c r="I88" s="108">
        <f t="shared" si="2"/>
        <v>0</v>
      </c>
      <c r="J88" s="109"/>
      <c r="Q88" s="101"/>
      <c r="R88" s="101"/>
      <c r="S88" s="101"/>
      <c r="T88" s="101"/>
      <c r="U88" s="101"/>
    </row>
    <row r="89" spans="1:21" ht="20.25" customHeight="1">
      <c r="A89" s="92"/>
      <c r="B89" s="104">
        <v>58</v>
      </c>
      <c r="C89" s="105"/>
      <c r="D89" s="106">
        <f t="shared" si="1"/>
      </c>
      <c r="E89" s="107"/>
      <c r="F89" s="107"/>
      <c r="G89" s="107"/>
      <c r="H89" s="107"/>
      <c r="I89" s="108">
        <f t="shared" si="2"/>
        <v>0</v>
      </c>
      <c r="J89" s="109"/>
      <c r="Q89" s="101"/>
      <c r="R89" s="101"/>
      <c r="S89" s="101"/>
      <c r="T89" s="101"/>
      <c r="U89" s="101"/>
    </row>
    <row r="90" spans="1:21" ht="20.25" customHeight="1">
      <c r="A90" s="92"/>
      <c r="B90" s="104">
        <v>59</v>
      </c>
      <c r="C90" s="105"/>
      <c r="D90" s="106">
        <f t="shared" si="1"/>
      </c>
      <c r="E90" s="107"/>
      <c r="F90" s="107"/>
      <c r="G90" s="107"/>
      <c r="H90" s="107"/>
      <c r="I90" s="108">
        <f t="shared" si="2"/>
        <v>0</v>
      </c>
      <c r="J90" s="109"/>
      <c r="Q90" s="101"/>
      <c r="R90" s="101"/>
      <c r="S90" s="101"/>
      <c r="T90" s="101"/>
      <c r="U90" s="101"/>
    </row>
    <row r="91" spans="1:21" ht="20.25" customHeight="1">
      <c r="A91" s="92"/>
      <c r="B91" s="104">
        <v>60</v>
      </c>
      <c r="C91" s="105"/>
      <c r="D91" s="106">
        <f t="shared" si="1"/>
      </c>
      <c r="E91" s="107"/>
      <c r="F91" s="107"/>
      <c r="G91" s="107"/>
      <c r="H91" s="107"/>
      <c r="I91" s="108">
        <f t="shared" si="2"/>
        <v>0</v>
      </c>
      <c r="J91" s="109"/>
      <c r="Q91" s="101"/>
      <c r="R91" s="101"/>
      <c r="S91" s="101"/>
      <c r="T91" s="101"/>
      <c r="U91" s="101"/>
    </row>
    <row r="92" spans="1:21" ht="20.25" customHeight="1">
      <c r="A92" s="92"/>
      <c r="B92" s="104">
        <v>61</v>
      </c>
      <c r="C92" s="105"/>
      <c r="D92" s="106">
        <f t="shared" si="1"/>
      </c>
      <c r="E92" s="107"/>
      <c r="F92" s="107"/>
      <c r="G92" s="107"/>
      <c r="H92" s="107"/>
      <c r="I92" s="108">
        <f t="shared" si="2"/>
        <v>0</v>
      </c>
      <c r="J92" s="109"/>
      <c r="Q92" s="101"/>
      <c r="R92" s="101"/>
      <c r="S92" s="101"/>
      <c r="T92" s="101"/>
      <c r="U92" s="101"/>
    </row>
    <row r="93" spans="1:21" ht="20.25" customHeight="1">
      <c r="A93" s="92"/>
      <c r="B93" s="104">
        <v>62</v>
      </c>
      <c r="C93" s="105"/>
      <c r="D93" s="106">
        <f t="shared" si="1"/>
      </c>
      <c r="E93" s="107"/>
      <c r="F93" s="107"/>
      <c r="G93" s="107"/>
      <c r="H93" s="107"/>
      <c r="I93" s="108">
        <f t="shared" si="2"/>
        <v>0</v>
      </c>
      <c r="J93" s="109"/>
      <c r="Q93" s="101"/>
      <c r="R93" s="101"/>
      <c r="S93" s="101"/>
      <c r="T93" s="101"/>
      <c r="U93" s="101"/>
    </row>
    <row r="94" spans="1:21" ht="20.25" customHeight="1">
      <c r="A94" s="92"/>
      <c r="B94" s="104">
        <v>63</v>
      </c>
      <c r="C94" s="105"/>
      <c r="D94" s="106">
        <f t="shared" si="1"/>
      </c>
      <c r="E94" s="107"/>
      <c r="F94" s="107"/>
      <c r="G94" s="107"/>
      <c r="H94" s="107"/>
      <c r="I94" s="108">
        <f t="shared" si="2"/>
        <v>0</v>
      </c>
      <c r="J94" s="109"/>
      <c r="Q94" s="101"/>
      <c r="R94" s="101"/>
      <c r="S94" s="101"/>
      <c r="T94" s="101"/>
      <c r="U94" s="101"/>
    </row>
    <row r="95" spans="1:21" ht="20.25" customHeight="1">
      <c r="A95" s="92"/>
      <c r="B95" s="104">
        <v>64</v>
      </c>
      <c r="C95" s="105"/>
      <c r="D95" s="106">
        <f t="shared" si="1"/>
      </c>
      <c r="E95" s="107"/>
      <c r="F95" s="107"/>
      <c r="G95" s="107"/>
      <c r="H95" s="107"/>
      <c r="I95" s="108">
        <f t="shared" si="2"/>
        <v>0</v>
      </c>
      <c r="J95" s="109"/>
      <c r="Q95" s="101"/>
      <c r="R95" s="101"/>
      <c r="S95" s="101"/>
      <c r="T95" s="101"/>
      <c r="U95" s="101"/>
    </row>
    <row r="96" spans="1:21" ht="20.25" customHeight="1">
      <c r="A96" s="92"/>
      <c r="B96" s="104">
        <v>65</v>
      </c>
      <c r="C96" s="105"/>
      <c r="D96" s="106">
        <f aca="true" t="shared" si="3" ref="D96:D159">IF(C96=0,"",C96)</f>
      </c>
      <c r="E96" s="107"/>
      <c r="F96" s="107"/>
      <c r="G96" s="107"/>
      <c r="H96" s="107"/>
      <c r="I96" s="108">
        <f t="shared" si="2"/>
        <v>0</v>
      </c>
      <c r="J96" s="109"/>
      <c r="Q96" s="101"/>
      <c r="R96" s="101"/>
      <c r="S96" s="101"/>
      <c r="T96" s="101"/>
      <c r="U96" s="101"/>
    </row>
    <row r="97" spans="1:21" ht="20.25" customHeight="1">
      <c r="A97" s="92"/>
      <c r="B97" s="104">
        <v>66</v>
      </c>
      <c r="C97" s="105"/>
      <c r="D97" s="106">
        <f t="shared" si="3"/>
      </c>
      <c r="E97" s="107"/>
      <c r="F97" s="107"/>
      <c r="G97" s="107"/>
      <c r="H97" s="107"/>
      <c r="I97" s="108">
        <f aca="true" t="shared" si="4" ref="I97:I160">(F97-E97)-(H97-G97)</f>
        <v>0</v>
      </c>
      <c r="J97" s="109"/>
      <c r="Q97" s="101"/>
      <c r="R97" s="101"/>
      <c r="S97" s="101"/>
      <c r="T97" s="101"/>
      <c r="U97" s="101"/>
    </row>
    <row r="98" spans="1:21" ht="20.25" customHeight="1">
      <c r="A98" s="92"/>
      <c r="B98" s="104">
        <v>67</v>
      </c>
      <c r="C98" s="105"/>
      <c r="D98" s="106">
        <f t="shared" si="3"/>
      </c>
      <c r="E98" s="107"/>
      <c r="F98" s="107"/>
      <c r="G98" s="107"/>
      <c r="H98" s="107"/>
      <c r="I98" s="108">
        <f t="shared" si="4"/>
        <v>0</v>
      </c>
      <c r="J98" s="109"/>
      <c r="Q98" s="101"/>
      <c r="R98" s="101"/>
      <c r="S98" s="101"/>
      <c r="T98" s="101"/>
      <c r="U98" s="101"/>
    </row>
    <row r="99" spans="1:21" ht="20.25" customHeight="1">
      <c r="A99" s="92"/>
      <c r="B99" s="104">
        <v>68</v>
      </c>
      <c r="C99" s="105"/>
      <c r="D99" s="106">
        <f t="shared" si="3"/>
      </c>
      <c r="E99" s="107"/>
      <c r="F99" s="107"/>
      <c r="G99" s="107"/>
      <c r="H99" s="107"/>
      <c r="I99" s="108">
        <f t="shared" si="4"/>
        <v>0</v>
      </c>
      <c r="J99" s="109"/>
      <c r="Q99" s="101"/>
      <c r="R99" s="101"/>
      <c r="S99" s="101"/>
      <c r="T99" s="101"/>
      <c r="U99" s="101"/>
    </row>
    <row r="100" spans="1:21" ht="20.25" customHeight="1">
      <c r="A100" s="92"/>
      <c r="B100" s="104">
        <v>69</v>
      </c>
      <c r="C100" s="105"/>
      <c r="D100" s="106">
        <f t="shared" si="3"/>
      </c>
      <c r="E100" s="107"/>
      <c r="F100" s="107"/>
      <c r="G100" s="107"/>
      <c r="H100" s="107"/>
      <c r="I100" s="108">
        <f t="shared" si="4"/>
        <v>0</v>
      </c>
      <c r="J100" s="109"/>
      <c r="Q100" s="101"/>
      <c r="R100" s="101"/>
      <c r="S100" s="101"/>
      <c r="T100" s="101"/>
      <c r="U100" s="101"/>
    </row>
    <row r="101" spans="1:21" ht="20.25" customHeight="1">
      <c r="A101" s="92"/>
      <c r="B101" s="104">
        <v>70</v>
      </c>
      <c r="C101" s="105"/>
      <c r="D101" s="106">
        <f t="shared" si="3"/>
      </c>
      <c r="E101" s="107"/>
      <c r="F101" s="107"/>
      <c r="G101" s="107"/>
      <c r="H101" s="107"/>
      <c r="I101" s="108">
        <f t="shared" si="4"/>
        <v>0</v>
      </c>
      <c r="J101" s="109"/>
      <c r="Q101" s="101"/>
      <c r="R101" s="101"/>
      <c r="S101" s="101"/>
      <c r="T101" s="101"/>
      <c r="U101" s="101"/>
    </row>
    <row r="102" spans="1:21" ht="20.25" customHeight="1">
      <c r="A102" s="92"/>
      <c r="B102" s="104">
        <v>71</v>
      </c>
      <c r="C102" s="105"/>
      <c r="D102" s="106">
        <f t="shared" si="3"/>
      </c>
      <c r="E102" s="107"/>
      <c r="F102" s="107"/>
      <c r="G102" s="107"/>
      <c r="H102" s="107"/>
      <c r="I102" s="108">
        <f t="shared" si="4"/>
        <v>0</v>
      </c>
      <c r="J102" s="109"/>
      <c r="Q102" s="101"/>
      <c r="R102" s="101"/>
      <c r="S102" s="101"/>
      <c r="T102" s="101"/>
      <c r="U102" s="101"/>
    </row>
    <row r="103" spans="1:21" ht="20.25" customHeight="1">
      <c r="A103" s="92"/>
      <c r="B103" s="104">
        <v>72</v>
      </c>
      <c r="C103" s="105"/>
      <c r="D103" s="106">
        <f t="shared" si="3"/>
      </c>
      <c r="E103" s="107"/>
      <c r="F103" s="107"/>
      <c r="G103" s="107"/>
      <c r="H103" s="107"/>
      <c r="I103" s="108">
        <f t="shared" si="4"/>
        <v>0</v>
      </c>
      <c r="J103" s="109"/>
      <c r="Q103" s="101"/>
      <c r="R103" s="101"/>
      <c r="S103" s="101"/>
      <c r="T103" s="101"/>
      <c r="U103" s="101"/>
    </row>
    <row r="104" spans="1:21" ht="20.25" customHeight="1">
      <c r="A104" s="92"/>
      <c r="B104" s="104">
        <v>73</v>
      </c>
      <c r="C104" s="105"/>
      <c r="D104" s="106">
        <f t="shared" si="3"/>
      </c>
      <c r="E104" s="107"/>
      <c r="F104" s="107"/>
      <c r="G104" s="107"/>
      <c r="H104" s="107"/>
      <c r="I104" s="108">
        <f t="shared" si="4"/>
        <v>0</v>
      </c>
      <c r="J104" s="109"/>
      <c r="Q104" s="101"/>
      <c r="R104" s="101"/>
      <c r="S104" s="101"/>
      <c r="T104" s="101"/>
      <c r="U104" s="101"/>
    </row>
    <row r="105" spans="1:21" ht="20.25" customHeight="1">
      <c r="A105" s="92"/>
      <c r="B105" s="104">
        <v>74</v>
      </c>
      <c r="C105" s="105"/>
      <c r="D105" s="106">
        <f t="shared" si="3"/>
      </c>
      <c r="E105" s="107"/>
      <c r="F105" s="107"/>
      <c r="G105" s="107"/>
      <c r="H105" s="107"/>
      <c r="I105" s="108">
        <f t="shared" si="4"/>
        <v>0</v>
      </c>
      <c r="J105" s="109"/>
      <c r="Q105" s="101"/>
      <c r="R105" s="101"/>
      <c r="S105" s="101"/>
      <c r="T105" s="101"/>
      <c r="U105" s="101"/>
    </row>
    <row r="106" spans="1:21" ht="20.25" customHeight="1">
      <c r="A106" s="92"/>
      <c r="B106" s="104">
        <v>75</v>
      </c>
      <c r="C106" s="105"/>
      <c r="D106" s="106">
        <f t="shared" si="3"/>
      </c>
      <c r="E106" s="107"/>
      <c r="F106" s="107"/>
      <c r="G106" s="107"/>
      <c r="H106" s="107"/>
      <c r="I106" s="108">
        <f t="shared" si="4"/>
        <v>0</v>
      </c>
      <c r="J106" s="109"/>
      <c r="Q106" s="101"/>
      <c r="R106" s="101"/>
      <c r="S106" s="101"/>
      <c r="T106" s="101"/>
      <c r="U106" s="101"/>
    </row>
    <row r="107" spans="1:21" ht="20.25" customHeight="1">
      <c r="A107" s="92"/>
      <c r="B107" s="104">
        <v>76</v>
      </c>
      <c r="C107" s="105"/>
      <c r="D107" s="106">
        <f t="shared" si="3"/>
      </c>
      <c r="E107" s="107"/>
      <c r="F107" s="107"/>
      <c r="G107" s="107"/>
      <c r="H107" s="107"/>
      <c r="I107" s="108">
        <f t="shared" si="4"/>
        <v>0</v>
      </c>
      <c r="J107" s="109"/>
      <c r="Q107" s="101"/>
      <c r="R107" s="101"/>
      <c r="S107" s="101"/>
      <c r="T107" s="101"/>
      <c r="U107" s="101"/>
    </row>
    <row r="108" spans="1:21" ht="20.25" customHeight="1">
      <c r="A108" s="92"/>
      <c r="B108" s="104">
        <v>77</v>
      </c>
      <c r="C108" s="105"/>
      <c r="D108" s="106">
        <f t="shared" si="3"/>
      </c>
      <c r="E108" s="107"/>
      <c r="F108" s="107"/>
      <c r="G108" s="107"/>
      <c r="H108" s="107"/>
      <c r="I108" s="108">
        <f t="shared" si="4"/>
        <v>0</v>
      </c>
      <c r="J108" s="109"/>
      <c r="Q108" s="101"/>
      <c r="R108" s="101"/>
      <c r="S108" s="101"/>
      <c r="T108" s="101"/>
      <c r="U108" s="101"/>
    </row>
    <row r="109" spans="1:21" ht="20.25" customHeight="1">
      <c r="A109" s="92"/>
      <c r="B109" s="104">
        <v>78</v>
      </c>
      <c r="C109" s="105"/>
      <c r="D109" s="106">
        <f t="shared" si="3"/>
      </c>
      <c r="E109" s="107"/>
      <c r="F109" s="107"/>
      <c r="G109" s="107"/>
      <c r="H109" s="107"/>
      <c r="I109" s="108">
        <f t="shared" si="4"/>
        <v>0</v>
      </c>
      <c r="J109" s="109"/>
      <c r="Q109" s="101"/>
      <c r="R109" s="101"/>
      <c r="S109" s="101"/>
      <c r="T109" s="101"/>
      <c r="U109" s="101"/>
    </row>
    <row r="110" spans="1:21" ht="20.25" customHeight="1">
      <c r="A110" s="92"/>
      <c r="B110" s="104">
        <v>79</v>
      </c>
      <c r="C110" s="105"/>
      <c r="D110" s="106">
        <f t="shared" si="3"/>
      </c>
      <c r="E110" s="107"/>
      <c r="F110" s="107"/>
      <c r="G110" s="107"/>
      <c r="H110" s="107"/>
      <c r="I110" s="108">
        <f t="shared" si="4"/>
        <v>0</v>
      </c>
      <c r="J110" s="109"/>
      <c r="Q110" s="101"/>
      <c r="R110" s="101"/>
      <c r="S110" s="101"/>
      <c r="T110" s="101"/>
      <c r="U110" s="101"/>
    </row>
    <row r="111" spans="1:21" ht="20.25" customHeight="1">
      <c r="A111" s="92"/>
      <c r="B111" s="104">
        <v>80</v>
      </c>
      <c r="C111" s="105"/>
      <c r="D111" s="106">
        <f t="shared" si="3"/>
      </c>
      <c r="E111" s="107"/>
      <c r="F111" s="107"/>
      <c r="G111" s="107"/>
      <c r="H111" s="107"/>
      <c r="I111" s="108">
        <f t="shared" si="4"/>
        <v>0</v>
      </c>
      <c r="J111" s="109"/>
      <c r="Q111" s="101"/>
      <c r="R111" s="101"/>
      <c r="S111" s="101"/>
      <c r="T111" s="101"/>
      <c r="U111" s="101"/>
    </row>
    <row r="112" spans="1:21" ht="20.25" customHeight="1">
      <c r="A112" s="92"/>
      <c r="B112" s="104">
        <v>81</v>
      </c>
      <c r="C112" s="105"/>
      <c r="D112" s="106">
        <f t="shared" si="3"/>
      </c>
      <c r="E112" s="107"/>
      <c r="F112" s="107"/>
      <c r="G112" s="107"/>
      <c r="H112" s="107"/>
      <c r="I112" s="108">
        <f t="shared" si="4"/>
        <v>0</v>
      </c>
      <c r="J112" s="109"/>
      <c r="Q112" s="101"/>
      <c r="R112" s="101"/>
      <c r="S112" s="101"/>
      <c r="T112" s="101"/>
      <c r="U112" s="101"/>
    </row>
    <row r="113" spans="1:21" ht="20.25" customHeight="1">
      <c r="A113" s="92"/>
      <c r="B113" s="104">
        <v>82</v>
      </c>
      <c r="C113" s="105"/>
      <c r="D113" s="106">
        <f t="shared" si="3"/>
      </c>
      <c r="E113" s="107"/>
      <c r="F113" s="107"/>
      <c r="G113" s="107"/>
      <c r="H113" s="107"/>
      <c r="I113" s="108">
        <f t="shared" si="4"/>
        <v>0</v>
      </c>
      <c r="J113" s="109"/>
      <c r="Q113" s="101"/>
      <c r="R113" s="101"/>
      <c r="S113" s="101"/>
      <c r="T113" s="101"/>
      <c r="U113" s="101"/>
    </row>
    <row r="114" spans="1:21" ht="20.25" customHeight="1">
      <c r="A114" s="92"/>
      <c r="B114" s="104">
        <v>83</v>
      </c>
      <c r="C114" s="105"/>
      <c r="D114" s="106">
        <f t="shared" si="3"/>
      </c>
      <c r="E114" s="107"/>
      <c r="F114" s="107"/>
      <c r="G114" s="107"/>
      <c r="H114" s="107"/>
      <c r="I114" s="108">
        <f t="shared" si="4"/>
        <v>0</v>
      </c>
      <c r="J114" s="109"/>
      <c r="Q114" s="101"/>
      <c r="R114" s="101"/>
      <c r="S114" s="101"/>
      <c r="T114" s="101"/>
      <c r="U114" s="101"/>
    </row>
    <row r="115" spans="1:21" ht="20.25" customHeight="1">
      <c r="A115" s="92"/>
      <c r="B115" s="104">
        <v>84</v>
      </c>
      <c r="C115" s="105"/>
      <c r="D115" s="106">
        <f t="shared" si="3"/>
      </c>
      <c r="E115" s="107"/>
      <c r="F115" s="107"/>
      <c r="G115" s="107"/>
      <c r="H115" s="107"/>
      <c r="I115" s="108">
        <f t="shared" si="4"/>
        <v>0</v>
      </c>
      <c r="J115" s="109"/>
      <c r="Q115" s="101"/>
      <c r="R115" s="101"/>
      <c r="S115" s="101"/>
      <c r="T115" s="101"/>
      <c r="U115" s="101"/>
    </row>
    <row r="116" spans="1:21" ht="20.25" customHeight="1">
      <c r="A116" s="92"/>
      <c r="B116" s="104">
        <v>85</v>
      </c>
      <c r="C116" s="105"/>
      <c r="D116" s="106">
        <f t="shared" si="3"/>
      </c>
      <c r="E116" s="107"/>
      <c r="F116" s="107"/>
      <c r="G116" s="107"/>
      <c r="H116" s="107"/>
      <c r="I116" s="108">
        <f t="shared" si="4"/>
        <v>0</v>
      </c>
      <c r="J116" s="109"/>
      <c r="Q116" s="101"/>
      <c r="R116" s="101"/>
      <c r="S116" s="101"/>
      <c r="T116" s="101"/>
      <c r="U116" s="101"/>
    </row>
    <row r="117" spans="1:21" ht="20.25" customHeight="1">
      <c r="A117" s="92"/>
      <c r="B117" s="104">
        <v>86</v>
      </c>
      <c r="C117" s="105"/>
      <c r="D117" s="106">
        <f t="shared" si="3"/>
      </c>
      <c r="E117" s="107"/>
      <c r="F117" s="107"/>
      <c r="G117" s="107"/>
      <c r="H117" s="107"/>
      <c r="I117" s="108">
        <f t="shared" si="4"/>
        <v>0</v>
      </c>
      <c r="J117" s="109"/>
      <c r="Q117" s="101"/>
      <c r="R117" s="101"/>
      <c r="S117" s="101"/>
      <c r="T117" s="101"/>
      <c r="U117" s="101"/>
    </row>
    <row r="118" spans="1:21" ht="20.25" customHeight="1">
      <c r="A118" s="92"/>
      <c r="B118" s="104">
        <v>87</v>
      </c>
      <c r="C118" s="105"/>
      <c r="D118" s="106">
        <f t="shared" si="3"/>
      </c>
      <c r="E118" s="107"/>
      <c r="F118" s="107"/>
      <c r="G118" s="107"/>
      <c r="H118" s="107"/>
      <c r="I118" s="108">
        <f t="shared" si="4"/>
        <v>0</v>
      </c>
      <c r="J118" s="109"/>
      <c r="Q118" s="101"/>
      <c r="R118" s="101"/>
      <c r="S118" s="101"/>
      <c r="T118" s="101"/>
      <c r="U118" s="101"/>
    </row>
    <row r="119" spans="1:21" ht="20.25" customHeight="1">
      <c r="A119" s="92"/>
      <c r="B119" s="104">
        <v>88</v>
      </c>
      <c r="C119" s="105"/>
      <c r="D119" s="106">
        <f t="shared" si="3"/>
      </c>
      <c r="E119" s="107"/>
      <c r="F119" s="107"/>
      <c r="G119" s="107"/>
      <c r="H119" s="107"/>
      <c r="I119" s="108">
        <f t="shared" si="4"/>
        <v>0</v>
      </c>
      <c r="J119" s="109"/>
      <c r="Q119" s="101"/>
      <c r="R119" s="101"/>
      <c r="S119" s="101"/>
      <c r="T119" s="101"/>
      <c r="U119" s="101"/>
    </row>
    <row r="120" spans="1:21" ht="20.25" customHeight="1">
      <c r="A120" s="92"/>
      <c r="B120" s="104">
        <v>89</v>
      </c>
      <c r="C120" s="105"/>
      <c r="D120" s="106">
        <f t="shared" si="3"/>
      </c>
      <c r="E120" s="107"/>
      <c r="F120" s="107"/>
      <c r="G120" s="107"/>
      <c r="H120" s="107"/>
      <c r="I120" s="108">
        <f t="shared" si="4"/>
        <v>0</v>
      </c>
      <c r="J120" s="109"/>
      <c r="Q120" s="101"/>
      <c r="R120" s="101"/>
      <c r="S120" s="101"/>
      <c r="T120" s="101"/>
      <c r="U120" s="101"/>
    </row>
    <row r="121" spans="1:21" ht="20.25" customHeight="1">
      <c r="A121" s="92"/>
      <c r="B121" s="104">
        <v>90</v>
      </c>
      <c r="C121" s="105"/>
      <c r="D121" s="106">
        <f t="shared" si="3"/>
      </c>
      <c r="E121" s="107"/>
      <c r="F121" s="107"/>
      <c r="G121" s="107"/>
      <c r="H121" s="107"/>
      <c r="I121" s="108">
        <f t="shared" si="4"/>
        <v>0</v>
      </c>
      <c r="J121" s="109"/>
      <c r="Q121" s="101"/>
      <c r="R121" s="101"/>
      <c r="S121" s="101"/>
      <c r="T121" s="101"/>
      <c r="U121" s="101"/>
    </row>
    <row r="122" spans="1:21" ht="20.25" customHeight="1">
      <c r="A122" s="92"/>
      <c r="B122" s="104">
        <v>91</v>
      </c>
      <c r="C122" s="105"/>
      <c r="D122" s="106">
        <f t="shared" si="3"/>
      </c>
      <c r="E122" s="107"/>
      <c r="F122" s="107"/>
      <c r="G122" s="107"/>
      <c r="H122" s="107"/>
      <c r="I122" s="108">
        <f t="shared" si="4"/>
        <v>0</v>
      </c>
      <c r="J122" s="109"/>
      <c r="Q122" s="101"/>
      <c r="R122" s="101"/>
      <c r="S122" s="101"/>
      <c r="T122" s="101"/>
      <c r="U122" s="101"/>
    </row>
    <row r="123" spans="1:21" ht="20.25" customHeight="1">
      <c r="A123" s="92"/>
      <c r="B123" s="104">
        <v>92</v>
      </c>
      <c r="C123" s="105"/>
      <c r="D123" s="106">
        <f t="shared" si="3"/>
      </c>
      <c r="E123" s="107"/>
      <c r="F123" s="107"/>
      <c r="G123" s="107"/>
      <c r="H123" s="107"/>
      <c r="I123" s="108">
        <f t="shared" si="4"/>
        <v>0</v>
      </c>
      <c r="J123" s="109"/>
      <c r="Q123" s="101"/>
      <c r="R123" s="101"/>
      <c r="S123" s="101"/>
      <c r="T123" s="101"/>
      <c r="U123" s="101"/>
    </row>
    <row r="124" spans="1:21" ht="20.25" customHeight="1">
      <c r="A124" s="92"/>
      <c r="B124" s="104">
        <v>93</v>
      </c>
      <c r="C124" s="105"/>
      <c r="D124" s="106">
        <f t="shared" si="3"/>
      </c>
      <c r="E124" s="107"/>
      <c r="F124" s="107"/>
      <c r="G124" s="107"/>
      <c r="H124" s="107"/>
      <c r="I124" s="108">
        <f t="shared" si="4"/>
        <v>0</v>
      </c>
      <c r="J124" s="109"/>
      <c r="Q124" s="101"/>
      <c r="R124" s="101"/>
      <c r="S124" s="101"/>
      <c r="T124" s="101"/>
      <c r="U124" s="101"/>
    </row>
    <row r="125" spans="1:21" ht="20.25" customHeight="1">
      <c r="A125" s="92"/>
      <c r="B125" s="104">
        <v>94</v>
      </c>
      <c r="C125" s="105"/>
      <c r="D125" s="106">
        <f t="shared" si="3"/>
      </c>
      <c r="E125" s="107"/>
      <c r="F125" s="107"/>
      <c r="G125" s="107"/>
      <c r="H125" s="107"/>
      <c r="I125" s="108">
        <f t="shared" si="4"/>
        <v>0</v>
      </c>
      <c r="J125" s="109"/>
      <c r="Q125" s="101"/>
      <c r="R125" s="101"/>
      <c r="S125" s="101"/>
      <c r="T125" s="101"/>
      <c r="U125" s="101"/>
    </row>
    <row r="126" spans="1:21" ht="20.25" customHeight="1">
      <c r="A126" s="92"/>
      <c r="B126" s="104">
        <v>95</v>
      </c>
      <c r="C126" s="105"/>
      <c r="D126" s="106">
        <f t="shared" si="3"/>
      </c>
      <c r="E126" s="107"/>
      <c r="F126" s="107"/>
      <c r="G126" s="107"/>
      <c r="H126" s="107"/>
      <c r="I126" s="108">
        <f t="shared" si="4"/>
        <v>0</v>
      </c>
      <c r="J126" s="109"/>
      <c r="Q126" s="101"/>
      <c r="R126" s="101"/>
      <c r="S126" s="101"/>
      <c r="T126" s="101"/>
      <c r="U126" s="101"/>
    </row>
    <row r="127" spans="1:21" ht="20.25" customHeight="1">
      <c r="A127" s="92"/>
      <c r="B127" s="104">
        <v>96</v>
      </c>
      <c r="C127" s="105"/>
      <c r="D127" s="106">
        <f t="shared" si="3"/>
      </c>
      <c r="E127" s="107"/>
      <c r="F127" s="107"/>
      <c r="G127" s="107"/>
      <c r="H127" s="107"/>
      <c r="I127" s="108">
        <f t="shared" si="4"/>
        <v>0</v>
      </c>
      <c r="J127" s="109"/>
      <c r="Q127" s="101"/>
      <c r="R127" s="101"/>
      <c r="S127" s="101"/>
      <c r="T127" s="101"/>
      <c r="U127" s="101"/>
    </row>
    <row r="128" spans="1:21" ht="20.25" customHeight="1">
      <c r="A128" s="92"/>
      <c r="B128" s="104">
        <v>97</v>
      </c>
      <c r="C128" s="105"/>
      <c r="D128" s="106">
        <f t="shared" si="3"/>
      </c>
      <c r="E128" s="107"/>
      <c r="F128" s="107"/>
      <c r="G128" s="107"/>
      <c r="H128" s="107"/>
      <c r="I128" s="108">
        <f t="shared" si="4"/>
        <v>0</v>
      </c>
      <c r="J128" s="109"/>
      <c r="Q128" s="101"/>
      <c r="R128" s="101"/>
      <c r="S128" s="101"/>
      <c r="T128" s="101"/>
      <c r="U128" s="101"/>
    </row>
    <row r="129" spans="1:21" ht="20.25" customHeight="1">
      <c r="A129" s="92"/>
      <c r="B129" s="104">
        <v>98</v>
      </c>
      <c r="C129" s="105"/>
      <c r="D129" s="106">
        <f t="shared" si="3"/>
      </c>
      <c r="E129" s="107"/>
      <c r="F129" s="107"/>
      <c r="G129" s="107"/>
      <c r="H129" s="107"/>
      <c r="I129" s="108">
        <f t="shared" si="4"/>
        <v>0</v>
      </c>
      <c r="J129" s="109"/>
      <c r="Q129" s="101"/>
      <c r="R129" s="101"/>
      <c r="S129" s="101"/>
      <c r="T129" s="101"/>
      <c r="U129" s="101"/>
    </row>
    <row r="130" spans="1:21" ht="20.25" customHeight="1">
      <c r="A130" s="92"/>
      <c r="B130" s="104">
        <v>99</v>
      </c>
      <c r="C130" s="105"/>
      <c r="D130" s="106">
        <f t="shared" si="3"/>
      </c>
      <c r="E130" s="107"/>
      <c r="F130" s="107"/>
      <c r="G130" s="107"/>
      <c r="H130" s="107"/>
      <c r="I130" s="108">
        <f t="shared" si="4"/>
        <v>0</v>
      </c>
      <c r="J130" s="109"/>
      <c r="Q130" s="101"/>
      <c r="R130" s="101"/>
      <c r="S130" s="101"/>
      <c r="T130" s="101"/>
      <c r="U130" s="101"/>
    </row>
    <row r="131" spans="1:21" ht="20.25" customHeight="1">
      <c r="A131" s="92"/>
      <c r="B131" s="104">
        <v>100</v>
      </c>
      <c r="C131" s="105"/>
      <c r="D131" s="106">
        <f t="shared" si="3"/>
      </c>
      <c r="E131" s="107"/>
      <c r="F131" s="107"/>
      <c r="G131" s="107"/>
      <c r="H131" s="107"/>
      <c r="I131" s="108">
        <f t="shared" si="4"/>
        <v>0</v>
      </c>
      <c r="J131" s="109"/>
      <c r="Q131" s="101"/>
      <c r="R131" s="101"/>
      <c r="S131" s="101"/>
      <c r="T131" s="101"/>
      <c r="U131" s="101"/>
    </row>
    <row r="132" spans="1:21" ht="20.25" customHeight="1">
      <c r="A132" s="92"/>
      <c r="B132" s="104">
        <v>101</v>
      </c>
      <c r="C132" s="105"/>
      <c r="D132" s="106">
        <f t="shared" si="3"/>
      </c>
      <c r="E132" s="107"/>
      <c r="F132" s="107"/>
      <c r="G132" s="107"/>
      <c r="H132" s="107"/>
      <c r="I132" s="108">
        <f t="shared" si="4"/>
        <v>0</v>
      </c>
      <c r="J132" s="109"/>
      <c r="Q132" s="101"/>
      <c r="R132" s="101"/>
      <c r="S132" s="101"/>
      <c r="T132" s="101"/>
      <c r="U132" s="101"/>
    </row>
    <row r="133" spans="1:21" ht="20.25" customHeight="1">
      <c r="A133" s="92"/>
      <c r="B133" s="104">
        <v>102</v>
      </c>
      <c r="C133" s="105"/>
      <c r="D133" s="106">
        <f t="shared" si="3"/>
      </c>
      <c r="E133" s="107"/>
      <c r="F133" s="107"/>
      <c r="G133" s="107"/>
      <c r="H133" s="107"/>
      <c r="I133" s="108">
        <f t="shared" si="4"/>
        <v>0</v>
      </c>
      <c r="J133" s="109"/>
      <c r="Q133" s="101"/>
      <c r="R133" s="101"/>
      <c r="S133" s="101"/>
      <c r="T133" s="101"/>
      <c r="U133" s="101"/>
    </row>
    <row r="134" spans="1:21" ht="20.25" customHeight="1">
      <c r="A134" s="92"/>
      <c r="B134" s="104">
        <v>103</v>
      </c>
      <c r="C134" s="105"/>
      <c r="D134" s="106">
        <f t="shared" si="3"/>
      </c>
      <c r="E134" s="107"/>
      <c r="F134" s="107"/>
      <c r="G134" s="107"/>
      <c r="H134" s="107"/>
      <c r="I134" s="108">
        <f t="shared" si="4"/>
        <v>0</v>
      </c>
      <c r="J134" s="109"/>
      <c r="Q134" s="101"/>
      <c r="R134" s="101"/>
      <c r="S134" s="101"/>
      <c r="T134" s="101"/>
      <c r="U134" s="101"/>
    </row>
    <row r="135" spans="1:21" ht="20.25" customHeight="1">
      <c r="A135" s="92"/>
      <c r="B135" s="104">
        <v>104</v>
      </c>
      <c r="C135" s="105"/>
      <c r="D135" s="106">
        <f t="shared" si="3"/>
      </c>
      <c r="E135" s="107"/>
      <c r="F135" s="107"/>
      <c r="G135" s="107"/>
      <c r="H135" s="107"/>
      <c r="I135" s="108">
        <f t="shared" si="4"/>
        <v>0</v>
      </c>
      <c r="J135" s="109"/>
      <c r="Q135" s="101"/>
      <c r="R135" s="101"/>
      <c r="S135" s="101"/>
      <c r="T135" s="101"/>
      <c r="U135" s="101"/>
    </row>
    <row r="136" spans="1:21" ht="20.25" customHeight="1">
      <c r="A136" s="92"/>
      <c r="B136" s="104">
        <v>105</v>
      </c>
      <c r="C136" s="105"/>
      <c r="D136" s="106">
        <f t="shared" si="3"/>
      </c>
      <c r="E136" s="107"/>
      <c r="F136" s="107"/>
      <c r="G136" s="107"/>
      <c r="H136" s="107"/>
      <c r="I136" s="108">
        <f t="shared" si="4"/>
        <v>0</v>
      </c>
      <c r="J136" s="109"/>
      <c r="Q136" s="101"/>
      <c r="R136" s="101"/>
      <c r="S136" s="101"/>
      <c r="T136" s="101"/>
      <c r="U136" s="101"/>
    </row>
    <row r="137" spans="1:21" ht="20.25" customHeight="1">
      <c r="A137" s="92"/>
      <c r="B137" s="104">
        <v>106</v>
      </c>
      <c r="C137" s="105"/>
      <c r="D137" s="106">
        <f t="shared" si="3"/>
      </c>
      <c r="E137" s="107"/>
      <c r="F137" s="107"/>
      <c r="G137" s="107"/>
      <c r="H137" s="107"/>
      <c r="I137" s="108">
        <f t="shared" si="4"/>
        <v>0</v>
      </c>
      <c r="J137" s="109"/>
      <c r="Q137" s="101"/>
      <c r="R137" s="101"/>
      <c r="S137" s="101"/>
      <c r="T137" s="101"/>
      <c r="U137" s="101"/>
    </row>
    <row r="138" spans="1:21" ht="20.25" customHeight="1">
      <c r="A138" s="92"/>
      <c r="B138" s="104">
        <v>107</v>
      </c>
      <c r="C138" s="105"/>
      <c r="D138" s="106">
        <f t="shared" si="3"/>
      </c>
      <c r="E138" s="107"/>
      <c r="F138" s="107"/>
      <c r="G138" s="107"/>
      <c r="H138" s="107"/>
      <c r="I138" s="108">
        <f t="shared" si="4"/>
        <v>0</v>
      </c>
      <c r="J138" s="109"/>
      <c r="Q138" s="101"/>
      <c r="R138" s="101"/>
      <c r="S138" s="101"/>
      <c r="T138" s="101"/>
      <c r="U138" s="101"/>
    </row>
    <row r="139" spans="1:21" ht="20.25" customHeight="1">
      <c r="A139" s="92"/>
      <c r="B139" s="104">
        <v>108</v>
      </c>
      <c r="C139" s="105"/>
      <c r="D139" s="106">
        <f t="shared" si="3"/>
      </c>
      <c r="E139" s="107"/>
      <c r="F139" s="107"/>
      <c r="G139" s="107"/>
      <c r="H139" s="107"/>
      <c r="I139" s="108">
        <f t="shared" si="4"/>
        <v>0</v>
      </c>
      <c r="J139" s="109"/>
      <c r="Q139" s="101"/>
      <c r="R139" s="101"/>
      <c r="S139" s="101"/>
      <c r="T139" s="101"/>
      <c r="U139" s="101"/>
    </row>
    <row r="140" spans="1:21" ht="20.25" customHeight="1">
      <c r="A140" s="92"/>
      <c r="B140" s="104">
        <v>109</v>
      </c>
      <c r="C140" s="105"/>
      <c r="D140" s="106">
        <f t="shared" si="3"/>
      </c>
      <c r="E140" s="107"/>
      <c r="F140" s="107"/>
      <c r="G140" s="107"/>
      <c r="H140" s="107"/>
      <c r="I140" s="108">
        <f t="shared" si="4"/>
        <v>0</v>
      </c>
      <c r="J140" s="109"/>
      <c r="Q140" s="101"/>
      <c r="R140" s="101"/>
      <c r="S140" s="101"/>
      <c r="T140" s="101"/>
      <c r="U140" s="101"/>
    </row>
    <row r="141" spans="1:21" ht="20.25" customHeight="1">
      <c r="A141" s="92"/>
      <c r="B141" s="104">
        <v>110</v>
      </c>
      <c r="C141" s="105"/>
      <c r="D141" s="106">
        <f t="shared" si="3"/>
      </c>
      <c r="E141" s="107"/>
      <c r="F141" s="107"/>
      <c r="G141" s="107"/>
      <c r="H141" s="107"/>
      <c r="I141" s="108">
        <f t="shared" si="4"/>
        <v>0</v>
      </c>
      <c r="J141" s="109"/>
      <c r="Q141" s="101"/>
      <c r="R141" s="101"/>
      <c r="S141" s="101"/>
      <c r="T141" s="101"/>
      <c r="U141" s="101"/>
    </row>
    <row r="142" spans="1:21" ht="20.25" customHeight="1">
      <c r="A142" s="92"/>
      <c r="B142" s="104">
        <v>111</v>
      </c>
      <c r="C142" s="105"/>
      <c r="D142" s="106">
        <f t="shared" si="3"/>
      </c>
      <c r="E142" s="107"/>
      <c r="F142" s="107"/>
      <c r="G142" s="107"/>
      <c r="H142" s="107"/>
      <c r="I142" s="108">
        <f t="shared" si="4"/>
        <v>0</v>
      </c>
      <c r="J142" s="109"/>
      <c r="Q142" s="101"/>
      <c r="R142" s="101"/>
      <c r="S142" s="101"/>
      <c r="T142" s="101"/>
      <c r="U142" s="101"/>
    </row>
    <row r="143" spans="1:21" ht="20.25" customHeight="1">
      <c r="A143" s="92"/>
      <c r="B143" s="104">
        <v>112</v>
      </c>
      <c r="C143" s="105"/>
      <c r="D143" s="106">
        <f t="shared" si="3"/>
      </c>
      <c r="E143" s="107"/>
      <c r="F143" s="107"/>
      <c r="G143" s="107"/>
      <c r="H143" s="107"/>
      <c r="I143" s="108">
        <f t="shared" si="4"/>
        <v>0</v>
      </c>
      <c r="J143" s="109"/>
      <c r="Q143" s="101"/>
      <c r="R143" s="101"/>
      <c r="S143" s="101"/>
      <c r="T143" s="101"/>
      <c r="U143" s="101"/>
    </row>
    <row r="144" spans="1:21" ht="20.25" customHeight="1">
      <c r="A144" s="92"/>
      <c r="B144" s="104">
        <v>113</v>
      </c>
      <c r="C144" s="105"/>
      <c r="D144" s="106">
        <f t="shared" si="3"/>
      </c>
      <c r="E144" s="107"/>
      <c r="F144" s="107"/>
      <c r="G144" s="107"/>
      <c r="H144" s="107"/>
      <c r="I144" s="108">
        <f t="shared" si="4"/>
        <v>0</v>
      </c>
      <c r="J144" s="109"/>
      <c r="Q144" s="101"/>
      <c r="R144" s="101"/>
      <c r="S144" s="101"/>
      <c r="T144" s="101"/>
      <c r="U144" s="101"/>
    </row>
    <row r="145" spans="1:21" ht="20.25" customHeight="1">
      <c r="A145" s="92"/>
      <c r="B145" s="104">
        <v>114</v>
      </c>
      <c r="C145" s="105"/>
      <c r="D145" s="106">
        <f t="shared" si="3"/>
      </c>
      <c r="E145" s="107"/>
      <c r="F145" s="107"/>
      <c r="G145" s="107"/>
      <c r="H145" s="107"/>
      <c r="I145" s="108">
        <f t="shared" si="4"/>
        <v>0</v>
      </c>
      <c r="J145" s="109"/>
      <c r="Q145" s="101"/>
      <c r="R145" s="101"/>
      <c r="S145" s="101"/>
      <c r="T145" s="101"/>
      <c r="U145" s="101"/>
    </row>
    <row r="146" spans="1:21" ht="20.25" customHeight="1">
      <c r="A146" s="92"/>
      <c r="B146" s="104">
        <v>115</v>
      </c>
      <c r="C146" s="105"/>
      <c r="D146" s="106">
        <f t="shared" si="3"/>
      </c>
      <c r="E146" s="107"/>
      <c r="F146" s="107"/>
      <c r="G146" s="107"/>
      <c r="H146" s="107"/>
      <c r="I146" s="108">
        <f t="shared" si="4"/>
        <v>0</v>
      </c>
      <c r="J146" s="109"/>
      <c r="Q146" s="101"/>
      <c r="R146" s="101"/>
      <c r="S146" s="101"/>
      <c r="T146" s="101"/>
      <c r="U146" s="101"/>
    </row>
    <row r="147" spans="1:21" ht="20.25" customHeight="1">
      <c r="A147" s="92"/>
      <c r="B147" s="104">
        <v>116</v>
      </c>
      <c r="C147" s="105"/>
      <c r="D147" s="106">
        <f t="shared" si="3"/>
      </c>
      <c r="E147" s="107"/>
      <c r="F147" s="107"/>
      <c r="G147" s="107"/>
      <c r="H147" s="107"/>
      <c r="I147" s="108">
        <f t="shared" si="4"/>
        <v>0</v>
      </c>
      <c r="J147" s="109"/>
      <c r="Q147" s="101"/>
      <c r="R147" s="101"/>
      <c r="S147" s="101"/>
      <c r="T147" s="101"/>
      <c r="U147" s="101"/>
    </row>
    <row r="148" spans="1:21" ht="20.25" customHeight="1">
      <c r="A148" s="92"/>
      <c r="B148" s="104">
        <v>117</v>
      </c>
      <c r="C148" s="105"/>
      <c r="D148" s="106">
        <f t="shared" si="3"/>
      </c>
      <c r="E148" s="107"/>
      <c r="F148" s="107"/>
      <c r="G148" s="107"/>
      <c r="H148" s="107"/>
      <c r="I148" s="108">
        <f t="shared" si="4"/>
        <v>0</v>
      </c>
      <c r="J148" s="109"/>
      <c r="Q148" s="101"/>
      <c r="R148" s="101"/>
      <c r="S148" s="101"/>
      <c r="T148" s="101"/>
      <c r="U148" s="101"/>
    </row>
    <row r="149" spans="1:21" ht="20.25" customHeight="1">
      <c r="A149" s="92"/>
      <c r="B149" s="104">
        <v>118</v>
      </c>
      <c r="C149" s="105"/>
      <c r="D149" s="106">
        <f t="shared" si="3"/>
      </c>
      <c r="E149" s="107"/>
      <c r="F149" s="107"/>
      <c r="G149" s="107"/>
      <c r="H149" s="107"/>
      <c r="I149" s="108">
        <f t="shared" si="4"/>
        <v>0</v>
      </c>
      <c r="J149" s="109"/>
      <c r="Q149" s="101"/>
      <c r="R149" s="101"/>
      <c r="S149" s="101"/>
      <c r="T149" s="101"/>
      <c r="U149" s="101"/>
    </row>
    <row r="150" spans="1:21" ht="20.25" customHeight="1">
      <c r="A150" s="92"/>
      <c r="B150" s="104">
        <v>119</v>
      </c>
      <c r="C150" s="105"/>
      <c r="D150" s="106">
        <f t="shared" si="3"/>
      </c>
      <c r="E150" s="107"/>
      <c r="F150" s="107"/>
      <c r="G150" s="107"/>
      <c r="H150" s="107"/>
      <c r="I150" s="108">
        <f t="shared" si="4"/>
        <v>0</v>
      </c>
      <c r="J150" s="109"/>
      <c r="Q150" s="101"/>
      <c r="R150" s="101"/>
      <c r="S150" s="101"/>
      <c r="T150" s="101"/>
      <c r="U150" s="101"/>
    </row>
    <row r="151" spans="1:21" ht="20.25" customHeight="1">
      <c r="A151" s="92"/>
      <c r="B151" s="104">
        <v>120</v>
      </c>
      <c r="C151" s="105"/>
      <c r="D151" s="106">
        <f t="shared" si="3"/>
      </c>
      <c r="E151" s="107"/>
      <c r="F151" s="107"/>
      <c r="G151" s="107"/>
      <c r="H151" s="107"/>
      <c r="I151" s="108">
        <f t="shared" si="4"/>
        <v>0</v>
      </c>
      <c r="J151" s="109"/>
      <c r="Q151" s="101"/>
      <c r="R151" s="101"/>
      <c r="S151" s="101"/>
      <c r="T151" s="101"/>
      <c r="U151" s="101"/>
    </row>
    <row r="152" spans="1:21" ht="20.25" customHeight="1">
      <c r="A152" s="92"/>
      <c r="B152" s="104">
        <v>121</v>
      </c>
      <c r="C152" s="105"/>
      <c r="D152" s="106">
        <f t="shared" si="3"/>
      </c>
      <c r="E152" s="107"/>
      <c r="F152" s="107"/>
      <c r="G152" s="107"/>
      <c r="H152" s="107"/>
      <c r="I152" s="108">
        <f t="shared" si="4"/>
        <v>0</v>
      </c>
      <c r="J152" s="109"/>
      <c r="Q152" s="101"/>
      <c r="R152" s="101"/>
      <c r="S152" s="101"/>
      <c r="T152" s="101"/>
      <c r="U152" s="101"/>
    </row>
    <row r="153" spans="1:21" ht="20.25" customHeight="1">
      <c r="A153" s="92"/>
      <c r="B153" s="104">
        <v>122</v>
      </c>
      <c r="C153" s="105"/>
      <c r="D153" s="106">
        <f t="shared" si="3"/>
      </c>
      <c r="E153" s="107"/>
      <c r="F153" s="107"/>
      <c r="G153" s="107"/>
      <c r="H153" s="107"/>
      <c r="I153" s="108">
        <f t="shared" si="4"/>
        <v>0</v>
      </c>
      <c r="J153" s="109"/>
      <c r="Q153" s="101"/>
      <c r="R153" s="101"/>
      <c r="S153" s="101"/>
      <c r="T153" s="101"/>
      <c r="U153" s="101"/>
    </row>
    <row r="154" spans="1:21" ht="20.25" customHeight="1">
      <c r="A154" s="92"/>
      <c r="B154" s="104">
        <v>123</v>
      </c>
      <c r="C154" s="105"/>
      <c r="D154" s="106">
        <f t="shared" si="3"/>
      </c>
      <c r="E154" s="107"/>
      <c r="F154" s="107"/>
      <c r="G154" s="107"/>
      <c r="H154" s="107"/>
      <c r="I154" s="108">
        <f t="shared" si="4"/>
        <v>0</v>
      </c>
      <c r="J154" s="109"/>
      <c r="Q154" s="101"/>
      <c r="R154" s="101"/>
      <c r="S154" s="101"/>
      <c r="T154" s="101"/>
      <c r="U154" s="101"/>
    </row>
    <row r="155" spans="1:21" ht="20.25" customHeight="1">
      <c r="A155" s="92"/>
      <c r="B155" s="104">
        <v>124</v>
      </c>
      <c r="C155" s="105"/>
      <c r="D155" s="106">
        <f t="shared" si="3"/>
      </c>
      <c r="E155" s="107"/>
      <c r="F155" s="107"/>
      <c r="G155" s="107"/>
      <c r="H155" s="107"/>
      <c r="I155" s="108">
        <f t="shared" si="4"/>
        <v>0</v>
      </c>
      <c r="J155" s="109"/>
      <c r="Q155" s="101"/>
      <c r="R155" s="101"/>
      <c r="S155" s="101"/>
      <c r="T155" s="101"/>
      <c r="U155" s="101"/>
    </row>
    <row r="156" spans="1:21" ht="20.25" customHeight="1">
      <c r="A156" s="92"/>
      <c r="B156" s="104">
        <v>125</v>
      </c>
      <c r="C156" s="105"/>
      <c r="D156" s="106">
        <f t="shared" si="3"/>
      </c>
      <c r="E156" s="107"/>
      <c r="F156" s="107"/>
      <c r="G156" s="107"/>
      <c r="H156" s="107"/>
      <c r="I156" s="108">
        <f t="shared" si="4"/>
        <v>0</v>
      </c>
      <c r="J156" s="109"/>
      <c r="Q156" s="101"/>
      <c r="R156" s="101"/>
      <c r="S156" s="101"/>
      <c r="T156" s="101"/>
      <c r="U156" s="101"/>
    </row>
    <row r="157" spans="1:21" ht="20.25" customHeight="1">
      <c r="A157" s="92"/>
      <c r="B157" s="104">
        <v>126</v>
      </c>
      <c r="C157" s="105"/>
      <c r="D157" s="106">
        <f t="shared" si="3"/>
      </c>
      <c r="E157" s="107"/>
      <c r="F157" s="107"/>
      <c r="G157" s="107"/>
      <c r="H157" s="107"/>
      <c r="I157" s="108">
        <f t="shared" si="4"/>
        <v>0</v>
      </c>
      <c r="J157" s="109"/>
      <c r="Q157" s="101"/>
      <c r="R157" s="101"/>
      <c r="S157" s="101"/>
      <c r="T157" s="101"/>
      <c r="U157" s="101"/>
    </row>
    <row r="158" spans="1:21" ht="20.25" customHeight="1">
      <c r="A158" s="92"/>
      <c r="B158" s="104">
        <v>127</v>
      </c>
      <c r="C158" s="105"/>
      <c r="D158" s="106">
        <f t="shared" si="3"/>
      </c>
      <c r="E158" s="107"/>
      <c r="F158" s="107"/>
      <c r="G158" s="107"/>
      <c r="H158" s="107"/>
      <c r="I158" s="108">
        <f t="shared" si="4"/>
        <v>0</v>
      </c>
      <c r="J158" s="109"/>
      <c r="Q158" s="101"/>
      <c r="R158" s="101"/>
      <c r="S158" s="101"/>
      <c r="T158" s="101"/>
      <c r="U158" s="101"/>
    </row>
    <row r="159" spans="1:21" ht="20.25" customHeight="1">
      <c r="A159" s="92"/>
      <c r="B159" s="104">
        <v>128</v>
      </c>
      <c r="C159" s="105"/>
      <c r="D159" s="106">
        <f t="shared" si="3"/>
      </c>
      <c r="E159" s="107"/>
      <c r="F159" s="107"/>
      <c r="G159" s="107"/>
      <c r="H159" s="107"/>
      <c r="I159" s="108">
        <f t="shared" si="4"/>
        <v>0</v>
      </c>
      <c r="J159" s="109"/>
      <c r="Q159" s="101"/>
      <c r="R159" s="101"/>
      <c r="S159" s="101"/>
      <c r="T159" s="101"/>
      <c r="U159" s="101"/>
    </row>
    <row r="160" spans="1:21" ht="20.25" customHeight="1">
      <c r="A160" s="92"/>
      <c r="B160" s="104">
        <v>129</v>
      </c>
      <c r="C160" s="105"/>
      <c r="D160" s="106">
        <f aca="true" t="shared" si="5" ref="D160:D223">IF(C160=0,"",C160)</f>
      </c>
      <c r="E160" s="107"/>
      <c r="F160" s="107"/>
      <c r="G160" s="107"/>
      <c r="H160" s="107"/>
      <c r="I160" s="108">
        <f t="shared" si="4"/>
        <v>0</v>
      </c>
      <c r="J160" s="109"/>
      <c r="Q160" s="101"/>
      <c r="R160" s="101"/>
      <c r="S160" s="101"/>
      <c r="T160" s="101"/>
      <c r="U160" s="101"/>
    </row>
    <row r="161" spans="1:21" ht="20.25" customHeight="1">
      <c r="A161" s="92"/>
      <c r="B161" s="104">
        <v>130</v>
      </c>
      <c r="C161" s="105"/>
      <c r="D161" s="106">
        <f t="shared" si="5"/>
      </c>
      <c r="E161" s="107"/>
      <c r="F161" s="107"/>
      <c r="G161" s="107"/>
      <c r="H161" s="107"/>
      <c r="I161" s="108">
        <f aca="true" t="shared" si="6" ref="I161:I224">(F161-E161)-(H161-G161)</f>
        <v>0</v>
      </c>
      <c r="J161" s="109"/>
      <c r="Q161" s="101"/>
      <c r="R161" s="101"/>
      <c r="S161" s="101"/>
      <c r="T161" s="101"/>
      <c r="U161" s="101"/>
    </row>
    <row r="162" spans="1:21" ht="20.25" customHeight="1">
      <c r="A162" s="92"/>
      <c r="B162" s="104">
        <v>131</v>
      </c>
      <c r="C162" s="105"/>
      <c r="D162" s="106">
        <f t="shared" si="5"/>
      </c>
      <c r="E162" s="107"/>
      <c r="F162" s="107"/>
      <c r="G162" s="107"/>
      <c r="H162" s="107"/>
      <c r="I162" s="108">
        <f t="shared" si="6"/>
        <v>0</v>
      </c>
      <c r="J162" s="109"/>
      <c r="Q162" s="101"/>
      <c r="R162" s="101"/>
      <c r="S162" s="101"/>
      <c r="T162" s="101"/>
      <c r="U162" s="101"/>
    </row>
    <row r="163" spans="1:21" ht="20.25" customHeight="1">
      <c r="A163" s="92"/>
      <c r="B163" s="104">
        <v>132</v>
      </c>
      <c r="C163" s="105"/>
      <c r="D163" s="106">
        <f t="shared" si="5"/>
      </c>
      <c r="E163" s="107"/>
      <c r="F163" s="107"/>
      <c r="G163" s="107"/>
      <c r="H163" s="107"/>
      <c r="I163" s="108">
        <f t="shared" si="6"/>
        <v>0</v>
      </c>
      <c r="J163" s="109"/>
      <c r="Q163" s="101"/>
      <c r="R163" s="101"/>
      <c r="S163" s="101"/>
      <c r="T163" s="101"/>
      <c r="U163" s="101"/>
    </row>
    <row r="164" spans="1:21" ht="20.25" customHeight="1">
      <c r="A164" s="92"/>
      <c r="B164" s="104">
        <v>133</v>
      </c>
      <c r="C164" s="105"/>
      <c r="D164" s="106">
        <f t="shared" si="5"/>
      </c>
      <c r="E164" s="107"/>
      <c r="F164" s="107"/>
      <c r="G164" s="107"/>
      <c r="H164" s="107"/>
      <c r="I164" s="108">
        <f t="shared" si="6"/>
        <v>0</v>
      </c>
      <c r="J164" s="109"/>
      <c r="Q164" s="101"/>
      <c r="R164" s="101"/>
      <c r="S164" s="101"/>
      <c r="T164" s="101"/>
      <c r="U164" s="101"/>
    </row>
    <row r="165" spans="1:21" ht="20.25" customHeight="1">
      <c r="A165" s="92"/>
      <c r="B165" s="104">
        <v>134</v>
      </c>
      <c r="C165" s="105"/>
      <c r="D165" s="106">
        <f t="shared" si="5"/>
      </c>
      <c r="E165" s="107"/>
      <c r="F165" s="107"/>
      <c r="G165" s="107"/>
      <c r="H165" s="107"/>
      <c r="I165" s="108">
        <f t="shared" si="6"/>
        <v>0</v>
      </c>
      <c r="J165" s="109"/>
      <c r="Q165" s="101"/>
      <c r="R165" s="101"/>
      <c r="S165" s="101"/>
      <c r="T165" s="101"/>
      <c r="U165" s="101"/>
    </row>
    <row r="166" spans="1:21" ht="20.25" customHeight="1">
      <c r="A166" s="92"/>
      <c r="B166" s="104">
        <v>135</v>
      </c>
      <c r="C166" s="105"/>
      <c r="D166" s="106">
        <f t="shared" si="5"/>
      </c>
      <c r="E166" s="107"/>
      <c r="F166" s="107"/>
      <c r="G166" s="107"/>
      <c r="H166" s="107"/>
      <c r="I166" s="108">
        <f t="shared" si="6"/>
        <v>0</v>
      </c>
      <c r="J166" s="109"/>
      <c r="Q166" s="101"/>
      <c r="R166" s="101"/>
      <c r="S166" s="101"/>
      <c r="T166" s="101"/>
      <c r="U166" s="101"/>
    </row>
    <row r="167" spans="1:21" ht="20.25" customHeight="1">
      <c r="A167" s="92"/>
      <c r="B167" s="104">
        <v>136</v>
      </c>
      <c r="C167" s="105"/>
      <c r="D167" s="106">
        <f t="shared" si="5"/>
      </c>
      <c r="E167" s="107"/>
      <c r="F167" s="107"/>
      <c r="G167" s="107"/>
      <c r="H167" s="107"/>
      <c r="I167" s="108">
        <f t="shared" si="6"/>
        <v>0</v>
      </c>
      <c r="J167" s="109"/>
      <c r="Q167" s="101"/>
      <c r="R167" s="101"/>
      <c r="S167" s="101"/>
      <c r="T167" s="101"/>
      <c r="U167" s="101"/>
    </row>
    <row r="168" spans="1:21" ht="20.25" customHeight="1">
      <c r="A168" s="92"/>
      <c r="B168" s="104">
        <v>137</v>
      </c>
      <c r="C168" s="105"/>
      <c r="D168" s="106">
        <f t="shared" si="5"/>
      </c>
      <c r="E168" s="107"/>
      <c r="F168" s="107"/>
      <c r="G168" s="107"/>
      <c r="H168" s="107"/>
      <c r="I168" s="108">
        <f t="shared" si="6"/>
        <v>0</v>
      </c>
      <c r="J168" s="109"/>
      <c r="Q168" s="101"/>
      <c r="R168" s="101"/>
      <c r="S168" s="101"/>
      <c r="T168" s="101"/>
      <c r="U168" s="101"/>
    </row>
    <row r="169" spans="1:21" ht="20.25" customHeight="1">
      <c r="A169" s="92"/>
      <c r="B169" s="104">
        <v>138</v>
      </c>
      <c r="C169" s="105"/>
      <c r="D169" s="106">
        <f t="shared" si="5"/>
      </c>
      <c r="E169" s="107"/>
      <c r="F169" s="107"/>
      <c r="G169" s="107"/>
      <c r="H169" s="107"/>
      <c r="I169" s="108">
        <f t="shared" si="6"/>
        <v>0</v>
      </c>
      <c r="J169" s="109"/>
      <c r="Q169" s="101"/>
      <c r="R169" s="101"/>
      <c r="S169" s="101"/>
      <c r="T169" s="101"/>
      <c r="U169" s="101"/>
    </row>
    <row r="170" spans="1:21" ht="20.25" customHeight="1">
      <c r="A170" s="92"/>
      <c r="B170" s="104">
        <v>139</v>
      </c>
      <c r="C170" s="105"/>
      <c r="D170" s="106">
        <f t="shared" si="5"/>
      </c>
      <c r="E170" s="107"/>
      <c r="F170" s="107"/>
      <c r="G170" s="107"/>
      <c r="H170" s="107"/>
      <c r="I170" s="108">
        <f t="shared" si="6"/>
        <v>0</v>
      </c>
      <c r="J170" s="109"/>
      <c r="Q170" s="101"/>
      <c r="R170" s="101"/>
      <c r="S170" s="101"/>
      <c r="T170" s="101"/>
      <c r="U170" s="101"/>
    </row>
    <row r="171" spans="1:21" ht="20.25" customHeight="1">
      <c r="A171" s="92"/>
      <c r="B171" s="104">
        <v>140</v>
      </c>
      <c r="C171" s="105"/>
      <c r="D171" s="106">
        <f t="shared" si="5"/>
      </c>
      <c r="E171" s="107"/>
      <c r="F171" s="107"/>
      <c r="G171" s="107"/>
      <c r="H171" s="107"/>
      <c r="I171" s="108">
        <f t="shared" si="6"/>
        <v>0</v>
      </c>
      <c r="J171" s="109"/>
      <c r="Q171" s="101"/>
      <c r="R171" s="101"/>
      <c r="S171" s="101"/>
      <c r="T171" s="101"/>
      <c r="U171" s="101"/>
    </row>
    <row r="172" spans="1:21" ht="20.25" customHeight="1">
      <c r="A172" s="92"/>
      <c r="B172" s="104">
        <v>141</v>
      </c>
      <c r="C172" s="105"/>
      <c r="D172" s="106">
        <f t="shared" si="5"/>
      </c>
      <c r="E172" s="107"/>
      <c r="F172" s="107"/>
      <c r="G172" s="107"/>
      <c r="H172" s="107"/>
      <c r="I172" s="108">
        <f t="shared" si="6"/>
        <v>0</v>
      </c>
      <c r="J172" s="109"/>
      <c r="Q172" s="101"/>
      <c r="R172" s="101"/>
      <c r="S172" s="101"/>
      <c r="T172" s="101"/>
      <c r="U172" s="101"/>
    </row>
    <row r="173" spans="1:21" ht="20.25" customHeight="1">
      <c r="A173" s="92"/>
      <c r="B173" s="104">
        <v>142</v>
      </c>
      <c r="C173" s="105"/>
      <c r="D173" s="106">
        <f t="shared" si="5"/>
      </c>
      <c r="E173" s="107"/>
      <c r="F173" s="107"/>
      <c r="G173" s="107"/>
      <c r="H173" s="107"/>
      <c r="I173" s="108">
        <f t="shared" si="6"/>
        <v>0</v>
      </c>
      <c r="J173" s="109"/>
      <c r="Q173" s="101"/>
      <c r="R173" s="101"/>
      <c r="S173" s="101"/>
      <c r="T173" s="101"/>
      <c r="U173" s="101"/>
    </row>
    <row r="174" spans="1:21" ht="20.25" customHeight="1">
      <c r="A174" s="92"/>
      <c r="B174" s="104">
        <v>143</v>
      </c>
      <c r="C174" s="105"/>
      <c r="D174" s="106">
        <f t="shared" si="5"/>
      </c>
      <c r="E174" s="107"/>
      <c r="F174" s="107"/>
      <c r="G174" s="107"/>
      <c r="H174" s="107"/>
      <c r="I174" s="108">
        <f t="shared" si="6"/>
        <v>0</v>
      </c>
      <c r="J174" s="109"/>
      <c r="Q174" s="101"/>
      <c r="R174" s="101"/>
      <c r="S174" s="101"/>
      <c r="T174" s="101"/>
      <c r="U174" s="101"/>
    </row>
    <row r="175" spans="1:21" ht="20.25" customHeight="1">
      <c r="A175" s="92"/>
      <c r="B175" s="104">
        <v>144</v>
      </c>
      <c r="C175" s="105"/>
      <c r="D175" s="106">
        <f t="shared" si="5"/>
      </c>
      <c r="E175" s="107"/>
      <c r="F175" s="107"/>
      <c r="G175" s="107"/>
      <c r="H175" s="107"/>
      <c r="I175" s="108">
        <f t="shared" si="6"/>
        <v>0</v>
      </c>
      <c r="J175" s="109"/>
      <c r="Q175" s="101"/>
      <c r="R175" s="101"/>
      <c r="S175" s="101"/>
      <c r="T175" s="101"/>
      <c r="U175" s="101"/>
    </row>
    <row r="176" spans="1:21" ht="20.25" customHeight="1">
      <c r="A176" s="92"/>
      <c r="B176" s="104">
        <v>145</v>
      </c>
      <c r="C176" s="105"/>
      <c r="D176" s="106">
        <f t="shared" si="5"/>
      </c>
      <c r="E176" s="107"/>
      <c r="F176" s="107"/>
      <c r="G176" s="107"/>
      <c r="H176" s="107"/>
      <c r="I176" s="108">
        <f t="shared" si="6"/>
        <v>0</v>
      </c>
      <c r="J176" s="109"/>
      <c r="Q176" s="101"/>
      <c r="R176" s="101"/>
      <c r="S176" s="101"/>
      <c r="T176" s="101"/>
      <c r="U176" s="101"/>
    </row>
    <row r="177" spans="1:21" ht="20.25" customHeight="1">
      <c r="A177" s="92"/>
      <c r="B177" s="104">
        <v>146</v>
      </c>
      <c r="C177" s="105"/>
      <c r="D177" s="106">
        <f t="shared" si="5"/>
      </c>
      <c r="E177" s="107"/>
      <c r="F177" s="107"/>
      <c r="G177" s="107"/>
      <c r="H177" s="107"/>
      <c r="I177" s="108">
        <f t="shared" si="6"/>
        <v>0</v>
      </c>
      <c r="J177" s="109"/>
      <c r="Q177" s="101"/>
      <c r="R177" s="101"/>
      <c r="S177" s="101"/>
      <c r="T177" s="101"/>
      <c r="U177" s="101"/>
    </row>
    <row r="178" spans="1:21" ht="20.25" customHeight="1">
      <c r="A178" s="92"/>
      <c r="B178" s="104">
        <v>147</v>
      </c>
      <c r="C178" s="105"/>
      <c r="D178" s="106">
        <f t="shared" si="5"/>
      </c>
      <c r="E178" s="107"/>
      <c r="F178" s="107"/>
      <c r="G178" s="107"/>
      <c r="H178" s="107"/>
      <c r="I178" s="108">
        <f t="shared" si="6"/>
        <v>0</v>
      </c>
      <c r="J178" s="109"/>
      <c r="Q178" s="101"/>
      <c r="R178" s="101"/>
      <c r="S178" s="101"/>
      <c r="T178" s="101"/>
      <c r="U178" s="101"/>
    </row>
    <row r="179" spans="1:21" ht="20.25" customHeight="1">
      <c r="A179" s="92"/>
      <c r="B179" s="104">
        <v>148</v>
      </c>
      <c r="C179" s="105"/>
      <c r="D179" s="106">
        <f t="shared" si="5"/>
      </c>
      <c r="E179" s="107"/>
      <c r="F179" s="107"/>
      <c r="G179" s="107"/>
      <c r="H179" s="107"/>
      <c r="I179" s="108">
        <f t="shared" si="6"/>
        <v>0</v>
      </c>
      <c r="J179" s="109"/>
      <c r="Q179" s="101"/>
      <c r="R179" s="101"/>
      <c r="S179" s="101"/>
      <c r="T179" s="101"/>
      <c r="U179" s="101"/>
    </row>
    <row r="180" spans="1:21" ht="20.25" customHeight="1">
      <c r="A180" s="92"/>
      <c r="B180" s="104">
        <v>149</v>
      </c>
      <c r="C180" s="105"/>
      <c r="D180" s="106">
        <f t="shared" si="5"/>
      </c>
      <c r="E180" s="107"/>
      <c r="F180" s="107"/>
      <c r="G180" s="107"/>
      <c r="H180" s="107"/>
      <c r="I180" s="108">
        <f t="shared" si="6"/>
        <v>0</v>
      </c>
      <c r="J180" s="109"/>
      <c r="Q180" s="101"/>
      <c r="R180" s="101"/>
      <c r="S180" s="101"/>
      <c r="T180" s="101"/>
      <c r="U180" s="101"/>
    </row>
    <row r="181" spans="1:21" ht="20.25" customHeight="1">
      <c r="A181" s="92"/>
      <c r="B181" s="104">
        <v>150</v>
      </c>
      <c r="C181" s="105"/>
      <c r="D181" s="106">
        <f t="shared" si="5"/>
      </c>
      <c r="E181" s="107"/>
      <c r="F181" s="107"/>
      <c r="G181" s="107"/>
      <c r="H181" s="107"/>
      <c r="I181" s="108">
        <f t="shared" si="6"/>
        <v>0</v>
      </c>
      <c r="J181" s="109"/>
      <c r="Q181" s="101"/>
      <c r="R181" s="101"/>
      <c r="S181" s="101"/>
      <c r="T181" s="101"/>
      <c r="U181" s="101"/>
    </row>
    <row r="182" spans="1:21" ht="20.25" customHeight="1">
      <c r="A182" s="92"/>
      <c r="B182" s="104">
        <v>151</v>
      </c>
      <c r="C182" s="105"/>
      <c r="D182" s="106">
        <f t="shared" si="5"/>
      </c>
      <c r="E182" s="107"/>
      <c r="F182" s="107"/>
      <c r="G182" s="107"/>
      <c r="H182" s="107"/>
      <c r="I182" s="108">
        <f t="shared" si="6"/>
        <v>0</v>
      </c>
      <c r="J182" s="109"/>
      <c r="Q182" s="101"/>
      <c r="R182" s="101"/>
      <c r="S182" s="101"/>
      <c r="T182" s="101"/>
      <c r="U182" s="101"/>
    </row>
    <row r="183" spans="1:21" ht="20.25" customHeight="1">
      <c r="A183" s="92"/>
      <c r="B183" s="104">
        <v>152</v>
      </c>
      <c r="C183" s="105"/>
      <c r="D183" s="106">
        <f t="shared" si="5"/>
      </c>
      <c r="E183" s="107"/>
      <c r="F183" s="107"/>
      <c r="G183" s="107"/>
      <c r="H183" s="107"/>
      <c r="I183" s="108">
        <f t="shared" si="6"/>
        <v>0</v>
      </c>
      <c r="J183" s="109"/>
      <c r="Q183" s="101"/>
      <c r="R183" s="101"/>
      <c r="S183" s="101"/>
      <c r="T183" s="101"/>
      <c r="U183" s="101"/>
    </row>
    <row r="184" spans="1:21" ht="20.25" customHeight="1">
      <c r="A184" s="92"/>
      <c r="B184" s="104">
        <v>153</v>
      </c>
      <c r="C184" s="105"/>
      <c r="D184" s="106">
        <f t="shared" si="5"/>
      </c>
      <c r="E184" s="107"/>
      <c r="F184" s="107"/>
      <c r="G184" s="107"/>
      <c r="H184" s="107"/>
      <c r="I184" s="108">
        <f t="shared" si="6"/>
        <v>0</v>
      </c>
      <c r="J184" s="109"/>
      <c r="Q184" s="101"/>
      <c r="R184" s="101"/>
      <c r="S184" s="101"/>
      <c r="T184" s="101"/>
      <c r="U184" s="101"/>
    </row>
    <row r="185" spans="1:21" ht="20.25" customHeight="1">
      <c r="A185" s="92"/>
      <c r="B185" s="104">
        <v>154</v>
      </c>
      <c r="C185" s="105"/>
      <c r="D185" s="106">
        <f t="shared" si="5"/>
      </c>
      <c r="E185" s="107"/>
      <c r="F185" s="107"/>
      <c r="G185" s="107"/>
      <c r="H185" s="107"/>
      <c r="I185" s="108">
        <f t="shared" si="6"/>
        <v>0</v>
      </c>
      <c r="J185" s="109"/>
      <c r="Q185" s="101"/>
      <c r="R185" s="101"/>
      <c r="S185" s="101"/>
      <c r="T185" s="101"/>
      <c r="U185" s="101"/>
    </row>
    <row r="186" spans="1:21" ht="20.25" customHeight="1">
      <c r="A186" s="92"/>
      <c r="B186" s="104">
        <v>155</v>
      </c>
      <c r="C186" s="105"/>
      <c r="D186" s="106">
        <f t="shared" si="5"/>
      </c>
      <c r="E186" s="107"/>
      <c r="F186" s="107"/>
      <c r="G186" s="107"/>
      <c r="H186" s="107"/>
      <c r="I186" s="108">
        <f t="shared" si="6"/>
        <v>0</v>
      </c>
      <c r="J186" s="109"/>
      <c r="Q186" s="101"/>
      <c r="R186" s="101"/>
      <c r="S186" s="101"/>
      <c r="T186" s="101"/>
      <c r="U186" s="101"/>
    </row>
    <row r="187" spans="1:21" ht="20.25" customHeight="1">
      <c r="A187" s="92"/>
      <c r="B187" s="104">
        <v>156</v>
      </c>
      <c r="C187" s="105"/>
      <c r="D187" s="106">
        <f t="shared" si="5"/>
      </c>
      <c r="E187" s="107"/>
      <c r="F187" s="107"/>
      <c r="G187" s="107"/>
      <c r="H187" s="107"/>
      <c r="I187" s="108">
        <f t="shared" si="6"/>
        <v>0</v>
      </c>
      <c r="J187" s="109"/>
      <c r="Q187" s="101"/>
      <c r="R187" s="101"/>
      <c r="S187" s="101"/>
      <c r="T187" s="101"/>
      <c r="U187" s="101"/>
    </row>
    <row r="188" spans="1:21" ht="20.25" customHeight="1">
      <c r="A188" s="92"/>
      <c r="B188" s="104">
        <v>157</v>
      </c>
      <c r="C188" s="105"/>
      <c r="D188" s="106">
        <f t="shared" si="5"/>
      </c>
      <c r="E188" s="107"/>
      <c r="F188" s="107"/>
      <c r="G188" s="107"/>
      <c r="H188" s="107"/>
      <c r="I188" s="108">
        <f t="shared" si="6"/>
        <v>0</v>
      </c>
      <c r="J188" s="109"/>
      <c r="Q188" s="101"/>
      <c r="R188" s="101"/>
      <c r="S188" s="101"/>
      <c r="T188" s="101"/>
      <c r="U188" s="101"/>
    </row>
    <row r="189" spans="1:21" ht="20.25" customHeight="1">
      <c r="A189" s="92"/>
      <c r="B189" s="104">
        <v>158</v>
      </c>
      <c r="C189" s="105"/>
      <c r="D189" s="106">
        <f t="shared" si="5"/>
      </c>
      <c r="E189" s="107"/>
      <c r="F189" s="107"/>
      <c r="G189" s="107"/>
      <c r="H189" s="107"/>
      <c r="I189" s="108">
        <f t="shared" si="6"/>
        <v>0</v>
      </c>
      <c r="J189" s="109"/>
      <c r="Q189" s="101"/>
      <c r="R189" s="101"/>
      <c r="S189" s="101"/>
      <c r="T189" s="101"/>
      <c r="U189" s="101"/>
    </row>
    <row r="190" spans="1:21" ht="20.25" customHeight="1">
      <c r="A190" s="92"/>
      <c r="B190" s="104">
        <v>159</v>
      </c>
      <c r="C190" s="105"/>
      <c r="D190" s="106">
        <f t="shared" si="5"/>
      </c>
      <c r="E190" s="107"/>
      <c r="F190" s="107"/>
      <c r="G190" s="107"/>
      <c r="H190" s="107"/>
      <c r="I190" s="108">
        <f t="shared" si="6"/>
        <v>0</v>
      </c>
      <c r="J190" s="109"/>
      <c r="Q190" s="101"/>
      <c r="R190" s="101"/>
      <c r="S190" s="101"/>
      <c r="T190" s="101"/>
      <c r="U190" s="101"/>
    </row>
    <row r="191" spans="1:21" ht="20.25" customHeight="1">
      <c r="A191" s="92"/>
      <c r="B191" s="104">
        <v>160</v>
      </c>
      <c r="C191" s="105"/>
      <c r="D191" s="106">
        <f t="shared" si="5"/>
      </c>
      <c r="E191" s="107"/>
      <c r="F191" s="107"/>
      <c r="G191" s="107"/>
      <c r="H191" s="107"/>
      <c r="I191" s="108">
        <f t="shared" si="6"/>
        <v>0</v>
      </c>
      <c r="J191" s="109"/>
      <c r="Q191" s="101"/>
      <c r="R191" s="101"/>
      <c r="S191" s="101"/>
      <c r="T191" s="101"/>
      <c r="U191" s="101"/>
    </row>
    <row r="192" spans="1:21" ht="20.25" customHeight="1">
      <c r="A192" s="92"/>
      <c r="B192" s="104">
        <v>161</v>
      </c>
      <c r="C192" s="105"/>
      <c r="D192" s="106">
        <f t="shared" si="5"/>
      </c>
      <c r="E192" s="107"/>
      <c r="F192" s="107"/>
      <c r="G192" s="107"/>
      <c r="H192" s="107"/>
      <c r="I192" s="108">
        <f t="shared" si="6"/>
        <v>0</v>
      </c>
      <c r="J192" s="109"/>
      <c r="Q192" s="101"/>
      <c r="R192" s="101"/>
      <c r="S192" s="101"/>
      <c r="T192" s="101"/>
      <c r="U192" s="101"/>
    </row>
    <row r="193" spans="1:21" ht="20.25" customHeight="1">
      <c r="A193" s="92"/>
      <c r="B193" s="104">
        <v>162</v>
      </c>
      <c r="C193" s="105"/>
      <c r="D193" s="106">
        <f t="shared" si="5"/>
      </c>
      <c r="E193" s="107"/>
      <c r="F193" s="107"/>
      <c r="G193" s="107"/>
      <c r="H193" s="107"/>
      <c r="I193" s="108">
        <f t="shared" si="6"/>
        <v>0</v>
      </c>
      <c r="J193" s="109"/>
      <c r="Q193" s="101"/>
      <c r="R193" s="101"/>
      <c r="S193" s="101"/>
      <c r="T193" s="101"/>
      <c r="U193" s="101"/>
    </row>
    <row r="194" spans="1:21" ht="20.25" customHeight="1">
      <c r="A194" s="92"/>
      <c r="B194" s="104">
        <v>163</v>
      </c>
      <c r="C194" s="105"/>
      <c r="D194" s="106">
        <f t="shared" si="5"/>
      </c>
      <c r="E194" s="107"/>
      <c r="F194" s="107"/>
      <c r="G194" s="107"/>
      <c r="H194" s="107"/>
      <c r="I194" s="108">
        <f t="shared" si="6"/>
        <v>0</v>
      </c>
      <c r="J194" s="109"/>
      <c r="Q194" s="101"/>
      <c r="R194" s="101"/>
      <c r="S194" s="101"/>
      <c r="T194" s="101"/>
      <c r="U194" s="101"/>
    </row>
    <row r="195" spans="1:21" ht="20.25" customHeight="1">
      <c r="A195" s="92"/>
      <c r="B195" s="104">
        <v>164</v>
      </c>
      <c r="C195" s="105"/>
      <c r="D195" s="106">
        <f t="shared" si="5"/>
      </c>
      <c r="E195" s="107"/>
      <c r="F195" s="107"/>
      <c r="G195" s="107"/>
      <c r="H195" s="107"/>
      <c r="I195" s="108">
        <f t="shared" si="6"/>
        <v>0</v>
      </c>
      <c r="J195" s="109"/>
      <c r="Q195" s="101"/>
      <c r="R195" s="101"/>
      <c r="S195" s="101"/>
      <c r="T195" s="101"/>
      <c r="U195" s="101"/>
    </row>
    <row r="196" spans="1:21" ht="20.25" customHeight="1">
      <c r="A196" s="92"/>
      <c r="B196" s="104">
        <v>165</v>
      </c>
      <c r="C196" s="105"/>
      <c r="D196" s="106">
        <f t="shared" si="5"/>
      </c>
      <c r="E196" s="107"/>
      <c r="F196" s="107"/>
      <c r="G196" s="107"/>
      <c r="H196" s="107"/>
      <c r="I196" s="108">
        <f t="shared" si="6"/>
        <v>0</v>
      </c>
      <c r="J196" s="109"/>
      <c r="Q196" s="101"/>
      <c r="R196" s="101"/>
      <c r="S196" s="101"/>
      <c r="T196" s="101"/>
      <c r="U196" s="101"/>
    </row>
    <row r="197" spans="1:21" ht="20.25" customHeight="1">
      <c r="A197" s="92"/>
      <c r="B197" s="104">
        <v>166</v>
      </c>
      <c r="C197" s="105"/>
      <c r="D197" s="106">
        <f t="shared" si="5"/>
      </c>
      <c r="E197" s="107"/>
      <c r="F197" s="107"/>
      <c r="G197" s="107"/>
      <c r="H197" s="107"/>
      <c r="I197" s="108">
        <f t="shared" si="6"/>
        <v>0</v>
      </c>
      <c r="J197" s="109"/>
      <c r="Q197" s="101"/>
      <c r="R197" s="101"/>
      <c r="S197" s="101"/>
      <c r="T197" s="101"/>
      <c r="U197" s="101"/>
    </row>
    <row r="198" spans="1:21" ht="20.25" customHeight="1">
      <c r="A198" s="92"/>
      <c r="B198" s="104">
        <v>167</v>
      </c>
      <c r="C198" s="105"/>
      <c r="D198" s="106">
        <f t="shared" si="5"/>
      </c>
      <c r="E198" s="107"/>
      <c r="F198" s="107"/>
      <c r="G198" s="107"/>
      <c r="H198" s="107"/>
      <c r="I198" s="108">
        <f t="shared" si="6"/>
        <v>0</v>
      </c>
      <c r="J198" s="109"/>
      <c r="Q198" s="101"/>
      <c r="R198" s="101"/>
      <c r="S198" s="101"/>
      <c r="T198" s="101"/>
      <c r="U198" s="101"/>
    </row>
    <row r="199" spans="1:21" ht="20.25" customHeight="1">
      <c r="A199" s="92"/>
      <c r="B199" s="104">
        <v>168</v>
      </c>
      <c r="C199" s="105"/>
      <c r="D199" s="106">
        <f t="shared" si="5"/>
      </c>
      <c r="E199" s="107"/>
      <c r="F199" s="107"/>
      <c r="G199" s="107"/>
      <c r="H199" s="107"/>
      <c r="I199" s="108">
        <f t="shared" si="6"/>
        <v>0</v>
      </c>
      <c r="J199" s="109"/>
      <c r="Q199" s="101"/>
      <c r="R199" s="101"/>
      <c r="S199" s="101"/>
      <c r="T199" s="101"/>
      <c r="U199" s="101"/>
    </row>
    <row r="200" spans="1:21" ht="20.25" customHeight="1">
      <c r="A200" s="92"/>
      <c r="B200" s="104">
        <v>169</v>
      </c>
      <c r="C200" s="105"/>
      <c r="D200" s="106">
        <f t="shared" si="5"/>
      </c>
      <c r="E200" s="107"/>
      <c r="F200" s="107"/>
      <c r="G200" s="107"/>
      <c r="H200" s="107"/>
      <c r="I200" s="108">
        <f t="shared" si="6"/>
        <v>0</v>
      </c>
      <c r="J200" s="109"/>
      <c r="Q200" s="101"/>
      <c r="R200" s="101"/>
      <c r="S200" s="101"/>
      <c r="T200" s="101"/>
      <c r="U200" s="101"/>
    </row>
    <row r="201" spans="1:21" ht="20.25" customHeight="1">
      <c r="A201" s="92"/>
      <c r="B201" s="104">
        <v>170</v>
      </c>
      <c r="C201" s="105"/>
      <c r="D201" s="106">
        <f t="shared" si="5"/>
      </c>
      <c r="E201" s="107"/>
      <c r="F201" s="107"/>
      <c r="G201" s="107"/>
      <c r="H201" s="107"/>
      <c r="I201" s="108">
        <f t="shared" si="6"/>
        <v>0</v>
      </c>
      <c r="J201" s="109"/>
      <c r="Q201" s="101"/>
      <c r="R201" s="101"/>
      <c r="S201" s="101"/>
      <c r="T201" s="101"/>
      <c r="U201" s="101"/>
    </row>
    <row r="202" spans="1:21" ht="20.25" customHeight="1">
      <c r="A202" s="92"/>
      <c r="B202" s="104">
        <v>171</v>
      </c>
      <c r="C202" s="105"/>
      <c r="D202" s="106">
        <f t="shared" si="5"/>
      </c>
      <c r="E202" s="107"/>
      <c r="F202" s="107"/>
      <c r="G202" s="107"/>
      <c r="H202" s="107"/>
      <c r="I202" s="108">
        <f t="shared" si="6"/>
        <v>0</v>
      </c>
      <c r="J202" s="109"/>
      <c r="Q202" s="101"/>
      <c r="R202" s="101"/>
      <c r="S202" s="101"/>
      <c r="T202" s="101"/>
      <c r="U202" s="101"/>
    </row>
    <row r="203" spans="1:21" ht="20.25" customHeight="1">
      <c r="A203" s="92"/>
      <c r="B203" s="104">
        <v>172</v>
      </c>
      <c r="C203" s="105"/>
      <c r="D203" s="106">
        <f t="shared" si="5"/>
      </c>
      <c r="E203" s="107"/>
      <c r="F203" s="107"/>
      <c r="G203" s="107"/>
      <c r="H203" s="107"/>
      <c r="I203" s="108">
        <f t="shared" si="6"/>
        <v>0</v>
      </c>
      <c r="J203" s="109"/>
      <c r="Q203" s="101"/>
      <c r="R203" s="101"/>
      <c r="S203" s="101"/>
      <c r="T203" s="101"/>
      <c r="U203" s="101"/>
    </row>
    <row r="204" spans="1:21" ht="20.25" customHeight="1">
      <c r="A204" s="92"/>
      <c r="B204" s="104">
        <v>173</v>
      </c>
      <c r="C204" s="105"/>
      <c r="D204" s="106">
        <f t="shared" si="5"/>
      </c>
      <c r="E204" s="107"/>
      <c r="F204" s="107"/>
      <c r="G204" s="107"/>
      <c r="H204" s="107"/>
      <c r="I204" s="108">
        <f t="shared" si="6"/>
        <v>0</v>
      </c>
      <c r="J204" s="109"/>
      <c r="Q204" s="101"/>
      <c r="R204" s="101"/>
      <c r="S204" s="101"/>
      <c r="T204" s="101"/>
      <c r="U204" s="101"/>
    </row>
    <row r="205" spans="1:21" ht="20.25" customHeight="1">
      <c r="A205" s="92"/>
      <c r="B205" s="104">
        <v>174</v>
      </c>
      <c r="C205" s="105"/>
      <c r="D205" s="106">
        <f t="shared" si="5"/>
      </c>
      <c r="E205" s="107"/>
      <c r="F205" s="107"/>
      <c r="G205" s="107"/>
      <c r="H205" s="107"/>
      <c r="I205" s="108">
        <f t="shared" si="6"/>
        <v>0</v>
      </c>
      <c r="J205" s="109"/>
      <c r="Q205" s="101"/>
      <c r="R205" s="101"/>
      <c r="S205" s="101"/>
      <c r="T205" s="101"/>
      <c r="U205" s="101"/>
    </row>
    <row r="206" spans="1:21" ht="20.25" customHeight="1">
      <c r="A206" s="92"/>
      <c r="B206" s="104">
        <v>175</v>
      </c>
      <c r="C206" s="105"/>
      <c r="D206" s="106">
        <f t="shared" si="5"/>
      </c>
      <c r="E206" s="107"/>
      <c r="F206" s="107"/>
      <c r="G206" s="107"/>
      <c r="H206" s="107"/>
      <c r="I206" s="108">
        <f t="shared" si="6"/>
        <v>0</v>
      </c>
      <c r="J206" s="109"/>
      <c r="Q206" s="101"/>
      <c r="R206" s="101"/>
      <c r="S206" s="101"/>
      <c r="T206" s="101"/>
      <c r="U206" s="101"/>
    </row>
    <row r="207" spans="1:21" ht="20.25" customHeight="1">
      <c r="A207" s="92"/>
      <c r="B207" s="104">
        <v>176</v>
      </c>
      <c r="C207" s="105"/>
      <c r="D207" s="106">
        <f t="shared" si="5"/>
      </c>
      <c r="E207" s="107"/>
      <c r="F207" s="107"/>
      <c r="G207" s="107"/>
      <c r="H207" s="107"/>
      <c r="I207" s="108">
        <f t="shared" si="6"/>
        <v>0</v>
      </c>
      <c r="J207" s="109"/>
      <c r="Q207" s="101"/>
      <c r="R207" s="101"/>
      <c r="S207" s="101"/>
      <c r="T207" s="101"/>
      <c r="U207" s="101"/>
    </row>
    <row r="208" spans="1:21" ht="20.25" customHeight="1">
      <c r="A208" s="92"/>
      <c r="B208" s="104">
        <v>177</v>
      </c>
      <c r="C208" s="105"/>
      <c r="D208" s="106">
        <f t="shared" si="5"/>
      </c>
      <c r="E208" s="107"/>
      <c r="F208" s="107"/>
      <c r="G208" s="107"/>
      <c r="H208" s="107"/>
      <c r="I208" s="108">
        <f t="shared" si="6"/>
        <v>0</v>
      </c>
      <c r="J208" s="109"/>
      <c r="Q208" s="101"/>
      <c r="R208" s="101"/>
      <c r="S208" s="101"/>
      <c r="T208" s="101"/>
      <c r="U208" s="101"/>
    </row>
    <row r="209" spans="1:21" ht="20.25" customHeight="1">
      <c r="A209" s="92"/>
      <c r="B209" s="104">
        <v>178</v>
      </c>
      <c r="C209" s="105"/>
      <c r="D209" s="106">
        <f t="shared" si="5"/>
      </c>
      <c r="E209" s="107"/>
      <c r="F209" s="107"/>
      <c r="G209" s="107"/>
      <c r="H209" s="107"/>
      <c r="I209" s="108">
        <f t="shared" si="6"/>
        <v>0</v>
      </c>
      <c r="J209" s="109"/>
      <c r="Q209" s="101"/>
      <c r="R209" s="101"/>
      <c r="S209" s="101"/>
      <c r="T209" s="101"/>
      <c r="U209" s="101"/>
    </row>
    <row r="210" spans="1:21" ht="20.25" customHeight="1">
      <c r="A210" s="92"/>
      <c r="B210" s="104">
        <v>179</v>
      </c>
      <c r="C210" s="105"/>
      <c r="D210" s="106">
        <f t="shared" si="5"/>
      </c>
      <c r="E210" s="107"/>
      <c r="F210" s="107"/>
      <c r="G210" s="107"/>
      <c r="H210" s="107"/>
      <c r="I210" s="108">
        <f t="shared" si="6"/>
        <v>0</v>
      </c>
      <c r="J210" s="109"/>
      <c r="Q210" s="101"/>
      <c r="R210" s="101"/>
      <c r="S210" s="101"/>
      <c r="T210" s="101"/>
      <c r="U210" s="101"/>
    </row>
    <row r="211" spans="1:21" ht="20.25" customHeight="1">
      <c r="A211" s="92"/>
      <c r="B211" s="104">
        <v>180</v>
      </c>
      <c r="C211" s="105"/>
      <c r="D211" s="106">
        <f t="shared" si="5"/>
      </c>
      <c r="E211" s="107"/>
      <c r="F211" s="107"/>
      <c r="G211" s="107"/>
      <c r="H211" s="107"/>
      <c r="I211" s="108">
        <f t="shared" si="6"/>
        <v>0</v>
      </c>
      <c r="J211" s="109"/>
      <c r="Q211" s="101"/>
      <c r="R211" s="101"/>
      <c r="S211" s="101"/>
      <c r="T211" s="101"/>
      <c r="U211" s="101"/>
    </row>
    <row r="212" spans="1:21" ht="20.25" customHeight="1">
      <c r="A212" s="92"/>
      <c r="B212" s="104">
        <v>181</v>
      </c>
      <c r="C212" s="105"/>
      <c r="D212" s="106">
        <f t="shared" si="5"/>
      </c>
      <c r="E212" s="107"/>
      <c r="F212" s="107"/>
      <c r="G212" s="107"/>
      <c r="H212" s="107"/>
      <c r="I212" s="108">
        <f t="shared" si="6"/>
        <v>0</v>
      </c>
      <c r="J212" s="109"/>
      <c r="Q212" s="101"/>
      <c r="R212" s="101"/>
      <c r="S212" s="101"/>
      <c r="T212" s="101"/>
      <c r="U212" s="101"/>
    </row>
    <row r="213" spans="1:21" ht="20.25" customHeight="1">
      <c r="A213" s="92"/>
      <c r="B213" s="104">
        <v>182</v>
      </c>
      <c r="C213" s="105"/>
      <c r="D213" s="106">
        <f t="shared" si="5"/>
      </c>
      <c r="E213" s="107"/>
      <c r="F213" s="107"/>
      <c r="G213" s="107"/>
      <c r="H213" s="107"/>
      <c r="I213" s="108">
        <f t="shared" si="6"/>
        <v>0</v>
      </c>
      <c r="J213" s="109"/>
      <c r="Q213" s="101"/>
      <c r="R213" s="101"/>
      <c r="S213" s="101"/>
      <c r="T213" s="101"/>
      <c r="U213" s="101"/>
    </row>
    <row r="214" spans="1:21" ht="20.25" customHeight="1">
      <c r="A214" s="92"/>
      <c r="B214" s="104">
        <v>183</v>
      </c>
      <c r="C214" s="105"/>
      <c r="D214" s="106">
        <f t="shared" si="5"/>
      </c>
      <c r="E214" s="107"/>
      <c r="F214" s="107"/>
      <c r="G214" s="107"/>
      <c r="H214" s="107"/>
      <c r="I214" s="108">
        <f t="shared" si="6"/>
        <v>0</v>
      </c>
      <c r="J214" s="109"/>
      <c r="Q214" s="101"/>
      <c r="R214" s="101"/>
      <c r="S214" s="101"/>
      <c r="T214" s="101"/>
      <c r="U214" s="101"/>
    </row>
    <row r="215" spans="1:21" ht="20.25" customHeight="1">
      <c r="A215" s="92"/>
      <c r="B215" s="104">
        <v>184</v>
      </c>
      <c r="C215" s="105"/>
      <c r="D215" s="106">
        <f t="shared" si="5"/>
      </c>
      <c r="E215" s="107"/>
      <c r="F215" s="107"/>
      <c r="G215" s="107"/>
      <c r="H215" s="107"/>
      <c r="I215" s="108">
        <f t="shared" si="6"/>
        <v>0</v>
      </c>
      <c r="J215" s="109"/>
      <c r="Q215" s="101"/>
      <c r="R215" s="101"/>
      <c r="S215" s="101"/>
      <c r="T215" s="101"/>
      <c r="U215" s="101"/>
    </row>
    <row r="216" spans="1:21" ht="20.25" customHeight="1">
      <c r="A216" s="92"/>
      <c r="B216" s="104">
        <v>185</v>
      </c>
      <c r="C216" s="105"/>
      <c r="D216" s="106">
        <f t="shared" si="5"/>
      </c>
      <c r="E216" s="107"/>
      <c r="F216" s="107"/>
      <c r="G216" s="107"/>
      <c r="H216" s="107"/>
      <c r="I216" s="108">
        <f t="shared" si="6"/>
        <v>0</v>
      </c>
      <c r="J216" s="109"/>
      <c r="Q216" s="101"/>
      <c r="R216" s="101"/>
      <c r="S216" s="101"/>
      <c r="T216" s="101"/>
      <c r="U216" s="101"/>
    </row>
    <row r="217" spans="1:21" ht="20.25" customHeight="1">
      <c r="A217" s="92"/>
      <c r="B217" s="104">
        <v>186</v>
      </c>
      <c r="C217" s="105"/>
      <c r="D217" s="106">
        <f t="shared" si="5"/>
      </c>
      <c r="E217" s="107"/>
      <c r="F217" s="107"/>
      <c r="G217" s="107"/>
      <c r="H217" s="107"/>
      <c r="I217" s="108">
        <f t="shared" si="6"/>
        <v>0</v>
      </c>
      <c r="J217" s="109"/>
      <c r="Q217" s="101"/>
      <c r="R217" s="101"/>
      <c r="S217" s="101"/>
      <c r="T217" s="101"/>
      <c r="U217" s="101"/>
    </row>
    <row r="218" spans="1:21" ht="20.25" customHeight="1">
      <c r="A218" s="92"/>
      <c r="B218" s="104">
        <v>187</v>
      </c>
      <c r="C218" s="105"/>
      <c r="D218" s="106">
        <f t="shared" si="5"/>
      </c>
      <c r="E218" s="107"/>
      <c r="F218" s="107"/>
      <c r="G218" s="107"/>
      <c r="H218" s="107"/>
      <c r="I218" s="108">
        <f t="shared" si="6"/>
        <v>0</v>
      </c>
      <c r="J218" s="109"/>
      <c r="Q218" s="101"/>
      <c r="R218" s="101"/>
      <c r="S218" s="101"/>
      <c r="T218" s="101"/>
      <c r="U218" s="101"/>
    </row>
    <row r="219" spans="1:21" ht="20.25" customHeight="1">
      <c r="A219" s="92"/>
      <c r="B219" s="104">
        <v>188</v>
      </c>
      <c r="C219" s="105"/>
      <c r="D219" s="106">
        <f t="shared" si="5"/>
      </c>
      <c r="E219" s="107"/>
      <c r="F219" s="107"/>
      <c r="G219" s="107"/>
      <c r="H219" s="107"/>
      <c r="I219" s="108">
        <f t="shared" si="6"/>
        <v>0</v>
      </c>
      <c r="J219" s="109"/>
      <c r="Q219" s="101"/>
      <c r="R219" s="101"/>
      <c r="S219" s="101"/>
      <c r="T219" s="101"/>
      <c r="U219" s="101"/>
    </row>
    <row r="220" spans="1:21" ht="20.25" customHeight="1">
      <c r="A220" s="92"/>
      <c r="B220" s="104">
        <v>189</v>
      </c>
      <c r="C220" s="105"/>
      <c r="D220" s="106">
        <f t="shared" si="5"/>
      </c>
      <c r="E220" s="107"/>
      <c r="F220" s="107"/>
      <c r="G220" s="107"/>
      <c r="H220" s="107"/>
      <c r="I220" s="108">
        <f t="shared" si="6"/>
        <v>0</v>
      </c>
      <c r="J220" s="109"/>
      <c r="Q220" s="101"/>
      <c r="R220" s="101"/>
      <c r="S220" s="101"/>
      <c r="T220" s="101"/>
      <c r="U220" s="101"/>
    </row>
    <row r="221" spans="1:21" ht="20.25" customHeight="1">
      <c r="A221" s="92"/>
      <c r="B221" s="104">
        <v>190</v>
      </c>
      <c r="C221" s="105"/>
      <c r="D221" s="106">
        <f t="shared" si="5"/>
      </c>
      <c r="E221" s="107"/>
      <c r="F221" s="107"/>
      <c r="G221" s="107"/>
      <c r="H221" s="107"/>
      <c r="I221" s="108">
        <f t="shared" si="6"/>
        <v>0</v>
      </c>
      <c r="J221" s="109"/>
      <c r="Q221" s="101"/>
      <c r="R221" s="101"/>
      <c r="S221" s="101"/>
      <c r="T221" s="101"/>
      <c r="U221" s="101"/>
    </row>
    <row r="222" spans="1:21" ht="20.25" customHeight="1">
      <c r="A222" s="92"/>
      <c r="B222" s="104">
        <v>191</v>
      </c>
      <c r="C222" s="105"/>
      <c r="D222" s="106">
        <f t="shared" si="5"/>
      </c>
      <c r="E222" s="107"/>
      <c r="F222" s="107"/>
      <c r="G222" s="107"/>
      <c r="H222" s="107"/>
      <c r="I222" s="108">
        <f t="shared" si="6"/>
        <v>0</v>
      </c>
      <c r="J222" s="109"/>
      <c r="Q222" s="101"/>
      <c r="R222" s="101"/>
      <c r="S222" s="101"/>
      <c r="T222" s="101"/>
      <c r="U222" s="101"/>
    </row>
    <row r="223" spans="1:21" ht="20.25" customHeight="1">
      <c r="A223" s="92"/>
      <c r="B223" s="104">
        <v>192</v>
      </c>
      <c r="C223" s="105"/>
      <c r="D223" s="106">
        <f t="shared" si="5"/>
      </c>
      <c r="E223" s="107"/>
      <c r="F223" s="107"/>
      <c r="G223" s="107"/>
      <c r="H223" s="107"/>
      <c r="I223" s="108">
        <f t="shared" si="6"/>
        <v>0</v>
      </c>
      <c r="J223" s="109"/>
      <c r="Q223" s="101"/>
      <c r="R223" s="101"/>
      <c r="S223" s="101"/>
      <c r="T223" s="101"/>
      <c r="U223" s="101"/>
    </row>
    <row r="224" spans="1:21" ht="20.25" customHeight="1">
      <c r="A224" s="92"/>
      <c r="B224" s="104">
        <v>193</v>
      </c>
      <c r="C224" s="105"/>
      <c r="D224" s="106">
        <f aca="true" t="shared" si="7" ref="D224:D231">IF(C224=0,"",C224)</f>
      </c>
      <c r="E224" s="107"/>
      <c r="F224" s="107"/>
      <c r="G224" s="107"/>
      <c r="H224" s="107"/>
      <c r="I224" s="108">
        <f t="shared" si="6"/>
        <v>0</v>
      </c>
      <c r="J224" s="109"/>
      <c r="Q224" s="101"/>
      <c r="R224" s="101"/>
      <c r="S224" s="101"/>
      <c r="T224" s="101"/>
      <c r="U224" s="101"/>
    </row>
    <row r="225" spans="1:21" ht="20.25" customHeight="1">
      <c r="A225" s="92"/>
      <c r="B225" s="104">
        <v>194</v>
      </c>
      <c r="C225" s="105"/>
      <c r="D225" s="106">
        <f t="shared" si="7"/>
      </c>
      <c r="E225" s="107"/>
      <c r="F225" s="107"/>
      <c r="G225" s="107"/>
      <c r="H225" s="107"/>
      <c r="I225" s="108">
        <f aca="true" t="shared" si="8" ref="I225:I231">(F225-E225)-(H225-G225)</f>
        <v>0</v>
      </c>
      <c r="J225" s="109"/>
      <c r="Q225" s="101"/>
      <c r="R225" s="101"/>
      <c r="S225" s="101"/>
      <c r="T225" s="101"/>
      <c r="U225" s="101"/>
    </row>
    <row r="226" spans="1:21" ht="20.25" customHeight="1">
      <c r="A226" s="92"/>
      <c r="B226" s="104">
        <v>195</v>
      </c>
      <c r="C226" s="105"/>
      <c r="D226" s="106">
        <f t="shared" si="7"/>
      </c>
      <c r="E226" s="107"/>
      <c r="F226" s="107"/>
      <c r="G226" s="107"/>
      <c r="H226" s="107"/>
      <c r="I226" s="108">
        <f t="shared" si="8"/>
        <v>0</v>
      </c>
      <c r="J226" s="109"/>
      <c r="Q226" s="101"/>
      <c r="R226" s="101"/>
      <c r="S226" s="101"/>
      <c r="T226" s="101"/>
      <c r="U226" s="101"/>
    </row>
    <row r="227" spans="1:21" ht="20.25" customHeight="1">
      <c r="A227" s="92"/>
      <c r="B227" s="104">
        <v>196</v>
      </c>
      <c r="C227" s="105"/>
      <c r="D227" s="106">
        <f t="shared" si="7"/>
      </c>
      <c r="E227" s="107"/>
      <c r="F227" s="107"/>
      <c r="G227" s="107"/>
      <c r="H227" s="107"/>
      <c r="I227" s="108">
        <f t="shared" si="8"/>
        <v>0</v>
      </c>
      <c r="J227" s="109"/>
      <c r="Q227" s="101"/>
      <c r="R227" s="101"/>
      <c r="S227" s="101"/>
      <c r="T227" s="101"/>
      <c r="U227" s="101"/>
    </row>
    <row r="228" spans="1:21" ht="20.25" customHeight="1">
      <c r="A228" s="92"/>
      <c r="B228" s="104">
        <v>197</v>
      </c>
      <c r="C228" s="105"/>
      <c r="D228" s="106">
        <f t="shared" si="7"/>
      </c>
      <c r="E228" s="107"/>
      <c r="F228" s="107"/>
      <c r="G228" s="107"/>
      <c r="H228" s="107"/>
      <c r="I228" s="108">
        <f t="shared" si="8"/>
        <v>0</v>
      </c>
      <c r="J228" s="109"/>
      <c r="Q228" s="101"/>
      <c r="R228" s="101"/>
      <c r="S228" s="101"/>
      <c r="T228" s="101"/>
      <c r="U228" s="101"/>
    </row>
    <row r="229" spans="1:21" ht="20.25" customHeight="1">
      <c r="A229" s="92"/>
      <c r="B229" s="104">
        <v>198</v>
      </c>
      <c r="C229" s="105"/>
      <c r="D229" s="106">
        <f t="shared" si="7"/>
      </c>
      <c r="E229" s="107"/>
      <c r="F229" s="107"/>
      <c r="G229" s="107"/>
      <c r="H229" s="107"/>
      <c r="I229" s="108">
        <f t="shared" si="8"/>
        <v>0</v>
      </c>
      <c r="J229" s="109"/>
      <c r="Q229" s="101"/>
      <c r="R229" s="101"/>
      <c r="S229" s="101"/>
      <c r="T229" s="101"/>
      <c r="U229" s="101"/>
    </row>
    <row r="230" spans="1:21" ht="20.25" customHeight="1">
      <c r="A230" s="92"/>
      <c r="B230" s="104">
        <v>199</v>
      </c>
      <c r="C230" s="105"/>
      <c r="D230" s="106">
        <f t="shared" si="7"/>
      </c>
      <c r="E230" s="107"/>
      <c r="F230" s="107"/>
      <c r="G230" s="107"/>
      <c r="H230" s="107"/>
      <c r="I230" s="108">
        <f t="shared" si="8"/>
        <v>0</v>
      </c>
      <c r="J230" s="109"/>
      <c r="Q230" s="101"/>
      <c r="R230" s="101"/>
      <c r="S230" s="101"/>
      <c r="T230" s="101"/>
      <c r="U230" s="101"/>
    </row>
    <row r="231" spans="1:21" ht="20.25" customHeight="1">
      <c r="A231" s="92"/>
      <c r="B231" s="104">
        <v>200</v>
      </c>
      <c r="C231" s="105"/>
      <c r="D231" s="106">
        <f t="shared" si="7"/>
      </c>
      <c r="E231" s="107"/>
      <c r="F231" s="107"/>
      <c r="G231" s="107"/>
      <c r="H231" s="107"/>
      <c r="I231" s="108">
        <f t="shared" si="8"/>
        <v>0</v>
      </c>
      <c r="J231" s="109"/>
      <c r="Q231" s="101"/>
      <c r="R231" s="101"/>
      <c r="S231" s="101"/>
      <c r="T231" s="101"/>
      <c r="U231" s="101"/>
    </row>
  </sheetData>
  <sheetProtection/>
  <mergeCells count="14">
    <mergeCell ref="B25:G25"/>
    <mergeCell ref="B26:I28"/>
    <mergeCell ref="B30:B31"/>
    <mergeCell ref="C30:D31"/>
    <mergeCell ref="E30:F30"/>
    <mergeCell ref="G30:H30"/>
    <mergeCell ref="I30:I31"/>
    <mergeCell ref="F3:I3"/>
    <mergeCell ref="C4:I4"/>
    <mergeCell ref="B5:G5"/>
    <mergeCell ref="B6:I8"/>
    <mergeCell ref="B10:B11"/>
    <mergeCell ref="C10:D11"/>
    <mergeCell ref="E10:E11"/>
  </mergeCells>
  <conditionalFormatting sqref="I32:I231 E12:E14 E24">
    <cfRule type="cellIs" priority="7" dxfId="0" operator="between" stopIfTrue="1">
      <formula>0.249305555555556</formula>
      <formula>0.000694444444444444</formula>
    </cfRule>
  </conditionalFormatting>
  <conditionalFormatting sqref="C3">
    <cfRule type="cellIs" priority="8" dxfId="0" operator="greaterThanOrEqual" stopIfTrue="1">
      <formula>0.8</formula>
    </cfRule>
  </conditionalFormatting>
  <conditionalFormatting sqref="E16">
    <cfRule type="cellIs" priority="6" dxfId="0" operator="between" stopIfTrue="1">
      <formula>0.249305555555556</formula>
      <formula>0.000694444444444444</formula>
    </cfRule>
  </conditionalFormatting>
  <conditionalFormatting sqref="E15">
    <cfRule type="cellIs" priority="5" dxfId="0" operator="between" stopIfTrue="1">
      <formula>0.249305555555556</formula>
      <formula>0.000694444444444444</formula>
    </cfRule>
  </conditionalFormatting>
  <conditionalFormatting sqref="E17:E19">
    <cfRule type="cellIs" priority="4" dxfId="0" operator="between" stopIfTrue="1">
      <formula>0.249305555555556</formula>
      <formula>0.000694444444444444</formula>
    </cfRule>
  </conditionalFormatting>
  <conditionalFormatting sqref="E21">
    <cfRule type="cellIs" priority="3" dxfId="0" operator="between" stopIfTrue="1">
      <formula>0.249305555555556</formula>
      <formula>0.000694444444444444</formula>
    </cfRule>
  </conditionalFormatting>
  <conditionalFormatting sqref="E20">
    <cfRule type="cellIs" priority="2" dxfId="0" operator="between" stopIfTrue="1">
      <formula>0.249305555555556</formula>
      <formula>0.000694444444444444</formula>
    </cfRule>
  </conditionalFormatting>
  <conditionalFormatting sqref="E22:E23">
    <cfRule type="cellIs" priority="1" dxfId="0" operator="between" stopIfTrue="1">
      <formula>0.249305555555556</formula>
      <formula>0.000694444444444444</formula>
    </cfRule>
  </conditionalFormatting>
  <dataValidations count="10">
    <dataValidation type="list" allowBlank="1" showInputMessage="1" sqref="F33:F231">
      <formula1>$R$32:$R$74</formula1>
    </dataValidation>
    <dataValidation type="list" showInputMessage="1" sqref="E33:E231">
      <formula1>$Q$32:$Q$74</formula1>
    </dataValidation>
    <dataValidation type="list" allowBlank="1" showInputMessage="1" sqref="H33:H231">
      <formula1>$U$32:$U$74</formula1>
    </dataValidation>
    <dataValidation type="list" showInputMessage="1" sqref="G33:G231">
      <formula1>$S$32:$S$74</formula1>
    </dataValidation>
    <dataValidation allowBlank="1" showInputMessage="1" showErrorMessage="1" prompt="年月日入力については、&#10;2009/5/10と入力すると「平成21年5月10日」と表示されます。&#10;曜日は自動的に表示されます。" sqref="C24"/>
    <dataValidation type="list" showInputMessage="1" sqref="E32">
      <formula1>$Q$31:$Q$74</formula1>
    </dataValidation>
    <dataValidation type="list" allowBlank="1" showInputMessage="1" sqref="F32">
      <formula1>$R$31:$R$74</formula1>
    </dataValidation>
    <dataValidation type="list" showInputMessage="1" sqref="G32">
      <formula1>$S$31:$S$74</formula1>
    </dataValidation>
    <dataValidation type="list" allowBlank="1" showInputMessage="1" sqref="H32">
      <formula1>$U$31:$U$74</formula1>
    </dataValidation>
    <dataValidation allowBlank="1" showInputMessage="1" showErrorMessage="1" prompt="年月日入力については、&#10;2015/6/5と入力すると「平成27年6月5日」と表示されます。&#10;曜日は自動的に表示されます。" sqref="C32:C231 C12:C23"/>
  </dataValidation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11"/>
  <sheetViews>
    <sheetView showGridLines="0" showZeros="0" view="pageBreakPreview" zoomScaleSheetLayoutView="100" zoomScalePageLayoutView="0" workbookViewId="0" topLeftCell="A2">
      <selection activeCell="F15" sqref="F15"/>
    </sheetView>
  </sheetViews>
  <sheetFormatPr defaultColWidth="8.796875" defaultRowHeight="20.25" customHeight="1"/>
  <cols>
    <col min="1" max="1" width="1.8984375" style="90" customWidth="1"/>
    <col min="2" max="2" width="6.19921875" style="90" bestFit="1" customWidth="1"/>
    <col min="3" max="3" width="21.69921875" style="90" customWidth="1"/>
    <col min="4" max="4" width="5.19921875" style="91" bestFit="1" customWidth="1"/>
    <col min="5" max="5" width="11.09765625" style="90" bestFit="1" customWidth="1"/>
    <col min="6" max="6" width="9" style="90" bestFit="1" customWidth="1"/>
    <col min="7" max="7" width="11.8984375" style="90" customWidth="1"/>
    <col min="8" max="8" width="10.69921875" style="90" customWidth="1"/>
    <col min="9" max="9" width="12.59765625" style="90" customWidth="1"/>
    <col min="10" max="10" width="1.69921875" style="90" customWidth="1"/>
    <col min="11" max="16" width="9" style="90" customWidth="1"/>
    <col min="17" max="21" width="9" style="90" hidden="1" customWidth="1"/>
    <col min="22" max="16384" width="9" style="90" customWidth="1"/>
  </cols>
  <sheetData>
    <row r="1" ht="9" customHeight="1" hidden="1"/>
    <row r="2" spans="1:10" ht="16.5" customHeight="1">
      <c r="A2" s="92"/>
      <c r="B2" s="92"/>
      <c r="C2" s="110"/>
      <c r="D2" s="93"/>
      <c r="E2" s="92"/>
      <c r="F2" s="92"/>
      <c r="G2" s="92"/>
      <c r="H2" s="92"/>
      <c r="I2" s="197" t="s">
        <v>150</v>
      </c>
      <c r="J2" s="92"/>
    </row>
    <row r="3" spans="1:21" s="99" customFormat="1" ht="24">
      <c r="A3" s="95"/>
      <c r="B3" s="95"/>
      <c r="C3" s="111"/>
      <c r="D3" s="96"/>
      <c r="E3" s="97" t="s">
        <v>82</v>
      </c>
      <c r="F3" s="704"/>
      <c r="G3" s="698"/>
      <c r="H3" s="698"/>
      <c r="I3" s="698"/>
      <c r="J3" s="98" t="s">
        <v>83</v>
      </c>
      <c r="Q3" s="100"/>
      <c r="R3" s="100"/>
      <c r="S3" s="100"/>
      <c r="T3" s="100"/>
      <c r="U3" s="100"/>
    </row>
    <row r="4" spans="1:21" ht="13.5">
      <c r="A4" s="92"/>
      <c r="B4" s="92"/>
      <c r="C4" s="706"/>
      <c r="D4" s="706"/>
      <c r="E4" s="706"/>
      <c r="F4" s="706"/>
      <c r="G4" s="706"/>
      <c r="H4" s="706"/>
      <c r="I4" s="706"/>
      <c r="J4" s="92"/>
      <c r="Q4" s="101"/>
      <c r="R4" s="101"/>
      <c r="S4" s="101"/>
      <c r="T4" s="101"/>
      <c r="U4" s="101"/>
    </row>
    <row r="5" spans="1:21" ht="17.25">
      <c r="A5" s="92"/>
      <c r="B5" s="700" t="s">
        <v>153</v>
      </c>
      <c r="C5" s="700"/>
      <c r="D5" s="700"/>
      <c r="E5" s="700"/>
      <c r="F5" s="700"/>
      <c r="G5" s="700"/>
      <c r="H5" s="92"/>
      <c r="I5" s="92"/>
      <c r="J5" s="92"/>
      <c r="Q5" s="101"/>
      <c r="R5" s="101"/>
      <c r="S5" s="101"/>
      <c r="T5" s="101"/>
      <c r="U5" s="101"/>
    </row>
    <row r="6" spans="1:21" ht="13.5" customHeight="1">
      <c r="A6" s="92"/>
      <c r="B6" s="701" t="s">
        <v>147</v>
      </c>
      <c r="C6" s="701"/>
      <c r="D6" s="701"/>
      <c r="E6" s="701"/>
      <c r="F6" s="701"/>
      <c r="G6" s="701"/>
      <c r="H6" s="701"/>
      <c r="I6" s="701"/>
      <c r="J6" s="92"/>
      <c r="Q6" s="101"/>
      <c r="R6" s="101"/>
      <c r="S6" s="101"/>
      <c r="T6" s="101"/>
      <c r="U6" s="101"/>
    </row>
    <row r="7" spans="1:21" ht="13.5" customHeight="1">
      <c r="A7" s="92"/>
      <c r="B7" s="701"/>
      <c r="C7" s="701"/>
      <c r="D7" s="701"/>
      <c r="E7" s="701"/>
      <c r="F7" s="701"/>
      <c r="G7" s="701"/>
      <c r="H7" s="701"/>
      <c r="I7" s="701"/>
      <c r="J7" s="92"/>
      <c r="Q7" s="101"/>
      <c r="R7" s="101"/>
      <c r="S7" s="101"/>
      <c r="T7" s="101"/>
      <c r="U7" s="101"/>
    </row>
    <row r="8" spans="1:21" ht="13.5" customHeight="1">
      <c r="A8" s="92"/>
      <c r="B8" s="701"/>
      <c r="C8" s="701"/>
      <c r="D8" s="701"/>
      <c r="E8" s="701"/>
      <c r="F8" s="701"/>
      <c r="G8" s="701"/>
      <c r="H8" s="701"/>
      <c r="I8" s="701"/>
      <c r="J8" s="92"/>
      <c r="Q8" s="101"/>
      <c r="R8" s="101"/>
      <c r="S8" s="101"/>
      <c r="T8" s="101"/>
      <c r="U8" s="101"/>
    </row>
    <row r="9" spans="1:21" ht="13.5" customHeight="1">
      <c r="A9" s="92"/>
      <c r="B9" s="705"/>
      <c r="C9" s="705"/>
      <c r="D9" s="705"/>
      <c r="E9" s="705"/>
      <c r="F9" s="705"/>
      <c r="G9" s="705"/>
      <c r="H9" s="705"/>
      <c r="I9" s="705"/>
      <c r="J9" s="92"/>
      <c r="Q9" s="101"/>
      <c r="R9" s="101"/>
      <c r="S9" s="101"/>
      <c r="T9" s="101"/>
      <c r="U9" s="101"/>
    </row>
    <row r="10" spans="1:21" ht="40.5" customHeight="1">
      <c r="A10" s="92"/>
      <c r="B10" s="702" t="s">
        <v>85</v>
      </c>
      <c r="C10" s="703" t="s">
        <v>47</v>
      </c>
      <c r="D10" s="703"/>
      <c r="E10" s="702" t="s">
        <v>86</v>
      </c>
      <c r="F10" s="703"/>
      <c r="G10" s="702" t="s">
        <v>87</v>
      </c>
      <c r="H10" s="703"/>
      <c r="I10" s="702" t="s">
        <v>88</v>
      </c>
      <c r="J10" s="92"/>
      <c r="Q10" s="101"/>
      <c r="R10" s="101"/>
      <c r="S10" s="101"/>
      <c r="T10" s="101"/>
      <c r="U10" s="101"/>
    </row>
    <row r="11" spans="1:21" ht="13.5">
      <c r="A11" s="92"/>
      <c r="B11" s="703"/>
      <c r="C11" s="703"/>
      <c r="D11" s="703"/>
      <c r="E11" s="103" t="s">
        <v>89</v>
      </c>
      <c r="F11" s="103" t="s">
        <v>90</v>
      </c>
      <c r="G11" s="103" t="s">
        <v>89</v>
      </c>
      <c r="H11" s="103" t="s">
        <v>90</v>
      </c>
      <c r="I11" s="703"/>
      <c r="J11" s="92"/>
      <c r="Q11" s="101"/>
      <c r="R11" s="101"/>
      <c r="S11" s="101"/>
      <c r="T11" s="101"/>
      <c r="U11" s="101"/>
    </row>
    <row r="12" spans="1:21" ht="20.25" customHeight="1">
      <c r="A12" s="92"/>
      <c r="B12" s="104">
        <v>1</v>
      </c>
      <c r="C12" s="105"/>
      <c r="D12" s="106">
        <f>IF(C12=0,"",C12)</f>
      </c>
      <c r="E12" s="190"/>
      <c r="F12" s="107"/>
      <c r="G12" s="107"/>
      <c r="H12" s="107"/>
      <c r="I12" s="108">
        <f aca="true" t="shared" si="0" ref="I12:I43">(F12-E12)-(H12-G12)</f>
        <v>0</v>
      </c>
      <c r="J12" s="109"/>
      <c r="Q12" s="101">
        <v>0.2916666666666667</v>
      </c>
      <c r="R12" s="101">
        <v>0.5416666666666666</v>
      </c>
      <c r="S12" s="101">
        <v>0.3333333333333333</v>
      </c>
      <c r="T12" s="101">
        <v>0.3333333333333333</v>
      </c>
      <c r="U12" s="101">
        <v>0.4166666666666667</v>
      </c>
    </row>
    <row r="13" spans="1:21" ht="20.25" customHeight="1">
      <c r="A13" s="92"/>
      <c r="B13" s="104">
        <v>2</v>
      </c>
      <c r="C13" s="105"/>
      <c r="D13" s="106">
        <f aca="true" t="shared" si="1" ref="D13:D43">IF(C13=0,"",C13)</f>
      </c>
      <c r="E13" s="107"/>
      <c r="F13" s="107"/>
      <c r="G13" s="107"/>
      <c r="H13" s="107"/>
      <c r="I13" s="108">
        <f t="shared" si="0"/>
        <v>0</v>
      </c>
      <c r="J13" s="109"/>
      <c r="Q13" s="101">
        <v>0.3020833333333333</v>
      </c>
      <c r="R13" s="101">
        <v>0.5520833333333334</v>
      </c>
      <c r="S13" s="101">
        <v>0.34375</v>
      </c>
      <c r="T13" s="101">
        <v>0.34375</v>
      </c>
      <c r="U13" s="101">
        <v>0.4270833333333333</v>
      </c>
    </row>
    <row r="14" spans="1:21" ht="20.25" customHeight="1">
      <c r="A14" s="92"/>
      <c r="B14" s="104">
        <v>3</v>
      </c>
      <c r="C14" s="105"/>
      <c r="D14" s="106">
        <f t="shared" si="1"/>
      </c>
      <c r="E14" s="107"/>
      <c r="F14" s="107"/>
      <c r="G14" s="107"/>
      <c r="H14" s="107"/>
      <c r="I14" s="108">
        <f t="shared" si="0"/>
        <v>0</v>
      </c>
      <c r="J14" s="109"/>
      <c r="Q14" s="101">
        <v>0.3125</v>
      </c>
      <c r="R14" s="101">
        <v>0.5625</v>
      </c>
      <c r="S14" s="101">
        <v>0.354166666666667</v>
      </c>
      <c r="T14" s="101">
        <v>0.354166666666667</v>
      </c>
      <c r="U14" s="101">
        <v>0.4375</v>
      </c>
    </row>
    <row r="15" spans="1:21" ht="20.25" customHeight="1">
      <c r="A15" s="92"/>
      <c r="B15" s="104">
        <v>4</v>
      </c>
      <c r="C15" s="105"/>
      <c r="D15" s="106">
        <f t="shared" si="1"/>
      </c>
      <c r="E15" s="107"/>
      <c r="F15" s="107"/>
      <c r="G15" s="107"/>
      <c r="H15" s="107"/>
      <c r="I15" s="108">
        <f t="shared" si="0"/>
        <v>0</v>
      </c>
      <c r="J15" s="109"/>
      <c r="Q15" s="101">
        <v>0.322916666666667</v>
      </c>
      <c r="R15" s="101">
        <v>0.572916666666667</v>
      </c>
      <c r="S15" s="101">
        <v>0.364583333333333</v>
      </c>
      <c r="T15" s="101">
        <v>0.364583333333333</v>
      </c>
      <c r="U15" s="101">
        <v>0.447916666666667</v>
      </c>
    </row>
    <row r="16" spans="1:21" ht="20.25" customHeight="1">
      <c r="A16" s="92"/>
      <c r="B16" s="104">
        <v>5</v>
      </c>
      <c r="C16" s="105"/>
      <c r="D16" s="106">
        <f t="shared" si="1"/>
      </c>
      <c r="E16" s="107"/>
      <c r="F16" s="107"/>
      <c r="G16" s="107"/>
      <c r="H16" s="107"/>
      <c r="I16" s="108">
        <f t="shared" si="0"/>
        <v>0</v>
      </c>
      <c r="J16" s="109"/>
      <c r="Q16" s="101">
        <v>0.333333333333333</v>
      </c>
      <c r="R16" s="101">
        <v>0.583333333333334</v>
      </c>
      <c r="S16" s="101">
        <v>0.375</v>
      </c>
      <c r="T16" s="101">
        <v>0.375</v>
      </c>
      <c r="U16" s="101">
        <v>0.458333333333333</v>
      </c>
    </row>
    <row r="17" spans="1:21" ht="20.25" customHeight="1">
      <c r="A17" s="92"/>
      <c r="B17" s="104">
        <v>6</v>
      </c>
      <c r="C17" s="105"/>
      <c r="D17" s="106">
        <f t="shared" si="1"/>
      </c>
      <c r="E17" s="107"/>
      <c r="F17" s="107"/>
      <c r="G17" s="107"/>
      <c r="H17" s="107"/>
      <c r="I17" s="108">
        <f t="shared" si="0"/>
        <v>0</v>
      </c>
      <c r="J17" s="109"/>
      <c r="Q17" s="101">
        <v>0.34375</v>
      </c>
      <c r="R17" s="101">
        <v>0.59375</v>
      </c>
      <c r="S17" s="101">
        <v>0.385416666666667</v>
      </c>
      <c r="T17" s="101">
        <v>0.385416666666667</v>
      </c>
      <c r="U17" s="101">
        <v>0.46875</v>
      </c>
    </row>
    <row r="18" spans="1:21" ht="20.25" customHeight="1">
      <c r="A18" s="92"/>
      <c r="B18" s="104">
        <v>7</v>
      </c>
      <c r="C18" s="105"/>
      <c r="D18" s="106">
        <f t="shared" si="1"/>
      </c>
      <c r="E18" s="107"/>
      <c r="F18" s="107"/>
      <c r="G18" s="107"/>
      <c r="H18" s="107"/>
      <c r="I18" s="108">
        <f t="shared" si="0"/>
        <v>0</v>
      </c>
      <c r="J18" s="109"/>
      <c r="Q18" s="101">
        <v>0.354166666666666</v>
      </c>
      <c r="R18" s="101">
        <v>0.604166666666667</v>
      </c>
      <c r="S18" s="101">
        <v>0.395833333333333</v>
      </c>
      <c r="T18" s="101">
        <v>0.395833333333333</v>
      </c>
      <c r="U18" s="101">
        <v>0.479166666666666</v>
      </c>
    </row>
    <row r="19" spans="1:21" ht="20.25" customHeight="1">
      <c r="A19" s="92"/>
      <c r="B19" s="104">
        <v>8</v>
      </c>
      <c r="C19" s="105"/>
      <c r="D19" s="106">
        <f t="shared" si="1"/>
      </c>
      <c r="E19" s="107"/>
      <c r="F19" s="107"/>
      <c r="G19" s="107"/>
      <c r="H19" s="107"/>
      <c r="I19" s="108">
        <f t="shared" si="0"/>
        <v>0</v>
      </c>
      <c r="J19" s="109"/>
      <c r="Q19" s="101">
        <v>0.364583333333333</v>
      </c>
      <c r="R19" s="101">
        <v>0.614583333333334</v>
      </c>
      <c r="S19" s="101">
        <v>0.40625</v>
      </c>
      <c r="T19" s="101">
        <v>0.40625</v>
      </c>
      <c r="U19" s="101">
        <v>0.489583333333333</v>
      </c>
    </row>
    <row r="20" spans="1:21" ht="20.25" customHeight="1">
      <c r="A20" s="92"/>
      <c r="B20" s="104">
        <v>9</v>
      </c>
      <c r="C20" s="105"/>
      <c r="D20" s="106">
        <f t="shared" si="1"/>
      </c>
      <c r="E20" s="107"/>
      <c r="F20" s="107"/>
      <c r="G20" s="107"/>
      <c r="H20" s="107"/>
      <c r="I20" s="108">
        <f t="shared" si="0"/>
        <v>0</v>
      </c>
      <c r="J20" s="109"/>
      <c r="Q20" s="101">
        <v>0.375</v>
      </c>
      <c r="R20" s="101">
        <v>0.625000000000001</v>
      </c>
      <c r="S20" s="101">
        <v>0.416666666666667</v>
      </c>
      <c r="T20" s="101">
        <v>0.416666666666667</v>
      </c>
      <c r="U20" s="101">
        <v>0.5</v>
      </c>
    </row>
    <row r="21" spans="1:21" ht="20.25" customHeight="1">
      <c r="A21" s="92"/>
      <c r="B21" s="104">
        <v>10</v>
      </c>
      <c r="C21" s="105"/>
      <c r="D21" s="106">
        <f t="shared" si="1"/>
      </c>
      <c r="E21" s="107"/>
      <c r="F21" s="107"/>
      <c r="G21" s="107"/>
      <c r="H21" s="107"/>
      <c r="I21" s="108">
        <f t="shared" si="0"/>
        <v>0</v>
      </c>
      <c r="J21" s="109"/>
      <c r="Q21" s="101">
        <v>0.385416666666666</v>
      </c>
      <c r="R21" s="101">
        <v>0.635416666666667</v>
      </c>
      <c r="S21" s="101">
        <v>0.427083333333333</v>
      </c>
      <c r="T21" s="101">
        <v>0.427083333333333</v>
      </c>
      <c r="U21" s="101">
        <v>0.510416666666666</v>
      </c>
    </row>
    <row r="22" spans="1:21" ht="20.25" customHeight="1">
      <c r="A22" s="92"/>
      <c r="B22" s="104">
        <v>11</v>
      </c>
      <c r="C22" s="105"/>
      <c r="D22" s="106">
        <f t="shared" si="1"/>
      </c>
      <c r="E22" s="107"/>
      <c r="F22" s="107"/>
      <c r="G22" s="107"/>
      <c r="H22" s="107"/>
      <c r="I22" s="108">
        <f t="shared" si="0"/>
        <v>0</v>
      </c>
      <c r="J22" s="109"/>
      <c r="Q22" s="101">
        <v>0.395833333333333</v>
      </c>
      <c r="R22" s="101">
        <v>0.645833333333334</v>
      </c>
      <c r="S22" s="101">
        <v>0.4375</v>
      </c>
      <c r="T22" s="101">
        <v>0.4375</v>
      </c>
      <c r="U22" s="101">
        <v>0.520833333333333</v>
      </c>
    </row>
    <row r="23" spans="1:21" ht="20.25" customHeight="1">
      <c r="A23" s="92"/>
      <c r="B23" s="104">
        <v>12</v>
      </c>
      <c r="C23" s="105"/>
      <c r="D23" s="106">
        <f t="shared" si="1"/>
      </c>
      <c r="E23" s="107"/>
      <c r="F23" s="107"/>
      <c r="G23" s="107"/>
      <c r="H23" s="107"/>
      <c r="I23" s="108">
        <f t="shared" si="0"/>
        <v>0</v>
      </c>
      <c r="J23" s="109"/>
      <c r="Q23" s="101">
        <v>0.40625</v>
      </c>
      <c r="R23" s="101">
        <v>0.656250000000001</v>
      </c>
      <c r="S23" s="101">
        <v>0.447916666666667</v>
      </c>
      <c r="T23" s="101">
        <v>0.447916666666667</v>
      </c>
      <c r="U23" s="101">
        <v>0.53125</v>
      </c>
    </row>
    <row r="24" spans="1:21" ht="20.25" customHeight="1">
      <c r="A24" s="92"/>
      <c r="B24" s="104">
        <v>13</v>
      </c>
      <c r="C24" s="105"/>
      <c r="D24" s="106">
        <f t="shared" si="1"/>
      </c>
      <c r="E24" s="107"/>
      <c r="F24" s="107"/>
      <c r="G24" s="107"/>
      <c r="H24" s="107"/>
      <c r="I24" s="108">
        <f t="shared" si="0"/>
        <v>0</v>
      </c>
      <c r="J24" s="109"/>
      <c r="Q24" s="101">
        <v>0.416666666666667</v>
      </c>
      <c r="R24" s="101">
        <v>0.666666666666668</v>
      </c>
      <c r="S24" s="101">
        <v>0.458333333333333</v>
      </c>
      <c r="T24" s="101">
        <v>0.458333333333333</v>
      </c>
      <c r="U24" s="101">
        <v>0.541666666666667</v>
      </c>
    </row>
    <row r="25" spans="1:21" ht="20.25" customHeight="1">
      <c r="A25" s="92"/>
      <c r="B25" s="104">
        <v>14</v>
      </c>
      <c r="C25" s="105"/>
      <c r="D25" s="106">
        <f t="shared" si="1"/>
      </c>
      <c r="E25" s="107"/>
      <c r="F25" s="107"/>
      <c r="G25" s="107"/>
      <c r="H25" s="107"/>
      <c r="I25" s="108">
        <f t="shared" si="0"/>
        <v>0</v>
      </c>
      <c r="J25" s="109"/>
      <c r="Q25" s="101">
        <v>0.427083333333333</v>
      </c>
      <c r="R25" s="101">
        <v>0.677083333333335</v>
      </c>
      <c r="S25" s="101">
        <v>0.46875</v>
      </c>
      <c r="T25" s="101">
        <v>0.46875</v>
      </c>
      <c r="U25" s="101">
        <v>0.552083333333333</v>
      </c>
    </row>
    <row r="26" spans="1:21" ht="20.25" customHeight="1">
      <c r="A26" s="92"/>
      <c r="B26" s="104">
        <v>15</v>
      </c>
      <c r="C26" s="105"/>
      <c r="D26" s="106">
        <f t="shared" si="1"/>
      </c>
      <c r="E26" s="107"/>
      <c r="F26" s="107"/>
      <c r="G26" s="107"/>
      <c r="H26" s="107"/>
      <c r="I26" s="108">
        <f t="shared" si="0"/>
        <v>0</v>
      </c>
      <c r="J26" s="109"/>
      <c r="Q26" s="101">
        <v>0.4375</v>
      </c>
      <c r="R26" s="101">
        <v>0.687500000000001</v>
      </c>
      <c r="S26" s="101">
        <v>0.479166666666667</v>
      </c>
      <c r="T26" s="101">
        <v>0.479166666666667</v>
      </c>
      <c r="U26" s="101">
        <v>0.5625</v>
      </c>
    </row>
    <row r="27" spans="1:21" ht="20.25" customHeight="1">
      <c r="A27" s="92"/>
      <c r="B27" s="104">
        <v>16</v>
      </c>
      <c r="C27" s="105"/>
      <c r="D27" s="106">
        <f t="shared" si="1"/>
      </c>
      <c r="E27" s="107"/>
      <c r="F27" s="107"/>
      <c r="G27" s="107"/>
      <c r="H27" s="107"/>
      <c r="I27" s="108">
        <f t="shared" si="0"/>
        <v>0</v>
      </c>
      <c r="J27" s="109"/>
      <c r="Q27" s="101">
        <v>0.447916666666666</v>
      </c>
      <c r="R27" s="101">
        <v>0.697916666666668</v>
      </c>
      <c r="S27" s="101">
        <v>0.489583333333333</v>
      </c>
      <c r="T27" s="101">
        <v>0.489583333333333</v>
      </c>
      <c r="U27" s="101">
        <v>0.572916666666666</v>
      </c>
    </row>
    <row r="28" spans="1:21" ht="20.25" customHeight="1">
      <c r="A28" s="92"/>
      <c r="B28" s="104">
        <v>17</v>
      </c>
      <c r="C28" s="105"/>
      <c r="D28" s="106">
        <f t="shared" si="1"/>
      </c>
      <c r="E28" s="107"/>
      <c r="F28" s="107"/>
      <c r="G28" s="107"/>
      <c r="H28" s="107"/>
      <c r="I28" s="108">
        <f t="shared" si="0"/>
        <v>0</v>
      </c>
      <c r="J28" s="109"/>
      <c r="Q28" s="101">
        <v>0.458333333333333</v>
      </c>
      <c r="R28" s="101">
        <v>0.708333333333335</v>
      </c>
      <c r="S28" s="101">
        <v>0.5</v>
      </c>
      <c r="T28" s="101">
        <v>0.5</v>
      </c>
      <c r="U28" s="101">
        <v>0.583333333333333</v>
      </c>
    </row>
    <row r="29" spans="1:21" ht="20.25" customHeight="1">
      <c r="A29" s="92"/>
      <c r="B29" s="104">
        <v>18</v>
      </c>
      <c r="C29" s="105"/>
      <c r="D29" s="106">
        <f t="shared" si="1"/>
      </c>
      <c r="E29" s="107"/>
      <c r="F29" s="107"/>
      <c r="G29" s="107"/>
      <c r="H29" s="107"/>
      <c r="I29" s="108">
        <f t="shared" si="0"/>
        <v>0</v>
      </c>
      <c r="J29" s="109"/>
      <c r="Q29" s="101">
        <v>0.46875</v>
      </c>
      <c r="R29" s="101">
        <v>0.718750000000002</v>
      </c>
      <c r="S29" s="101">
        <v>0.510416666666667</v>
      </c>
      <c r="T29" s="101">
        <v>0.510416666666667</v>
      </c>
      <c r="U29" s="101">
        <v>0.59375</v>
      </c>
    </row>
    <row r="30" spans="1:21" ht="20.25" customHeight="1">
      <c r="A30" s="92"/>
      <c r="B30" s="104">
        <v>19</v>
      </c>
      <c r="C30" s="105"/>
      <c r="D30" s="106">
        <f t="shared" si="1"/>
      </c>
      <c r="E30" s="107"/>
      <c r="F30" s="107"/>
      <c r="G30" s="107"/>
      <c r="H30" s="107"/>
      <c r="I30" s="108">
        <f t="shared" si="0"/>
        <v>0</v>
      </c>
      <c r="J30" s="109"/>
      <c r="Q30" s="101">
        <v>0.479166666666666</v>
      </c>
      <c r="R30" s="101">
        <v>0.729166666666668</v>
      </c>
      <c r="S30" s="101">
        <v>0.520833333333333</v>
      </c>
      <c r="T30" s="101">
        <v>0.520833333333333</v>
      </c>
      <c r="U30" s="101">
        <v>0.604166666666666</v>
      </c>
    </row>
    <row r="31" spans="1:21" ht="20.25" customHeight="1">
      <c r="A31" s="92"/>
      <c r="B31" s="104">
        <v>20</v>
      </c>
      <c r="C31" s="105"/>
      <c r="D31" s="106">
        <f t="shared" si="1"/>
      </c>
      <c r="E31" s="107"/>
      <c r="F31" s="107"/>
      <c r="G31" s="107"/>
      <c r="H31" s="107"/>
      <c r="I31" s="108">
        <f t="shared" si="0"/>
        <v>0</v>
      </c>
      <c r="J31" s="109"/>
      <c r="Q31" s="101">
        <v>0.489583333333333</v>
      </c>
      <c r="R31" s="101">
        <v>0.739583333333335</v>
      </c>
      <c r="S31" s="101">
        <v>0.53125</v>
      </c>
      <c r="T31" s="101">
        <v>0.53125</v>
      </c>
      <c r="U31" s="101">
        <v>0.614583333333333</v>
      </c>
    </row>
    <row r="32" spans="1:21" ht="20.25" customHeight="1">
      <c r="A32" s="92"/>
      <c r="B32" s="104">
        <v>21</v>
      </c>
      <c r="C32" s="105"/>
      <c r="D32" s="106">
        <f t="shared" si="1"/>
      </c>
      <c r="E32" s="107"/>
      <c r="F32" s="107"/>
      <c r="G32" s="107"/>
      <c r="H32" s="107"/>
      <c r="I32" s="108">
        <f t="shared" si="0"/>
        <v>0</v>
      </c>
      <c r="J32" s="109"/>
      <c r="Q32" s="101">
        <v>0.5</v>
      </c>
      <c r="R32" s="101">
        <v>0.750000000000002</v>
      </c>
      <c r="S32" s="101">
        <v>0.541666666666667</v>
      </c>
      <c r="T32" s="101">
        <v>0.541666666666667</v>
      </c>
      <c r="U32" s="101">
        <v>0.625</v>
      </c>
    </row>
    <row r="33" spans="1:21" ht="20.25" customHeight="1">
      <c r="A33" s="92"/>
      <c r="B33" s="104">
        <v>22</v>
      </c>
      <c r="C33" s="105"/>
      <c r="D33" s="106">
        <f t="shared" si="1"/>
      </c>
      <c r="E33" s="107"/>
      <c r="F33" s="107"/>
      <c r="G33" s="107"/>
      <c r="H33" s="107"/>
      <c r="I33" s="108">
        <f t="shared" si="0"/>
        <v>0</v>
      </c>
      <c r="J33" s="109"/>
      <c r="Q33" s="101">
        <v>0.510416666666666</v>
      </c>
      <c r="R33" s="101">
        <v>0.760416666666669</v>
      </c>
      <c r="S33" s="101">
        <v>0.552083333333333</v>
      </c>
      <c r="T33" s="101">
        <v>0.552083333333333</v>
      </c>
      <c r="U33" s="101">
        <v>0.635416666666666</v>
      </c>
    </row>
    <row r="34" spans="1:21" ht="20.25" customHeight="1">
      <c r="A34" s="92"/>
      <c r="B34" s="104">
        <v>23</v>
      </c>
      <c r="C34" s="105"/>
      <c r="D34" s="106">
        <f t="shared" si="1"/>
      </c>
      <c r="E34" s="107"/>
      <c r="F34" s="107"/>
      <c r="G34" s="107"/>
      <c r="H34" s="107"/>
      <c r="I34" s="108">
        <f t="shared" si="0"/>
        <v>0</v>
      </c>
      <c r="J34" s="109"/>
      <c r="Q34" s="101">
        <v>0.520833333333333</v>
      </c>
      <c r="R34" s="101">
        <v>0.770833333333335</v>
      </c>
      <c r="S34" s="101">
        <v>0.5625</v>
      </c>
      <c r="T34" s="101">
        <v>0.5625</v>
      </c>
      <c r="U34" s="101">
        <v>0.645833333333333</v>
      </c>
    </row>
    <row r="35" spans="1:21" ht="20.25" customHeight="1">
      <c r="A35" s="92"/>
      <c r="B35" s="104">
        <v>24</v>
      </c>
      <c r="C35" s="105"/>
      <c r="D35" s="106">
        <f t="shared" si="1"/>
      </c>
      <c r="E35" s="107"/>
      <c r="F35" s="107"/>
      <c r="G35" s="107"/>
      <c r="H35" s="107"/>
      <c r="I35" s="108">
        <f t="shared" si="0"/>
        <v>0</v>
      </c>
      <c r="J35" s="109"/>
      <c r="Q35" s="101">
        <v>0.531249999999999</v>
      </c>
      <c r="R35" s="101">
        <v>0.781250000000002</v>
      </c>
      <c r="S35" s="101">
        <v>0.572916666666667</v>
      </c>
      <c r="T35" s="101">
        <v>0.572916666666667</v>
      </c>
      <c r="U35" s="101">
        <v>0.656249999999999</v>
      </c>
    </row>
    <row r="36" spans="1:21" ht="20.25" customHeight="1">
      <c r="A36" s="92"/>
      <c r="B36" s="104">
        <v>25</v>
      </c>
      <c r="C36" s="105"/>
      <c r="D36" s="106">
        <f t="shared" si="1"/>
      </c>
      <c r="E36" s="107"/>
      <c r="F36" s="107"/>
      <c r="G36" s="107"/>
      <c r="H36" s="107"/>
      <c r="I36" s="108">
        <f t="shared" si="0"/>
        <v>0</v>
      </c>
      <c r="J36" s="109"/>
      <c r="Q36" s="101">
        <v>0.541666666666666</v>
      </c>
      <c r="R36" s="101">
        <v>0.791666666666669</v>
      </c>
      <c r="S36" s="101">
        <v>0.583333333333333</v>
      </c>
      <c r="T36" s="101">
        <v>0.583333333333333</v>
      </c>
      <c r="U36" s="101">
        <v>0.666666666666666</v>
      </c>
    </row>
    <row r="37" spans="1:21" ht="20.25" customHeight="1">
      <c r="A37" s="92"/>
      <c r="B37" s="104">
        <v>26</v>
      </c>
      <c r="C37" s="105"/>
      <c r="D37" s="106">
        <f t="shared" si="1"/>
      </c>
      <c r="E37" s="107"/>
      <c r="F37" s="107"/>
      <c r="G37" s="107"/>
      <c r="H37" s="107"/>
      <c r="I37" s="108">
        <f t="shared" si="0"/>
        <v>0</v>
      </c>
      <c r="J37" s="109"/>
      <c r="Q37" s="101">
        <v>0.552083333333333</v>
      </c>
      <c r="R37" s="101">
        <v>0.802083333333336</v>
      </c>
      <c r="S37" s="101">
        <v>0.59375</v>
      </c>
      <c r="T37" s="101">
        <v>0.59375</v>
      </c>
      <c r="U37" s="101">
        <v>0.677083333333333</v>
      </c>
    </row>
    <row r="38" spans="1:21" ht="20.25" customHeight="1">
      <c r="A38" s="92"/>
      <c r="B38" s="104">
        <v>27</v>
      </c>
      <c r="C38" s="105"/>
      <c r="D38" s="106">
        <f t="shared" si="1"/>
      </c>
      <c r="E38" s="107"/>
      <c r="F38" s="107"/>
      <c r="G38" s="107"/>
      <c r="H38" s="107"/>
      <c r="I38" s="108">
        <f t="shared" si="0"/>
        <v>0</v>
      </c>
      <c r="J38" s="109"/>
      <c r="Q38" s="101">
        <v>0.562499999999999</v>
      </c>
      <c r="R38" s="101">
        <v>0.812500000000002</v>
      </c>
      <c r="S38" s="101">
        <v>0.604166666666667</v>
      </c>
      <c r="T38" s="101">
        <v>0.604166666666667</v>
      </c>
      <c r="U38" s="101">
        <v>0.687499999999999</v>
      </c>
    </row>
    <row r="39" spans="1:21" ht="20.25" customHeight="1">
      <c r="A39" s="92"/>
      <c r="B39" s="104">
        <v>28</v>
      </c>
      <c r="C39" s="105"/>
      <c r="D39" s="106">
        <f t="shared" si="1"/>
      </c>
      <c r="E39" s="107"/>
      <c r="F39" s="107"/>
      <c r="G39" s="107"/>
      <c r="H39" s="107"/>
      <c r="I39" s="108">
        <f t="shared" si="0"/>
        <v>0</v>
      </c>
      <c r="J39" s="109"/>
      <c r="Q39" s="101">
        <v>0.572916666666666</v>
      </c>
      <c r="R39" s="101">
        <v>0.822916666666669</v>
      </c>
      <c r="S39" s="101">
        <v>0.614583333333333</v>
      </c>
      <c r="T39" s="101">
        <v>0.614583333333333</v>
      </c>
      <c r="U39" s="101">
        <v>0.697916666666666</v>
      </c>
    </row>
    <row r="40" spans="1:21" ht="20.25" customHeight="1">
      <c r="A40" s="92"/>
      <c r="B40" s="104">
        <v>29</v>
      </c>
      <c r="C40" s="105"/>
      <c r="D40" s="106">
        <f t="shared" si="1"/>
      </c>
      <c r="E40" s="107"/>
      <c r="F40" s="107"/>
      <c r="G40" s="107"/>
      <c r="H40" s="107"/>
      <c r="I40" s="108">
        <f t="shared" si="0"/>
        <v>0</v>
      </c>
      <c r="J40" s="109"/>
      <c r="Q40" s="101">
        <v>0.583333333333333</v>
      </c>
      <c r="R40" s="101">
        <v>0.833333333333336</v>
      </c>
      <c r="S40" s="101">
        <v>0.625</v>
      </c>
      <c r="T40" s="101">
        <v>0.625</v>
      </c>
      <c r="U40" s="101">
        <v>0.708333333333333</v>
      </c>
    </row>
    <row r="41" spans="1:21" ht="20.25" customHeight="1">
      <c r="A41" s="92"/>
      <c r="B41" s="104">
        <v>30</v>
      </c>
      <c r="C41" s="105"/>
      <c r="D41" s="106">
        <f t="shared" si="1"/>
      </c>
      <c r="E41" s="107"/>
      <c r="F41" s="107"/>
      <c r="G41" s="107"/>
      <c r="H41" s="107"/>
      <c r="I41" s="108">
        <f t="shared" si="0"/>
        <v>0</v>
      </c>
      <c r="J41" s="109"/>
      <c r="Q41" s="101">
        <v>0.593749999999999</v>
      </c>
      <c r="R41" s="101">
        <v>0.843750000000002</v>
      </c>
      <c r="S41" s="101">
        <v>0.635416666666667</v>
      </c>
      <c r="T41" s="101">
        <v>0.635416666666667</v>
      </c>
      <c r="U41" s="101">
        <v>0.718749999999999</v>
      </c>
    </row>
    <row r="42" spans="1:21" ht="20.25" customHeight="1">
      <c r="A42" s="92"/>
      <c r="B42" s="104">
        <v>31</v>
      </c>
      <c r="C42" s="105"/>
      <c r="D42" s="106">
        <f t="shared" si="1"/>
      </c>
      <c r="E42" s="107"/>
      <c r="F42" s="107"/>
      <c r="G42" s="107"/>
      <c r="H42" s="107"/>
      <c r="I42" s="108">
        <f t="shared" si="0"/>
        <v>0</v>
      </c>
      <c r="J42" s="109"/>
      <c r="Q42" s="101">
        <v>0.604166666666666</v>
      </c>
      <c r="R42" s="101">
        <v>0.854166666666669</v>
      </c>
      <c r="S42" s="101">
        <v>0.645833333333334</v>
      </c>
      <c r="T42" s="101">
        <v>0.645833333333334</v>
      </c>
      <c r="U42" s="101">
        <v>0.729166666666666</v>
      </c>
    </row>
    <row r="43" spans="1:21" ht="20.25" customHeight="1">
      <c r="A43" s="92"/>
      <c r="B43" s="104">
        <v>32</v>
      </c>
      <c r="C43" s="105"/>
      <c r="D43" s="106">
        <f t="shared" si="1"/>
      </c>
      <c r="E43" s="107"/>
      <c r="F43" s="107"/>
      <c r="G43" s="107"/>
      <c r="H43" s="107"/>
      <c r="I43" s="108">
        <f t="shared" si="0"/>
        <v>0</v>
      </c>
      <c r="J43" s="109"/>
      <c r="Q43" s="101">
        <v>0.614583333333333</v>
      </c>
      <c r="R43" s="101">
        <v>0.864583333333336</v>
      </c>
      <c r="S43" s="101">
        <v>0.65625</v>
      </c>
      <c r="T43" s="101">
        <v>0.65625</v>
      </c>
      <c r="U43" s="101">
        <v>0.739583333333333</v>
      </c>
    </row>
    <row r="44" spans="1:21" ht="20.25" customHeight="1">
      <c r="A44" s="92"/>
      <c r="B44" s="104">
        <v>33</v>
      </c>
      <c r="C44" s="105"/>
      <c r="D44" s="106">
        <f aca="true" t="shared" si="2" ref="D44:D75">IF(C44=0,"",C44)</f>
      </c>
      <c r="E44" s="107"/>
      <c r="F44" s="107"/>
      <c r="G44" s="107"/>
      <c r="H44" s="107"/>
      <c r="I44" s="108">
        <f aca="true" t="shared" si="3" ref="I44:I75">(F44-E44)-(H44-G44)</f>
        <v>0</v>
      </c>
      <c r="J44" s="109"/>
      <c r="Q44" s="101">
        <v>0.624999999999999</v>
      </c>
      <c r="R44" s="101">
        <v>0.875000000000003</v>
      </c>
      <c r="S44" s="101">
        <v>0.666666666666667</v>
      </c>
      <c r="T44" s="101">
        <v>0.666666666666667</v>
      </c>
      <c r="U44" s="101">
        <v>0.749999999999999</v>
      </c>
    </row>
    <row r="45" spans="1:21" ht="20.25" customHeight="1">
      <c r="A45" s="92"/>
      <c r="B45" s="104">
        <v>34</v>
      </c>
      <c r="C45" s="105"/>
      <c r="D45" s="106">
        <f t="shared" si="2"/>
      </c>
      <c r="E45" s="107"/>
      <c r="F45" s="107"/>
      <c r="G45" s="107"/>
      <c r="H45" s="107"/>
      <c r="I45" s="108">
        <f t="shared" si="3"/>
        <v>0</v>
      </c>
      <c r="J45" s="109"/>
      <c r="Q45" s="101">
        <v>0.635416666666666</v>
      </c>
      <c r="R45" s="101">
        <v>0.885416666666669</v>
      </c>
      <c r="S45" s="101">
        <v>0.677083333333334</v>
      </c>
      <c r="T45" s="101">
        <v>0.677083333333334</v>
      </c>
      <c r="U45" s="101">
        <v>0.760416666666666</v>
      </c>
    </row>
    <row r="46" spans="1:21" ht="20.25" customHeight="1">
      <c r="A46" s="92"/>
      <c r="B46" s="104">
        <v>35</v>
      </c>
      <c r="C46" s="105"/>
      <c r="D46" s="106">
        <f t="shared" si="2"/>
      </c>
      <c r="E46" s="107"/>
      <c r="F46" s="107"/>
      <c r="G46" s="107"/>
      <c r="H46" s="107"/>
      <c r="I46" s="108">
        <f t="shared" si="3"/>
        <v>0</v>
      </c>
      <c r="J46" s="109"/>
      <c r="Q46" s="101">
        <v>0.645833333333332</v>
      </c>
      <c r="R46" s="101">
        <v>0.895833333333336</v>
      </c>
      <c r="S46" s="101">
        <v>0.6875</v>
      </c>
      <c r="T46" s="101">
        <v>0.6875</v>
      </c>
      <c r="U46" s="101">
        <v>0.770833333333332</v>
      </c>
    </row>
    <row r="47" spans="1:21" ht="20.25" customHeight="1">
      <c r="A47" s="92"/>
      <c r="B47" s="104">
        <v>36</v>
      </c>
      <c r="C47" s="105"/>
      <c r="D47" s="106">
        <f t="shared" si="2"/>
      </c>
      <c r="E47" s="107"/>
      <c r="F47" s="107"/>
      <c r="G47" s="107"/>
      <c r="H47" s="107"/>
      <c r="I47" s="108">
        <f t="shared" si="3"/>
        <v>0</v>
      </c>
      <c r="J47" s="109"/>
      <c r="Q47" s="101">
        <v>0.656249999999999</v>
      </c>
      <c r="R47" s="101">
        <v>0.906250000000003</v>
      </c>
      <c r="S47" s="101">
        <v>0.697916666666667</v>
      </c>
      <c r="T47" s="101">
        <v>0.697916666666667</v>
      </c>
      <c r="U47" s="101">
        <v>0.781249999999999</v>
      </c>
    </row>
    <row r="48" spans="1:21" ht="20.25" customHeight="1">
      <c r="A48" s="92"/>
      <c r="B48" s="104">
        <v>37</v>
      </c>
      <c r="C48" s="105"/>
      <c r="D48" s="106">
        <f t="shared" si="2"/>
      </c>
      <c r="E48" s="107"/>
      <c r="F48" s="107"/>
      <c r="G48" s="107"/>
      <c r="H48" s="107"/>
      <c r="I48" s="108">
        <f t="shared" si="3"/>
        <v>0</v>
      </c>
      <c r="J48" s="109"/>
      <c r="Q48" s="101">
        <v>0.666666666666666</v>
      </c>
      <c r="R48" s="101">
        <v>0.91666666666667</v>
      </c>
      <c r="S48" s="101">
        <v>0.708333333333334</v>
      </c>
      <c r="T48" s="101">
        <v>0.708333333333334</v>
      </c>
      <c r="U48" s="101">
        <v>0.791666666666666</v>
      </c>
    </row>
    <row r="49" spans="1:21" ht="20.25" customHeight="1">
      <c r="A49" s="92"/>
      <c r="B49" s="104">
        <v>38</v>
      </c>
      <c r="C49" s="105"/>
      <c r="D49" s="106">
        <f t="shared" si="2"/>
      </c>
      <c r="E49" s="107"/>
      <c r="F49" s="107"/>
      <c r="G49" s="107"/>
      <c r="H49" s="107"/>
      <c r="I49" s="108">
        <f t="shared" si="3"/>
        <v>0</v>
      </c>
      <c r="J49" s="109"/>
      <c r="Q49" s="101">
        <v>0.677083333333332</v>
      </c>
      <c r="R49" s="101">
        <v>0.927083333333336</v>
      </c>
      <c r="S49" s="101">
        <v>0.71875</v>
      </c>
      <c r="T49" s="101">
        <v>0.71875</v>
      </c>
      <c r="U49" s="101">
        <v>0.802083333333332</v>
      </c>
    </row>
    <row r="50" spans="1:21" ht="20.25" customHeight="1">
      <c r="A50" s="92"/>
      <c r="B50" s="104">
        <v>39</v>
      </c>
      <c r="C50" s="105"/>
      <c r="D50" s="106">
        <f t="shared" si="2"/>
      </c>
      <c r="E50" s="107"/>
      <c r="F50" s="107"/>
      <c r="G50" s="107"/>
      <c r="H50" s="107"/>
      <c r="I50" s="108">
        <f t="shared" si="3"/>
        <v>0</v>
      </c>
      <c r="J50" s="109"/>
      <c r="Q50" s="101">
        <v>0.687499999999999</v>
      </c>
      <c r="R50" s="101">
        <v>0.937500000000003</v>
      </c>
      <c r="S50" s="101">
        <v>0.729166666666667</v>
      </c>
      <c r="T50" s="101">
        <v>0.729166666666667</v>
      </c>
      <c r="U50" s="101">
        <v>0.812499999999999</v>
      </c>
    </row>
    <row r="51" spans="1:21" ht="20.25" customHeight="1">
      <c r="A51" s="92"/>
      <c r="B51" s="104">
        <v>40</v>
      </c>
      <c r="C51" s="105"/>
      <c r="D51" s="106">
        <f t="shared" si="2"/>
      </c>
      <c r="E51" s="107"/>
      <c r="F51" s="107"/>
      <c r="G51" s="107"/>
      <c r="H51" s="107"/>
      <c r="I51" s="108">
        <f t="shared" si="3"/>
        <v>0</v>
      </c>
      <c r="J51" s="109"/>
      <c r="Q51" s="101">
        <v>0.697916666666666</v>
      </c>
      <c r="R51" s="101">
        <v>0.94791666666667</v>
      </c>
      <c r="S51" s="101">
        <v>0.739583333333334</v>
      </c>
      <c r="T51" s="101">
        <v>0.739583333333334</v>
      </c>
      <c r="U51" s="101">
        <v>0.822916666666666</v>
      </c>
    </row>
    <row r="52" spans="1:21" ht="20.25" customHeight="1">
      <c r="A52" s="92"/>
      <c r="B52" s="104">
        <v>41</v>
      </c>
      <c r="C52" s="105"/>
      <c r="D52" s="106">
        <f t="shared" si="2"/>
      </c>
      <c r="E52" s="107"/>
      <c r="F52" s="107"/>
      <c r="G52" s="107"/>
      <c r="H52" s="107"/>
      <c r="I52" s="108">
        <f t="shared" si="3"/>
        <v>0</v>
      </c>
      <c r="J52" s="109"/>
      <c r="Q52" s="101">
        <v>0.708333333333332</v>
      </c>
      <c r="R52" s="101">
        <v>0.958333333333337</v>
      </c>
      <c r="S52" s="101">
        <v>0.75</v>
      </c>
      <c r="T52" s="101">
        <v>0.75</v>
      </c>
      <c r="U52" s="101">
        <v>0.833333333333332</v>
      </c>
    </row>
    <row r="53" spans="1:21" ht="20.25" customHeight="1">
      <c r="A53" s="92"/>
      <c r="B53" s="104">
        <v>42</v>
      </c>
      <c r="C53" s="105"/>
      <c r="D53" s="106">
        <f t="shared" si="2"/>
      </c>
      <c r="E53" s="107"/>
      <c r="F53" s="107"/>
      <c r="G53" s="107"/>
      <c r="H53" s="107"/>
      <c r="I53" s="108">
        <f t="shared" si="3"/>
        <v>0</v>
      </c>
      <c r="J53" s="109"/>
      <c r="Q53" s="101">
        <v>0.718749999999999</v>
      </c>
      <c r="R53" s="101">
        <v>0.968750000000003</v>
      </c>
      <c r="S53" s="101">
        <v>0.760416666666667</v>
      </c>
      <c r="T53" s="101">
        <v>0.760416666666667</v>
      </c>
      <c r="U53" s="101">
        <v>0.843749999999999</v>
      </c>
    </row>
    <row r="54" spans="1:21" ht="20.25" customHeight="1">
      <c r="A54" s="92"/>
      <c r="B54" s="104">
        <v>43</v>
      </c>
      <c r="C54" s="105"/>
      <c r="D54" s="106">
        <f t="shared" si="2"/>
      </c>
      <c r="E54" s="107"/>
      <c r="F54" s="107"/>
      <c r="G54" s="107"/>
      <c r="H54" s="107"/>
      <c r="I54" s="108">
        <f t="shared" si="3"/>
        <v>0</v>
      </c>
      <c r="J54" s="109"/>
      <c r="Q54" s="101">
        <v>0.729166666666665</v>
      </c>
      <c r="R54" s="101">
        <v>0.97916666666667</v>
      </c>
      <c r="S54" s="101">
        <v>0.770833333333334</v>
      </c>
      <c r="T54" s="101">
        <v>0.770833333333334</v>
      </c>
      <c r="U54" s="101">
        <v>0.854166666666665</v>
      </c>
    </row>
    <row r="55" spans="1:21" ht="20.25" customHeight="1">
      <c r="A55" s="92"/>
      <c r="B55" s="104">
        <v>44</v>
      </c>
      <c r="C55" s="105"/>
      <c r="D55" s="106">
        <f t="shared" si="2"/>
      </c>
      <c r="E55" s="107"/>
      <c r="F55" s="107"/>
      <c r="G55" s="107"/>
      <c r="H55" s="107"/>
      <c r="I55" s="108">
        <f t="shared" si="3"/>
        <v>0</v>
      </c>
      <c r="J55" s="109"/>
      <c r="Q55" s="101"/>
      <c r="R55" s="101"/>
      <c r="S55" s="101"/>
      <c r="T55" s="101"/>
      <c r="U55" s="101"/>
    </row>
    <row r="56" spans="1:21" ht="20.25" customHeight="1">
      <c r="A56" s="92"/>
      <c r="B56" s="104">
        <v>45</v>
      </c>
      <c r="C56" s="105"/>
      <c r="D56" s="106">
        <f t="shared" si="2"/>
      </c>
      <c r="E56" s="107"/>
      <c r="F56" s="107"/>
      <c r="G56" s="107"/>
      <c r="H56" s="107"/>
      <c r="I56" s="108">
        <f t="shared" si="3"/>
        <v>0</v>
      </c>
      <c r="J56" s="109"/>
      <c r="Q56" s="101"/>
      <c r="R56" s="101"/>
      <c r="S56" s="101"/>
      <c r="T56" s="101"/>
      <c r="U56" s="101"/>
    </row>
    <row r="57" spans="1:21" ht="20.25" customHeight="1">
      <c r="A57" s="92"/>
      <c r="B57" s="104">
        <v>46</v>
      </c>
      <c r="C57" s="105"/>
      <c r="D57" s="106">
        <f t="shared" si="2"/>
      </c>
      <c r="E57" s="107"/>
      <c r="F57" s="107"/>
      <c r="G57" s="107"/>
      <c r="H57" s="107"/>
      <c r="I57" s="108">
        <f t="shared" si="3"/>
        <v>0</v>
      </c>
      <c r="J57" s="109"/>
      <c r="Q57" s="101"/>
      <c r="R57" s="101"/>
      <c r="S57" s="101"/>
      <c r="T57" s="101"/>
      <c r="U57" s="101"/>
    </row>
    <row r="58" spans="1:21" ht="20.25" customHeight="1">
      <c r="A58" s="92"/>
      <c r="B58" s="104">
        <v>47</v>
      </c>
      <c r="C58" s="105"/>
      <c r="D58" s="106">
        <f t="shared" si="2"/>
      </c>
      <c r="E58" s="107"/>
      <c r="F58" s="107"/>
      <c r="G58" s="107"/>
      <c r="H58" s="107"/>
      <c r="I58" s="108">
        <f t="shared" si="3"/>
        <v>0</v>
      </c>
      <c r="J58" s="109"/>
      <c r="Q58" s="101"/>
      <c r="R58" s="101"/>
      <c r="S58" s="101"/>
      <c r="T58" s="101"/>
      <c r="U58" s="101"/>
    </row>
    <row r="59" spans="1:21" ht="20.25" customHeight="1">
      <c r="A59" s="92"/>
      <c r="B59" s="104">
        <v>48</v>
      </c>
      <c r="C59" s="105"/>
      <c r="D59" s="106">
        <f t="shared" si="2"/>
      </c>
      <c r="E59" s="107"/>
      <c r="F59" s="107"/>
      <c r="G59" s="107"/>
      <c r="H59" s="107"/>
      <c r="I59" s="108">
        <f t="shared" si="3"/>
        <v>0</v>
      </c>
      <c r="J59" s="109"/>
      <c r="Q59" s="101"/>
      <c r="R59" s="101"/>
      <c r="S59" s="101"/>
      <c r="T59" s="101"/>
      <c r="U59" s="101"/>
    </row>
    <row r="60" spans="1:21" ht="20.25" customHeight="1">
      <c r="A60" s="92"/>
      <c r="B60" s="104">
        <v>49</v>
      </c>
      <c r="C60" s="105"/>
      <c r="D60" s="106">
        <f t="shared" si="2"/>
      </c>
      <c r="E60" s="107"/>
      <c r="F60" s="107"/>
      <c r="G60" s="107"/>
      <c r="H60" s="107"/>
      <c r="I60" s="108">
        <f t="shared" si="3"/>
        <v>0</v>
      </c>
      <c r="J60" s="109"/>
      <c r="Q60" s="101"/>
      <c r="R60" s="101"/>
      <c r="S60" s="101"/>
      <c r="T60" s="101"/>
      <c r="U60" s="101"/>
    </row>
    <row r="61" spans="1:21" ht="20.25" customHeight="1">
      <c r="A61" s="92"/>
      <c r="B61" s="104">
        <v>50</v>
      </c>
      <c r="C61" s="105"/>
      <c r="D61" s="106">
        <f t="shared" si="2"/>
      </c>
      <c r="E61" s="107"/>
      <c r="F61" s="107"/>
      <c r="G61" s="107"/>
      <c r="H61" s="107"/>
      <c r="I61" s="108">
        <f t="shared" si="3"/>
        <v>0</v>
      </c>
      <c r="J61" s="109"/>
      <c r="Q61" s="101"/>
      <c r="R61" s="101"/>
      <c r="S61" s="101"/>
      <c r="T61" s="101"/>
      <c r="U61" s="101"/>
    </row>
    <row r="62" spans="1:21" ht="20.25" customHeight="1">
      <c r="A62" s="92"/>
      <c r="B62" s="104">
        <v>51</v>
      </c>
      <c r="C62" s="105"/>
      <c r="D62" s="106">
        <f t="shared" si="2"/>
      </c>
      <c r="E62" s="107"/>
      <c r="F62" s="107"/>
      <c r="G62" s="107"/>
      <c r="H62" s="107"/>
      <c r="I62" s="108">
        <f t="shared" si="3"/>
        <v>0</v>
      </c>
      <c r="J62" s="109"/>
      <c r="Q62" s="101"/>
      <c r="R62" s="101"/>
      <c r="S62" s="101"/>
      <c r="T62" s="101"/>
      <c r="U62" s="101"/>
    </row>
    <row r="63" spans="1:21" ht="20.25" customHeight="1">
      <c r="A63" s="92"/>
      <c r="B63" s="104">
        <v>52</v>
      </c>
      <c r="C63" s="105"/>
      <c r="D63" s="106">
        <f t="shared" si="2"/>
      </c>
      <c r="E63" s="107"/>
      <c r="F63" s="107"/>
      <c r="G63" s="107"/>
      <c r="H63" s="107"/>
      <c r="I63" s="108">
        <f t="shared" si="3"/>
        <v>0</v>
      </c>
      <c r="J63" s="109"/>
      <c r="Q63" s="101"/>
      <c r="R63" s="101"/>
      <c r="S63" s="101"/>
      <c r="T63" s="101"/>
      <c r="U63" s="101"/>
    </row>
    <row r="64" spans="1:21" ht="20.25" customHeight="1">
      <c r="A64" s="92"/>
      <c r="B64" s="104">
        <v>53</v>
      </c>
      <c r="C64" s="105"/>
      <c r="D64" s="106">
        <f t="shared" si="2"/>
      </c>
      <c r="E64" s="107"/>
      <c r="F64" s="107"/>
      <c r="G64" s="107"/>
      <c r="H64" s="107"/>
      <c r="I64" s="108">
        <f t="shared" si="3"/>
        <v>0</v>
      </c>
      <c r="J64" s="109"/>
      <c r="Q64" s="101"/>
      <c r="R64" s="101"/>
      <c r="S64" s="101"/>
      <c r="T64" s="101"/>
      <c r="U64" s="101"/>
    </row>
    <row r="65" spans="1:21" ht="20.25" customHeight="1">
      <c r="A65" s="92"/>
      <c r="B65" s="104">
        <v>54</v>
      </c>
      <c r="C65" s="105"/>
      <c r="D65" s="106">
        <f t="shared" si="2"/>
      </c>
      <c r="E65" s="107"/>
      <c r="F65" s="107"/>
      <c r="G65" s="107"/>
      <c r="H65" s="107"/>
      <c r="I65" s="108">
        <f t="shared" si="3"/>
        <v>0</v>
      </c>
      <c r="J65" s="109"/>
      <c r="Q65" s="101"/>
      <c r="R65" s="101"/>
      <c r="S65" s="101"/>
      <c r="T65" s="101"/>
      <c r="U65" s="101"/>
    </row>
    <row r="66" spans="1:21" ht="20.25" customHeight="1">
      <c r="A66" s="92"/>
      <c r="B66" s="104">
        <v>55</v>
      </c>
      <c r="C66" s="105"/>
      <c r="D66" s="106">
        <f t="shared" si="2"/>
      </c>
      <c r="E66" s="107"/>
      <c r="F66" s="107"/>
      <c r="G66" s="107"/>
      <c r="H66" s="107"/>
      <c r="I66" s="108">
        <f t="shared" si="3"/>
        <v>0</v>
      </c>
      <c r="J66" s="109"/>
      <c r="Q66" s="101"/>
      <c r="R66" s="101"/>
      <c r="S66" s="101"/>
      <c r="T66" s="101"/>
      <c r="U66" s="101"/>
    </row>
    <row r="67" spans="1:21" ht="20.25" customHeight="1">
      <c r="A67" s="92"/>
      <c r="B67" s="104">
        <v>56</v>
      </c>
      <c r="C67" s="105"/>
      <c r="D67" s="106">
        <f t="shared" si="2"/>
      </c>
      <c r="E67" s="107"/>
      <c r="F67" s="107"/>
      <c r="G67" s="107"/>
      <c r="H67" s="107"/>
      <c r="I67" s="108">
        <f t="shared" si="3"/>
        <v>0</v>
      </c>
      <c r="J67" s="109"/>
      <c r="Q67" s="101"/>
      <c r="R67" s="101"/>
      <c r="S67" s="101"/>
      <c r="T67" s="101"/>
      <c r="U67" s="101"/>
    </row>
    <row r="68" spans="1:21" ht="20.25" customHeight="1">
      <c r="A68" s="92"/>
      <c r="B68" s="104">
        <v>57</v>
      </c>
      <c r="C68" s="105"/>
      <c r="D68" s="106">
        <f t="shared" si="2"/>
      </c>
      <c r="E68" s="107"/>
      <c r="F68" s="107"/>
      <c r="G68" s="107"/>
      <c r="H68" s="107"/>
      <c r="I68" s="108">
        <f t="shared" si="3"/>
        <v>0</v>
      </c>
      <c r="J68" s="109"/>
      <c r="Q68" s="101"/>
      <c r="R68" s="101"/>
      <c r="S68" s="101"/>
      <c r="T68" s="101"/>
      <c r="U68" s="101"/>
    </row>
    <row r="69" spans="1:21" ht="20.25" customHeight="1">
      <c r="A69" s="92"/>
      <c r="B69" s="104">
        <v>58</v>
      </c>
      <c r="C69" s="105"/>
      <c r="D69" s="106">
        <f t="shared" si="2"/>
      </c>
      <c r="E69" s="107"/>
      <c r="F69" s="107"/>
      <c r="G69" s="107"/>
      <c r="H69" s="107"/>
      <c r="I69" s="108">
        <f t="shared" si="3"/>
        <v>0</v>
      </c>
      <c r="J69" s="109"/>
      <c r="Q69" s="101"/>
      <c r="R69" s="101"/>
      <c r="S69" s="101"/>
      <c r="T69" s="101"/>
      <c r="U69" s="101"/>
    </row>
    <row r="70" spans="1:21" ht="20.25" customHeight="1">
      <c r="A70" s="92"/>
      <c r="B70" s="104">
        <v>59</v>
      </c>
      <c r="C70" s="105"/>
      <c r="D70" s="106">
        <f t="shared" si="2"/>
      </c>
      <c r="E70" s="107"/>
      <c r="F70" s="107"/>
      <c r="G70" s="107"/>
      <c r="H70" s="107"/>
      <c r="I70" s="108">
        <f t="shared" si="3"/>
        <v>0</v>
      </c>
      <c r="J70" s="109"/>
      <c r="Q70" s="101"/>
      <c r="R70" s="101"/>
      <c r="S70" s="101"/>
      <c r="T70" s="101"/>
      <c r="U70" s="101"/>
    </row>
    <row r="71" spans="1:21" ht="20.25" customHeight="1">
      <c r="A71" s="92"/>
      <c r="B71" s="104">
        <v>60</v>
      </c>
      <c r="C71" s="105"/>
      <c r="D71" s="106">
        <f t="shared" si="2"/>
      </c>
      <c r="E71" s="107"/>
      <c r="F71" s="107"/>
      <c r="G71" s="107"/>
      <c r="H71" s="107"/>
      <c r="I71" s="108">
        <f t="shared" si="3"/>
        <v>0</v>
      </c>
      <c r="J71" s="109"/>
      <c r="Q71" s="101"/>
      <c r="R71" s="101"/>
      <c r="S71" s="101"/>
      <c r="T71" s="101"/>
      <c r="U71" s="101"/>
    </row>
    <row r="72" spans="1:21" ht="20.25" customHeight="1">
      <c r="A72" s="92"/>
      <c r="B72" s="104">
        <v>61</v>
      </c>
      <c r="C72" s="105"/>
      <c r="D72" s="106">
        <f t="shared" si="2"/>
      </c>
      <c r="E72" s="107"/>
      <c r="F72" s="107"/>
      <c r="G72" s="107"/>
      <c r="H72" s="107"/>
      <c r="I72" s="108">
        <f t="shared" si="3"/>
        <v>0</v>
      </c>
      <c r="J72" s="109"/>
      <c r="Q72" s="101"/>
      <c r="R72" s="101"/>
      <c r="S72" s="101"/>
      <c r="T72" s="101"/>
      <c r="U72" s="101"/>
    </row>
    <row r="73" spans="1:21" ht="20.25" customHeight="1">
      <c r="A73" s="92"/>
      <c r="B73" s="104">
        <v>62</v>
      </c>
      <c r="C73" s="105"/>
      <c r="D73" s="106">
        <f t="shared" si="2"/>
      </c>
      <c r="E73" s="107"/>
      <c r="F73" s="107"/>
      <c r="G73" s="107"/>
      <c r="H73" s="107"/>
      <c r="I73" s="108">
        <f t="shared" si="3"/>
        <v>0</v>
      </c>
      <c r="J73" s="109"/>
      <c r="Q73" s="101"/>
      <c r="R73" s="101"/>
      <c r="S73" s="101"/>
      <c r="T73" s="101"/>
      <c r="U73" s="101"/>
    </row>
    <row r="74" spans="1:21" ht="20.25" customHeight="1">
      <c r="A74" s="92"/>
      <c r="B74" s="104">
        <v>63</v>
      </c>
      <c r="C74" s="105"/>
      <c r="D74" s="106">
        <f t="shared" si="2"/>
      </c>
      <c r="E74" s="107"/>
      <c r="F74" s="107"/>
      <c r="G74" s="107"/>
      <c r="H74" s="107"/>
      <c r="I74" s="108">
        <f t="shared" si="3"/>
        <v>0</v>
      </c>
      <c r="J74" s="109"/>
      <c r="Q74" s="101"/>
      <c r="R74" s="101"/>
      <c r="S74" s="101"/>
      <c r="T74" s="101"/>
      <c r="U74" s="101"/>
    </row>
    <row r="75" spans="1:21" ht="20.25" customHeight="1">
      <c r="A75" s="92"/>
      <c r="B75" s="104">
        <v>64</v>
      </c>
      <c r="C75" s="105"/>
      <c r="D75" s="106">
        <f t="shared" si="2"/>
      </c>
      <c r="E75" s="107"/>
      <c r="F75" s="107"/>
      <c r="G75" s="107"/>
      <c r="H75" s="107"/>
      <c r="I75" s="108">
        <f t="shared" si="3"/>
        <v>0</v>
      </c>
      <c r="J75" s="109"/>
      <c r="Q75" s="101"/>
      <c r="R75" s="101"/>
      <c r="S75" s="101"/>
      <c r="T75" s="101"/>
      <c r="U75" s="101"/>
    </row>
    <row r="76" spans="1:21" ht="20.25" customHeight="1">
      <c r="A76" s="92"/>
      <c r="B76" s="104">
        <v>65</v>
      </c>
      <c r="C76" s="105"/>
      <c r="D76" s="106">
        <f aca="true" t="shared" si="4" ref="D76:D107">IF(C76=0,"",C76)</f>
      </c>
      <c r="E76" s="107"/>
      <c r="F76" s="107"/>
      <c r="G76" s="107"/>
      <c r="H76" s="107"/>
      <c r="I76" s="108">
        <f aca="true" t="shared" si="5" ref="I76:I107">(F76-E76)-(H76-G76)</f>
        <v>0</v>
      </c>
      <c r="J76" s="109"/>
      <c r="Q76" s="101"/>
      <c r="R76" s="101"/>
      <c r="S76" s="101"/>
      <c r="T76" s="101"/>
      <c r="U76" s="101"/>
    </row>
    <row r="77" spans="1:21" ht="20.25" customHeight="1">
      <c r="A77" s="92"/>
      <c r="B77" s="104">
        <v>66</v>
      </c>
      <c r="C77" s="105"/>
      <c r="D77" s="106">
        <f t="shared" si="4"/>
      </c>
      <c r="E77" s="107"/>
      <c r="F77" s="107"/>
      <c r="G77" s="107"/>
      <c r="H77" s="107"/>
      <c r="I77" s="108">
        <f t="shared" si="5"/>
        <v>0</v>
      </c>
      <c r="J77" s="109"/>
      <c r="Q77" s="101"/>
      <c r="R77" s="101"/>
      <c r="S77" s="101"/>
      <c r="T77" s="101"/>
      <c r="U77" s="101"/>
    </row>
    <row r="78" spans="1:21" ht="20.25" customHeight="1">
      <c r="A78" s="92"/>
      <c r="B78" s="104">
        <v>67</v>
      </c>
      <c r="C78" s="105"/>
      <c r="D78" s="106">
        <f t="shared" si="4"/>
      </c>
      <c r="E78" s="107"/>
      <c r="F78" s="107"/>
      <c r="G78" s="107"/>
      <c r="H78" s="107"/>
      <c r="I78" s="108">
        <f t="shared" si="5"/>
        <v>0</v>
      </c>
      <c r="J78" s="109"/>
      <c r="Q78" s="101"/>
      <c r="R78" s="101"/>
      <c r="S78" s="101"/>
      <c r="T78" s="101"/>
      <c r="U78" s="101"/>
    </row>
    <row r="79" spans="1:21" ht="20.25" customHeight="1">
      <c r="A79" s="92"/>
      <c r="B79" s="104">
        <v>68</v>
      </c>
      <c r="C79" s="105"/>
      <c r="D79" s="106">
        <f t="shared" si="4"/>
      </c>
      <c r="E79" s="107"/>
      <c r="F79" s="107"/>
      <c r="G79" s="107"/>
      <c r="H79" s="107"/>
      <c r="I79" s="108">
        <f t="shared" si="5"/>
        <v>0</v>
      </c>
      <c r="J79" s="109"/>
      <c r="Q79" s="101"/>
      <c r="R79" s="101"/>
      <c r="S79" s="101"/>
      <c r="T79" s="101"/>
      <c r="U79" s="101"/>
    </row>
    <row r="80" spans="1:21" ht="20.25" customHeight="1">
      <c r="A80" s="92"/>
      <c r="B80" s="104">
        <v>69</v>
      </c>
      <c r="C80" s="105"/>
      <c r="D80" s="106">
        <f t="shared" si="4"/>
      </c>
      <c r="E80" s="107"/>
      <c r="F80" s="107"/>
      <c r="G80" s="107"/>
      <c r="H80" s="107"/>
      <c r="I80" s="108">
        <f t="shared" si="5"/>
        <v>0</v>
      </c>
      <c r="J80" s="109"/>
      <c r="Q80" s="101"/>
      <c r="R80" s="101"/>
      <c r="S80" s="101"/>
      <c r="T80" s="101"/>
      <c r="U80" s="101"/>
    </row>
    <row r="81" spans="1:21" ht="20.25" customHeight="1">
      <c r="A81" s="92"/>
      <c r="B81" s="104">
        <v>70</v>
      </c>
      <c r="C81" s="105"/>
      <c r="D81" s="106">
        <f t="shared" si="4"/>
      </c>
      <c r="E81" s="107"/>
      <c r="F81" s="107"/>
      <c r="G81" s="107"/>
      <c r="H81" s="107"/>
      <c r="I81" s="108">
        <f t="shared" si="5"/>
        <v>0</v>
      </c>
      <c r="J81" s="109"/>
      <c r="Q81" s="101"/>
      <c r="R81" s="101"/>
      <c r="S81" s="101"/>
      <c r="T81" s="101"/>
      <c r="U81" s="101"/>
    </row>
    <row r="82" spans="1:21" ht="20.25" customHeight="1">
      <c r="A82" s="92"/>
      <c r="B82" s="104">
        <v>71</v>
      </c>
      <c r="C82" s="105"/>
      <c r="D82" s="106">
        <f t="shared" si="4"/>
      </c>
      <c r="E82" s="107"/>
      <c r="F82" s="107"/>
      <c r="G82" s="107"/>
      <c r="H82" s="107"/>
      <c r="I82" s="108">
        <f t="shared" si="5"/>
        <v>0</v>
      </c>
      <c r="J82" s="109"/>
      <c r="Q82" s="101"/>
      <c r="R82" s="101"/>
      <c r="S82" s="101"/>
      <c r="T82" s="101"/>
      <c r="U82" s="101"/>
    </row>
    <row r="83" spans="1:21" ht="20.25" customHeight="1">
      <c r="A83" s="92"/>
      <c r="B83" s="104">
        <v>72</v>
      </c>
      <c r="C83" s="105"/>
      <c r="D83" s="106">
        <f t="shared" si="4"/>
      </c>
      <c r="E83" s="107"/>
      <c r="F83" s="107"/>
      <c r="G83" s="107"/>
      <c r="H83" s="107"/>
      <c r="I83" s="108">
        <f t="shared" si="5"/>
        <v>0</v>
      </c>
      <c r="J83" s="109"/>
      <c r="Q83" s="101"/>
      <c r="R83" s="101"/>
      <c r="S83" s="101"/>
      <c r="T83" s="101"/>
      <c r="U83" s="101"/>
    </row>
    <row r="84" spans="1:21" ht="20.25" customHeight="1">
      <c r="A84" s="92"/>
      <c r="B84" s="104">
        <v>73</v>
      </c>
      <c r="C84" s="105"/>
      <c r="D84" s="106">
        <f t="shared" si="4"/>
      </c>
      <c r="E84" s="107"/>
      <c r="F84" s="107"/>
      <c r="G84" s="107"/>
      <c r="H84" s="107"/>
      <c r="I84" s="108">
        <f t="shared" si="5"/>
        <v>0</v>
      </c>
      <c r="J84" s="109"/>
      <c r="Q84" s="101"/>
      <c r="R84" s="101"/>
      <c r="S84" s="101"/>
      <c r="T84" s="101"/>
      <c r="U84" s="101"/>
    </row>
    <row r="85" spans="1:21" ht="20.25" customHeight="1">
      <c r="A85" s="92"/>
      <c r="B85" s="104">
        <v>74</v>
      </c>
      <c r="C85" s="105"/>
      <c r="D85" s="106">
        <f t="shared" si="4"/>
      </c>
      <c r="E85" s="107"/>
      <c r="F85" s="107"/>
      <c r="G85" s="107"/>
      <c r="H85" s="107"/>
      <c r="I85" s="108">
        <f t="shared" si="5"/>
        <v>0</v>
      </c>
      <c r="J85" s="109"/>
      <c r="Q85" s="101"/>
      <c r="R85" s="101"/>
      <c r="S85" s="101"/>
      <c r="T85" s="101"/>
      <c r="U85" s="101"/>
    </row>
    <row r="86" spans="1:21" ht="20.25" customHeight="1">
      <c r="A86" s="92"/>
      <c r="B86" s="104">
        <v>75</v>
      </c>
      <c r="C86" s="105"/>
      <c r="D86" s="106">
        <f t="shared" si="4"/>
      </c>
      <c r="E86" s="107"/>
      <c r="F86" s="107"/>
      <c r="G86" s="107"/>
      <c r="H86" s="107"/>
      <c r="I86" s="108">
        <f t="shared" si="5"/>
        <v>0</v>
      </c>
      <c r="J86" s="109"/>
      <c r="Q86" s="101"/>
      <c r="R86" s="101"/>
      <c r="S86" s="101"/>
      <c r="T86" s="101"/>
      <c r="U86" s="101"/>
    </row>
    <row r="87" spans="1:21" ht="20.25" customHeight="1">
      <c r="A87" s="92"/>
      <c r="B87" s="104">
        <v>76</v>
      </c>
      <c r="C87" s="105"/>
      <c r="D87" s="106">
        <f t="shared" si="4"/>
      </c>
      <c r="E87" s="107"/>
      <c r="F87" s="107"/>
      <c r="G87" s="107"/>
      <c r="H87" s="107"/>
      <c r="I87" s="108">
        <f t="shared" si="5"/>
        <v>0</v>
      </c>
      <c r="J87" s="109"/>
      <c r="Q87" s="101"/>
      <c r="R87" s="101"/>
      <c r="S87" s="101"/>
      <c r="T87" s="101"/>
      <c r="U87" s="101"/>
    </row>
    <row r="88" spans="1:21" ht="20.25" customHeight="1">
      <c r="A88" s="92"/>
      <c r="B88" s="104">
        <v>77</v>
      </c>
      <c r="C88" s="105"/>
      <c r="D88" s="106">
        <f t="shared" si="4"/>
      </c>
      <c r="E88" s="107"/>
      <c r="F88" s="107"/>
      <c r="G88" s="107"/>
      <c r="H88" s="107"/>
      <c r="I88" s="108">
        <f t="shared" si="5"/>
        <v>0</v>
      </c>
      <c r="J88" s="109"/>
      <c r="Q88" s="101"/>
      <c r="R88" s="101"/>
      <c r="S88" s="101"/>
      <c r="T88" s="101"/>
      <c r="U88" s="101"/>
    </row>
    <row r="89" spans="1:21" ht="20.25" customHeight="1">
      <c r="A89" s="92"/>
      <c r="B89" s="104">
        <v>78</v>
      </c>
      <c r="C89" s="105"/>
      <c r="D89" s="106">
        <f t="shared" si="4"/>
      </c>
      <c r="E89" s="107"/>
      <c r="F89" s="107"/>
      <c r="G89" s="107"/>
      <c r="H89" s="107"/>
      <c r="I89" s="108">
        <f t="shared" si="5"/>
        <v>0</v>
      </c>
      <c r="J89" s="109"/>
      <c r="Q89" s="101"/>
      <c r="R89" s="101"/>
      <c r="S89" s="101"/>
      <c r="T89" s="101"/>
      <c r="U89" s="101"/>
    </row>
    <row r="90" spans="1:21" ht="20.25" customHeight="1">
      <c r="A90" s="92"/>
      <c r="B90" s="104">
        <v>79</v>
      </c>
      <c r="C90" s="105"/>
      <c r="D90" s="106">
        <f t="shared" si="4"/>
      </c>
      <c r="E90" s="107"/>
      <c r="F90" s="107"/>
      <c r="G90" s="107"/>
      <c r="H90" s="107"/>
      <c r="I90" s="108">
        <f t="shared" si="5"/>
        <v>0</v>
      </c>
      <c r="J90" s="109"/>
      <c r="Q90" s="101"/>
      <c r="R90" s="101"/>
      <c r="S90" s="101"/>
      <c r="T90" s="101"/>
      <c r="U90" s="101"/>
    </row>
    <row r="91" spans="1:21" ht="20.25" customHeight="1">
      <c r="A91" s="92"/>
      <c r="B91" s="104">
        <v>80</v>
      </c>
      <c r="C91" s="105"/>
      <c r="D91" s="106">
        <f t="shared" si="4"/>
      </c>
      <c r="E91" s="107"/>
      <c r="F91" s="107"/>
      <c r="G91" s="107"/>
      <c r="H91" s="107"/>
      <c r="I91" s="108">
        <f t="shared" si="5"/>
        <v>0</v>
      </c>
      <c r="J91" s="109"/>
      <c r="Q91" s="101"/>
      <c r="R91" s="101"/>
      <c r="S91" s="101"/>
      <c r="T91" s="101"/>
      <c r="U91" s="101"/>
    </row>
    <row r="92" spans="1:21" ht="20.25" customHeight="1">
      <c r="A92" s="92"/>
      <c r="B92" s="104">
        <v>81</v>
      </c>
      <c r="C92" s="105"/>
      <c r="D92" s="106">
        <f t="shared" si="4"/>
      </c>
      <c r="E92" s="107"/>
      <c r="F92" s="107"/>
      <c r="G92" s="107"/>
      <c r="H92" s="107"/>
      <c r="I92" s="108">
        <f t="shared" si="5"/>
        <v>0</v>
      </c>
      <c r="J92" s="109"/>
      <c r="Q92" s="101"/>
      <c r="R92" s="101"/>
      <c r="S92" s="101"/>
      <c r="T92" s="101"/>
      <c r="U92" s="101"/>
    </row>
    <row r="93" spans="1:21" ht="20.25" customHeight="1">
      <c r="A93" s="92"/>
      <c r="B93" s="104">
        <v>82</v>
      </c>
      <c r="C93" s="105"/>
      <c r="D93" s="106">
        <f t="shared" si="4"/>
      </c>
      <c r="E93" s="107"/>
      <c r="F93" s="107"/>
      <c r="G93" s="107"/>
      <c r="H93" s="107"/>
      <c r="I93" s="108">
        <f t="shared" si="5"/>
        <v>0</v>
      </c>
      <c r="J93" s="109"/>
      <c r="Q93" s="101"/>
      <c r="R93" s="101"/>
      <c r="S93" s="101"/>
      <c r="T93" s="101"/>
      <c r="U93" s="101"/>
    </row>
    <row r="94" spans="1:21" ht="20.25" customHeight="1">
      <c r="A94" s="92"/>
      <c r="B94" s="104">
        <v>83</v>
      </c>
      <c r="C94" s="105"/>
      <c r="D94" s="106">
        <f t="shared" si="4"/>
      </c>
      <c r="E94" s="107"/>
      <c r="F94" s="107"/>
      <c r="G94" s="107"/>
      <c r="H94" s="107"/>
      <c r="I94" s="108">
        <f t="shared" si="5"/>
        <v>0</v>
      </c>
      <c r="J94" s="109"/>
      <c r="Q94" s="101"/>
      <c r="R94" s="101"/>
      <c r="S94" s="101"/>
      <c r="T94" s="101"/>
      <c r="U94" s="101"/>
    </row>
    <row r="95" spans="1:21" ht="20.25" customHeight="1">
      <c r="A95" s="92"/>
      <c r="B95" s="104">
        <v>84</v>
      </c>
      <c r="C95" s="105"/>
      <c r="D95" s="106">
        <f t="shared" si="4"/>
      </c>
      <c r="E95" s="107"/>
      <c r="F95" s="107"/>
      <c r="G95" s="107"/>
      <c r="H95" s="107"/>
      <c r="I95" s="108">
        <f t="shared" si="5"/>
        <v>0</v>
      </c>
      <c r="J95" s="109"/>
      <c r="Q95" s="101"/>
      <c r="R95" s="101"/>
      <c r="S95" s="101"/>
      <c r="T95" s="101"/>
      <c r="U95" s="101"/>
    </row>
    <row r="96" spans="1:21" ht="20.25" customHeight="1">
      <c r="A96" s="92"/>
      <c r="B96" s="104">
        <v>85</v>
      </c>
      <c r="C96" s="105"/>
      <c r="D96" s="106">
        <f t="shared" si="4"/>
      </c>
      <c r="E96" s="107"/>
      <c r="F96" s="107"/>
      <c r="G96" s="107"/>
      <c r="H96" s="107"/>
      <c r="I96" s="108">
        <f t="shared" si="5"/>
        <v>0</v>
      </c>
      <c r="J96" s="109"/>
      <c r="Q96" s="101"/>
      <c r="R96" s="101"/>
      <c r="S96" s="101"/>
      <c r="T96" s="101"/>
      <c r="U96" s="101"/>
    </row>
    <row r="97" spans="1:21" ht="20.25" customHeight="1">
      <c r="A97" s="92"/>
      <c r="B97" s="104">
        <v>86</v>
      </c>
      <c r="C97" s="105"/>
      <c r="D97" s="106">
        <f t="shared" si="4"/>
      </c>
      <c r="E97" s="107"/>
      <c r="F97" s="107"/>
      <c r="G97" s="107"/>
      <c r="H97" s="107"/>
      <c r="I97" s="108">
        <f t="shared" si="5"/>
        <v>0</v>
      </c>
      <c r="J97" s="109"/>
      <c r="Q97" s="101"/>
      <c r="R97" s="101"/>
      <c r="S97" s="101"/>
      <c r="T97" s="101"/>
      <c r="U97" s="101"/>
    </row>
    <row r="98" spans="1:21" ht="20.25" customHeight="1">
      <c r="A98" s="92"/>
      <c r="B98" s="104">
        <v>87</v>
      </c>
      <c r="C98" s="105"/>
      <c r="D98" s="106">
        <f t="shared" si="4"/>
      </c>
      <c r="E98" s="107"/>
      <c r="F98" s="107"/>
      <c r="G98" s="107"/>
      <c r="H98" s="107"/>
      <c r="I98" s="108">
        <f t="shared" si="5"/>
        <v>0</v>
      </c>
      <c r="J98" s="109"/>
      <c r="Q98" s="101"/>
      <c r="R98" s="101"/>
      <c r="S98" s="101"/>
      <c r="T98" s="101"/>
      <c r="U98" s="101"/>
    </row>
    <row r="99" spans="1:21" ht="20.25" customHeight="1">
      <c r="A99" s="92"/>
      <c r="B99" s="104">
        <v>88</v>
      </c>
      <c r="C99" s="105"/>
      <c r="D99" s="106">
        <f t="shared" si="4"/>
      </c>
      <c r="E99" s="107"/>
      <c r="F99" s="107"/>
      <c r="G99" s="107"/>
      <c r="H99" s="107"/>
      <c r="I99" s="108">
        <f t="shared" si="5"/>
        <v>0</v>
      </c>
      <c r="J99" s="109"/>
      <c r="Q99" s="101"/>
      <c r="R99" s="101"/>
      <c r="S99" s="101"/>
      <c r="T99" s="101"/>
      <c r="U99" s="101"/>
    </row>
    <row r="100" spans="1:21" ht="20.25" customHeight="1">
      <c r="A100" s="92"/>
      <c r="B100" s="104">
        <v>89</v>
      </c>
      <c r="C100" s="105"/>
      <c r="D100" s="106">
        <f t="shared" si="4"/>
      </c>
      <c r="E100" s="107"/>
      <c r="F100" s="107"/>
      <c r="G100" s="107"/>
      <c r="H100" s="107"/>
      <c r="I100" s="108">
        <f t="shared" si="5"/>
        <v>0</v>
      </c>
      <c r="J100" s="109"/>
      <c r="Q100" s="101"/>
      <c r="R100" s="101"/>
      <c r="S100" s="101"/>
      <c r="T100" s="101"/>
      <c r="U100" s="101"/>
    </row>
    <row r="101" spans="1:21" ht="20.25" customHeight="1">
      <c r="A101" s="92"/>
      <c r="B101" s="104">
        <v>90</v>
      </c>
      <c r="C101" s="105"/>
      <c r="D101" s="106">
        <f t="shared" si="4"/>
      </c>
      <c r="E101" s="107"/>
      <c r="F101" s="107"/>
      <c r="G101" s="107"/>
      <c r="H101" s="107"/>
      <c r="I101" s="108">
        <f t="shared" si="5"/>
        <v>0</v>
      </c>
      <c r="J101" s="109"/>
      <c r="Q101" s="101"/>
      <c r="R101" s="101"/>
      <c r="S101" s="101"/>
      <c r="T101" s="101"/>
      <c r="U101" s="101"/>
    </row>
    <row r="102" spans="1:21" ht="20.25" customHeight="1">
      <c r="A102" s="92"/>
      <c r="B102" s="104">
        <v>91</v>
      </c>
      <c r="C102" s="105"/>
      <c r="D102" s="106">
        <f t="shared" si="4"/>
      </c>
      <c r="E102" s="107"/>
      <c r="F102" s="107"/>
      <c r="G102" s="107"/>
      <c r="H102" s="107"/>
      <c r="I102" s="108">
        <f t="shared" si="5"/>
        <v>0</v>
      </c>
      <c r="J102" s="109"/>
      <c r="Q102" s="101"/>
      <c r="R102" s="101"/>
      <c r="S102" s="101"/>
      <c r="T102" s="101"/>
      <c r="U102" s="101"/>
    </row>
    <row r="103" spans="1:21" ht="20.25" customHeight="1">
      <c r="A103" s="92"/>
      <c r="B103" s="104">
        <v>92</v>
      </c>
      <c r="C103" s="105"/>
      <c r="D103" s="106">
        <f t="shared" si="4"/>
      </c>
      <c r="E103" s="107"/>
      <c r="F103" s="107"/>
      <c r="G103" s="107"/>
      <c r="H103" s="107"/>
      <c r="I103" s="108">
        <f t="shared" si="5"/>
        <v>0</v>
      </c>
      <c r="J103" s="109"/>
      <c r="Q103" s="101"/>
      <c r="R103" s="101"/>
      <c r="S103" s="101"/>
      <c r="T103" s="101"/>
      <c r="U103" s="101"/>
    </row>
    <row r="104" spans="1:21" ht="20.25" customHeight="1">
      <c r="A104" s="92"/>
      <c r="B104" s="104">
        <v>93</v>
      </c>
      <c r="C104" s="105"/>
      <c r="D104" s="106">
        <f t="shared" si="4"/>
      </c>
      <c r="E104" s="107"/>
      <c r="F104" s="107"/>
      <c r="G104" s="107"/>
      <c r="H104" s="107"/>
      <c r="I104" s="108">
        <f t="shared" si="5"/>
        <v>0</v>
      </c>
      <c r="J104" s="109"/>
      <c r="Q104" s="101"/>
      <c r="R104" s="101"/>
      <c r="S104" s="101"/>
      <c r="T104" s="101"/>
      <c r="U104" s="101"/>
    </row>
    <row r="105" spans="1:21" ht="20.25" customHeight="1">
      <c r="A105" s="92"/>
      <c r="B105" s="104">
        <v>94</v>
      </c>
      <c r="C105" s="105"/>
      <c r="D105" s="106">
        <f t="shared" si="4"/>
      </c>
      <c r="E105" s="107"/>
      <c r="F105" s="107"/>
      <c r="G105" s="107"/>
      <c r="H105" s="107"/>
      <c r="I105" s="108">
        <f t="shared" si="5"/>
        <v>0</v>
      </c>
      <c r="J105" s="109"/>
      <c r="Q105" s="101"/>
      <c r="R105" s="101"/>
      <c r="S105" s="101"/>
      <c r="T105" s="101"/>
      <c r="U105" s="101"/>
    </row>
    <row r="106" spans="1:21" ht="20.25" customHeight="1">
      <c r="A106" s="92"/>
      <c r="B106" s="104">
        <v>95</v>
      </c>
      <c r="C106" s="105"/>
      <c r="D106" s="106">
        <f t="shared" si="4"/>
      </c>
      <c r="E106" s="107"/>
      <c r="F106" s="107"/>
      <c r="G106" s="107"/>
      <c r="H106" s="107"/>
      <c r="I106" s="108">
        <f t="shared" si="5"/>
        <v>0</v>
      </c>
      <c r="J106" s="109"/>
      <c r="Q106" s="101"/>
      <c r="R106" s="101"/>
      <c r="S106" s="101"/>
      <c r="T106" s="101"/>
      <c r="U106" s="101"/>
    </row>
    <row r="107" spans="1:21" ht="20.25" customHeight="1">
      <c r="A107" s="92"/>
      <c r="B107" s="104">
        <v>96</v>
      </c>
      <c r="C107" s="105"/>
      <c r="D107" s="106">
        <f t="shared" si="4"/>
      </c>
      <c r="E107" s="107"/>
      <c r="F107" s="107"/>
      <c r="G107" s="107"/>
      <c r="H107" s="107"/>
      <c r="I107" s="108">
        <f t="shared" si="5"/>
        <v>0</v>
      </c>
      <c r="J107" s="109"/>
      <c r="Q107" s="101"/>
      <c r="R107" s="101"/>
      <c r="S107" s="101"/>
      <c r="T107" s="101"/>
      <c r="U107" s="101"/>
    </row>
    <row r="108" spans="1:21" ht="20.25" customHeight="1">
      <c r="A108" s="92"/>
      <c r="B108" s="104">
        <v>97</v>
      </c>
      <c r="C108" s="105"/>
      <c r="D108" s="106">
        <f aca="true" t="shared" si="6" ref="D108:D139">IF(C108=0,"",C108)</f>
      </c>
      <c r="E108" s="107"/>
      <c r="F108" s="107"/>
      <c r="G108" s="107"/>
      <c r="H108" s="107"/>
      <c r="I108" s="108">
        <f aca="true" t="shared" si="7" ref="I108:I139">(F108-E108)-(H108-G108)</f>
        <v>0</v>
      </c>
      <c r="J108" s="109"/>
      <c r="Q108" s="101"/>
      <c r="R108" s="101"/>
      <c r="S108" s="101"/>
      <c r="T108" s="101"/>
      <c r="U108" s="101"/>
    </row>
    <row r="109" spans="1:21" ht="20.25" customHeight="1">
      <c r="A109" s="92"/>
      <c r="B109" s="104">
        <v>98</v>
      </c>
      <c r="C109" s="105"/>
      <c r="D109" s="106">
        <f t="shared" si="6"/>
      </c>
      <c r="E109" s="107"/>
      <c r="F109" s="107"/>
      <c r="G109" s="107"/>
      <c r="H109" s="107"/>
      <c r="I109" s="108">
        <f t="shared" si="7"/>
        <v>0</v>
      </c>
      <c r="J109" s="109"/>
      <c r="Q109" s="101"/>
      <c r="R109" s="101"/>
      <c r="S109" s="101"/>
      <c r="T109" s="101"/>
      <c r="U109" s="101"/>
    </row>
    <row r="110" spans="1:21" ht="20.25" customHeight="1">
      <c r="A110" s="92"/>
      <c r="B110" s="104">
        <v>99</v>
      </c>
      <c r="C110" s="105"/>
      <c r="D110" s="106">
        <f t="shared" si="6"/>
      </c>
      <c r="E110" s="107"/>
      <c r="F110" s="107"/>
      <c r="G110" s="107"/>
      <c r="H110" s="107"/>
      <c r="I110" s="108">
        <f t="shared" si="7"/>
        <v>0</v>
      </c>
      <c r="J110" s="109"/>
      <c r="Q110" s="101"/>
      <c r="R110" s="101"/>
      <c r="S110" s="101"/>
      <c r="T110" s="101"/>
      <c r="U110" s="101"/>
    </row>
    <row r="111" spans="1:21" ht="20.25" customHeight="1">
      <c r="A111" s="92"/>
      <c r="B111" s="104">
        <v>100</v>
      </c>
      <c r="C111" s="105"/>
      <c r="D111" s="106">
        <f t="shared" si="6"/>
      </c>
      <c r="E111" s="107"/>
      <c r="F111" s="107"/>
      <c r="G111" s="107"/>
      <c r="H111" s="107"/>
      <c r="I111" s="108">
        <f t="shared" si="7"/>
        <v>0</v>
      </c>
      <c r="J111" s="109"/>
      <c r="Q111" s="101"/>
      <c r="R111" s="101"/>
      <c r="S111" s="101"/>
      <c r="T111" s="101"/>
      <c r="U111" s="101"/>
    </row>
    <row r="112" spans="1:21" ht="20.25" customHeight="1">
      <c r="A112" s="92"/>
      <c r="B112" s="104">
        <v>101</v>
      </c>
      <c r="C112" s="105"/>
      <c r="D112" s="106">
        <f t="shared" si="6"/>
      </c>
      <c r="E112" s="107"/>
      <c r="F112" s="107"/>
      <c r="G112" s="107"/>
      <c r="H112" s="107"/>
      <c r="I112" s="108">
        <f t="shared" si="7"/>
        <v>0</v>
      </c>
      <c r="J112" s="109"/>
      <c r="Q112" s="101"/>
      <c r="R112" s="101"/>
      <c r="S112" s="101"/>
      <c r="T112" s="101"/>
      <c r="U112" s="101"/>
    </row>
    <row r="113" spans="1:21" ht="20.25" customHeight="1">
      <c r="A113" s="92"/>
      <c r="B113" s="104">
        <v>102</v>
      </c>
      <c r="C113" s="105"/>
      <c r="D113" s="106">
        <f t="shared" si="6"/>
      </c>
      <c r="E113" s="107"/>
      <c r="F113" s="107"/>
      <c r="G113" s="107"/>
      <c r="H113" s="107"/>
      <c r="I113" s="108">
        <f t="shared" si="7"/>
        <v>0</v>
      </c>
      <c r="J113" s="109"/>
      <c r="Q113" s="101"/>
      <c r="R113" s="101"/>
      <c r="S113" s="101"/>
      <c r="T113" s="101"/>
      <c r="U113" s="101"/>
    </row>
    <row r="114" spans="1:21" ht="20.25" customHeight="1">
      <c r="A114" s="92"/>
      <c r="B114" s="104">
        <v>103</v>
      </c>
      <c r="C114" s="105"/>
      <c r="D114" s="106">
        <f t="shared" si="6"/>
      </c>
      <c r="E114" s="107"/>
      <c r="F114" s="107"/>
      <c r="G114" s="107"/>
      <c r="H114" s="107"/>
      <c r="I114" s="108">
        <f t="shared" si="7"/>
        <v>0</v>
      </c>
      <c r="J114" s="109"/>
      <c r="Q114" s="101"/>
      <c r="R114" s="101"/>
      <c r="S114" s="101"/>
      <c r="T114" s="101"/>
      <c r="U114" s="101"/>
    </row>
    <row r="115" spans="1:21" ht="20.25" customHeight="1">
      <c r="A115" s="92"/>
      <c r="B115" s="104">
        <v>104</v>
      </c>
      <c r="C115" s="105"/>
      <c r="D115" s="106">
        <f t="shared" si="6"/>
      </c>
      <c r="E115" s="107"/>
      <c r="F115" s="107"/>
      <c r="G115" s="107"/>
      <c r="H115" s="107"/>
      <c r="I115" s="108">
        <f t="shared" si="7"/>
        <v>0</v>
      </c>
      <c r="J115" s="109"/>
      <c r="Q115" s="101"/>
      <c r="R115" s="101"/>
      <c r="S115" s="101"/>
      <c r="T115" s="101"/>
      <c r="U115" s="101"/>
    </row>
    <row r="116" spans="1:21" ht="20.25" customHeight="1">
      <c r="A116" s="92"/>
      <c r="B116" s="104">
        <v>105</v>
      </c>
      <c r="C116" s="105"/>
      <c r="D116" s="106">
        <f t="shared" si="6"/>
      </c>
      <c r="E116" s="107"/>
      <c r="F116" s="107"/>
      <c r="G116" s="107"/>
      <c r="H116" s="107"/>
      <c r="I116" s="108">
        <f t="shared" si="7"/>
        <v>0</v>
      </c>
      <c r="J116" s="109"/>
      <c r="Q116" s="101"/>
      <c r="R116" s="101"/>
      <c r="S116" s="101"/>
      <c r="T116" s="101"/>
      <c r="U116" s="101"/>
    </row>
    <row r="117" spans="1:21" ht="20.25" customHeight="1">
      <c r="A117" s="92"/>
      <c r="B117" s="104">
        <v>106</v>
      </c>
      <c r="C117" s="105"/>
      <c r="D117" s="106">
        <f t="shared" si="6"/>
      </c>
      <c r="E117" s="107"/>
      <c r="F117" s="107"/>
      <c r="G117" s="107"/>
      <c r="H117" s="107"/>
      <c r="I117" s="108">
        <f t="shared" si="7"/>
        <v>0</v>
      </c>
      <c r="J117" s="109"/>
      <c r="Q117" s="101"/>
      <c r="R117" s="101"/>
      <c r="S117" s="101"/>
      <c r="T117" s="101"/>
      <c r="U117" s="101"/>
    </row>
    <row r="118" spans="1:21" ht="20.25" customHeight="1">
      <c r="A118" s="92"/>
      <c r="B118" s="104">
        <v>107</v>
      </c>
      <c r="C118" s="105"/>
      <c r="D118" s="106">
        <f t="shared" si="6"/>
      </c>
      <c r="E118" s="107"/>
      <c r="F118" s="107"/>
      <c r="G118" s="107"/>
      <c r="H118" s="107"/>
      <c r="I118" s="108">
        <f t="shared" si="7"/>
        <v>0</v>
      </c>
      <c r="J118" s="109"/>
      <c r="Q118" s="101"/>
      <c r="R118" s="101"/>
      <c r="S118" s="101"/>
      <c r="T118" s="101"/>
      <c r="U118" s="101"/>
    </row>
    <row r="119" spans="1:21" ht="20.25" customHeight="1">
      <c r="A119" s="92"/>
      <c r="B119" s="104">
        <v>108</v>
      </c>
      <c r="C119" s="105"/>
      <c r="D119" s="106">
        <f t="shared" si="6"/>
      </c>
      <c r="E119" s="107"/>
      <c r="F119" s="107"/>
      <c r="G119" s="107"/>
      <c r="H119" s="107"/>
      <c r="I119" s="108">
        <f t="shared" si="7"/>
        <v>0</v>
      </c>
      <c r="J119" s="109"/>
      <c r="Q119" s="101"/>
      <c r="R119" s="101"/>
      <c r="S119" s="101"/>
      <c r="T119" s="101"/>
      <c r="U119" s="101"/>
    </row>
    <row r="120" spans="1:21" ht="20.25" customHeight="1">
      <c r="A120" s="92"/>
      <c r="B120" s="104">
        <v>109</v>
      </c>
      <c r="C120" s="105"/>
      <c r="D120" s="106">
        <f t="shared" si="6"/>
      </c>
      <c r="E120" s="107"/>
      <c r="F120" s="107"/>
      <c r="G120" s="107"/>
      <c r="H120" s="107"/>
      <c r="I120" s="108">
        <f t="shared" si="7"/>
        <v>0</v>
      </c>
      <c r="J120" s="109"/>
      <c r="Q120" s="101"/>
      <c r="R120" s="101"/>
      <c r="S120" s="101"/>
      <c r="T120" s="101"/>
      <c r="U120" s="101"/>
    </row>
    <row r="121" spans="1:21" ht="20.25" customHeight="1">
      <c r="A121" s="92"/>
      <c r="B121" s="104">
        <v>110</v>
      </c>
      <c r="C121" s="105"/>
      <c r="D121" s="106">
        <f t="shared" si="6"/>
      </c>
      <c r="E121" s="107"/>
      <c r="F121" s="107"/>
      <c r="G121" s="107"/>
      <c r="H121" s="107"/>
      <c r="I121" s="108">
        <f t="shared" si="7"/>
        <v>0</v>
      </c>
      <c r="J121" s="109"/>
      <c r="Q121" s="101"/>
      <c r="R121" s="101"/>
      <c r="S121" s="101"/>
      <c r="T121" s="101"/>
      <c r="U121" s="101"/>
    </row>
    <row r="122" spans="1:21" ht="20.25" customHeight="1">
      <c r="A122" s="92"/>
      <c r="B122" s="104">
        <v>111</v>
      </c>
      <c r="C122" s="105"/>
      <c r="D122" s="106">
        <f t="shared" si="6"/>
      </c>
      <c r="E122" s="107"/>
      <c r="F122" s="107"/>
      <c r="G122" s="107"/>
      <c r="H122" s="107"/>
      <c r="I122" s="108">
        <f t="shared" si="7"/>
        <v>0</v>
      </c>
      <c r="J122" s="109"/>
      <c r="Q122" s="101"/>
      <c r="R122" s="101"/>
      <c r="S122" s="101"/>
      <c r="T122" s="101"/>
      <c r="U122" s="101"/>
    </row>
    <row r="123" spans="1:21" ht="20.25" customHeight="1">
      <c r="A123" s="92"/>
      <c r="B123" s="104">
        <v>112</v>
      </c>
      <c r="C123" s="105"/>
      <c r="D123" s="106">
        <f t="shared" si="6"/>
      </c>
      <c r="E123" s="107"/>
      <c r="F123" s="107"/>
      <c r="G123" s="107"/>
      <c r="H123" s="107"/>
      <c r="I123" s="108">
        <f t="shared" si="7"/>
        <v>0</v>
      </c>
      <c r="J123" s="109"/>
      <c r="Q123" s="101"/>
      <c r="R123" s="101"/>
      <c r="S123" s="101"/>
      <c r="T123" s="101"/>
      <c r="U123" s="101"/>
    </row>
    <row r="124" spans="1:21" ht="20.25" customHeight="1">
      <c r="A124" s="92"/>
      <c r="B124" s="104">
        <v>113</v>
      </c>
      <c r="C124" s="105"/>
      <c r="D124" s="106">
        <f t="shared" si="6"/>
      </c>
      <c r="E124" s="107"/>
      <c r="F124" s="107"/>
      <c r="G124" s="107"/>
      <c r="H124" s="107"/>
      <c r="I124" s="108">
        <f t="shared" si="7"/>
        <v>0</v>
      </c>
      <c r="J124" s="109"/>
      <c r="Q124" s="101"/>
      <c r="R124" s="101"/>
      <c r="S124" s="101"/>
      <c r="T124" s="101"/>
      <c r="U124" s="101"/>
    </row>
    <row r="125" spans="1:21" ht="20.25" customHeight="1">
      <c r="A125" s="92"/>
      <c r="B125" s="104">
        <v>114</v>
      </c>
      <c r="C125" s="105"/>
      <c r="D125" s="106">
        <f t="shared" si="6"/>
      </c>
      <c r="E125" s="107"/>
      <c r="F125" s="107"/>
      <c r="G125" s="107"/>
      <c r="H125" s="107"/>
      <c r="I125" s="108">
        <f t="shared" si="7"/>
        <v>0</v>
      </c>
      <c r="J125" s="109"/>
      <c r="Q125" s="101"/>
      <c r="R125" s="101"/>
      <c r="S125" s="101"/>
      <c r="T125" s="101"/>
      <c r="U125" s="101"/>
    </row>
    <row r="126" spans="1:21" ht="20.25" customHeight="1">
      <c r="A126" s="92"/>
      <c r="B126" s="104">
        <v>115</v>
      </c>
      <c r="C126" s="105"/>
      <c r="D126" s="106">
        <f t="shared" si="6"/>
      </c>
      <c r="E126" s="107"/>
      <c r="F126" s="107"/>
      <c r="G126" s="107"/>
      <c r="H126" s="107"/>
      <c r="I126" s="108">
        <f t="shared" si="7"/>
        <v>0</v>
      </c>
      <c r="J126" s="109"/>
      <c r="Q126" s="101"/>
      <c r="R126" s="101"/>
      <c r="S126" s="101"/>
      <c r="T126" s="101"/>
      <c r="U126" s="101"/>
    </row>
    <row r="127" spans="1:21" ht="20.25" customHeight="1">
      <c r="A127" s="92"/>
      <c r="B127" s="104">
        <v>116</v>
      </c>
      <c r="C127" s="105"/>
      <c r="D127" s="106">
        <f t="shared" si="6"/>
      </c>
      <c r="E127" s="107"/>
      <c r="F127" s="107"/>
      <c r="G127" s="107"/>
      <c r="H127" s="107"/>
      <c r="I127" s="108">
        <f t="shared" si="7"/>
        <v>0</v>
      </c>
      <c r="J127" s="109"/>
      <c r="Q127" s="101"/>
      <c r="R127" s="101"/>
      <c r="S127" s="101"/>
      <c r="T127" s="101"/>
      <c r="U127" s="101"/>
    </row>
    <row r="128" spans="1:21" ht="20.25" customHeight="1">
      <c r="A128" s="92"/>
      <c r="B128" s="104">
        <v>117</v>
      </c>
      <c r="C128" s="105"/>
      <c r="D128" s="106">
        <f t="shared" si="6"/>
      </c>
      <c r="E128" s="107"/>
      <c r="F128" s="107"/>
      <c r="G128" s="107"/>
      <c r="H128" s="107"/>
      <c r="I128" s="108">
        <f t="shared" si="7"/>
        <v>0</v>
      </c>
      <c r="J128" s="109"/>
      <c r="Q128" s="101"/>
      <c r="R128" s="101"/>
      <c r="S128" s="101"/>
      <c r="T128" s="101"/>
      <c r="U128" s="101"/>
    </row>
    <row r="129" spans="1:21" ht="20.25" customHeight="1">
      <c r="A129" s="92"/>
      <c r="B129" s="104">
        <v>118</v>
      </c>
      <c r="C129" s="105"/>
      <c r="D129" s="106">
        <f t="shared" si="6"/>
      </c>
      <c r="E129" s="107"/>
      <c r="F129" s="107"/>
      <c r="G129" s="107"/>
      <c r="H129" s="107"/>
      <c r="I129" s="108">
        <f t="shared" si="7"/>
        <v>0</v>
      </c>
      <c r="J129" s="109"/>
      <c r="Q129" s="101"/>
      <c r="R129" s="101"/>
      <c r="S129" s="101"/>
      <c r="T129" s="101"/>
      <c r="U129" s="101"/>
    </row>
    <row r="130" spans="1:21" ht="20.25" customHeight="1">
      <c r="A130" s="92"/>
      <c r="B130" s="104">
        <v>119</v>
      </c>
      <c r="C130" s="105"/>
      <c r="D130" s="106">
        <f t="shared" si="6"/>
      </c>
      <c r="E130" s="107"/>
      <c r="F130" s="107"/>
      <c r="G130" s="107"/>
      <c r="H130" s="107"/>
      <c r="I130" s="108">
        <f t="shared" si="7"/>
        <v>0</v>
      </c>
      <c r="J130" s="109"/>
      <c r="Q130" s="101"/>
      <c r="R130" s="101"/>
      <c r="S130" s="101"/>
      <c r="T130" s="101"/>
      <c r="U130" s="101"/>
    </row>
    <row r="131" spans="1:21" ht="20.25" customHeight="1">
      <c r="A131" s="92"/>
      <c r="B131" s="104">
        <v>120</v>
      </c>
      <c r="C131" s="105"/>
      <c r="D131" s="106">
        <f t="shared" si="6"/>
      </c>
      <c r="E131" s="107"/>
      <c r="F131" s="107"/>
      <c r="G131" s="107"/>
      <c r="H131" s="107"/>
      <c r="I131" s="108">
        <f t="shared" si="7"/>
        <v>0</v>
      </c>
      <c r="J131" s="109"/>
      <c r="Q131" s="101"/>
      <c r="R131" s="101"/>
      <c r="S131" s="101"/>
      <c r="T131" s="101"/>
      <c r="U131" s="101"/>
    </row>
    <row r="132" spans="1:21" ht="20.25" customHeight="1">
      <c r="A132" s="92"/>
      <c r="B132" s="104">
        <v>121</v>
      </c>
      <c r="C132" s="105"/>
      <c r="D132" s="106">
        <f t="shared" si="6"/>
      </c>
      <c r="E132" s="107"/>
      <c r="F132" s="107"/>
      <c r="G132" s="107"/>
      <c r="H132" s="107"/>
      <c r="I132" s="108">
        <f t="shared" si="7"/>
        <v>0</v>
      </c>
      <c r="J132" s="109"/>
      <c r="Q132" s="101"/>
      <c r="R132" s="101"/>
      <c r="S132" s="101"/>
      <c r="T132" s="101"/>
      <c r="U132" s="101"/>
    </row>
    <row r="133" spans="1:21" ht="20.25" customHeight="1">
      <c r="A133" s="92"/>
      <c r="B133" s="104">
        <v>122</v>
      </c>
      <c r="C133" s="105"/>
      <c r="D133" s="106">
        <f t="shared" si="6"/>
      </c>
      <c r="E133" s="107"/>
      <c r="F133" s="107"/>
      <c r="G133" s="107"/>
      <c r="H133" s="107"/>
      <c r="I133" s="108">
        <f t="shared" si="7"/>
        <v>0</v>
      </c>
      <c r="J133" s="109"/>
      <c r="Q133" s="101"/>
      <c r="R133" s="101"/>
      <c r="S133" s="101"/>
      <c r="T133" s="101"/>
      <c r="U133" s="101"/>
    </row>
    <row r="134" spans="1:21" ht="20.25" customHeight="1">
      <c r="A134" s="92"/>
      <c r="B134" s="104">
        <v>123</v>
      </c>
      <c r="C134" s="105"/>
      <c r="D134" s="106">
        <f t="shared" si="6"/>
      </c>
      <c r="E134" s="107"/>
      <c r="F134" s="107"/>
      <c r="G134" s="107"/>
      <c r="H134" s="107"/>
      <c r="I134" s="108">
        <f t="shared" si="7"/>
        <v>0</v>
      </c>
      <c r="J134" s="109"/>
      <c r="Q134" s="101"/>
      <c r="R134" s="101"/>
      <c r="S134" s="101"/>
      <c r="T134" s="101"/>
      <c r="U134" s="101"/>
    </row>
    <row r="135" spans="1:21" ht="20.25" customHeight="1">
      <c r="A135" s="92"/>
      <c r="B135" s="104">
        <v>124</v>
      </c>
      <c r="C135" s="105"/>
      <c r="D135" s="106">
        <f t="shared" si="6"/>
      </c>
      <c r="E135" s="107"/>
      <c r="F135" s="107"/>
      <c r="G135" s="107"/>
      <c r="H135" s="107"/>
      <c r="I135" s="108">
        <f t="shared" si="7"/>
        <v>0</v>
      </c>
      <c r="J135" s="109"/>
      <c r="Q135" s="101"/>
      <c r="R135" s="101"/>
      <c r="S135" s="101"/>
      <c r="T135" s="101"/>
      <c r="U135" s="101"/>
    </row>
    <row r="136" spans="1:21" ht="20.25" customHeight="1">
      <c r="A136" s="92"/>
      <c r="B136" s="104">
        <v>125</v>
      </c>
      <c r="C136" s="105"/>
      <c r="D136" s="106">
        <f t="shared" si="6"/>
      </c>
      <c r="E136" s="107"/>
      <c r="F136" s="107"/>
      <c r="G136" s="107"/>
      <c r="H136" s="107"/>
      <c r="I136" s="108">
        <f t="shared" si="7"/>
        <v>0</v>
      </c>
      <c r="J136" s="109"/>
      <c r="Q136" s="101"/>
      <c r="R136" s="101"/>
      <c r="S136" s="101"/>
      <c r="T136" s="101"/>
      <c r="U136" s="101"/>
    </row>
    <row r="137" spans="1:21" ht="20.25" customHeight="1">
      <c r="A137" s="92"/>
      <c r="B137" s="104">
        <v>126</v>
      </c>
      <c r="C137" s="105"/>
      <c r="D137" s="106">
        <f t="shared" si="6"/>
      </c>
      <c r="E137" s="107"/>
      <c r="F137" s="107"/>
      <c r="G137" s="107"/>
      <c r="H137" s="107"/>
      <c r="I137" s="108">
        <f t="shared" si="7"/>
        <v>0</v>
      </c>
      <c r="J137" s="109"/>
      <c r="Q137" s="101"/>
      <c r="R137" s="101"/>
      <c r="S137" s="101"/>
      <c r="T137" s="101"/>
      <c r="U137" s="101"/>
    </row>
    <row r="138" spans="1:21" ht="20.25" customHeight="1">
      <c r="A138" s="92"/>
      <c r="B138" s="104">
        <v>127</v>
      </c>
      <c r="C138" s="105"/>
      <c r="D138" s="106">
        <f t="shared" si="6"/>
      </c>
      <c r="E138" s="107"/>
      <c r="F138" s="107"/>
      <c r="G138" s="107"/>
      <c r="H138" s="107"/>
      <c r="I138" s="108">
        <f t="shared" si="7"/>
        <v>0</v>
      </c>
      <c r="J138" s="109"/>
      <c r="Q138" s="101"/>
      <c r="R138" s="101"/>
      <c r="S138" s="101"/>
      <c r="T138" s="101"/>
      <c r="U138" s="101"/>
    </row>
    <row r="139" spans="1:21" ht="20.25" customHeight="1">
      <c r="A139" s="92"/>
      <c r="B139" s="104">
        <v>128</v>
      </c>
      <c r="C139" s="105"/>
      <c r="D139" s="106">
        <f t="shared" si="6"/>
      </c>
      <c r="E139" s="107"/>
      <c r="F139" s="107"/>
      <c r="G139" s="107"/>
      <c r="H139" s="107"/>
      <c r="I139" s="108">
        <f t="shared" si="7"/>
        <v>0</v>
      </c>
      <c r="J139" s="109"/>
      <c r="Q139" s="101"/>
      <c r="R139" s="101"/>
      <c r="S139" s="101"/>
      <c r="T139" s="101"/>
      <c r="U139" s="101"/>
    </row>
    <row r="140" spans="1:21" ht="20.25" customHeight="1">
      <c r="A140" s="92"/>
      <c r="B140" s="104">
        <v>129</v>
      </c>
      <c r="C140" s="105"/>
      <c r="D140" s="106">
        <f aca="true" t="shared" si="8" ref="D140:D171">IF(C140=0,"",C140)</f>
      </c>
      <c r="E140" s="107"/>
      <c r="F140" s="107"/>
      <c r="G140" s="107"/>
      <c r="H140" s="107"/>
      <c r="I140" s="108">
        <f aca="true" t="shared" si="9" ref="I140:I171">(F140-E140)-(H140-G140)</f>
        <v>0</v>
      </c>
      <c r="J140" s="109"/>
      <c r="Q140" s="101"/>
      <c r="R140" s="101"/>
      <c r="S140" s="101"/>
      <c r="T140" s="101"/>
      <c r="U140" s="101"/>
    </row>
    <row r="141" spans="1:21" ht="20.25" customHeight="1">
      <c r="A141" s="92"/>
      <c r="B141" s="104">
        <v>130</v>
      </c>
      <c r="C141" s="105"/>
      <c r="D141" s="106">
        <f t="shared" si="8"/>
      </c>
      <c r="E141" s="107"/>
      <c r="F141" s="107"/>
      <c r="G141" s="107"/>
      <c r="H141" s="107"/>
      <c r="I141" s="108">
        <f t="shared" si="9"/>
        <v>0</v>
      </c>
      <c r="J141" s="109"/>
      <c r="Q141" s="101"/>
      <c r="R141" s="101"/>
      <c r="S141" s="101"/>
      <c r="T141" s="101"/>
      <c r="U141" s="101"/>
    </row>
    <row r="142" spans="1:21" ht="20.25" customHeight="1">
      <c r="A142" s="92"/>
      <c r="B142" s="104">
        <v>131</v>
      </c>
      <c r="C142" s="105"/>
      <c r="D142" s="106">
        <f t="shared" si="8"/>
      </c>
      <c r="E142" s="107"/>
      <c r="F142" s="107"/>
      <c r="G142" s="107"/>
      <c r="H142" s="107"/>
      <c r="I142" s="108">
        <f t="shared" si="9"/>
        <v>0</v>
      </c>
      <c r="J142" s="109"/>
      <c r="Q142" s="101"/>
      <c r="R142" s="101"/>
      <c r="S142" s="101"/>
      <c r="T142" s="101"/>
      <c r="U142" s="101"/>
    </row>
    <row r="143" spans="1:21" ht="20.25" customHeight="1">
      <c r="A143" s="92"/>
      <c r="B143" s="104">
        <v>132</v>
      </c>
      <c r="C143" s="105"/>
      <c r="D143" s="106">
        <f t="shared" si="8"/>
      </c>
      <c r="E143" s="107"/>
      <c r="F143" s="107"/>
      <c r="G143" s="107"/>
      <c r="H143" s="107"/>
      <c r="I143" s="108">
        <f t="shared" si="9"/>
        <v>0</v>
      </c>
      <c r="J143" s="109"/>
      <c r="Q143" s="101"/>
      <c r="R143" s="101"/>
      <c r="S143" s="101"/>
      <c r="T143" s="101"/>
      <c r="U143" s="101"/>
    </row>
    <row r="144" spans="1:21" ht="20.25" customHeight="1">
      <c r="A144" s="92"/>
      <c r="B144" s="104">
        <v>133</v>
      </c>
      <c r="C144" s="105"/>
      <c r="D144" s="106">
        <f t="shared" si="8"/>
      </c>
      <c r="E144" s="107"/>
      <c r="F144" s="107"/>
      <c r="G144" s="107"/>
      <c r="H144" s="107"/>
      <c r="I144" s="108">
        <f t="shared" si="9"/>
        <v>0</v>
      </c>
      <c r="J144" s="109"/>
      <c r="Q144" s="101"/>
      <c r="R144" s="101"/>
      <c r="S144" s="101"/>
      <c r="T144" s="101"/>
      <c r="U144" s="101"/>
    </row>
    <row r="145" spans="1:21" ht="20.25" customHeight="1">
      <c r="A145" s="92"/>
      <c r="B145" s="104">
        <v>134</v>
      </c>
      <c r="C145" s="105"/>
      <c r="D145" s="106">
        <f t="shared" si="8"/>
      </c>
      <c r="E145" s="107"/>
      <c r="F145" s="107"/>
      <c r="G145" s="107"/>
      <c r="H145" s="107"/>
      <c r="I145" s="108">
        <f t="shared" si="9"/>
        <v>0</v>
      </c>
      <c r="J145" s="109"/>
      <c r="Q145" s="101"/>
      <c r="R145" s="101"/>
      <c r="S145" s="101"/>
      <c r="T145" s="101"/>
      <c r="U145" s="101"/>
    </row>
    <row r="146" spans="1:21" ht="20.25" customHeight="1">
      <c r="A146" s="92"/>
      <c r="B146" s="104">
        <v>135</v>
      </c>
      <c r="C146" s="105"/>
      <c r="D146" s="106">
        <f t="shared" si="8"/>
      </c>
      <c r="E146" s="107"/>
      <c r="F146" s="107"/>
      <c r="G146" s="107"/>
      <c r="H146" s="107"/>
      <c r="I146" s="108">
        <f t="shared" si="9"/>
        <v>0</v>
      </c>
      <c r="J146" s="109"/>
      <c r="Q146" s="101"/>
      <c r="R146" s="101"/>
      <c r="S146" s="101"/>
      <c r="T146" s="101"/>
      <c r="U146" s="101"/>
    </row>
    <row r="147" spans="1:21" ht="20.25" customHeight="1">
      <c r="A147" s="92"/>
      <c r="B147" s="104">
        <v>136</v>
      </c>
      <c r="C147" s="105"/>
      <c r="D147" s="106">
        <f t="shared" si="8"/>
      </c>
      <c r="E147" s="107"/>
      <c r="F147" s="107"/>
      <c r="G147" s="107"/>
      <c r="H147" s="107"/>
      <c r="I147" s="108">
        <f t="shared" si="9"/>
        <v>0</v>
      </c>
      <c r="J147" s="109"/>
      <c r="Q147" s="101"/>
      <c r="R147" s="101"/>
      <c r="S147" s="101"/>
      <c r="T147" s="101"/>
      <c r="U147" s="101"/>
    </row>
    <row r="148" spans="1:21" ht="20.25" customHeight="1">
      <c r="A148" s="92"/>
      <c r="B148" s="104">
        <v>137</v>
      </c>
      <c r="C148" s="105"/>
      <c r="D148" s="106">
        <f t="shared" si="8"/>
      </c>
      <c r="E148" s="107"/>
      <c r="F148" s="107"/>
      <c r="G148" s="107"/>
      <c r="H148" s="107"/>
      <c r="I148" s="108">
        <f t="shared" si="9"/>
        <v>0</v>
      </c>
      <c r="J148" s="109"/>
      <c r="Q148" s="101"/>
      <c r="R148" s="101"/>
      <c r="S148" s="101"/>
      <c r="T148" s="101"/>
      <c r="U148" s="101"/>
    </row>
    <row r="149" spans="1:21" ht="20.25" customHeight="1">
      <c r="A149" s="92"/>
      <c r="B149" s="104">
        <v>138</v>
      </c>
      <c r="C149" s="105"/>
      <c r="D149" s="106">
        <f t="shared" si="8"/>
      </c>
      <c r="E149" s="107"/>
      <c r="F149" s="107"/>
      <c r="G149" s="107"/>
      <c r="H149" s="107"/>
      <c r="I149" s="108">
        <f t="shared" si="9"/>
        <v>0</v>
      </c>
      <c r="J149" s="109"/>
      <c r="Q149" s="101"/>
      <c r="R149" s="101"/>
      <c r="S149" s="101"/>
      <c r="T149" s="101"/>
      <c r="U149" s="101"/>
    </row>
    <row r="150" spans="1:21" ht="20.25" customHeight="1">
      <c r="A150" s="92"/>
      <c r="B150" s="104">
        <v>139</v>
      </c>
      <c r="C150" s="105"/>
      <c r="D150" s="106">
        <f t="shared" si="8"/>
      </c>
      <c r="E150" s="107"/>
      <c r="F150" s="107"/>
      <c r="G150" s="107"/>
      <c r="H150" s="107"/>
      <c r="I150" s="108">
        <f t="shared" si="9"/>
        <v>0</v>
      </c>
      <c r="J150" s="109"/>
      <c r="Q150" s="101"/>
      <c r="R150" s="101"/>
      <c r="S150" s="101"/>
      <c r="T150" s="101"/>
      <c r="U150" s="101"/>
    </row>
    <row r="151" spans="1:21" ht="20.25" customHeight="1">
      <c r="A151" s="92"/>
      <c r="B151" s="104">
        <v>140</v>
      </c>
      <c r="C151" s="105"/>
      <c r="D151" s="106">
        <f t="shared" si="8"/>
      </c>
      <c r="E151" s="107"/>
      <c r="F151" s="107"/>
      <c r="G151" s="107"/>
      <c r="H151" s="107"/>
      <c r="I151" s="108">
        <f t="shared" si="9"/>
        <v>0</v>
      </c>
      <c r="J151" s="109"/>
      <c r="Q151" s="101"/>
      <c r="R151" s="101"/>
      <c r="S151" s="101"/>
      <c r="T151" s="101"/>
      <c r="U151" s="101"/>
    </row>
    <row r="152" spans="1:21" ht="20.25" customHeight="1">
      <c r="A152" s="92"/>
      <c r="B152" s="104">
        <v>141</v>
      </c>
      <c r="C152" s="105"/>
      <c r="D152" s="106">
        <f t="shared" si="8"/>
      </c>
      <c r="E152" s="107"/>
      <c r="F152" s="107"/>
      <c r="G152" s="107"/>
      <c r="H152" s="107"/>
      <c r="I152" s="108">
        <f t="shared" si="9"/>
        <v>0</v>
      </c>
      <c r="J152" s="109"/>
      <c r="Q152" s="101"/>
      <c r="R152" s="101"/>
      <c r="S152" s="101"/>
      <c r="T152" s="101"/>
      <c r="U152" s="101"/>
    </row>
    <row r="153" spans="1:21" ht="20.25" customHeight="1">
      <c r="A153" s="92"/>
      <c r="B153" s="104">
        <v>142</v>
      </c>
      <c r="C153" s="105"/>
      <c r="D153" s="106">
        <f t="shared" si="8"/>
      </c>
      <c r="E153" s="107"/>
      <c r="F153" s="107"/>
      <c r="G153" s="107"/>
      <c r="H153" s="107"/>
      <c r="I153" s="108">
        <f t="shared" si="9"/>
        <v>0</v>
      </c>
      <c r="J153" s="109"/>
      <c r="Q153" s="101"/>
      <c r="R153" s="101"/>
      <c r="S153" s="101"/>
      <c r="T153" s="101"/>
      <c r="U153" s="101"/>
    </row>
    <row r="154" spans="1:21" ht="20.25" customHeight="1">
      <c r="A154" s="92"/>
      <c r="B154" s="104">
        <v>143</v>
      </c>
      <c r="C154" s="105"/>
      <c r="D154" s="106">
        <f t="shared" si="8"/>
      </c>
      <c r="E154" s="107"/>
      <c r="F154" s="107"/>
      <c r="G154" s="107"/>
      <c r="H154" s="107"/>
      <c r="I154" s="108">
        <f t="shared" si="9"/>
        <v>0</v>
      </c>
      <c r="J154" s="109"/>
      <c r="Q154" s="101"/>
      <c r="R154" s="101"/>
      <c r="S154" s="101"/>
      <c r="T154" s="101"/>
      <c r="U154" s="101"/>
    </row>
    <row r="155" spans="1:21" ht="20.25" customHeight="1">
      <c r="A155" s="92"/>
      <c r="B155" s="104">
        <v>144</v>
      </c>
      <c r="C155" s="105"/>
      <c r="D155" s="106">
        <f t="shared" si="8"/>
      </c>
      <c r="E155" s="107"/>
      <c r="F155" s="107"/>
      <c r="G155" s="107"/>
      <c r="H155" s="107"/>
      <c r="I155" s="108">
        <f t="shared" si="9"/>
        <v>0</v>
      </c>
      <c r="J155" s="109"/>
      <c r="Q155" s="101"/>
      <c r="R155" s="101"/>
      <c r="S155" s="101"/>
      <c r="T155" s="101"/>
      <c r="U155" s="101"/>
    </row>
    <row r="156" spans="1:21" ht="20.25" customHeight="1">
      <c r="A156" s="92"/>
      <c r="B156" s="104">
        <v>145</v>
      </c>
      <c r="C156" s="105"/>
      <c r="D156" s="106">
        <f t="shared" si="8"/>
      </c>
      <c r="E156" s="107"/>
      <c r="F156" s="107"/>
      <c r="G156" s="107"/>
      <c r="H156" s="107"/>
      <c r="I156" s="108">
        <f t="shared" si="9"/>
        <v>0</v>
      </c>
      <c r="J156" s="109"/>
      <c r="Q156" s="101"/>
      <c r="R156" s="101"/>
      <c r="S156" s="101"/>
      <c r="T156" s="101"/>
      <c r="U156" s="101"/>
    </row>
    <row r="157" spans="1:21" ht="20.25" customHeight="1">
      <c r="A157" s="92"/>
      <c r="B157" s="104">
        <v>146</v>
      </c>
      <c r="C157" s="105"/>
      <c r="D157" s="106">
        <f t="shared" si="8"/>
      </c>
      <c r="E157" s="107"/>
      <c r="F157" s="107"/>
      <c r="G157" s="107"/>
      <c r="H157" s="107"/>
      <c r="I157" s="108">
        <f t="shared" si="9"/>
        <v>0</v>
      </c>
      <c r="J157" s="109"/>
      <c r="Q157" s="101"/>
      <c r="R157" s="101"/>
      <c r="S157" s="101"/>
      <c r="T157" s="101"/>
      <c r="U157" s="101"/>
    </row>
    <row r="158" spans="1:21" ht="20.25" customHeight="1">
      <c r="A158" s="92"/>
      <c r="B158" s="104">
        <v>147</v>
      </c>
      <c r="C158" s="105"/>
      <c r="D158" s="106">
        <f t="shared" si="8"/>
      </c>
      <c r="E158" s="107"/>
      <c r="F158" s="107"/>
      <c r="G158" s="107"/>
      <c r="H158" s="107"/>
      <c r="I158" s="108">
        <f t="shared" si="9"/>
        <v>0</v>
      </c>
      <c r="J158" s="109"/>
      <c r="Q158" s="101"/>
      <c r="R158" s="101"/>
      <c r="S158" s="101"/>
      <c r="T158" s="101"/>
      <c r="U158" s="101"/>
    </row>
    <row r="159" spans="1:21" ht="20.25" customHeight="1">
      <c r="A159" s="92"/>
      <c r="B159" s="104">
        <v>148</v>
      </c>
      <c r="C159" s="105"/>
      <c r="D159" s="106">
        <f t="shared" si="8"/>
      </c>
      <c r="E159" s="107"/>
      <c r="F159" s="107"/>
      <c r="G159" s="107"/>
      <c r="H159" s="107"/>
      <c r="I159" s="108">
        <f t="shared" si="9"/>
        <v>0</v>
      </c>
      <c r="J159" s="109"/>
      <c r="Q159" s="101"/>
      <c r="R159" s="101"/>
      <c r="S159" s="101"/>
      <c r="T159" s="101"/>
      <c r="U159" s="101"/>
    </row>
    <row r="160" spans="1:21" ht="20.25" customHeight="1">
      <c r="A160" s="92"/>
      <c r="B160" s="104">
        <v>149</v>
      </c>
      <c r="C160" s="105"/>
      <c r="D160" s="106">
        <f t="shared" si="8"/>
      </c>
      <c r="E160" s="107"/>
      <c r="F160" s="107"/>
      <c r="G160" s="107"/>
      <c r="H160" s="107"/>
      <c r="I160" s="108">
        <f t="shared" si="9"/>
        <v>0</v>
      </c>
      <c r="J160" s="109"/>
      <c r="Q160" s="101"/>
      <c r="R160" s="101"/>
      <c r="S160" s="101"/>
      <c r="T160" s="101"/>
      <c r="U160" s="101"/>
    </row>
    <row r="161" spans="1:21" ht="20.25" customHeight="1">
      <c r="A161" s="92"/>
      <c r="B161" s="104">
        <v>150</v>
      </c>
      <c r="C161" s="105"/>
      <c r="D161" s="106">
        <f t="shared" si="8"/>
      </c>
      <c r="E161" s="107"/>
      <c r="F161" s="107"/>
      <c r="G161" s="107"/>
      <c r="H161" s="107"/>
      <c r="I161" s="108">
        <f t="shared" si="9"/>
        <v>0</v>
      </c>
      <c r="J161" s="109"/>
      <c r="Q161" s="101"/>
      <c r="R161" s="101"/>
      <c r="S161" s="101"/>
      <c r="T161" s="101"/>
      <c r="U161" s="101"/>
    </row>
    <row r="162" spans="1:21" ht="20.25" customHeight="1">
      <c r="A162" s="92"/>
      <c r="B162" s="104">
        <v>151</v>
      </c>
      <c r="C162" s="105"/>
      <c r="D162" s="106">
        <f t="shared" si="8"/>
      </c>
      <c r="E162" s="107"/>
      <c r="F162" s="107"/>
      <c r="G162" s="107"/>
      <c r="H162" s="107"/>
      <c r="I162" s="108">
        <f t="shared" si="9"/>
        <v>0</v>
      </c>
      <c r="J162" s="109"/>
      <c r="Q162" s="101"/>
      <c r="R162" s="101"/>
      <c r="S162" s="101"/>
      <c r="T162" s="101"/>
      <c r="U162" s="101"/>
    </row>
    <row r="163" spans="1:21" ht="20.25" customHeight="1">
      <c r="A163" s="92"/>
      <c r="B163" s="104">
        <v>152</v>
      </c>
      <c r="C163" s="105"/>
      <c r="D163" s="106">
        <f t="shared" si="8"/>
      </c>
      <c r="E163" s="107"/>
      <c r="F163" s="107"/>
      <c r="G163" s="107"/>
      <c r="H163" s="107"/>
      <c r="I163" s="108">
        <f t="shared" si="9"/>
        <v>0</v>
      </c>
      <c r="J163" s="109"/>
      <c r="Q163" s="101"/>
      <c r="R163" s="101"/>
      <c r="S163" s="101"/>
      <c r="T163" s="101"/>
      <c r="U163" s="101"/>
    </row>
    <row r="164" spans="1:21" ht="20.25" customHeight="1">
      <c r="A164" s="92"/>
      <c r="B164" s="104">
        <v>153</v>
      </c>
      <c r="C164" s="105"/>
      <c r="D164" s="106">
        <f t="shared" si="8"/>
      </c>
      <c r="E164" s="107"/>
      <c r="F164" s="107"/>
      <c r="G164" s="107"/>
      <c r="H164" s="107"/>
      <c r="I164" s="108">
        <f t="shared" si="9"/>
        <v>0</v>
      </c>
      <c r="J164" s="109"/>
      <c r="Q164" s="101"/>
      <c r="R164" s="101"/>
      <c r="S164" s="101"/>
      <c r="T164" s="101"/>
      <c r="U164" s="101"/>
    </row>
    <row r="165" spans="1:21" ht="20.25" customHeight="1">
      <c r="A165" s="92"/>
      <c r="B165" s="104">
        <v>154</v>
      </c>
      <c r="C165" s="105"/>
      <c r="D165" s="106">
        <f t="shared" si="8"/>
      </c>
      <c r="E165" s="107"/>
      <c r="F165" s="107"/>
      <c r="G165" s="107"/>
      <c r="H165" s="107"/>
      <c r="I165" s="108">
        <f t="shared" si="9"/>
        <v>0</v>
      </c>
      <c r="J165" s="109"/>
      <c r="Q165" s="101"/>
      <c r="R165" s="101"/>
      <c r="S165" s="101"/>
      <c r="T165" s="101"/>
      <c r="U165" s="101"/>
    </row>
    <row r="166" spans="1:21" ht="20.25" customHeight="1">
      <c r="A166" s="92"/>
      <c r="B166" s="104">
        <v>155</v>
      </c>
      <c r="C166" s="105"/>
      <c r="D166" s="106">
        <f t="shared" si="8"/>
      </c>
      <c r="E166" s="107"/>
      <c r="F166" s="107"/>
      <c r="G166" s="107"/>
      <c r="H166" s="107"/>
      <c r="I166" s="108">
        <f t="shared" si="9"/>
        <v>0</v>
      </c>
      <c r="J166" s="109"/>
      <c r="Q166" s="101"/>
      <c r="R166" s="101"/>
      <c r="S166" s="101"/>
      <c r="T166" s="101"/>
      <c r="U166" s="101"/>
    </row>
    <row r="167" spans="1:21" ht="20.25" customHeight="1">
      <c r="A167" s="92"/>
      <c r="B167" s="104">
        <v>156</v>
      </c>
      <c r="C167" s="105"/>
      <c r="D167" s="106">
        <f t="shared" si="8"/>
      </c>
      <c r="E167" s="107"/>
      <c r="F167" s="107"/>
      <c r="G167" s="107"/>
      <c r="H167" s="107"/>
      <c r="I167" s="108">
        <f t="shared" si="9"/>
        <v>0</v>
      </c>
      <c r="J167" s="109"/>
      <c r="Q167" s="101"/>
      <c r="R167" s="101"/>
      <c r="S167" s="101"/>
      <c r="T167" s="101"/>
      <c r="U167" s="101"/>
    </row>
    <row r="168" spans="1:21" ht="20.25" customHeight="1">
      <c r="A168" s="92"/>
      <c r="B168" s="104">
        <v>157</v>
      </c>
      <c r="C168" s="105"/>
      <c r="D168" s="106">
        <f t="shared" si="8"/>
      </c>
      <c r="E168" s="107"/>
      <c r="F168" s="107"/>
      <c r="G168" s="107"/>
      <c r="H168" s="107"/>
      <c r="I168" s="108">
        <f t="shared" si="9"/>
        <v>0</v>
      </c>
      <c r="J168" s="109"/>
      <c r="Q168" s="101"/>
      <c r="R168" s="101"/>
      <c r="S168" s="101"/>
      <c r="T168" s="101"/>
      <c r="U168" s="101"/>
    </row>
    <row r="169" spans="1:21" ht="20.25" customHeight="1">
      <c r="A169" s="92"/>
      <c r="B169" s="104">
        <v>158</v>
      </c>
      <c r="C169" s="105"/>
      <c r="D169" s="106">
        <f t="shared" si="8"/>
      </c>
      <c r="E169" s="107"/>
      <c r="F169" s="107"/>
      <c r="G169" s="107"/>
      <c r="H169" s="107"/>
      <c r="I169" s="108">
        <f t="shared" si="9"/>
        <v>0</v>
      </c>
      <c r="J169" s="109"/>
      <c r="Q169" s="101"/>
      <c r="R169" s="101"/>
      <c r="S169" s="101"/>
      <c r="T169" s="101"/>
      <c r="U169" s="101"/>
    </row>
    <row r="170" spans="1:21" ht="20.25" customHeight="1">
      <c r="A170" s="92"/>
      <c r="B170" s="104">
        <v>159</v>
      </c>
      <c r="C170" s="105"/>
      <c r="D170" s="106">
        <f t="shared" si="8"/>
      </c>
      <c r="E170" s="107"/>
      <c r="F170" s="107"/>
      <c r="G170" s="107"/>
      <c r="H170" s="107"/>
      <c r="I170" s="108">
        <f t="shared" si="9"/>
        <v>0</v>
      </c>
      <c r="J170" s="109"/>
      <c r="Q170" s="101"/>
      <c r="R170" s="101"/>
      <c r="S170" s="101"/>
      <c r="T170" s="101"/>
      <c r="U170" s="101"/>
    </row>
    <row r="171" spans="1:21" ht="20.25" customHeight="1">
      <c r="A171" s="92"/>
      <c r="B171" s="104">
        <v>160</v>
      </c>
      <c r="C171" s="105"/>
      <c r="D171" s="106">
        <f t="shared" si="8"/>
      </c>
      <c r="E171" s="107"/>
      <c r="F171" s="107"/>
      <c r="G171" s="107"/>
      <c r="H171" s="107"/>
      <c r="I171" s="108">
        <f t="shared" si="9"/>
        <v>0</v>
      </c>
      <c r="J171" s="109"/>
      <c r="Q171" s="101"/>
      <c r="R171" s="101"/>
      <c r="S171" s="101"/>
      <c r="T171" s="101"/>
      <c r="U171" s="101"/>
    </row>
    <row r="172" spans="1:21" ht="20.25" customHeight="1">
      <c r="A172" s="92"/>
      <c r="B172" s="104">
        <v>161</v>
      </c>
      <c r="C172" s="105"/>
      <c r="D172" s="106">
        <f aca="true" t="shared" si="10" ref="D172:D203">IF(C172=0,"",C172)</f>
      </c>
      <c r="E172" s="107"/>
      <c r="F172" s="107"/>
      <c r="G172" s="107"/>
      <c r="H172" s="107"/>
      <c r="I172" s="108">
        <f aca="true" t="shared" si="11" ref="I172:I203">(F172-E172)-(H172-G172)</f>
        <v>0</v>
      </c>
      <c r="J172" s="109"/>
      <c r="Q172" s="101"/>
      <c r="R172" s="101"/>
      <c r="S172" s="101"/>
      <c r="T172" s="101"/>
      <c r="U172" s="101"/>
    </row>
    <row r="173" spans="1:21" ht="20.25" customHeight="1">
      <c r="A173" s="92"/>
      <c r="B173" s="104">
        <v>162</v>
      </c>
      <c r="C173" s="105"/>
      <c r="D173" s="106">
        <f t="shared" si="10"/>
      </c>
      <c r="E173" s="107"/>
      <c r="F173" s="107"/>
      <c r="G173" s="107"/>
      <c r="H173" s="107"/>
      <c r="I173" s="108">
        <f t="shared" si="11"/>
        <v>0</v>
      </c>
      <c r="J173" s="109"/>
      <c r="Q173" s="101"/>
      <c r="R173" s="101"/>
      <c r="S173" s="101"/>
      <c r="T173" s="101"/>
      <c r="U173" s="101"/>
    </row>
    <row r="174" spans="1:21" ht="20.25" customHeight="1">
      <c r="A174" s="92"/>
      <c r="B174" s="104">
        <v>163</v>
      </c>
      <c r="C174" s="105"/>
      <c r="D174" s="106">
        <f t="shared" si="10"/>
      </c>
      <c r="E174" s="107"/>
      <c r="F174" s="107"/>
      <c r="G174" s="107"/>
      <c r="H174" s="107"/>
      <c r="I174" s="108">
        <f t="shared" si="11"/>
        <v>0</v>
      </c>
      <c r="J174" s="109"/>
      <c r="Q174" s="101"/>
      <c r="R174" s="101"/>
      <c r="S174" s="101"/>
      <c r="T174" s="101"/>
      <c r="U174" s="101"/>
    </row>
    <row r="175" spans="1:21" ht="20.25" customHeight="1">
      <c r="A175" s="92"/>
      <c r="B175" s="104">
        <v>164</v>
      </c>
      <c r="C175" s="105"/>
      <c r="D175" s="106">
        <f t="shared" si="10"/>
      </c>
      <c r="E175" s="107"/>
      <c r="F175" s="107"/>
      <c r="G175" s="107"/>
      <c r="H175" s="107"/>
      <c r="I175" s="108">
        <f t="shared" si="11"/>
        <v>0</v>
      </c>
      <c r="J175" s="109"/>
      <c r="Q175" s="101"/>
      <c r="R175" s="101"/>
      <c r="S175" s="101"/>
      <c r="T175" s="101"/>
      <c r="U175" s="101"/>
    </row>
    <row r="176" spans="1:21" ht="20.25" customHeight="1">
      <c r="A176" s="92"/>
      <c r="B176" s="104">
        <v>165</v>
      </c>
      <c r="C176" s="105"/>
      <c r="D176" s="106">
        <f t="shared" si="10"/>
      </c>
      <c r="E176" s="107"/>
      <c r="F176" s="107"/>
      <c r="G176" s="107"/>
      <c r="H176" s="107"/>
      <c r="I176" s="108">
        <f t="shared" si="11"/>
        <v>0</v>
      </c>
      <c r="J176" s="109"/>
      <c r="Q176" s="101"/>
      <c r="R176" s="101"/>
      <c r="S176" s="101"/>
      <c r="T176" s="101"/>
      <c r="U176" s="101"/>
    </row>
    <row r="177" spans="1:21" ht="20.25" customHeight="1">
      <c r="A177" s="92"/>
      <c r="B177" s="104">
        <v>166</v>
      </c>
      <c r="C177" s="105"/>
      <c r="D177" s="106">
        <f t="shared" si="10"/>
      </c>
      <c r="E177" s="107"/>
      <c r="F177" s="107"/>
      <c r="G177" s="107"/>
      <c r="H177" s="107"/>
      <c r="I177" s="108">
        <f t="shared" si="11"/>
        <v>0</v>
      </c>
      <c r="J177" s="109"/>
      <c r="Q177" s="101"/>
      <c r="R177" s="101"/>
      <c r="S177" s="101"/>
      <c r="T177" s="101"/>
      <c r="U177" s="101"/>
    </row>
    <row r="178" spans="1:21" ht="20.25" customHeight="1">
      <c r="A178" s="92"/>
      <c r="B178" s="104">
        <v>167</v>
      </c>
      <c r="C178" s="105"/>
      <c r="D178" s="106">
        <f t="shared" si="10"/>
      </c>
      <c r="E178" s="107"/>
      <c r="F178" s="107"/>
      <c r="G178" s="107"/>
      <c r="H178" s="107"/>
      <c r="I178" s="108">
        <f t="shared" si="11"/>
        <v>0</v>
      </c>
      <c r="J178" s="109"/>
      <c r="Q178" s="101"/>
      <c r="R178" s="101"/>
      <c r="S178" s="101"/>
      <c r="T178" s="101"/>
      <c r="U178" s="101"/>
    </row>
    <row r="179" spans="1:21" ht="20.25" customHeight="1">
      <c r="A179" s="92"/>
      <c r="B179" s="104">
        <v>168</v>
      </c>
      <c r="C179" s="105"/>
      <c r="D179" s="106">
        <f t="shared" si="10"/>
      </c>
      <c r="E179" s="107"/>
      <c r="F179" s="107"/>
      <c r="G179" s="107"/>
      <c r="H179" s="107"/>
      <c r="I179" s="108">
        <f t="shared" si="11"/>
        <v>0</v>
      </c>
      <c r="J179" s="109"/>
      <c r="Q179" s="101"/>
      <c r="R179" s="101"/>
      <c r="S179" s="101"/>
      <c r="T179" s="101"/>
      <c r="U179" s="101"/>
    </row>
    <row r="180" spans="1:21" ht="20.25" customHeight="1">
      <c r="A180" s="92"/>
      <c r="B180" s="104">
        <v>169</v>
      </c>
      <c r="C180" s="105"/>
      <c r="D180" s="106">
        <f t="shared" si="10"/>
      </c>
      <c r="E180" s="107"/>
      <c r="F180" s="107"/>
      <c r="G180" s="107"/>
      <c r="H180" s="107"/>
      <c r="I180" s="108">
        <f t="shared" si="11"/>
        <v>0</v>
      </c>
      <c r="J180" s="109"/>
      <c r="Q180" s="101"/>
      <c r="R180" s="101"/>
      <c r="S180" s="101"/>
      <c r="T180" s="101"/>
      <c r="U180" s="101"/>
    </row>
    <row r="181" spans="1:21" ht="20.25" customHeight="1">
      <c r="A181" s="92"/>
      <c r="B181" s="104">
        <v>170</v>
      </c>
      <c r="C181" s="105"/>
      <c r="D181" s="106">
        <f t="shared" si="10"/>
      </c>
      <c r="E181" s="107"/>
      <c r="F181" s="107"/>
      <c r="G181" s="107"/>
      <c r="H181" s="107"/>
      <c r="I181" s="108">
        <f t="shared" si="11"/>
        <v>0</v>
      </c>
      <c r="J181" s="109"/>
      <c r="Q181" s="101"/>
      <c r="R181" s="101"/>
      <c r="S181" s="101"/>
      <c r="T181" s="101"/>
      <c r="U181" s="101"/>
    </row>
    <row r="182" spans="1:21" ht="20.25" customHeight="1">
      <c r="A182" s="92"/>
      <c r="B182" s="104">
        <v>171</v>
      </c>
      <c r="C182" s="105"/>
      <c r="D182" s="106">
        <f t="shared" si="10"/>
      </c>
      <c r="E182" s="107"/>
      <c r="F182" s="107"/>
      <c r="G182" s="107"/>
      <c r="H182" s="107"/>
      <c r="I182" s="108">
        <f t="shared" si="11"/>
        <v>0</v>
      </c>
      <c r="J182" s="109"/>
      <c r="Q182" s="101"/>
      <c r="R182" s="101"/>
      <c r="S182" s="101"/>
      <c r="T182" s="101"/>
      <c r="U182" s="101"/>
    </row>
    <row r="183" spans="1:21" ht="20.25" customHeight="1">
      <c r="A183" s="92"/>
      <c r="B183" s="104">
        <v>172</v>
      </c>
      <c r="C183" s="105"/>
      <c r="D183" s="106">
        <f t="shared" si="10"/>
      </c>
      <c r="E183" s="107"/>
      <c r="F183" s="107"/>
      <c r="G183" s="107"/>
      <c r="H183" s="107"/>
      <c r="I183" s="108">
        <f t="shared" si="11"/>
        <v>0</v>
      </c>
      <c r="J183" s="109"/>
      <c r="Q183" s="101"/>
      <c r="R183" s="101"/>
      <c r="S183" s="101"/>
      <c r="T183" s="101"/>
      <c r="U183" s="101"/>
    </row>
    <row r="184" spans="1:21" ht="20.25" customHeight="1">
      <c r="A184" s="92"/>
      <c r="B184" s="104">
        <v>173</v>
      </c>
      <c r="C184" s="105"/>
      <c r="D184" s="106">
        <f t="shared" si="10"/>
      </c>
      <c r="E184" s="107"/>
      <c r="F184" s="107"/>
      <c r="G184" s="107"/>
      <c r="H184" s="107"/>
      <c r="I184" s="108">
        <f t="shared" si="11"/>
        <v>0</v>
      </c>
      <c r="J184" s="109"/>
      <c r="Q184" s="101"/>
      <c r="R184" s="101"/>
      <c r="S184" s="101"/>
      <c r="T184" s="101"/>
      <c r="U184" s="101"/>
    </row>
    <row r="185" spans="1:21" ht="20.25" customHeight="1">
      <c r="A185" s="92"/>
      <c r="B185" s="104">
        <v>174</v>
      </c>
      <c r="C185" s="105"/>
      <c r="D185" s="106">
        <f t="shared" si="10"/>
      </c>
      <c r="E185" s="107"/>
      <c r="F185" s="107"/>
      <c r="G185" s="107"/>
      <c r="H185" s="107"/>
      <c r="I185" s="108">
        <f t="shared" si="11"/>
        <v>0</v>
      </c>
      <c r="J185" s="109"/>
      <c r="Q185" s="101"/>
      <c r="R185" s="101"/>
      <c r="S185" s="101"/>
      <c r="T185" s="101"/>
      <c r="U185" s="101"/>
    </row>
    <row r="186" spans="1:21" ht="20.25" customHeight="1">
      <c r="A186" s="92"/>
      <c r="B186" s="104">
        <v>175</v>
      </c>
      <c r="C186" s="105"/>
      <c r="D186" s="106">
        <f t="shared" si="10"/>
      </c>
      <c r="E186" s="107"/>
      <c r="F186" s="107"/>
      <c r="G186" s="107"/>
      <c r="H186" s="107"/>
      <c r="I186" s="108">
        <f t="shared" si="11"/>
        <v>0</v>
      </c>
      <c r="J186" s="109"/>
      <c r="Q186" s="101"/>
      <c r="R186" s="101"/>
      <c r="S186" s="101"/>
      <c r="T186" s="101"/>
      <c r="U186" s="101"/>
    </row>
    <row r="187" spans="1:21" ht="20.25" customHeight="1">
      <c r="A187" s="92"/>
      <c r="B187" s="104">
        <v>176</v>
      </c>
      <c r="C187" s="105"/>
      <c r="D187" s="106">
        <f t="shared" si="10"/>
      </c>
      <c r="E187" s="107"/>
      <c r="F187" s="107"/>
      <c r="G187" s="107"/>
      <c r="H187" s="107"/>
      <c r="I187" s="108">
        <f t="shared" si="11"/>
        <v>0</v>
      </c>
      <c r="J187" s="109"/>
      <c r="Q187" s="101"/>
      <c r="R187" s="101"/>
      <c r="S187" s="101"/>
      <c r="T187" s="101"/>
      <c r="U187" s="101"/>
    </row>
    <row r="188" spans="1:21" ht="20.25" customHeight="1">
      <c r="A188" s="92"/>
      <c r="B188" s="104">
        <v>177</v>
      </c>
      <c r="C188" s="105"/>
      <c r="D188" s="106">
        <f t="shared" si="10"/>
      </c>
      <c r="E188" s="107"/>
      <c r="F188" s="107"/>
      <c r="G188" s="107"/>
      <c r="H188" s="107"/>
      <c r="I188" s="108">
        <f t="shared" si="11"/>
        <v>0</v>
      </c>
      <c r="J188" s="109"/>
      <c r="Q188" s="101"/>
      <c r="R188" s="101"/>
      <c r="S188" s="101"/>
      <c r="T188" s="101"/>
      <c r="U188" s="101"/>
    </row>
    <row r="189" spans="1:21" ht="20.25" customHeight="1">
      <c r="A189" s="92"/>
      <c r="B189" s="104">
        <v>178</v>
      </c>
      <c r="C189" s="105"/>
      <c r="D189" s="106">
        <f t="shared" si="10"/>
      </c>
      <c r="E189" s="107"/>
      <c r="F189" s="107"/>
      <c r="G189" s="107"/>
      <c r="H189" s="107"/>
      <c r="I189" s="108">
        <f t="shared" si="11"/>
        <v>0</v>
      </c>
      <c r="J189" s="109"/>
      <c r="Q189" s="101"/>
      <c r="R189" s="101"/>
      <c r="S189" s="101"/>
      <c r="T189" s="101"/>
      <c r="U189" s="101"/>
    </row>
    <row r="190" spans="1:21" ht="20.25" customHeight="1">
      <c r="A190" s="92"/>
      <c r="B190" s="104">
        <v>179</v>
      </c>
      <c r="C190" s="105"/>
      <c r="D190" s="106">
        <f t="shared" si="10"/>
      </c>
      <c r="E190" s="107"/>
      <c r="F190" s="107"/>
      <c r="G190" s="107"/>
      <c r="H190" s="107"/>
      <c r="I190" s="108">
        <f t="shared" si="11"/>
        <v>0</v>
      </c>
      <c r="J190" s="109"/>
      <c r="Q190" s="101"/>
      <c r="R190" s="101"/>
      <c r="S190" s="101"/>
      <c r="T190" s="101"/>
      <c r="U190" s="101"/>
    </row>
    <row r="191" spans="1:21" ht="20.25" customHeight="1">
      <c r="A191" s="92"/>
      <c r="B191" s="104">
        <v>180</v>
      </c>
      <c r="C191" s="105"/>
      <c r="D191" s="106">
        <f t="shared" si="10"/>
      </c>
      <c r="E191" s="107"/>
      <c r="F191" s="107"/>
      <c r="G191" s="107"/>
      <c r="H191" s="107"/>
      <c r="I191" s="108">
        <f t="shared" si="11"/>
        <v>0</v>
      </c>
      <c r="J191" s="109"/>
      <c r="Q191" s="101"/>
      <c r="R191" s="101"/>
      <c r="S191" s="101"/>
      <c r="T191" s="101"/>
      <c r="U191" s="101"/>
    </row>
    <row r="192" spans="1:21" ht="20.25" customHeight="1">
      <c r="A192" s="92"/>
      <c r="B192" s="104">
        <v>181</v>
      </c>
      <c r="C192" s="105"/>
      <c r="D192" s="106">
        <f t="shared" si="10"/>
      </c>
      <c r="E192" s="107"/>
      <c r="F192" s="107"/>
      <c r="G192" s="107"/>
      <c r="H192" s="107"/>
      <c r="I192" s="108">
        <f t="shared" si="11"/>
        <v>0</v>
      </c>
      <c r="J192" s="109"/>
      <c r="Q192" s="101"/>
      <c r="R192" s="101"/>
      <c r="S192" s="101"/>
      <c r="T192" s="101"/>
      <c r="U192" s="101"/>
    </row>
    <row r="193" spans="1:21" ht="20.25" customHeight="1">
      <c r="A193" s="92"/>
      <c r="B193" s="104">
        <v>182</v>
      </c>
      <c r="C193" s="105"/>
      <c r="D193" s="106">
        <f t="shared" si="10"/>
      </c>
      <c r="E193" s="107"/>
      <c r="F193" s="107"/>
      <c r="G193" s="107"/>
      <c r="H193" s="107"/>
      <c r="I193" s="108">
        <f t="shared" si="11"/>
        <v>0</v>
      </c>
      <c r="J193" s="109"/>
      <c r="Q193" s="101"/>
      <c r="R193" s="101"/>
      <c r="S193" s="101"/>
      <c r="T193" s="101"/>
      <c r="U193" s="101"/>
    </row>
    <row r="194" spans="1:21" ht="20.25" customHeight="1">
      <c r="A194" s="92"/>
      <c r="B194" s="104">
        <v>183</v>
      </c>
      <c r="C194" s="105"/>
      <c r="D194" s="106">
        <f t="shared" si="10"/>
      </c>
      <c r="E194" s="107"/>
      <c r="F194" s="107"/>
      <c r="G194" s="107"/>
      <c r="H194" s="107"/>
      <c r="I194" s="108">
        <f t="shared" si="11"/>
        <v>0</v>
      </c>
      <c r="J194" s="109"/>
      <c r="Q194" s="101"/>
      <c r="R194" s="101"/>
      <c r="S194" s="101"/>
      <c r="T194" s="101"/>
      <c r="U194" s="101"/>
    </row>
    <row r="195" spans="1:21" ht="20.25" customHeight="1">
      <c r="A195" s="92"/>
      <c r="B195" s="104">
        <v>184</v>
      </c>
      <c r="C195" s="105"/>
      <c r="D195" s="106">
        <f t="shared" si="10"/>
      </c>
      <c r="E195" s="107"/>
      <c r="F195" s="107"/>
      <c r="G195" s="107"/>
      <c r="H195" s="107"/>
      <c r="I195" s="108">
        <f t="shared" si="11"/>
        <v>0</v>
      </c>
      <c r="J195" s="109"/>
      <c r="Q195" s="101"/>
      <c r="R195" s="101"/>
      <c r="S195" s="101"/>
      <c r="T195" s="101"/>
      <c r="U195" s="101"/>
    </row>
    <row r="196" spans="1:21" ht="20.25" customHeight="1">
      <c r="A196" s="92"/>
      <c r="B196" s="104">
        <v>185</v>
      </c>
      <c r="C196" s="105"/>
      <c r="D196" s="106">
        <f t="shared" si="10"/>
      </c>
      <c r="E196" s="107"/>
      <c r="F196" s="107"/>
      <c r="G196" s="107"/>
      <c r="H196" s="107"/>
      <c r="I196" s="108">
        <f t="shared" si="11"/>
        <v>0</v>
      </c>
      <c r="J196" s="109"/>
      <c r="Q196" s="101"/>
      <c r="R196" s="101"/>
      <c r="S196" s="101"/>
      <c r="T196" s="101"/>
      <c r="U196" s="101"/>
    </row>
    <row r="197" spans="1:21" ht="20.25" customHeight="1">
      <c r="A197" s="92"/>
      <c r="B197" s="104">
        <v>186</v>
      </c>
      <c r="C197" s="105"/>
      <c r="D197" s="106">
        <f t="shared" si="10"/>
      </c>
      <c r="E197" s="107"/>
      <c r="F197" s="107"/>
      <c r="G197" s="107"/>
      <c r="H197" s="107"/>
      <c r="I197" s="108">
        <f t="shared" si="11"/>
        <v>0</v>
      </c>
      <c r="J197" s="109"/>
      <c r="Q197" s="101"/>
      <c r="R197" s="101"/>
      <c r="S197" s="101"/>
      <c r="T197" s="101"/>
      <c r="U197" s="101"/>
    </row>
    <row r="198" spans="1:21" ht="20.25" customHeight="1">
      <c r="A198" s="92"/>
      <c r="B198" s="104">
        <v>187</v>
      </c>
      <c r="C198" s="105"/>
      <c r="D198" s="106">
        <f t="shared" si="10"/>
      </c>
      <c r="E198" s="107"/>
      <c r="F198" s="107"/>
      <c r="G198" s="107"/>
      <c r="H198" s="107"/>
      <c r="I198" s="108">
        <f t="shared" si="11"/>
        <v>0</v>
      </c>
      <c r="J198" s="109"/>
      <c r="Q198" s="101"/>
      <c r="R198" s="101"/>
      <c r="S198" s="101"/>
      <c r="T198" s="101"/>
      <c r="U198" s="101"/>
    </row>
    <row r="199" spans="1:21" ht="20.25" customHeight="1">
      <c r="A199" s="92"/>
      <c r="B199" s="104">
        <v>188</v>
      </c>
      <c r="C199" s="105"/>
      <c r="D199" s="106">
        <f t="shared" si="10"/>
      </c>
      <c r="E199" s="107"/>
      <c r="F199" s="107"/>
      <c r="G199" s="107"/>
      <c r="H199" s="107"/>
      <c r="I199" s="108">
        <f t="shared" si="11"/>
        <v>0</v>
      </c>
      <c r="J199" s="109"/>
      <c r="Q199" s="101"/>
      <c r="R199" s="101"/>
      <c r="S199" s="101"/>
      <c r="T199" s="101"/>
      <c r="U199" s="101"/>
    </row>
    <row r="200" spans="1:21" ht="20.25" customHeight="1">
      <c r="A200" s="92"/>
      <c r="B200" s="104">
        <v>189</v>
      </c>
      <c r="C200" s="105"/>
      <c r="D200" s="106">
        <f t="shared" si="10"/>
      </c>
      <c r="E200" s="107"/>
      <c r="F200" s="107"/>
      <c r="G200" s="107"/>
      <c r="H200" s="107"/>
      <c r="I200" s="108">
        <f t="shared" si="11"/>
        <v>0</v>
      </c>
      <c r="J200" s="109"/>
      <c r="Q200" s="101"/>
      <c r="R200" s="101"/>
      <c r="S200" s="101"/>
      <c r="T200" s="101"/>
      <c r="U200" s="101"/>
    </row>
    <row r="201" spans="1:21" ht="20.25" customHeight="1">
      <c r="A201" s="92"/>
      <c r="B201" s="104">
        <v>190</v>
      </c>
      <c r="C201" s="105"/>
      <c r="D201" s="106">
        <f t="shared" si="10"/>
      </c>
      <c r="E201" s="107"/>
      <c r="F201" s="107"/>
      <c r="G201" s="107"/>
      <c r="H201" s="107"/>
      <c r="I201" s="108">
        <f t="shared" si="11"/>
        <v>0</v>
      </c>
      <c r="J201" s="109"/>
      <c r="Q201" s="101"/>
      <c r="R201" s="101"/>
      <c r="S201" s="101"/>
      <c r="T201" s="101"/>
      <c r="U201" s="101"/>
    </row>
    <row r="202" spans="1:21" ht="20.25" customHeight="1">
      <c r="A202" s="92"/>
      <c r="B202" s="104">
        <v>191</v>
      </c>
      <c r="C202" s="105"/>
      <c r="D202" s="106">
        <f t="shared" si="10"/>
      </c>
      <c r="E202" s="107"/>
      <c r="F202" s="107"/>
      <c r="G202" s="107"/>
      <c r="H202" s="107"/>
      <c r="I202" s="108">
        <f t="shared" si="11"/>
        <v>0</v>
      </c>
      <c r="J202" s="109"/>
      <c r="Q202" s="101"/>
      <c r="R202" s="101"/>
      <c r="S202" s="101"/>
      <c r="T202" s="101"/>
      <c r="U202" s="101"/>
    </row>
    <row r="203" spans="1:21" ht="20.25" customHeight="1">
      <c r="A203" s="92"/>
      <c r="B203" s="104">
        <v>192</v>
      </c>
      <c r="C203" s="105"/>
      <c r="D203" s="106">
        <f t="shared" si="10"/>
      </c>
      <c r="E203" s="107"/>
      <c r="F203" s="107"/>
      <c r="G203" s="107"/>
      <c r="H203" s="107"/>
      <c r="I203" s="108">
        <f t="shared" si="11"/>
        <v>0</v>
      </c>
      <c r="J203" s="109"/>
      <c r="Q203" s="101"/>
      <c r="R203" s="101"/>
      <c r="S203" s="101"/>
      <c r="T203" s="101"/>
      <c r="U203" s="101"/>
    </row>
    <row r="204" spans="1:21" ht="20.25" customHeight="1">
      <c r="A204" s="92"/>
      <c r="B204" s="104">
        <v>193</v>
      </c>
      <c r="C204" s="105"/>
      <c r="D204" s="106">
        <f aca="true" t="shared" si="12" ref="D204:D211">IF(C204=0,"",C204)</f>
      </c>
      <c r="E204" s="107"/>
      <c r="F204" s="107"/>
      <c r="G204" s="107"/>
      <c r="H204" s="107"/>
      <c r="I204" s="108">
        <f aca="true" t="shared" si="13" ref="I204:I211">(F204-E204)-(H204-G204)</f>
        <v>0</v>
      </c>
      <c r="J204" s="109"/>
      <c r="Q204" s="101"/>
      <c r="R204" s="101"/>
      <c r="S204" s="101"/>
      <c r="T204" s="101"/>
      <c r="U204" s="101"/>
    </row>
    <row r="205" spans="1:21" ht="20.25" customHeight="1">
      <c r="A205" s="92"/>
      <c r="B205" s="104">
        <v>194</v>
      </c>
      <c r="C205" s="105"/>
      <c r="D205" s="106">
        <f t="shared" si="12"/>
      </c>
      <c r="E205" s="107"/>
      <c r="F205" s="107"/>
      <c r="G205" s="107"/>
      <c r="H205" s="107"/>
      <c r="I205" s="108">
        <f t="shared" si="13"/>
        <v>0</v>
      </c>
      <c r="J205" s="109"/>
      <c r="Q205" s="101"/>
      <c r="R205" s="101"/>
      <c r="S205" s="101"/>
      <c r="T205" s="101"/>
      <c r="U205" s="101"/>
    </row>
    <row r="206" spans="1:21" ht="20.25" customHeight="1">
      <c r="A206" s="92"/>
      <c r="B206" s="104">
        <v>195</v>
      </c>
      <c r="C206" s="105"/>
      <c r="D206" s="106">
        <f t="shared" si="12"/>
      </c>
      <c r="E206" s="107"/>
      <c r="F206" s="107"/>
      <c r="G206" s="107"/>
      <c r="H206" s="107"/>
      <c r="I206" s="108">
        <f t="shared" si="13"/>
        <v>0</v>
      </c>
      <c r="J206" s="109"/>
      <c r="Q206" s="101"/>
      <c r="R206" s="101"/>
      <c r="S206" s="101"/>
      <c r="T206" s="101"/>
      <c r="U206" s="101"/>
    </row>
    <row r="207" spans="1:21" ht="20.25" customHeight="1">
      <c r="A207" s="92"/>
      <c r="B207" s="104">
        <v>196</v>
      </c>
      <c r="C207" s="105"/>
      <c r="D207" s="106">
        <f t="shared" si="12"/>
      </c>
      <c r="E207" s="107"/>
      <c r="F207" s="107"/>
      <c r="G207" s="107"/>
      <c r="H207" s="107"/>
      <c r="I207" s="108">
        <f t="shared" si="13"/>
        <v>0</v>
      </c>
      <c r="J207" s="109"/>
      <c r="Q207" s="101"/>
      <c r="R207" s="101"/>
      <c r="S207" s="101"/>
      <c r="T207" s="101"/>
      <c r="U207" s="101"/>
    </row>
    <row r="208" spans="1:21" ht="20.25" customHeight="1">
      <c r="A208" s="92"/>
      <c r="B208" s="104">
        <v>197</v>
      </c>
      <c r="C208" s="105"/>
      <c r="D208" s="106">
        <f t="shared" si="12"/>
      </c>
      <c r="E208" s="107"/>
      <c r="F208" s="107"/>
      <c r="G208" s="107"/>
      <c r="H208" s="107"/>
      <c r="I208" s="108">
        <f t="shared" si="13"/>
        <v>0</v>
      </c>
      <c r="J208" s="109"/>
      <c r="Q208" s="101"/>
      <c r="R208" s="101"/>
      <c r="S208" s="101"/>
      <c r="T208" s="101"/>
      <c r="U208" s="101"/>
    </row>
    <row r="209" spans="1:21" ht="20.25" customHeight="1">
      <c r="A209" s="92"/>
      <c r="B209" s="104">
        <v>198</v>
      </c>
      <c r="C209" s="105"/>
      <c r="D209" s="106">
        <f t="shared" si="12"/>
      </c>
      <c r="E209" s="107"/>
      <c r="F209" s="107"/>
      <c r="G209" s="107"/>
      <c r="H209" s="107"/>
      <c r="I209" s="108">
        <f t="shared" si="13"/>
        <v>0</v>
      </c>
      <c r="J209" s="109"/>
      <c r="Q209" s="101"/>
      <c r="R209" s="101"/>
      <c r="S209" s="101"/>
      <c r="T209" s="101"/>
      <c r="U209" s="101"/>
    </row>
    <row r="210" spans="1:21" ht="20.25" customHeight="1">
      <c r="A210" s="92"/>
      <c r="B210" s="104">
        <v>199</v>
      </c>
      <c r="C210" s="105"/>
      <c r="D210" s="106">
        <f t="shared" si="12"/>
      </c>
      <c r="E210" s="107"/>
      <c r="F210" s="107"/>
      <c r="G210" s="107"/>
      <c r="H210" s="107"/>
      <c r="I210" s="108">
        <f t="shared" si="13"/>
        <v>0</v>
      </c>
      <c r="J210" s="109"/>
      <c r="Q210" s="101"/>
      <c r="R210" s="101"/>
      <c r="S210" s="101"/>
      <c r="T210" s="101"/>
      <c r="U210" s="101"/>
    </row>
    <row r="211" spans="1:21" ht="20.25" customHeight="1">
      <c r="A211" s="92"/>
      <c r="B211" s="104">
        <v>200</v>
      </c>
      <c r="C211" s="105"/>
      <c r="D211" s="106">
        <f t="shared" si="12"/>
      </c>
      <c r="E211" s="107"/>
      <c r="F211" s="107"/>
      <c r="G211" s="107"/>
      <c r="H211" s="107"/>
      <c r="I211" s="108">
        <f t="shared" si="13"/>
        <v>0</v>
      </c>
      <c r="J211" s="109"/>
      <c r="Q211" s="101"/>
      <c r="R211" s="101"/>
      <c r="S211" s="101"/>
      <c r="T211" s="101"/>
      <c r="U211" s="101"/>
    </row>
  </sheetData>
  <sheetProtection formatCells="0"/>
  <mergeCells count="10">
    <mergeCell ref="E10:F10"/>
    <mergeCell ref="C10:D11"/>
    <mergeCell ref="F3:I3"/>
    <mergeCell ref="G10:H10"/>
    <mergeCell ref="I10:I11"/>
    <mergeCell ref="B6:I8"/>
    <mergeCell ref="B9:I9"/>
    <mergeCell ref="C4:I4"/>
    <mergeCell ref="B5:G5"/>
    <mergeCell ref="B10:B11"/>
  </mergeCells>
  <conditionalFormatting sqref="I12:I211">
    <cfRule type="cellIs" priority="1" dxfId="0" operator="between" stopIfTrue="1">
      <formula>0.249305555555556</formula>
      <formula>0.000694444444444444</formula>
    </cfRule>
  </conditionalFormatting>
  <conditionalFormatting sqref="C3">
    <cfRule type="cellIs" priority="2" dxfId="0" operator="greaterThanOrEqual" stopIfTrue="1">
      <formula>0.8</formula>
    </cfRule>
  </conditionalFormatting>
  <dataValidations count="5">
    <dataValidation allowBlank="1" showInputMessage="1" showErrorMessage="1" prompt="年月日入力については、&#10;2009/5/10と入力すると「平成21年5月10日」と表示されます。&#10;曜日は自動的に表示されます。" sqref="C12:C211"/>
    <dataValidation type="list" showInputMessage="1" sqref="E12:E211">
      <formula1>$Q$11:$Q$54</formula1>
    </dataValidation>
    <dataValidation type="list" allowBlank="1" showInputMessage="1" sqref="F12:F211">
      <formula1>$R$11:$R$54</formula1>
    </dataValidation>
    <dataValidation type="list" showInputMessage="1" sqref="G12:G211">
      <formula1>$S$11:$S$54</formula1>
    </dataValidation>
    <dataValidation type="list" allowBlank="1" showInputMessage="1" sqref="H12:H211">
      <formula1>$U$11:$U$54</formula1>
    </dataValidation>
  </dataValidations>
  <printOptions horizontalCentered="1"/>
  <pageMargins left="0.4724409448818898" right="0.1968503937007874" top="0.4330708661417323" bottom="0.5905511811023623" header="0.2755905511811024" footer="0.31496062992125984"/>
  <pageSetup horizontalDpi="600" verticalDpi="600" orientation="portrait" paperSize="9" scale="96" r:id="rId2"/>
  <rowBreaks count="6" manualBreakCount="6">
    <brk id="41" max="9" man="1"/>
    <brk id="71" max="9" man="1"/>
    <brk id="101" max="9" man="1"/>
    <brk id="131" max="9" man="1"/>
    <brk id="161" max="9" man="1"/>
    <brk id="19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J29"/>
  <sheetViews>
    <sheetView zoomScale="85" zoomScaleNormal="85" zoomScalePageLayoutView="0" workbookViewId="0" topLeftCell="A1">
      <selection activeCell="F2" sqref="F2:I2"/>
    </sheetView>
  </sheetViews>
  <sheetFormatPr defaultColWidth="19.59765625" defaultRowHeight="14.25"/>
  <cols>
    <col min="1" max="1" width="10.59765625" style="280" customWidth="1"/>
    <col min="2" max="2" width="5.5" style="280" bestFit="1" customWidth="1"/>
    <col min="3" max="3" width="13.8984375" style="280" bestFit="1" customWidth="1"/>
    <col min="4" max="4" width="3.5" style="280" bestFit="1" customWidth="1"/>
    <col min="5" max="5" width="20.5" style="280" bestFit="1" customWidth="1"/>
    <col min="6" max="6" width="3.5" style="280" bestFit="1" customWidth="1"/>
    <col min="7" max="7" width="15.69921875" style="280" customWidth="1"/>
    <col min="8" max="8" width="3.5" style="280" bestFit="1" customWidth="1"/>
    <col min="9" max="9" width="13.8984375" style="280" bestFit="1" customWidth="1"/>
    <col min="10" max="10" width="3.5" style="280" bestFit="1" customWidth="1"/>
    <col min="11" max="16384" width="19.59765625" style="280" customWidth="1"/>
  </cols>
  <sheetData>
    <row r="1" spans="1:10" ht="21.75" customHeight="1">
      <c r="A1" s="93"/>
      <c r="B1" s="93"/>
      <c r="C1" s="729" t="s">
        <v>154</v>
      </c>
      <c r="D1" s="729"/>
      <c r="E1" s="729"/>
      <c r="F1" s="729"/>
      <c r="G1" s="729"/>
      <c r="H1" s="729"/>
      <c r="I1" s="729"/>
      <c r="J1" s="729"/>
    </row>
    <row r="2" spans="1:10" ht="30.75" customHeight="1">
      <c r="A2" s="96"/>
      <c r="B2" s="96"/>
      <c r="E2" s="196" t="s">
        <v>267</v>
      </c>
      <c r="F2" s="730"/>
      <c r="G2" s="730"/>
      <c r="H2" s="730"/>
      <c r="I2" s="730"/>
      <c r="J2" s="98" t="s">
        <v>83</v>
      </c>
    </row>
    <row r="3" spans="1:10" ht="13.5">
      <c r="A3" s="92"/>
      <c r="B3" s="92"/>
      <c r="C3" s="92"/>
      <c r="D3" s="92"/>
      <c r="E3" s="281"/>
      <c r="F3" s="281"/>
      <c r="G3" s="281"/>
      <c r="H3" s="281"/>
      <c r="I3" s="281"/>
      <c r="J3" s="281"/>
    </row>
    <row r="4" spans="1:10" ht="17.25">
      <c r="A4" s="731" t="s">
        <v>273</v>
      </c>
      <c r="B4" s="731"/>
      <c r="C4" s="731"/>
      <c r="D4" s="731"/>
      <c r="E4" s="731"/>
      <c r="F4" s="731"/>
      <c r="G4" s="731"/>
      <c r="H4" s="731"/>
      <c r="I4" s="731"/>
      <c r="J4" s="731"/>
    </row>
    <row r="6" ht="14.25" thickBot="1"/>
    <row r="7" spans="1:7" ht="25.5" customHeight="1" thickBot="1">
      <c r="A7" s="191" t="s">
        <v>155</v>
      </c>
      <c r="B7" s="191"/>
      <c r="E7" s="282"/>
      <c r="F7" s="283" t="s">
        <v>171</v>
      </c>
      <c r="G7" s="280" t="s">
        <v>167</v>
      </c>
    </row>
    <row r="8" ht="21" customHeight="1"/>
    <row r="9" spans="1:2" ht="14.25" thickBot="1">
      <c r="A9" s="191" t="s">
        <v>156</v>
      </c>
      <c r="B9" s="191"/>
    </row>
    <row r="10" spans="1:10" ht="29.25" customHeight="1">
      <c r="A10" s="714"/>
      <c r="B10" s="715"/>
      <c r="C10" s="722" t="s">
        <v>176</v>
      </c>
      <c r="D10" s="715"/>
      <c r="E10" s="721" t="s">
        <v>158</v>
      </c>
      <c r="F10" s="722"/>
      <c r="G10" s="722"/>
      <c r="H10" s="715"/>
      <c r="I10" s="723" t="s">
        <v>172</v>
      </c>
      <c r="J10" s="724"/>
    </row>
    <row r="11" spans="1:10" ht="29.25" customHeight="1">
      <c r="A11" s="716"/>
      <c r="B11" s="717"/>
      <c r="C11" s="743"/>
      <c r="D11" s="717"/>
      <c r="E11" s="744" t="s">
        <v>159</v>
      </c>
      <c r="F11" s="744"/>
      <c r="G11" s="720" t="s">
        <v>168</v>
      </c>
      <c r="H11" s="720"/>
      <c r="I11" s="725"/>
      <c r="J11" s="726"/>
    </row>
    <row r="12" spans="1:10" ht="29.25" customHeight="1">
      <c r="A12" s="745" t="s">
        <v>162</v>
      </c>
      <c r="B12" s="285" t="s">
        <v>175</v>
      </c>
      <c r="C12" s="286"/>
      <c r="D12" s="287" t="s">
        <v>169</v>
      </c>
      <c r="E12" s="286"/>
      <c r="F12" s="287" t="s">
        <v>169</v>
      </c>
      <c r="G12" s="286"/>
      <c r="H12" s="287" t="s">
        <v>169</v>
      </c>
      <c r="I12" s="747"/>
      <c r="J12" s="740" t="s">
        <v>171</v>
      </c>
    </row>
    <row r="13" spans="1:10" ht="29.25" customHeight="1">
      <c r="A13" s="746"/>
      <c r="B13" s="284" t="s">
        <v>174</v>
      </c>
      <c r="C13" s="288"/>
      <c r="D13" s="289" t="s">
        <v>169</v>
      </c>
      <c r="E13" s="288"/>
      <c r="F13" s="289" t="s">
        <v>169</v>
      </c>
      <c r="G13" s="288"/>
      <c r="H13" s="289" t="s">
        <v>169</v>
      </c>
      <c r="I13" s="748"/>
      <c r="J13" s="741"/>
    </row>
    <row r="14" spans="1:10" ht="29.25" customHeight="1">
      <c r="A14" s="750" t="s">
        <v>161</v>
      </c>
      <c r="B14" s="290" t="s">
        <v>175</v>
      </c>
      <c r="C14" s="286"/>
      <c r="D14" s="287" t="s">
        <v>170</v>
      </c>
      <c r="E14" s="286"/>
      <c r="F14" s="287" t="s">
        <v>170</v>
      </c>
      <c r="G14" s="286"/>
      <c r="H14" s="287" t="s">
        <v>170</v>
      </c>
      <c r="I14" s="748"/>
      <c r="J14" s="741"/>
    </row>
    <row r="15" spans="1:10" ht="29.25" customHeight="1" thickBot="1">
      <c r="A15" s="751"/>
      <c r="B15" s="291" t="s">
        <v>174</v>
      </c>
      <c r="C15" s="292"/>
      <c r="D15" s="293" t="s">
        <v>170</v>
      </c>
      <c r="E15" s="292"/>
      <c r="F15" s="293" t="s">
        <v>170</v>
      </c>
      <c r="G15" s="292"/>
      <c r="H15" s="294" t="s">
        <v>170</v>
      </c>
      <c r="I15" s="749"/>
      <c r="J15" s="742"/>
    </row>
    <row r="16" spans="1:10" ht="78" customHeight="1">
      <c r="A16" s="712" t="s">
        <v>173</v>
      </c>
      <c r="B16" s="712"/>
      <c r="C16" s="713"/>
      <c r="D16" s="713"/>
      <c r="E16" s="713"/>
      <c r="F16" s="713"/>
      <c r="G16" s="713"/>
      <c r="H16" s="713"/>
      <c r="I16" s="713"/>
      <c r="J16" s="713"/>
    </row>
    <row r="17" spans="1:10" ht="21" customHeight="1">
      <c r="A17" s="295"/>
      <c r="B17" s="295"/>
      <c r="C17" s="296"/>
      <c r="D17" s="296"/>
      <c r="E17" s="296"/>
      <c r="F17" s="296"/>
      <c r="G17" s="296"/>
      <c r="H17" s="296"/>
      <c r="I17" s="296"/>
      <c r="J17" s="296"/>
    </row>
    <row r="18" spans="1:2" ht="14.25" thickBot="1">
      <c r="A18" s="191" t="s">
        <v>163</v>
      </c>
      <c r="B18" s="191"/>
    </row>
    <row r="19" spans="1:8" ht="30" customHeight="1">
      <c r="A19" s="738"/>
      <c r="B19" s="739"/>
      <c r="C19" s="732" t="s">
        <v>157</v>
      </c>
      <c r="D19" s="739"/>
      <c r="E19" s="732" t="s">
        <v>160</v>
      </c>
      <c r="F19" s="739"/>
      <c r="G19" s="732" t="s">
        <v>164</v>
      </c>
      <c r="H19" s="733"/>
    </row>
    <row r="20" spans="1:8" ht="30" customHeight="1">
      <c r="A20" s="736" t="s">
        <v>162</v>
      </c>
      <c r="B20" s="737"/>
      <c r="C20" s="297"/>
      <c r="D20" s="298" t="s">
        <v>169</v>
      </c>
      <c r="E20" s="747"/>
      <c r="F20" s="734" t="s">
        <v>171</v>
      </c>
      <c r="G20" s="747"/>
      <c r="H20" s="740" t="s">
        <v>171</v>
      </c>
    </row>
    <row r="21" spans="1:8" ht="30" customHeight="1" thickBot="1">
      <c r="A21" s="752" t="s">
        <v>161</v>
      </c>
      <c r="B21" s="753"/>
      <c r="C21" s="299"/>
      <c r="D21" s="300" t="s">
        <v>170</v>
      </c>
      <c r="E21" s="749"/>
      <c r="F21" s="735"/>
      <c r="G21" s="749"/>
      <c r="H21" s="742"/>
    </row>
    <row r="22" spans="1:10" ht="45.75" customHeight="1">
      <c r="A22" s="718" t="s">
        <v>177</v>
      </c>
      <c r="B22" s="719"/>
      <c r="C22" s="719"/>
      <c r="D22" s="719"/>
      <c r="E22" s="719"/>
      <c r="F22" s="719"/>
      <c r="G22" s="719"/>
      <c r="H22" s="719"/>
      <c r="I22" s="719"/>
      <c r="J22" s="719"/>
    </row>
    <row r="23" ht="21" customHeight="1"/>
    <row r="24" spans="1:2" ht="13.5">
      <c r="A24" s="192" t="s">
        <v>178</v>
      </c>
      <c r="B24" s="192"/>
    </row>
    <row r="25" spans="1:10" ht="42" customHeight="1">
      <c r="A25" s="727" t="s">
        <v>179</v>
      </c>
      <c r="B25" s="728"/>
      <c r="C25" s="728"/>
      <c r="D25" s="728"/>
      <c r="E25" s="728"/>
      <c r="F25" s="728"/>
      <c r="G25" s="728"/>
      <c r="H25" s="728"/>
      <c r="I25" s="728"/>
      <c r="J25" s="728"/>
    </row>
    <row r="26" spans="1:10" ht="14.25" customHeight="1" thickBot="1">
      <c r="A26" s="301"/>
      <c r="B26" s="302"/>
      <c r="C26" s="302"/>
      <c r="D26" s="302"/>
      <c r="E26" s="302"/>
      <c r="F26" s="302"/>
      <c r="G26" s="302"/>
      <c r="H26" s="302"/>
      <c r="I26" s="302"/>
      <c r="J26" s="302"/>
    </row>
    <row r="27" spans="1:4" ht="30" customHeight="1" thickBot="1">
      <c r="A27" s="707" t="s">
        <v>166</v>
      </c>
      <c r="B27" s="708"/>
      <c r="C27" s="303"/>
      <c r="D27" s="304" t="s">
        <v>67</v>
      </c>
    </row>
    <row r="28" spans="1:2" ht="14.25" thickBot="1">
      <c r="A28" s="192"/>
      <c r="B28" s="192"/>
    </row>
    <row r="29" spans="1:9" s="305" customFormat="1" ht="72.75" customHeight="1" thickBot="1">
      <c r="A29" s="707" t="s">
        <v>165</v>
      </c>
      <c r="B29" s="708"/>
      <c r="C29" s="709"/>
      <c r="D29" s="710"/>
      <c r="E29" s="710"/>
      <c r="F29" s="710"/>
      <c r="G29" s="710"/>
      <c r="H29" s="710"/>
      <c r="I29" s="711"/>
    </row>
  </sheetData>
  <sheetProtection/>
  <mergeCells count="29">
    <mergeCell ref="A12:A13"/>
    <mergeCell ref="I12:I15"/>
    <mergeCell ref="E20:E21"/>
    <mergeCell ref="G20:G21"/>
    <mergeCell ref="C19:D19"/>
    <mergeCell ref="E19:F19"/>
    <mergeCell ref="H20:H21"/>
    <mergeCell ref="A14:A15"/>
    <mergeCell ref="A21:B21"/>
    <mergeCell ref="C1:J1"/>
    <mergeCell ref="F2:I2"/>
    <mergeCell ref="A4:J4"/>
    <mergeCell ref="G19:H19"/>
    <mergeCell ref="F20:F21"/>
    <mergeCell ref="A20:B20"/>
    <mergeCell ref="A19:B19"/>
    <mergeCell ref="J12:J15"/>
    <mergeCell ref="C10:D11"/>
    <mergeCell ref="E11:F11"/>
    <mergeCell ref="A27:B27"/>
    <mergeCell ref="A29:B29"/>
    <mergeCell ref="C29:I29"/>
    <mergeCell ref="A16:J16"/>
    <mergeCell ref="A10:B11"/>
    <mergeCell ref="A22:J22"/>
    <mergeCell ref="G11:H11"/>
    <mergeCell ref="E10:H10"/>
    <mergeCell ref="I10:J11"/>
    <mergeCell ref="A25:J25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W47"/>
  <sheetViews>
    <sheetView showGridLines="0" view="pageBreakPreview" zoomScaleSheetLayoutView="100" zoomScalePageLayoutView="0" workbookViewId="0" topLeftCell="A1">
      <selection activeCell="AB9" sqref="AB9"/>
    </sheetView>
  </sheetViews>
  <sheetFormatPr defaultColWidth="8.796875" defaultRowHeight="14.25"/>
  <cols>
    <col min="1" max="23" width="3.59765625" style="4" customWidth="1"/>
    <col min="24" max="16384" width="9" style="4" customWidth="1"/>
  </cols>
  <sheetData>
    <row r="1" ht="15" customHeight="1">
      <c r="A1" s="6" t="s">
        <v>256</v>
      </c>
    </row>
    <row r="2" ht="15" customHeight="1">
      <c r="A2" s="6"/>
    </row>
    <row r="3" spans="6:19" ht="18" customHeight="1">
      <c r="F3" s="333" t="s">
        <v>270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7"/>
    </row>
    <row r="4" spans="6:19" ht="18" customHeight="1">
      <c r="F4" s="333" t="s">
        <v>152</v>
      </c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7"/>
    </row>
    <row r="5" ht="15" customHeight="1"/>
    <row r="6" ht="14.25"/>
    <row r="7" spans="17:23" ht="14.25">
      <c r="Q7" s="342" t="s">
        <v>274</v>
      </c>
      <c r="R7" s="796"/>
      <c r="S7" s="796"/>
      <c r="T7" s="796"/>
      <c r="U7" s="796"/>
      <c r="V7" s="796"/>
      <c r="W7" s="796"/>
    </row>
    <row r="8" spans="14:23" ht="15" customHeight="1">
      <c r="N8" s="1"/>
      <c r="O8" s="1"/>
      <c r="P8" s="1"/>
      <c r="Q8" s="1"/>
      <c r="R8" s="346"/>
      <c r="S8" s="346"/>
      <c r="T8" s="346"/>
      <c r="U8" s="346"/>
      <c r="V8" s="346"/>
      <c r="W8" s="346"/>
    </row>
    <row r="9" spans="14:23" ht="15" customHeight="1">
      <c r="N9" s="1"/>
      <c r="O9" s="1"/>
      <c r="P9" s="1"/>
      <c r="Q9" s="1"/>
      <c r="R9" s="346"/>
      <c r="S9" s="346"/>
      <c r="T9" s="346"/>
      <c r="U9" s="346"/>
      <c r="V9" s="346"/>
      <c r="W9" s="346"/>
    </row>
    <row r="10" spans="1:23" ht="15" customHeight="1">
      <c r="A10" s="797" t="s">
        <v>268</v>
      </c>
      <c r="B10" s="797"/>
      <c r="C10" s="797"/>
      <c r="D10" s="797"/>
      <c r="E10" s="797"/>
      <c r="N10" s="1"/>
      <c r="O10" s="1"/>
      <c r="P10" s="1"/>
      <c r="Q10" s="1"/>
      <c r="R10" s="346"/>
      <c r="S10" s="346"/>
      <c r="T10" s="346"/>
      <c r="U10" s="346"/>
      <c r="V10" s="346"/>
      <c r="W10" s="346"/>
    </row>
    <row r="11" spans="14:23" ht="15" customHeight="1">
      <c r="N11" s="1"/>
      <c r="O11" s="1"/>
      <c r="P11" s="1"/>
      <c r="Q11" s="1"/>
      <c r="R11" s="345"/>
      <c r="S11" s="345"/>
      <c r="T11" s="345"/>
      <c r="U11" s="345"/>
      <c r="V11" s="345"/>
      <c r="W11" s="345"/>
    </row>
    <row r="12" spans="14:23" ht="15" customHeight="1">
      <c r="N12" s="1"/>
      <c r="O12" s="790" t="s">
        <v>0</v>
      </c>
      <c r="P12" s="791"/>
      <c r="Q12" s="792"/>
      <c r="R12" s="774">
        <v>1</v>
      </c>
      <c r="S12" s="770">
        <v>2</v>
      </c>
      <c r="T12" s="772">
        <v>3</v>
      </c>
      <c r="U12" s="774">
        <v>4</v>
      </c>
      <c r="V12" s="770">
        <v>5</v>
      </c>
      <c r="W12" s="772">
        <v>6</v>
      </c>
    </row>
    <row r="13" spans="14:23" ht="15" customHeight="1">
      <c r="N13" s="1"/>
      <c r="O13" s="793"/>
      <c r="P13" s="794"/>
      <c r="Q13" s="795"/>
      <c r="R13" s="775"/>
      <c r="S13" s="771"/>
      <c r="T13" s="773"/>
      <c r="U13" s="775"/>
      <c r="V13" s="771"/>
      <c r="W13" s="773"/>
    </row>
    <row r="14" spans="14:23" ht="15" customHeight="1">
      <c r="N14" s="1"/>
      <c r="O14" s="798"/>
      <c r="P14" s="798"/>
      <c r="Q14" s="798"/>
      <c r="R14" s="798"/>
      <c r="S14" s="798"/>
      <c r="T14" s="798"/>
      <c r="U14" s="798"/>
      <c r="V14" s="798"/>
      <c r="W14" s="798"/>
    </row>
    <row r="15" spans="14:23" ht="15" customHeight="1">
      <c r="N15" s="1"/>
      <c r="O15" s="777" t="s">
        <v>184</v>
      </c>
      <c r="P15" s="777"/>
      <c r="Q15" s="777"/>
      <c r="R15" s="777"/>
      <c r="S15" s="777"/>
      <c r="T15" s="777"/>
      <c r="U15" s="777"/>
      <c r="V15" s="777"/>
      <c r="W15" s="777"/>
    </row>
    <row r="16" spans="10:23" ht="15" customHeight="1">
      <c r="J16" s="5" t="s">
        <v>35</v>
      </c>
      <c r="K16" s="324" t="s">
        <v>183</v>
      </c>
      <c r="L16" s="324"/>
      <c r="M16" s="324"/>
      <c r="N16" s="25"/>
      <c r="O16" s="777" t="s">
        <v>143</v>
      </c>
      <c r="P16" s="777"/>
      <c r="Q16" s="777"/>
      <c r="R16" s="777"/>
      <c r="S16" s="777"/>
      <c r="T16" s="777"/>
      <c r="U16" s="777"/>
      <c r="V16" s="777"/>
      <c r="W16" s="777"/>
    </row>
    <row r="17" spans="11:23" ht="15" customHeight="1">
      <c r="K17" s="756" t="s">
        <v>17</v>
      </c>
      <c r="L17" s="756"/>
      <c r="M17" s="756"/>
      <c r="N17" s="25"/>
      <c r="O17" s="777" t="s">
        <v>142</v>
      </c>
      <c r="P17" s="777"/>
      <c r="Q17" s="777"/>
      <c r="R17" s="777"/>
      <c r="S17" s="777"/>
      <c r="T17" s="777"/>
      <c r="U17" s="777"/>
      <c r="V17" s="777"/>
      <c r="W17" s="777"/>
    </row>
    <row r="18" spans="11:23" ht="15" customHeight="1">
      <c r="K18" s="756" t="s">
        <v>18</v>
      </c>
      <c r="L18" s="756"/>
      <c r="M18" s="756"/>
      <c r="N18" s="25"/>
      <c r="O18" s="777" t="s">
        <v>144</v>
      </c>
      <c r="P18" s="777"/>
      <c r="Q18" s="777"/>
      <c r="R18" s="777"/>
      <c r="S18" s="777"/>
      <c r="T18" s="777"/>
      <c r="U18" s="777"/>
      <c r="V18" s="777"/>
      <c r="W18" s="777"/>
    </row>
    <row r="19" spans="11:23" ht="15" customHeight="1">
      <c r="K19" s="756" t="s">
        <v>4</v>
      </c>
      <c r="L19" s="756"/>
      <c r="M19" s="756"/>
      <c r="N19" s="25"/>
      <c r="O19" s="789" t="s">
        <v>145</v>
      </c>
      <c r="P19" s="789"/>
      <c r="Q19" s="789"/>
      <c r="R19" s="789"/>
      <c r="S19" s="789"/>
      <c r="T19" s="789"/>
      <c r="U19" s="789"/>
      <c r="V19" s="789"/>
      <c r="W19" s="182" t="s">
        <v>5</v>
      </c>
    </row>
    <row r="20" spans="12:23" ht="15" customHeight="1">
      <c r="L20" s="9"/>
      <c r="M20" s="9"/>
      <c r="N20" s="26"/>
      <c r="O20" s="3"/>
      <c r="P20" s="3"/>
      <c r="Q20" s="3"/>
      <c r="R20" s="3"/>
      <c r="S20" s="3"/>
      <c r="T20" s="3"/>
      <c r="U20" s="3"/>
      <c r="V20" s="3"/>
      <c r="W20" s="2"/>
    </row>
    <row r="21" spans="12:23" ht="15" customHeight="1">
      <c r="L21" s="9"/>
      <c r="M21" s="9"/>
      <c r="N21" s="26"/>
      <c r="O21" s="26"/>
      <c r="P21" s="1"/>
      <c r="Q21" s="1"/>
      <c r="R21" s="1"/>
      <c r="S21" s="1"/>
      <c r="T21" s="1"/>
      <c r="U21" s="1"/>
      <c r="V21" s="1"/>
      <c r="W21" s="2"/>
    </row>
    <row r="22" spans="1:23" ht="15" customHeight="1">
      <c r="A22" s="754" t="s">
        <v>19</v>
      </c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</row>
    <row r="23" spans="1:23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5" customHeight="1">
      <c r="A24" s="755" t="s">
        <v>20</v>
      </c>
      <c r="B24" s="755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55"/>
    </row>
    <row r="25" spans="12:23" ht="15" customHeight="1">
      <c r="L25" s="9"/>
      <c r="M25" s="9"/>
      <c r="N25" s="9"/>
      <c r="O25" s="9"/>
      <c r="W25" s="5"/>
    </row>
    <row r="26" spans="1:23" ht="15" customHeight="1">
      <c r="A26" s="11" t="s">
        <v>131</v>
      </c>
      <c r="B26" s="756" t="s">
        <v>21</v>
      </c>
      <c r="C26" s="756"/>
      <c r="D26" s="756"/>
      <c r="E26" s="756"/>
      <c r="F26" s="756"/>
      <c r="I26" s="8" t="s">
        <v>6</v>
      </c>
      <c r="J26" s="776">
        <f>P37</f>
        <v>250000</v>
      </c>
      <c r="K26" s="776"/>
      <c r="L26" s="776"/>
      <c r="M26" s="776"/>
      <c r="N26" s="776"/>
      <c r="O26" s="8" t="s">
        <v>7</v>
      </c>
      <c r="W26" s="5"/>
    </row>
    <row r="27" spans="1:23" ht="15" customHeight="1">
      <c r="A27" s="12"/>
      <c r="H27" s="13"/>
      <c r="I27" s="14"/>
      <c r="J27" s="14"/>
      <c r="K27" s="14"/>
      <c r="L27" s="14"/>
      <c r="M27" s="14"/>
      <c r="N27" s="14"/>
      <c r="O27" s="13"/>
      <c r="W27" s="5"/>
    </row>
    <row r="28" spans="1:23" ht="15" customHeight="1">
      <c r="A28" s="11" t="s">
        <v>132</v>
      </c>
      <c r="B28" s="756" t="s">
        <v>22</v>
      </c>
      <c r="C28" s="756"/>
      <c r="D28" s="756"/>
      <c r="E28" s="756"/>
      <c r="F28" s="756"/>
      <c r="H28" s="13"/>
      <c r="I28" s="8" t="s">
        <v>6</v>
      </c>
      <c r="J28" s="776">
        <f>P37</f>
        <v>250000</v>
      </c>
      <c r="K28" s="776"/>
      <c r="L28" s="776"/>
      <c r="M28" s="776"/>
      <c r="N28" s="776"/>
      <c r="O28" s="8" t="s">
        <v>7</v>
      </c>
      <c r="W28" s="5"/>
    </row>
    <row r="29" spans="1:23" ht="15" customHeight="1">
      <c r="A29" s="12"/>
      <c r="L29" s="9"/>
      <c r="M29" s="9"/>
      <c r="N29" s="9"/>
      <c r="O29" s="9"/>
      <c r="W29" s="5"/>
    </row>
    <row r="30" spans="1:23" ht="15" customHeight="1">
      <c r="A30" s="11" t="s">
        <v>133</v>
      </c>
      <c r="B30" s="756" t="s">
        <v>26</v>
      </c>
      <c r="C30" s="756"/>
      <c r="D30" s="756"/>
      <c r="E30" s="756"/>
      <c r="F30" s="756"/>
      <c r="H30" s="13"/>
      <c r="I30" s="8" t="s">
        <v>6</v>
      </c>
      <c r="J30" s="776">
        <f>J26-J28</f>
        <v>0</v>
      </c>
      <c r="K30" s="776"/>
      <c r="L30" s="776"/>
      <c r="M30" s="776"/>
      <c r="N30" s="776"/>
      <c r="O30" s="8" t="s">
        <v>7</v>
      </c>
      <c r="W30" s="5"/>
    </row>
    <row r="31" spans="1:23" ht="15" customHeight="1">
      <c r="A31" s="12"/>
      <c r="L31" s="9"/>
      <c r="M31" s="9"/>
      <c r="N31" s="9"/>
      <c r="O31" s="9"/>
      <c r="W31" s="5"/>
    </row>
    <row r="32" spans="1:23" ht="15" customHeight="1">
      <c r="A32" s="11" t="s">
        <v>134</v>
      </c>
      <c r="B32" s="757" t="s">
        <v>28</v>
      </c>
      <c r="C32" s="757"/>
      <c r="D32" s="757"/>
      <c r="E32" s="757"/>
      <c r="F32" s="757"/>
      <c r="L32" s="9"/>
      <c r="M32" s="9"/>
      <c r="N32" s="9"/>
      <c r="O32" s="9"/>
      <c r="W32" s="5"/>
    </row>
    <row r="33" spans="1:23" ht="15" customHeight="1">
      <c r="A33" s="15"/>
      <c r="B33" s="759" t="s">
        <v>34</v>
      </c>
      <c r="C33" s="760"/>
      <c r="D33" s="760"/>
      <c r="E33" s="761"/>
      <c r="F33" s="16"/>
      <c r="G33" s="768" t="s">
        <v>29</v>
      </c>
      <c r="H33" s="768"/>
      <c r="I33" s="768"/>
      <c r="J33" s="17"/>
      <c r="K33" s="16"/>
      <c r="L33" s="768" t="s">
        <v>29</v>
      </c>
      <c r="M33" s="768"/>
      <c r="N33" s="768"/>
      <c r="O33" s="17"/>
      <c r="P33" s="808" t="s">
        <v>3</v>
      </c>
      <c r="Q33" s="809"/>
      <c r="R33" s="809"/>
      <c r="S33" s="809"/>
      <c r="T33" s="809"/>
      <c r="U33" s="809"/>
      <c r="V33" s="809"/>
      <c r="W33" s="810"/>
    </row>
    <row r="34" spans="1:23" ht="15" customHeight="1">
      <c r="A34" s="15"/>
      <c r="B34" s="762"/>
      <c r="C34" s="763"/>
      <c r="D34" s="763"/>
      <c r="E34" s="764"/>
      <c r="F34" s="18" t="s">
        <v>135</v>
      </c>
      <c r="G34" s="758" t="s">
        <v>8</v>
      </c>
      <c r="H34" s="758"/>
      <c r="I34" s="758"/>
      <c r="J34" s="19"/>
      <c r="K34" s="18" t="s">
        <v>136</v>
      </c>
      <c r="L34" s="758" t="s">
        <v>8</v>
      </c>
      <c r="M34" s="758"/>
      <c r="N34" s="758"/>
      <c r="O34" s="19"/>
      <c r="P34" s="759" t="s">
        <v>1</v>
      </c>
      <c r="Q34" s="784"/>
      <c r="R34" s="784"/>
      <c r="S34" s="785"/>
      <c r="T34" s="759" t="s">
        <v>2</v>
      </c>
      <c r="U34" s="760"/>
      <c r="V34" s="760"/>
      <c r="W34" s="761"/>
    </row>
    <row r="35" spans="1:23" ht="15" customHeight="1">
      <c r="A35" s="15"/>
      <c r="B35" s="765"/>
      <c r="C35" s="766"/>
      <c r="D35" s="766"/>
      <c r="E35" s="767"/>
      <c r="F35" s="20"/>
      <c r="G35" s="757" t="s">
        <v>30</v>
      </c>
      <c r="H35" s="757"/>
      <c r="I35" s="757"/>
      <c r="J35" s="21" t="s">
        <v>137</v>
      </c>
      <c r="K35" s="20"/>
      <c r="L35" s="757" t="s">
        <v>33</v>
      </c>
      <c r="M35" s="757"/>
      <c r="N35" s="757"/>
      <c r="O35" s="21" t="s">
        <v>137</v>
      </c>
      <c r="P35" s="786"/>
      <c r="Q35" s="787"/>
      <c r="R35" s="787"/>
      <c r="S35" s="788"/>
      <c r="T35" s="765"/>
      <c r="U35" s="766"/>
      <c r="V35" s="766"/>
      <c r="W35" s="767"/>
    </row>
    <row r="36" spans="1:23" ht="15" customHeight="1">
      <c r="A36" s="22"/>
      <c r="B36" s="364" t="s">
        <v>258</v>
      </c>
      <c r="C36" s="365"/>
      <c r="D36" s="365"/>
      <c r="E36" s="366"/>
      <c r="F36" s="799" t="s">
        <v>7</v>
      </c>
      <c r="G36" s="800"/>
      <c r="H36" s="800"/>
      <c r="I36" s="800"/>
      <c r="J36" s="801"/>
      <c r="K36" s="799" t="s">
        <v>7</v>
      </c>
      <c r="L36" s="800"/>
      <c r="M36" s="800"/>
      <c r="N36" s="800"/>
      <c r="O36" s="801"/>
      <c r="P36" s="799" t="s">
        <v>7</v>
      </c>
      <c r="Q36" s="800"/>
      <c r="R36" s="800"/>
      <c r="S36" s="801"/>
      <c r="T36" s="799" t="s">
        <v>7</v>
      </c>
      <c r="U36" s="800"/>
      <c r="V36" s="800"/>
      <c r="W36" s="801"/>
    </row>
    <row r="37" spans="1:23" ht="15" customHeight="1">
      <c r="A37" s="22"/>
      <c r="B37" s="367"/>
      <c r="C37" s="368"/>
      <c r="D37" s="368"/>
      <c r="E37" s="369"/>
      <c r="F37" s="778">
        <v>420000</v>
      </c>
      <c r="G37" s="779"/>
      <c r="H37" s="779"/>
      <c r="I37" s="779"/>
      <c r="J37" s="780"/>
      <c r="K37" s="778">
        <v>396400</v>
      </c>
      <c r="L37" s="779"/>
      <c r="M37" s="779"/>
      <c r="N37" s="779"/>
      <c r="O37" s="780"/>
      <c r="P37" s="778">
        <v>250000</v>
      </c>
      <c r="Q37" s="779"/>
      <c r="R37" s="779"/>
      <c r="S37" s="780"/>
      <c r="T37" s="802">
        <f>K37-P37</f>
        <v>146400</v>
      </c>
      <c r="U37" s="803"/>
      <c r="V37" s="803"/>
      <c r="W37" s="804"/>
    </row>
    <row r="38" spans="1:23" ht="15" customHeight="1">
      <c r="A38" s="22"/>
      <c r="B38" s="367"/>
      <c r="C38" s="368"/>
      <c r="D38" s="368"/>
      <c r="E38" s="369"/>
      <c r="F38" s="778"/>
      <c r="G38" s="779"/>
      <c r="H38" s="779"/>
      <c r="I38" s="779"/>
      <c r="J38" s="780"/>
      <c r="K38" s="778"/>
      <c r="L38" s="779"/>
      <c r="M38" s="779"/>
      <c r="N38" s="779"/>
      <c r="O38" s="780"/>
      <c r="P38" s="778"/>
      <c r="Q38" s="779"/>
      <c r="R38" s="779"/>
      <c r="S38" s="780"/>
      <c r="T38" s="802"/>
      <c r="U38" s="803"/>
      <c r="V38" s="803"/>
      <c r="W38" s="804"/>
    </row>
    <row r="39" spans="1:23" ht="15" customHeight="1">
      <c r="A39" s="22"/>
      <c r="B39" s="370"/>
      <c r="C39" s="371"/>
      <c r="D39" s="371"/>
      <c r="E39" s="372"/>
      <c r="F39" s="781"/>
      <c r="G39" s="782"/>
      <c r="H39" s="782"/>
      <c r="I39" s="782"/>
      <c r="J39" s="783"/>
      <c r="K39" s="781"/>
      <c r="L39" s="782"/>
      <c r="M39" s="782"/>
      <c r="N39" s="782"/>
      <c r="O39" s="783"/>
      <c r="P39" s="781"/>
      <c r="Q39" s="782"/>
      <c r="R39" s="782"/>
      <c r="S39" s="783"/>
      <c r="T39" s="805"/>
      <c r="U39" s="806"/>
      <c r="V39" s="806"/>
      <c r="W39" s="807"/>
    </row>
    <row r="40" spans="1:19" ht="15" customHeight="1">
      <c r="A40" s="22"/>
      <c r="B40" s="23"/>
      <c r="C40" s="23"/>
      <c r="D40" s="23"/>
      <c r="E40" s="23"/>
      <c r="F40" s="23"/>
      <c r="G40" s="23"/>
      <c r="H40" s="23"/>
      <c r="I40" s="23"/>
      <c r="L40" s="23"/>
      <c r="M40" s="23"/>
      <c r="N40" s="23"/>
      <c r="O40" s="23"/>
      <c r="P40" s="23"/>
      <c r="Q40" s="23"/>
      <c r="R40" s="22"/>
      <c r="S40" s="22"/>
    </row>
    <row r="41" spans="1:19" ht="15" customHeight="1">
      <c r="A41" s="11" t="s">
        <v>138</v>
      </c>
      <c r="B41" s="756" t="s">
        <v>37</v>
      </c>
      <c r="C41" s="756"/>
      <c r="D41" s="756"/>
      <c r="E41" s="756"/>
      <c r="F41" s="756"/>
      <c r="G41" s="23"/>
      <c r="H41" s="24"/>
      <c r="I41" s="373">
        <v>42825</v>
      </c>
      <c r="J41" s="374"/>
      <c r="K41" s="374"/>
      <c r="L41" s="374"/>
      <c r="M41" s="374"/>
      <c r="N41" s="374"/>
      <c r="O41" s="374"/>
      <c r="P41" s="23"/>
      <c r="Q41" s="23"/>
      <c r="R41" s="22"/>
      <c r="S41" s="22"/>
    </row>
    <row r="42" spans="1:19" ht="15" customHeight="1">
      <c r="A42" s="22"/>
      <c r="B42" s="23"/>
      <c r="C42" s="23"/>
      <c r="D42" s="23"/>
      <c r="E42" s="23"/>
      <c r="F42" s="23"/>
      <c r="G42" s="23"/>
      <c r="H42" s="23"/>
      <c r="I42" s="23"/>
      <c r="L42" s="23"/>
      <c r="M42" s="23"/>
      <c r="N42" s="23"/>
      <c r="O42" s="23"/>
      <c r="P42" s="23"/>
      <c r="Q42" s="23"/>
      <c r="R42" s="22"/>
      <c r="S42" s="22"/>
    </row>
    <row r="43" spans="1:23" ht="15" customHeight="1">
      <c r="A43" s="11" t="s">
        <v>139</v>
      </c>
      <c r="B43" s="756" t="s">
        <v>39</v>
      </c>
      <c r="C43" s="756"/>
      <c r="D43" s="756"/>
      <c r="E43" s="756"/>
      <c r="F43" s="756"/>
      <c r="L43" s="9"/>
      <c r="M43" s="9"/>
      <c r="N43" s="9"/>
      <c r="O43" s="9"/>
      <c r="W43" s="5"/>
    </row>
    <row r="44" spans="2:23" ht="15" customHeight="1">
      <c r="B44" s="769" t="s">
        <v>257</v>
      </c>
      <c r="C44" s="769"/>
      <c r="D44" s="769"/>
      <c r="E44" s="769"/>
      <c r="F44" s="769"/>
      <c r="G44" s="769"/>
      <c r="H44" s="769"/>
      <c r="I44" s="769"/>
      <c r="J44" s="769"/>
      <c r="K44" s="769"/>
      <c r="L44" s="769"/>
      <c r="M44" s="769"/>
      <c r="N44" s="769"/>
      <c r="O44" s="769"/>
      <c r="P44" s="769"/>
      <c r="Q44" s="769"/>
      <c r="R44" s="769"/>
      <c r="S44" s="769"/>
      <c r="T44" s="769"/>
      <c r="U44" s="769"/>
      <c r="V44" s="769"/>
      <c r="W44" s="5"/>
    </row>
    <row r="45" spans="2:23" ht="15" customHeight="1">
      <c r="B45" s="769"/>
      <c r="C45" s="769"/>
      <c r="D45" s="769"/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69"/>
      <c r="Q45" s="769"/>
      <c r="R45" s="769"/>
      <c r="S45" s="769"/>
      <c r="T45" s="769"/>
      <c r="U45" s="769"/>
      <c r="V45" s="769"/>
      <c r="W45" s="5"/>
    </row>
    <row r="46" spans="12:23" ht="15" customHeight="1">
      <c r="L46" s="9"/>
      <c r="M46" s="9"/>
      <c r="N46" s="9"/>
      <c r="O46" s="9"/>
      <c r="W46" s="5"/>
    </row>
    <row r="47" spans="1:23" ht="15" customHeight="1">
      <c r="A47" s="11" t="s">
        <v>140</v>
      </c>
      <c r="B47" s="4" t="s">
        <v>41</v>
      </c>
      <c r="L47" s="9"/>
      <c r="M47" s="9"/>
      <c r="N47" s="9"/>
      <c r="O47" s="9"/>
      <c r="W47" s="5"/>
    </row>
    <row r="48" ht="15" customHeight="1"/>
  </sheetData>
  <sheetProtection formatCells="0"/>
  <mergeCells count="57">
    <mergeCell ref="T37:W39"/>
    <mergeCell ref="F36:J36"/>
    <mergeCell ref="V12:V13"/>
    <mergeCell ref="O16:W16"/>
    <mergeCell ref="O17:W17"/>
    <mergeCell ref="O15:W15"/>
    <mergeCell ref="P36:S36"/>
    <mergeCell ref="K36:O36"/>
    <mergeCell ref="P33:W33"/>
    <mergeCell ref="L34:N34"/>
    <mergeCell ref="A10:E10"/>
    <mergeCell ref="O14:W14"/>
    <mergeCell ref="P37:S39"/>
    <mergeCell ref="T36:W36"/>
    <mergeCell ref="L33:N33"/>
    <mergeCell ref="K37:O39"/>
    <mergeCell ref="B28:F28"/>
    <mergeCell ref="J28:N28"/>
    <mergeCell ref="B30:F30"/>
    <mergeCell ref="J30:N30"/>
    <mergeCell ref="F3:R3"/>
    <mergeCell ref="F4:R4"/>
    <mergeCell ref="O12:Q13"/>
    <mergeCell ref="R12:R13"/>
    <mergeCell ref="Q7:W7"/>
    <mergeCell ref="W12:W13"/>
    <mergeCell ref="R11:W11"/>
    <mergeCell ref="R10:W10"/>
    <mergeCell ref="R8:W8"/>
    <mergeCell ref="R9:W9"/>
    <mergeCell ref="B44:V45"/>
    <mergeCell ref="S12:S13"/>
    <mergeCell ref="T12:T13"/>
    <mergeCell ref="U12:U13"/>
    <mergeCell ref="J26:N26"/>
    <mergeCell ref="O18:W18"/>
    <mergeCell ref="T34:W35"/>
    <mergeCell ref="F37:J39"/>
    <mergeCell ref="P34:S35"/>
    <mergeCell ref="O19:V19"/>
    <mergeCell ref="L35:N35"/>
    <mergeCell ref="G34:I34"/>
    <mergeCell ref="G35:I35"/>
    <mergeCell ref="B41:F41"/>
    <mergeCell ref="B43:F43"/>
    <mergeCell ref="B32:F32"/>
    <mergeCell ref="B33:E35"/>
    <mergeCell ref="B36:E39"/>
    <mergeCell ref="G33:I33"/>
    <mergeCell ref="I41:O41"/>
    <mergeCell ref="A22:W22"/>
    <mergeCell ref="A24:W24"/>
    <mergeCell ref="B26:F26"/>
    <mergeCell ref="K16:M16"/>
    <mergeCell ref="K17:M17"/>
    <mergeCell ref="K18:M18"/>
    <mergeCell ref="K19:M19"/>
  </mergeCells>
  <conditionalFormatting sqref="T37:W39">
    <cfRule type="expression" priority="1" dxfId="23" stopIfTrue="1">
      <formula>$F$37=0</formula>
    </cfRule>
  </conditionalFormatting>
  <conditionalFormatting sqref="F37:S39 J26:N26 J28:N28">
    <cfRule type="cellIs" priority="2" dxfId="23" operator="equal" stopIfTrue="1">
      <formula>0</formula>
    </cfRule>
  </conditionalFormatting>
  <dataValidations count="2">
    <dataValidation allowBlank="1" showInputMessage="1" showErrorMessage="1" promptTitle="半角数字を入力して下さい。" prompt="半角数字を入力して下さい。&#10;※カンマは必要ありません。&#10;" sqref="F37:S39"/>
    <dataValidation allowBlank="1" showInputMessage="1" showErrorMessage="1" promptTitle="入力しないで下さい。" prompt="計算式が入っていますので入力しないで下さい。&#10;" sqref="J26:N26 J28:N28 T37:X37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Y72"/>
  <sheetViews>
    <sheetView view="pageBreakPreview" zoomScaleSheetLayoutView="100" zoomScalePageLayoutView="0" workbookViewId="0" topLeftCell="A1">
      <selection activeCell="AB31" sqref="AB31"/>
    </sheetView>
  </sheetViews>
  <sheetFormatPr defaultColWidth="3.59765625" defaultRowHeight="14.25"/>
  <cols>
    <col min="1" max="25" width="3.59765625" style="112" customWidth="1"/>
    <col min="26" max="16384" width="3.59765625" style="112" customWidth="1"/>
  </cols>
  <sheetData>
    <row r="1" spans="22:25" ht="13.5">
      <c r="V1" s="113"/>
      <c r="W1" s="376" t="s">
        <v>216</v>
      </c>
      <c r="X1" s="376"/>
      <c r="Y1" s="376"/>
    </row>
    <row r="2" spans="1:25" ht="14.25">
      <c r="A2" s="377" t="s">
        <v>222</v>
      </c>
      <c r="B2" s="377"/>
      <c r="C2" s="377"/>
      <c r="D2" s="377"/>
      <c r="E2" s="377"/>
      <c r="F2" s="377"/>
      <c r="G2" s="377"/>
      <c r="N2" s="378" t="s">
        <v>261</v>
      </c>
      <c r="O2" s="376"/>
      <c r="P2" s="376"/>
      <c r="Q2" s="379" t="s">
        <v>248</v>
      </c>
      <c r="R2" s="379"/>
      <c r="S2" s="379"/>
      <c r="T2" s="379"/>
      <c r="U2" s="379"/>
      <c r="V2" s="379"/>
      <c r="W2" s="379"/>
      <c r="X2" s="379"/>
      <c r="Y2" s="112" t="s">
        <v>223</v>
      </c>
    </row>
    <row r="4" spans="1:14" ht="13.5">
      <c r="A4" s="380" t="s">
        <v>224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7" ht="13.5">
      <c r="A5" s="381" t="s">
        <v>48</v>
      </c>
      <c r="B5" s="381"/>
      <c r="C5" s="381"/>
      <c r="D5" s="381"/>
      <c r="E5" s="381"/>
      <c r="F5" s="381"/>
      <c r="G5" s="381"/>
      <c r="H5" s="381"/>
      <c r="I5" s="381"/>
      <c r="J5" s="381"/>
      <c r="K5" s="382" t="s">
        <v>13</v>
      </c>
      <c r="L5" s="383"/>
      <c r="M5" s="383"/>
      <c r="N5" s="383"/>
      <c r="O5" s="383"/>
      <c r="P5" s="383"/>
      <c r="Q5" s="384"/>
    </row>
    <row r="6" spans="1:17" ht="13.5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5"/>
      <c r="L6" s="386"/>
      <c r="M6" s="386"/>
      <c r="N6" s="386"/>
      <c r="O6" s="386"/>
      <c r="P6" s="386"/>
      <c r="Q6" s="387"/>
    </row>
    <row r="7" spans="1:17" ht="13.5" customHeight="1">
      <c r="A7" s="388" t="s">
        <v>94</v>
      </c>
      <c r="B7" s="388"/>
      <c r="C7" s="388"/>
      <c r="D7" s="388"/>
      <c r="E7" s="388"/>
      <c r="F7" s="388"/>
      <c r="G7" s="388"/>
      <c r="H7" s="388"/>
      <c r="I7" s="388"/>
      <c r="J7" s="388"/>
      <c r="K7" s="390">
        <f>+K12-K10</f>
        <v>146400</v>
      </c>
      <c r="L7" s="391"/>
      <c r="M7" s="391"/>
      <c r="N7" s="391"/>
      <c r="O7" s="391"/>
      <c r="P7" s="391"/>
      <c r="Q7" s="392"/>
    </row>
    <row r="8" spans="1:17" ht="13.5" customHeight="1">
      <c r="A8" s="389"/>
      <c r="B8" s="388"/>
      <c r="C8" s="388"/>
      <c r="D8" s="388"/>
      <c r="E8" s="388"/>
      <c r="F8" s="388"/>
      <c r="G8" s="388"/>
      <c r="H8" s="388"/>
      <c r="I8" s="388"/>
      <c r="J8" s="388"/>
      <c r="K8" s="393"/>
      <c r="L8" s="394"/>
      <c r="M8" s="394"/>
      <c r="N8" s="394"/>
      <c r="O8" s="394"/>
      <c r="P8" s="394"/>
      <c r="Q8" s="395"/>
    </row>
    <row r="9" spans="1:22" ht="14.25">
      <c r="A9" s="118"/>
      <c r="B9" s="396" t="s">
        <v>188</v>
      </c>
      <c r="C9" s="397"/>
      <c r="D9" s="397"/>
      <c r="E9" s="397"/>
      <c r="F9" s="397"/>
      <c r="G9" s="397"/>
      <c r="H9" s="397"/>
      <c r="I9" s="397"/>
      <c r="J9" s="398"/>
      <c r="K9" s="399">
        <f>+O66</f>
        <v>20000</v>
      </c>
      <c r="L9" s="400"/>
      <c r="M9" s="400"/>
      <c r="N9" s="400"/>
      <c r="O9" s="400"/>
      <c r="P9" s="400"/>
      <c r="Q9" s="401"/>
      <c r="S9" s="402"/>
      <c r="T9" s="402"/>
      <c r="U9" s="402"/>
      <c r="V9" s="402"/>
    </row>
    <row r="10" spans="1:22" ht="13.5" customHeight="1">
      <c r="A10" s="388" t="s">
        <v>96</v>
      </c>
      <c r="B10" s="388"/>
      <c r="C10" s="388"/>
      <c r="D10" s="388"/>
      <c r="E10" s="388"/>
      <c r="F10" s="388"/>
      <c r="G10" s="388"/>
      <c r="H10" s="388"/>
      <c r="I10" s="388"/>
      <c r="J10" s="388"/>
      <c r="K10" s="403">
        <v>250000</v>
      </c>
      <c r="L10" s="404"/>
      <c r="M10" s="404"/>
      <c r="N10" s="404"/>
      <c r="O10" s="404"/>
      <c r="P10" s="404"/>
      <c r="Q10" s="405"/>
      <c r="S10" s="409"/>
      <c r="T10" s="409"/>
      <c r="U10" s="410"/>
      <c r="V10" s="410"/>
    </row>
    <row r="11" spans="1:22" ht="13.5" customHeight="1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406"/>
      <c r="L11" s="407"/>
      <c r="M11" s="407"/>
      <c r="N11" s="407"/>
      <c r="O11" s="407"/>
      <c r="P11" s="407"/>
      <c r="Q11" s="408"/>
      <c r="S11" s="409"/>
      <c r="T11" s="409"/>
      <c r="U11" s="410"/>
      <c r="V11" s="410"/>
    </row>
    <row r="12" spans="1:22" ht="13.5" customHeight="1">
      <c r="A12" s="388" t="s">
        <v>97</v>
      </c>
      <c r="B12" s="388"/>
      <c r="C12" s="388"/>
      <c r="D12" s="388"/>
      <c r="E12" s="388"/>
      <c r="F12" s="388"/>
      <c r="G12" s="388"/>
      <c r="H12" s="388"/>
      <c r="I12" s="388"/>
      <c r="J12" s="388"/>
      <c r="K12" s="411">
        <f>+H41</f>
        <v>396400</v>
      </c>
      <c r="L12" s="412"/>
      <c r="M12" s="412"/>
      <c r="N12" s="412"/>
      <c r="O12" s="412"/>
      <c r="P12" s="412"/>
      <c r="Q12" s="413"/>
      <c r="U12" s="119"/>
      <c r="V12" s="119"/>
    </row>
    <row r="13" spans="1:22" ht="13.5" customHeight="1">
      <c r="A13" s="388"/>
      <c r="B13" s="388"/>
      <c r="C13" s="388"/>
      <c r="D13" s="388"/>
      <c r="E13" s="388"/>
      <c r="F13" s="388"/>
      <c r="G13" s="388"/>
      <c r="H13" s="388"/>
      <c r="I13" s="388"/>
      <c r="J13" s="388"/>
      <c r="K13" s="414"/>
      <c r="L13" s="415"/>
      <c r="M13" s="415"/>
      <c r="N13" s="415"/>
      <c r="O13" s="415"/>
      <c r="P13" s="415"/>
      <c r="Q13" s="416"/>
      <c r="U13" s="119"/>
      <c r="V13" s="119"/>
    </row>
    <row r="15" spans="1:23" ht="13.5">
      <c r="A15" s="380" t="s">
        <v>225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</row>
    <row r="16" spans="1:23" ht="13.5">
      <c r="A16" s="381" t="s">
        <v>189</v>
      </c>
      <c r="B16" s="381"/>
      <c r="C16" s="381"/>
      <c r="D16" s="381"/>
      <c r="E16" s="381"/>
      <c r="F16" s="381"/>
      <c r="G16" s="381"/>
      <c r="H16" s="382" t="s">
        <v>190</v>
      </c>
      <c r="I16" s="383"/>
      <c r="J16" s="383"/>
      <c r="K16" s="384"/>
      <c r="L16" s="382" t="s">
        <v>81</v>
      </c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4"/>
    </row>
    <row r="17" spans="1:23" ht="13.5">
      <c r="A17" s="381"/>
      <c r="B17" s="381"/>
      <c r="C17" s="381"/>
      <c r="D17" s="381"/>
      <c r="E17" s="381"/>
      <c r="F17" s="381"/>
      <c r="G17" s="381"/>
      <c r="H17" s="385"/>
      <c r="I17" s="386"/>
      <c r="J17" s="386"/>
      <c r="K17" s="387"/>
      <c r="L17" s="385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7"/>
    </row>
    <row r="18" spans="1:23" ht="14.25">
      <c r="A18" s="417"/>
      <c r="B18" s="418"/>
      <c r="C18" s="418"/>
      <c r="D18" s="418"/>
      <c r="E18" s="418"/>
      <c r="F18" s="418"/>
      <c r="G18" s="419"/>
      <c r="H18" s="420"/>
      <c r="I18" s="421"/>
      <c r="J18" s="421"/>
      <c r="K18" s="422"/>
      <c r="L18" s="423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5"/>
    </row>
    <row r="19" spans="1:23" ht="14.25">
      <c r="A19" s="811" t="s">
        <v>226</v>
      </c>
      <c r="B19" s="812"/>
      <c r="C19" s="812"/>
      <c r="D19" s="812"/>
      <c r="E19" s="812"/>
      <c r="F19" s="812"/>
      <c r="G19" s="813"/>
      <c r="H19" s="814">
        <v>374400</v>
      </c>
      <c r="I19" s="815"/>
      <c r="J19" s="815"/>
      <c r="K19" s="816"/>
      <c r="L19" s="817" t="s">
        <v>227</v>
      </c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9"/>
    </row>
    <row r="20" spans="1:23" ht="14.25">
      <c r="A20" s="811"/>
      <c r="B20" s="812"/>
      <c r="C20" s="812"/>
      <c r="D20" s="812"/>
      <c r="E20" s="812"/>
      <c r="F20" s="812"/>
      <c r="G20" s="813"/>
      <c r="H20" s="814"/>
      <c r="I20" s="815"/>
      <c r="J20" s="815"/>
      <c r="K20" s="816"/>
      <c r="L20" s="817" t="s">
        <v>228</v>
      </c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9"/>
    </row>
    <row r="21" spans="1:23" ht="14.25">
      <c r="A21" s="811"/>
      <c r="B21" s="812"/>
      <c r="C21" s="812"/>
      <c r="D21" s="812"/>
      <c r="E21" s="812"/>
      <c r="F21" s="812"/>
      <c r="G21" s="813"/>
      <c r="H21" s="814"/>
      <c r="I21" s="815"/>
      <c r="J21" s="815"/>
      <c r="K21" s="816"/>
      <c r="L21" s="817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9"/>
    </row>
    <row r="22" spans="1:23" ht="14.25">
      <c r="A22" s="811" t="s">
        <v>229</v>
      </c>
      <c r="B22" s="812"/>
      <c r="C22" s="812"/>
      <c r="D22" s="812"/>
      <c r="E22" s="812"/>
      <c r="F22" s="812"/>
      <c r="G22" s="813"/>
      <c r="H22" s="814">
        <v>2000</v>
      </c>
      <c r="I22" s="815"/>
      <c r="J22" s="815"/>
      <c r="K22" s="816"/>
      <c r="L22" s="817" t="s">
        <v>230</v>
      </c>
      <c r="M22" s="818"/>
      <c r="N22" s="818"/>
      <c r="O22" s="818"/>
      <c r="P22" s="818"/>
      <c r="Q22" s="818"/>
      <c r="R22" s="818"/>
      <c r="S22" s="818"/>
      <c r="T22" s="818"/>
      <c r="U22" s="818"/>
      <c r="V22" s="818"/>
      <c r="W22" s="819"/>
    </row>
    <row r="23" spans="1:23" ht="14.25">
      <c r="A23" s="811"/>
      <c r="B23" s="812"/>
      <c r="C23" s="812"/>
      <c r="D23" s="812"/>
      <c r="E23" s="812"/>
      <c r="F23" s="812"/>
      <c r="G23" s="813"/>
      <c r="H23" s="814"/>
      <c r="I23" s="815"/>
      <c r="J23" s="815"/>
      <c r="K23" s="816"/>
      <c r="L23" s="817" t="s">
        <v>231</v>
      </c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9"/>
    </row>
    <row r="24" spans="1:23" ht="14.25">
      <c r="A24" s="811"/>
      <c r="B24" s="812"/>
      <c r="C24" s="812"/>
      <c r="D24" s="812"/>
      <c r="E24" s="812"/>
      <c r="F24" s="812"/>
      <c r="G24" s="813"/>
      <c r="H24" s="814"/>
      <c r="I24" s="815"/>
      <c r="J24" s="815"/>
      <c r="K24" s="816"/>
      <c r="L24" s="817"/>
      <c r="M24" s="818"/>
      <c r="N24" s="818"/>
      <c r="O24" s="818"/>
      <c r="P24" s="818"/>
      <c r="Q24" s="818"/>
      <c r="R24" s="818"/>
      <c r="S24" s="818"/>
      <c r="T24" s="818"/>
      <c r="U24" s="818"/>
      <c r="V24" s="818"/>
      <c r="W24" s="819"/>
    </row>
    <row r="25" spans="1:23" ht="14.25">
      <c r="A25" s="212"/>
      <c r="B25" s="213"/>
      <c r="C25" s="213"/>
      <c r="D25" s="213"/>
      <c r="E25" s="213"/>
      <c r="F25" s="213"/>
      <c r="G25" s="214"/>
      <c r="H25" s="814"/>
      <c r="I25" s="815"/>
      <c r="J25" s="815"/>
      <c r="K25" s="816"/>
      <c r="L25" s="817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9"/>
    </row>
    <row r="26" spans="1:23" ht="14.25">
      <c r="A26" s="212"/>
      <c r="B26" s="213"/>
      <c r="C26" s="213"/>
      <c r="D26" s="213"/>
      <c r="E26" s="213"/>
      <c r="F26" s="213"/>
      <c r="G26" s="214"/>
      <c r="H26" s="814"/>
      <c r="I26" s="815"/>
      <c r="J26" s="815"/>
      <c r="K26" s="816"/>
      <c r="L26" s="817"/>
      <c r="M26" s="818"/>
      <c r="N26" s="818"/>
      <c r="O26" s="818"/>
      <c r="P26" s="818"/>
      <c r="Q26" s="818"/>
      <c r="R26" s="818"/>
      <c r="S26" s="818"/>
      <c r="T26" s="818"/>
      <c r="U26" s="818"/>
      <c r="V26" s="818"/>
      <c r="W26" s="819"/>
    </row>
    <row r="27" spans="1:23" ht="14.25">
      <c r="A27" s="811" t="s">
        <v>232</v>
      </c>
      <c r="B27" s="812"/>
      <c r="C27" s="812"/>
      <c r="D27" s="812"/>
      <c r="E27" s="812"/>
      <c r="F27" s="812"/>
      <c r="G27" s="813"/>
      <c r="H27" s="814">
        <v>20000</v>
      </c>
      <c r="I27" s="815"/>
      <c r="J27" s="815"/>
      <c r="K27" s="816"/>
      <c r="L27" s="817" t="s">
        <v>233</v>
      </c>
      <c r="M27" s="818"/>
      <c r="N27" s="818"/>
      <c r="O27" s="818"/>
      <c r="P27" s="818"/>
      <c r="Q27" s="818"/>
      <c r="R27" s="818"/>
      <c r="S27" s="818"/>
      <c r="T27" s="818"/>
      <c r="U27" s="818"/>
      <c r="V27" s="818"/>
      <c r="W27" s="819"/>
    </row>
    <row r="28" spans="1:23" ht="14.25">
      <c r="A28" s="811"/>
      <c r="B28" s="812"/>
      <c r="C28" s="812"/>
      <c r="D28" s="812"/>
      <c r="E28" s="812"/>
      <c r="F28" s="812"/>
      <c r="G28" s="813"/>
      <c r="H28" s="814"/>
      <c r="I28" s="815"/>
      <c r="J28" s="815"/>
      <c r="K28" s="816"/>
      <c r="L28" s="817" t="s">
        <v>234</v>
      </c>
      <c r="M28" s="818"/>
      <c r="N28" s="818"/>
      <c r="O28" s="818"/>
      <c r="P28" s="818"/>
      <c r="Q28" s="818"/>
      <c r="R28" s="818"/>
      <c r="S28" s="818"/>
      <c r="T28" s="818"/>
      <c r="U28" s="818"/>
      <c r="V28" s="818"/>
      <c r="W28" s="819"/>
    </row>
    <row r="29" spans="1:23" ht="14.25">
      <c r="A29" s="212"/>
      <c r="B29" s="213"/>
      <c r="C29" s="213"/>
      <c r="D29" s="213"/>
      <c r="E29" s="213"/>
      <c r="F29" s="213"/>
      <c r="G29" s="214"/>
      <c r="H29" s="814"/>
      <c r="I29" s="815"/>
      <c r="J29" s="815"/>
      <c r="K29" s="816"/>
      <c r="L29" s="817" t="s">
        <v>235</v>
      </c>
      <c r="M29" s="818"/>
      <c r="N29" s="818"/>
      <c r="O29" s="818"/>
      <c r="P29" s="818"/>
      <c r="Q29" s="818"/>
      <c r="R29" s="818"/>
      <c r="S29" s="818"/>
      <c r="T29" s="818"/>
      <c r="U29" s="818"/>
      <c r="V29" s="818"/>
      <c r="W29" s="819"/>
    </row>
    <row r="30" spans="1:23" ht="14.25">
      <c r="A30" s="200"/>
      <c r="B30" s="201"/>
      <c r="C30" s="201"/>
      <c r="D30" s="201"/>
      <c r="E30" s="201"/>
      <c r="F30" s="201"/>
      <c r="G30" s="202"/>
      <c r="H30" s="420"/>
      <c r="I30" s="421"/>
      <c r="J30" s="421"/>
      <c r="K30" s="422"/>
      <c r="L30" s="429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1"/>
    </row>
    <row r="31" spans="1:23" ht="14.25">
      <c r="A31" s="200"/>
      <c r="B31" s="201"/>
      <c r="C31" s="201"/>
      <c r="D31" s="201"/>
      <c r="E31" s="201"/>
      <c r="F31" s="201"/>
      <c r="G31" s="202"/>
      <c r="H31" s="420"/>
      <c r="I31" s="421"/>
      <c r="J31" s="421"/>
      <c r="K31" s="422"/>
      <c r="L31" s="429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1"/>
    </row>
    <row r="32" spans="1:23" ht="14.25">
      <c r="A32" s="200"/>
      <c r="B32" s="201"/>
      <c r="C32" s="201"/>
      <c r="D32" s="201"/>
      <c r="E32" s="201"/>
      <c r="F32" s="201"/>
      <c r="G32" s="202"/>
      <c r="H32" s="420"/>
      <c r="I32" s="421"/>
      <c r="J32" s="421"/>
      <c r="K32" s="422"/>
      <c r="L32" s="429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1"/>
    </row>
    <row r="33" spans="1:23" ht="14.25">
      <c r="A33" s="426"/>
      <c r="B33" s="427"/>
      <c r="C33" s="427"/>
      <c r="D33" s="427"/>
      <c r="E33" s="427"/>
      <c r="F33" s="427"/>
      <c r="G33" s="428"/>
      <c r="H33" s="420"/>
      <c r="I33" s="421"/>
      <c r="J33" s="421"/>
      <c r="K33" s="422"/>
      <c r="L33" s="429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1"/>
    </row>
    <row r="34" spans="1:23" ht="14.25">
      <c r="A34" s="426"/>
      <c r="B34" s="427"/>
      <c r="C34" s="427"/>
      <c r="D34" s="427"/>
      <c r="E34" s="427"/>
      <c r="F34" s="427"/>
      <c r="G34" s="428"/>
      <c r="H34" s="420"/>
      <c r="I34" s="421"/>
      <c r="J34" s="421"/>
      <c r="K34" s="422"/>
      <c r="L34" s="429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1"/>
    </row>
    <row r="35" spans="1:23" ht="14.25">
      <c r="A35" s="426"/>
      <c r="B35" s="427"/>
      <c r="C35" s="427"/>
      <c r="D35" s="427"/>
      <c r="E35" s="427"/>
      <c r="F35" s="427"/>
      <c r="G35" s="428"/>
      <c r="H35" s="420"/>
      <c r="I35" s="421"/>
      <c r="J35" s="421"/>
      <c r="K35" s="422"/>
      <c r="L35" s="429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1"/>
    </row>
    <row r="36" spans="1:23" ht="14.25">
      <c r="A36" s="426"/>
      <c r="B36" s="427"/>
      <c r="C36" s="427"/>
      <c r="D36" s="427"/>
      <c r="E36" s="427"/>
      <c r="F36" s="427"/>
      <c r="G36" s="428"/>
      <c r="H36" s="420"/>
      <c r="I36" s="421"/>
      <c r="J36" s="421"/>
      <c r="K36" s="422"/>
      <c r="L36" s="429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1"/>
    </row>
    <row r="37" spans="1:23" ht="14.25">
      <c r="A37" s="426"/>
      <c r="B37" s="427"/>
      <c r="C37" s="427"/>
      <c r="D37" s="427"/>
      <c r="E37" s="427"/>
      <c r="F37" s="427"/>
      <c r="G37" s="428"/>
      <c r="H37" s="420"/>
      <c r="I37" s="421"/>
      <c r="J37" s="421"/>
      <c r="K37" s="422"/>
      <c r="L37" s="429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1"/>
    </row>
    <row r="38" spans="1:23" ht="14.25">
      <c r="A38" s="426"/>
      <c r="B38" s="427"/>
      <c r="C38" s="427"/>
      <c r="D38" s="427"/>
      <c r="E38" s="427"/>
      <c r="F38" s="427"/>
      <c r="G38" s="428"/>
      <c r="H38" s="420"/>
      <c r="I38" s="421"/>
      <c r="J38" s="421"/>
      <c r="K38" s="422"/>
      <c r="L38" s="429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1"/>
    </row>
    <row r="39" spans="1:23" ht="14.25">
      <c r="A39" s="426"/>
      <c r="B39" s="427"/>
      <c r="C39" s="427"/>
      <c r="D39" s="427"/>
      <c r="E39" s="427"/>
      <c r="F39" s="427"/>
      <c r="G39" s="428"/>
      <c r="H39" s="420"/>
      <c r="I39" s="421"/>
      <c r="J39" s="421"/>
      <c r="K39" s="422"/>
      <c r="L39" s="429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1"/>
    </row>
    <row r="40" spans="1:23" ht="14.25">
      <c r="A40" s="432"/>
      <c r="B40" s="433"/>
      <c r="C40" s="433"/>
      <c r="D40" s="433"/>
      <c r="E40" s="433"/>
      <c r="F40" s="433"/>
      <c r="G40" s="434"/>
      <c r="H40" s="420"/>
      <c r="I40" s="421"/>
      <c r="J40" s="421"/>
      <c r="K40" s="422"/>
      <c r="L40" s="429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1"/>
    </row>
    <row r="41" spans="1:23" ht="13.5" customHeight="1">
      <c r="A41" s="382" t="s">
        <v>236</v>
      </c>
      <c r="B41" s="383"/>
      <c r="C41" s="383"/>
      <c r="D41" s="383"/>
      <c r="E41" s="383"/>
      <c r="F41" s="383"/>
      <c r="G41" s="384"/>
      <c r="H41" s="435">
        <f>SUM(H18:M40)</f>
        <v>396400</v>
      </c>
      <c r="I41" s="436"/>
      <c r="J41" s="436"/>
      <c r="K41" s="437"/>
      <c r="L41" s="441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3"/>
    </row>
    <row r="42" spans="1:23" ht="13.5" customHeight="1">
      <c r="A42" s="385"/>
      <c r="B42" s="386"/>
      <c r="C42" s="386"/>
      <c r="D42" s="386"/>
      <c r="E42" s="386"/>
      <c r="F42" s="386"/>
      <c r="G42" s="387"/>
      <c r="H42" s="438"/>
      <c r="I42" s="439"/>
      <c r="J42" s="439"/>
      <c r="K42" s="440"/>
      <c r="L42" s="444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6"/>
    </row>
    <row r="45" spans="1:23" ht="13.5">
      <c r="A45" s="380" t="s">
        <v>237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</row>
    <row r="46" spans="1:23" ht="13.5">
      <c r="A46" s="381" t="s">
        <v>238</v>
      </c>
      <c r="B46" s="381"/>
      <c r="C46" s="381"/>
      <c r="D46" s="381"/>
      <c r="E46" s="381"/>
      <c r="F46" s="381"/>
      <c r="G46" s="381"/>
      <c r="H46" s="820" t="s">
        <v>239</v>
      </c>
      <c r="I46" s="821"/>
      <c r="J46" s="821"/>
      <c r="K46" s="821"/>
      <c r="L46" s="821"/>
      <c r="M46" s="821"/>
      <c r="N46" s="821"/>
      <c r="O46" s="821"/>
      <c r="P46" s="448"/>
      <c r="Q46" s="448"/>
      <c r="R46" s="448"/>
      <c r="S46" s="448"/>
      <c r="T46" s="448"/>
      <c r="U46" s="448"/>
      <c r="V46" s="448"/>
      <c r="W46" s="449"/>
    </row>
    <row r="47" spans="1:23" ht="13.5">
      <c r="A47" s="381"/>
      <c r="B47" s="381"/>
      <c r="C47" s="381"/>
      <c r="D47" s="381"/>
      <c r="E47" s="381"/>
      <c r="F47" s="381"/>
      <c r="G47" s="381"/>
      <c r="H47" s="450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2"/>
    </row>
    <row r="48" spans="1:23" ht="13.5">
      <c r="A48" s="824" t="s">
        <v>240</v>
      </c>
      <c r="B48" s="381"/>
      <c r="C48" s="381"/>
      <c r="D48" s="381"/>
      <c r="E48" s="381"/>
      <c r="F48" s="381"/>
      <c r="G48" s="381"/>
      <c r="H48" s="120"/>
      <c r="I48" s="121"/>
      <c r="J48" s="383" t="s">
        <v>69</v>
      </c>
      <c r="K48" s="822">
        <v>1</v>
      </c>
      <c r="L48" s="822"/>
      <c r="M48" s="383" t="s">
        <v>67</v>
      </c>
      <c r="N48" s="383" t="s">
        <v>195</v>
      </c>
      <c r="O48" s="383"/>
      <c r="P48" s="383" t="s">
        <v>68</v>
      </c>
      <c r="Q48" s="822">
        <v>12</v>
      </c>
      <c r="R48" s="822"/>
      <c r="S48" s="383" t="s">
        <v>67</v>
      </c>
      <c r="T48" s="121"/>
      <c r="U48" s="121"/>
      <c r="V48" s="121"/>
      <c r="W48" s="122"/>
    </row>
    <row r="49" spans="1:23" ht="13.5">
      <c r="A49" s="381"/>
      <c r="B49" s="381"/>
      <c r="C49" s="381"/>
      <c r="D49" s="381"/>
      <c r="E49" s="381"/>
      <c r="F49" s="381"/>
      <c r="G49" s="381"/>
      <c r="H49" s="123"/>
      <c r="I49" s="124"/>
      <c r="J49" s="386"/>
      <c r="K49" s="823"/>
      <c r="L49" s="823"/>
      <c r="M49" s="386"/>
      <c r="N49" s="386"/>
      <c r="O49" s="386"/>
      <c r="P49" s="386"/>
      <c r="Q49" s="823"/>
      <c r="R49" s="823"/>
      <c r="S49" s="386"/>
      <c r="T49" s="124"/>
      <c r="U49" s="124"/>
      <c r="V49" s="124"/>
      <c r="W49" s="125"/>
    </row>
    <row r="50" spans="1:23" ht="13.5">
      <c r="A50" s="381" t="s">
        <v>196</v>
      </c>
      <c r="B50" s="381"/>
      <c r="C50" s="381"/>
      <c r="D50" s="381"/>
      <c r="E50" s="381"/>
      <c r="F50" s="381"/>
      <c r="G50" s="381"/>
      <c r="H50" s="120"/>
      <c r="I50" s="121"/>
      <c r="J50" s="121"/>
      <c r="K50" s="121"/>
      <c r="L50" s="383" t="s">
        <v>73</v>
      </c>
      <c r="M50" s="383"/>
      <c r="N50" s="822">
        <v>6</v>
      </c>
      <c r="O50" s="822"/>
      <c r="P50" s="455" t="s">
        <v>115</v>
      </c>
      <c r="Q50" s="455"/>
      <c r="R50" s="455"/>
      <c r="S50" s="455"/>
      <c r="T50" s="455"/>
      <c r="U50" s="121"/>
      <c r="V50" s="121"/>
      <c r="W50" s="122"/>
    </row>
    <row r="51" spans="1:23" ht="13.5">
      <c r="A51" s="381"/>
      <c r="B51" s="381"/>
      <c r="C51" s="381"/>
      <c r="D51" s="381"/>
      <c r="E51" s="381"/>
      <c r="F51" s="381"/>
      <c r="G51" s="381"/>
      <c r="H51" s="123"/>
      <c r="I51" s="124"/>
      <c r="J51" s="124"/>
      <c r="K51" s="124"/>
      <c r="L51" s="386"/>
      <c r="M51" s="386"/>
      <c r="N51" s="823"/>
      <c r="O51" s="823"/>
      <c r="P51" s="380"/>
      <c r="Q51" s="380"/>
      <c r="R51" s="380"/>
      <c r="S51" s="380"/>
      <c r="T51" s="380"/>
      <c r="U51" s="124"/>
      <c r="V51" s="124"/>
      <c r="W51" s="125"/>
    </row>
    <row r="52" spans="1:23" ht="13.5" customHeight="1">
      <c r="A52" s="457" t="s">
        <v>116</v>
      </c>
      <c r="B52" s="458"/>
      <c r="C52" s="458"/>
      <c r="D52" s="458"/>
      <c r="E52" s="458"/>
      <c r="F52" s="458"/>
      <c r="G52" s="459"/>
      <c r="H52" s="466" t="s">
        <v>241</v>
      </c>
      <c r="I52" s="469" t="s">
        <v>242</v>
      </c>
      <c r="J52" s="470"/>
      <c r="K52" s="470"/>
      <c r="L52" s="470"/>
      <c r="M52" s="470"/>
      <c r="N52" s="470"/>
      <c r="O52" s="470"/>
      <c r="P52" s="470"/>
      <c r="Q52" s="470"/>
      <c r="R52" s="470"/>
      <c r="S52" s="471"/>
      <c r="T52" s="47"/>
      <c r="U52" s="47"/>
      <c r="V52" s="47"/>
      <c r="W52" s="48"/>
    </row>
    <row r="53" spans="1:23" ht="13.5">
      <c r="A53" s="460"/>
      <c r="B53" s="461"/>
      <c r="C53" s="461"/>
      <c r="D53" s="461"/>
      <c r="E53" s="461"/>
      <c r="F53" s="461"/>
      <c r="G53" s="462"/>
      <c r="H53" s="467"/>
      <c r="I53" s="472"/>
      <c r="J53" s="473"/>
      <c r="K53" s="473"/>
      <c r="L53" s="473"/>
      <c r="M53" s="473"/>
      <c r="N53" s="473"/>
      <c r="O53" s="473"/>
      <c r="P53" s="473"/>
      <c r="Q53" s="473"/>
      <c r="R53" s="473"/>
      <c r="S53" s="474"/>
      <c r="T53" s="49"/>
      <c r="U53" s="49"/>
      <c r="V53" s="49"/>
      <c r="W53" s="50"/>
    </row>
    <row r="54" spans="1:23" ht="13.5">
      <c r="A54" s="460"/>
      <c r="B54" s="461"/>
      <c r="C54" s="461"/>
      <c r="D54" s="461"/>
      <c r="E54" s="461"/>
      <c r="F54" s="461"/>
      <c r="G54" s="462"/>
      <c r="H54" s="468"/>
      <c r="I54" s="475"/>
      <c r="J54" s="476"/>
      <c r="K54" s="476"/>
      <c r="L54" s="476"/>
      <c r="M54" s="476"/>
      <c r="N54" s="476"/>
      <c r="O54" s="476"/>
      <c r="P54" s="476"/>
      <c r="Q54" s="476"/>
      <c r="R54" s="476"/>
      <c r="S54" s="477"/>
      <c r="T54" s="51"/>
      <c r="U54" s="51"/>
      <c r="V54" s="51"/>
      <c r="W54" s="52"/>
    </row>
    <row r="55" spans="1:23" ht="72">
      <c r="A55" s="460"/>
      <c r="B55" s="461"/>
      <c r="C55" s="461"/>
      <c r="D55" s="461"/>
      <c r="E55" s="461"/>
      <c r="F55" s="461"/>
      <c r="G55" s="462"/>
      <c r="H55" s="466" t="s">
        <v>243</v>
      </c>
      <c r="I55" s="469" t="s">
        <v>244</v>
      </c>
      <c r="J55" s="470"/>
      <c r="K55" s="470"/>
      <c r="L55" s="470"/>
      <c r="M55" s="470"/>
      <c r="N55" s="470"/>
      <c r="O55" s="470"/>
      <c r="P55" s="470"/>
      <c r="Q55" s="470"/>
      <c r="R55" s="470"/>
      <c r="S55" s="471"/>
      <c r="T55" s="47"/>
      <c r="U55" s="47"/>
      <c r="V55" s="47"/>
      <c r="W55" s="48"/>
    </row>
    <row r="56" spans="1:23" ht="13.5">
      <c r="A56" s="460"/>
      <c r="B56" s="461"/>
      <c r="C56" s="461"/>
      <c r="D56" s="461"/>
      <c r="E56" s="461"/>
      <c r="F56" s="461"/>
      <c r="G56" s="462"/>
      <c r="H56" s="467"/>
      <c r="I56" s="472"/>
      <c r="J56" s="473"/>
      <c r="K56" s="473"/>
      <c r="L56" s="473"/>
      <c r="M56" s="473"/>
      <c r="N56" s="473"/>
      <c r="O56" s="473"/>
      <c r="P56" s="473"/>
      <c r="Q56" s="473"/>
      <c r="R56" s="473"/>
      <c r="S56" s="474"/>
      <c r="T56" s="49"/>
      <c r="U56" s="49"/>
      <c r="V56" s="49"/>
      <c r="W56" s="50"/>
    </row>
    <row r="57" spans="1:23" ht="13.5">
      <c r="A57" s="460"/>
      <c r="B57" s="461"/>
      <c r="C57" s="461"/>
      <c r="D57" s="461"/>
      <c r="E57" s="461"/>
      <c r="F57" s="461"/>
      <c r="G57" s="462"/>
      <c r="H57" s="468"/>
      <c r="I57" s="475"/>
      <c r="J57" s="476"/>
      <c r="K57" s="476"/>
      <c r="L57" s="476"/>
      <c r="M57" s="476"/>
      <c r="N57" s="476"/>
      <c r="O57" s="476"/>
      <c r="P57" s="476"/>
      <c r="Q57" s="476"/>
      <c r="R57" s="476"/>
      <c r="S57" s="477"/>
      <c r="T57" s="51"/>
      <c r="U57" s="51"/>
      <c r="V57" s="51"/>
      <c r="W57" s="52"/>
    </row>
    <row r="58" spans="1:23" ht="13.5" customHeight="1">
      <c r="A58" s="460"/>
      <c r="B58" s="461"/>
      <c r="C58" s="461"/>
      <c r="D58" s="461"/>
      <c r="E58" s="461"/>
      <c r="F58" s="461"/>
      <c r="G58" s="462"/>
      <c r="H58" s="478" t="s">
        <v>245</v>
      </c>
      <c r="I58" s="469" t="s">
        <v>246</v>
      </c>
      <c r="J58" s="470"/>
      <c r="K58" s="470"/>
      <c r="L58" s="470"/>
      <c r="M58" s="470"/>
      <c r="N58" s="470"/>
      <c r="O58" s="470"/>
      <c r="P58" s="470"/>
      <c r="Q58" s="470"/>
      <c r="R58" s="470"/>
      <c r="S58" s="471"/>
      <c r="T58" s="47"/>
      <c r="U58" s="47"/>
      <c r="V58" s="47"/>
      <c r="W58" s="48"/>
    </row>
    <row r="59" spans="1:23" ht="13.5">
      <c r="A59" s="460"/>
      <c r="B59" s="461"/>
      <c r="C59" s="461"/>
      <c r="D59" s="461"/>
      <c r="E59" s="461"/>
      <c r="F59" s="461"/>
      <c r="G59" s="462"/>
      <c r="H59" s="478"/>
      <c r="I59" s="472"/>
      <c r="J59" s="473"/>
      <c r="K59" s="473"/>
      <c r="L59" s="473"/>
      <c r="M59" s="473"/>
      <c r="N59" s="473"/>
      <c r="O59" s="473"/>
      <c r="P59" s="473"/>
      <c r="Q59" s="473"/>
      <c r="R59" s="473"/>
      <c r="S59" s="474"/>
      <c r="T59" s="49"/>
      <c r="U59" s="49"/>
      <c r="V59" s="49"/>
      <c r="W59" s="50"/>
    </row>
    <row r="60" spans="1:23" ht="13.5">
      <c r="A60" s="463"/>
      <c r="B60" s="464"/>
      <c r="C60" s="464"/>
      <c r="D60" s="464"/>
      <c r="E60" s="464"/>
      <c r="F60" s="464"/>
      <c r="G60" s="465"/>
      <c r="H60" s="478"/>
      <c r="I60" s="475"/>
      <c r="J60" s="476"/>
      <c r="K60" s="476"/>
      <c r="L60" s="476"/>
      <c r="M60" s="476"/>
      <c r="N60" s="476"/>
      <c r="O60" s="476"/>
      <c r="P60" s="476"/>
      <c r="Q60" s="476"/>
      <c r="R60" s="476"/>
      <c r="S60" s="477"/>
      <c r="T60" s="51"/>
      <c r="U60" s="51"/>
      <c r="V60" s="51"/>
      <c r="W60" s="52"/>
    </row>
    <row r="61" spans="1:23" ht="13.5">
      <c r="A61" s="382" t="s">
        <v>203</v>
      </c>
      <c r="B61" s="383"/>
      <c r="C61" s="383"/>
      <c r="D61" s="383"/>
      <c r="E61" s="383"/>
      <c r="F61" s="383"/>
      <c r="G61" s="384"/>
      <c r="H61" s="253"/>
      <c r="I61" s="254"/>
      <c r="J61" s="481" t="s">
        <v>204</v>
      </c>
      <c r="K61" s="825">
        <v>3</v>
      </c>
      <c r="L61" s="825"/>
      <c r="M61" s="481" t="s">
        <v>205</v>
      </c>
      <c r="N61" s="481" t="s">
        <v>195</v>
      </c>
      <c r="O61" s="481"/>
      <c r="P61" s="481" t="s">
        <v>206</v>
      </c>
      <c r="Q61" s="481"/>
      <c r="R61" s="825">
        <v>1</v>
      </c>
      <c r="S61" s="825"/>
      <c r="T61" s="485" t="s">
        <v>207</v>
      </c>
      <c r="U61" s="485"/>
      <c r="V61" s="485"/>
      <c r="W61" s="486"/>
    </row>
    <row r="62" spans="1:23" ht="13.5">
      <c r="A62" s="479"/>
      <c r="B62" s="402"/>
      <c r="C62" s="402"/>
      <c r="D62" s="402"/>
      <c r="E62" s="402"/>
      <c r="F62" s="402"/>
      <c r="G62" s="480"/>
      <c r="H62" s="255"/>
      <c r="I62" s="256"/>
      <c r="J62" s="482"/>
      <c r="K62" s="826"/>
      <c r="L62" s="826"/>
      <c r="M62" s="482"/>
      <c r="N62" s="482"/>
      <c r="O62" s="482"/>
      <c r="P62" s="482"/>
      <c r="Q62" s="482"/>
      <c r="R62" s="826"/>
      <c r="S62" s="826"/>
      <c r="T62" s="487"/>
      <c r="U62" s="487"/>
      <c r="V62" s="487"/>
      <c r="W62" s="488"/>
    </row>
    <row r="63" spans="1:23" ht="40.5">
      <c r="A63" s="489" t="s">
        <v>121</v>
      </c>
      <c r="B63" s="381"/>
      <c r="C63" s="381"/>
      <c r="D63" s="381"/>
      <c r="E63" s="491"/>
      <c r="F63" s="492"/>
      <c r="G63" s="493"/>
      <c r="H63" s="497" t="s">
        <v>208</v>
      </c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98"/>
    </row>
    <row r="64" spans="1:23" ht="14.25">
      <c r="A64" s="381"/>
      <c r="B64" s="381"/>
      <c r="C64" s="381"/>
      <c r="D64" s="381"/>
      <c r="E64" s="494"/>
      <c r="F64" s="495"/>
      <c r="G64" s="496"/>
      <c r="H64" s="479" t="s">
        <v>247</v>
      </c>
      <c r="I64" s="402"/>
      <c r="J64" s="402"/>
      <c r="K64" s="402"/>
      <c r="L64" s="499" t="s">
        <v>63</v>
      </c>
      <c r="M64" s="499"/>
      <c r="N64" s="499"/>
      <c r="O64" s="500">
        <v>500</v>
      </c>
      <c r="P64" s="500"/>
      <c r="Q64" s="500"/>
      <c r="R64" s="126" t="s">
        <v>7</v>
      </c>
      <c r="S64" s="203"/>
      <c r="T64" s="203"/>
      <c r="U64" s="128"/>
      <c r="V64" s="128"/>
      <c r="W64" s="129"/>
    </row>
    <row r="65" spans="1:23" ht="13.5">
      <c r="A65" s="381"/>
      <c r="B65" s="381"/>
      <c r="C65" s="381"/>
      <c r="D65" s="490"/>
      <c r="E65" s="494"/>
      <c r="F65" s="495"/>
      <c r="G65" s="496"/>
      <c r="H65" s="130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28"/>
      <c r="V65" s="128"/>
      <c r="W65" s="129"/>
    </row>
    <row r="66" spans="1:23" ht="14.25">
      <c r="A66" s="381"/>
      <c r="B66" s="381"/>
      <c r="C66" s="381"/>
      <c r="D66" s="381"/>
      <c r="E66" s="501"/>
      <c r="F66" s="502"/>
      <c r="G66" s="503"/>
      <c r="H66" s="115"/>
      <c r="I66" s="116"/>
      <c r="J66" s="116"/>
      <c r="K66" s="116"/>
      <c r="L66" s="380" t="s">
        <v>210</v>
      </c>
      <c r="M66" s="380"/>
      <c r="N66" s="380"/>
      <c r="O66" s="504">
        <v>20000</v>
      </c>
      <c r="P66" s="504"/>
      <c r="Q66" s="504"/>
      <c r="R66" s="132" t="s">
        <v>7</v>
      </c>
      <c r="S66" s="204" t="s">
        <v>211</v>
      </c>
      <c r="T66" s="204"/>
      <c r="U66" s="134"/>
      <c r="V66" s="134"/>
      <c r="W66" s="117"/>
    </row>
    <row r="67" spans="1:23" ht="13.5" customHeight="1">
      <c r="A67" s="505" t="s">
        <v>262</v>
      </c>
      <c r="B67" s="506"/>
      <c r="C67" s="506"/>
      <c r="D67" s="506"/>
      <c r="E67" s="506"/>
      <c r="F67" s="506"/>
      <c r="G67" s="507"/>
      <c r="H67" s="514" t="s">
        <v>75</v>
      </c>
      <c r="I67" s="517" t="s">
        <v>213</v>
      </c>
      <c r="J67" s="518"/>
      <c r="K67" s="518"/>
      <c r="L67" s="518"/>
      <c r="M67" s="518"/>
      <c r="N67" s="518"/>
      <c r="O67" s="518"/>
      <c r="P67" s="518"/>
      <c r="Q67" s="518"/>
      <c r="R67" s="518"/>
      <c r="S67" s="519"/>
      <c r="T67" s="47"/>
      <c r="U67" s="47"/>
      <c r="V67" s="47"/>
      <c r="W67" s="48"/>
    </row>
    <row r="68" spans="1:23" ht="13.5">
      <c r="A68" s="508"/>
      <c r="B68" s="509"/>
      <c r="C68" s="509"/>
      <c r="D68" s="509"/>
      <c r="E68" s="509"/>
      <c r="F68" s="509"/>
      <c r="G68" s="510"/>
      <c r="H68" s="515"/>
      <c r="I68" s="520"/>
      <c r="J68" s="521"/>
      <c r="K68" s="521"/>
      <c r="L68" s="521"/>
      <c r="M68" s="521"/>
      <c r="N68" s="521"/>
      <c r="O68" s="521"/>
      <c r="P68" s="521"/>
      <c r="Q68" s="521"/>
      <c r="R68" s="521"/>
      <c r="S68" s="522"/>
      <c r="T68" s="49"/>
      <c r="U68" s="49"/>
      <c r="V68" s="49"/>
      <c r="W68" s="50"/>
    </row>
    <row r="69" spans="1:23" ht="13.5">
      <c r="A69" s="508"/>
      <c r="B69" s="509"/>
      <c r="C69" s="509"/>
      <c r="D69" s="509"/>
      <c r="E69" s="509"/>
      <c r="F69" s="509"/>
      <c r="G69" s="510"/>
      <c r="H69" s="516"/>
      <c r="I69" s="523"/>
      <c r="J69" s="524"/>
      <c r="K69" s="524"/>
      <c r="L69" s="524"/>
      <c r="M69" s="524"/>
      <c r="N69" s="524"/>
      <c r="O69" s="524"/>
      <c r="P69" s="524"/>
      <c r="Q69" s="524"/>
      <c r="R69" s="524"/>
      <c r="S69" s="525"/>
      <c r="T69" s="51"/>
      <c r="U69" s="51"/>
      <c r="V69" s="51"/>
      <c r="W69" s="52"/>
    </row>
    <row r="70" spans="1:23" ht="13.5" customHeight="1">
      <c r="A70" s="508"/>
      <c r="B70" s="509"/>
      <c r="C70" s="509"/>
      <c r="D70" s="509"/>
      <c r="E70" s="509"/>
      <c r="F70" s="509"/>
      <c r="G70" s="510"/>
      <c r="H70" s="514" t="s">
        <v>77</v>
      </c>
      <c r="I70" s="517" t="s">
        <v>215</v>
      </c>
      <c r="J70" s="518"/>
      <c r="K70" s="518"/>
      <c r="L70" s="518"/>
      <c r="M70" s="518"/>
      <c r="N70" s="518"/>
      <c r="O70" s="518"/>
      <c r="P70" s="518"/>
      <c r="Q70" s="518"/>
      <c r="R70" s="518"/>
      <c r="S70" s="519"/>
      <c r="T70" s="47"/>
      <c r="U70" s="47"/>
      <c r="V70" s="47"/>
      <c r="W70" s="48"/>
    </row>
    <row r="71" spans="1:23" ht="13.5">
      <c r="A71" s="508"/>
      <c r="B71" s="509"/>
      <c r="C71" s="509"/>
      <c r="D71" s="509"/>
      <c r="E71" s="509"/>
      <c r="F71" s="509"/>
      <c r="G71" s="510"/>
      <c r="H71" s="515"/>
      <c r="I71" s="520"/>
      <c r="J71" s="521"/>
      <c r="K71" s="521"/>
      <c r="L71" s="521"/>
      <c r="M71" s="521"/>
      <c r="N71" s="521"/>
      <c r="O71" s="521"/>
      <c r="P71" s="521"/>
      <c r="Q71" s="521"/>
      <c r="R71" s="521"/>
      <c r="S71" s="522"/>
      <c r="T71" s="49"/>
      <c r="U71" s="49"/>
      <c r="V71" s="49"/>
      <c r="W71" s="50"/>
    </row>
    <row r="72" spans="1:23" ht="13.5">
      <c r="A72" s="511"/>
      <c r="B72" s="512"/>
      <c r="C72" s="512"/>
      <c r="D72" s="512"/>
      <c r="E72" s="512"/>
      <c r="F72" s="512"/>
      <c r="G72" s="513"/>
      <c r="H72" s="516"/>
      <c r="I72" s="523"/>
      <c r="J72" s="524"/>
      <c r="K72" s="524"/>
      <c r="L72" s="524"/>
      <c r="M72" s="524"/>
      <c r="N72" s="524"/>
      <c r="O72" s="524"/>
      <c r="P72" s="524"/>
      <c r="Q72" s="524"/>
      <c r="R72" s="524"/>
      <c r="S72" s="525"/>
      <c r="T72" s="51"/>
      <c r="U72" s="51"/>
      <c r="V72" s="51"/>
      <c r="W72" s="52"/>
    </row>
  </sheetData>
  <sheetProtection/>
  <mergeCells count="135">
    <mergeCell ref="O66:Q66"/>
    <mergeCell ref="A67:G72"/>
    <mergeCell ref="H67:H69"/>
    <mergeCell ref="I67:S69"/>
    <mergeCell ref="H70:H72"/>
    <mergeCell ref="I70:S72"/>
    <mergeCell ref="R61:S62"/>
    <mergeCell ref="T61:W62"/>
    <mergeCell ref="A63:D66"/>
    <mergeCell ref="E63:G64"/>
    <mergeCell ref="H63:W63"/>
    <mergeCell ref="H64:K64"/>
    <mergeCell ref="L64:N64"/>
    <mergeCell ref="O64:Q64"/>
    <mergeCell ref="E65:G66"/>
    <mergeCell ref="L66:N66"/>
    <mergeCell ref="A61:G62"/>
    <mergeCell ref="J61:J62"/>
    <mergeCell ref="K61:L62"/>
    <mergeCell ref="M61:M62"/>
    <mergeCell ref="N61:O62"/>
    <mergeCell ref="P61:Q62"/>
    <mergeCell ref="M48:M49"/>
    <mergeCell ref="A52:G60"/>
    <mergeCell ref="H52:H54"/>
    <mergeCell ref="I52:S54"/>
    <mergeCell ref="H55:H57"/>
    <mergeCell ref="I55:S57"/>
    <mergeCell ref="H58:H60"/>
    <mergeCell ref="I58:S60"/>
    <mergeCell ref="P47:W47"/>
    <mergeCell ref="Q48:R49"/>
    <mergeCell ref="S48:S49"/>
    <mergeCell ref="A50:G51"/>
    <mergeCell ref="L50:M51"/>
    <mergeCell ref="N50:O51"/>
    <mergeCell ref="P50:T51"/>
    <mergeCell ref="A48:G49"/>
    <mergeCell ref="J48:J49"/>
    <mergeCell ref="K48:L49"/>
    <mergeCell ref="A41:G42"/>
    <mergeCell ref="H41:K42"/>
    <mergeCell ref="L41:W42"/>
    <mergeCell ref="N48:O49"/>
    <mergeCell ref="P48:P49"/>
    <mergeCell ref="A45:W45"/>
    <mergeCell ref="A46:G47"/>
    <mergeCell ref="H46:O46"/>
    <mergeCell ref="P46:W46"/>
    <mergeCell ref="H47:O47"/>
    <mergeCell ref="A39:G39"/>
    <mergeCell ref="H39:K39"/>
    <mergeCell ref="L39:W39"/>
    <mergeCell ref="A40:G40"/>
    <mergeCell ref="H40:K40"/>
    <mergeCell ref="L40:W40"/>
    <mergeCell ref="A37:G37"/>
    <mergeCell ref="H37:K37"/>
    <mergeCell ref="L37:W37"/>
    <mergeCell ref="A38:G38"/>
    <mergeCell ref="H38:K38"/>
    <mergeCell ref="L38:W38"/>
    <mergeCell ref="A35:G35"/>
    <mergeCell ref="H35:K35"/>
    <mergeCell ref="L35:W35"/>
    <mergeCell ref="A36:G36"/>
    <mergeCell ref="H36:K36"/>
    <mergeCell ref="L36:W36"/>
    <mergeCell ref="H32:K32"/>
    <mergeCell ref="L32:W32"/>
    <mergeCell ref="A33:G33"/>
    <mergeCell ref="H33:K33"/>
    <mergeCell ref="L33:W33"/>
    <mergeCell ref="A34:G34"/>
    <mergeCell ref="H34:K34"/>
    <mergeCell ref="L34:W34"/>
    <mergeCell ref="H29:K29"/>
    <mergeCell ref="L29:W29"/>
    <mergeCell ref="H30:K30"/>
    <mergeCell ref="L30:W30"/>
    <mergeCell ref="H31:K31"/>
    <mergeCell ref="L31:W31"/>
    <mergeCell ref="A27:G27"/>
    <mergeCell ref="H27:K27"/>
    <mergeCell ref="L27:W27"/>
    <mergeCell ref="A28:G28"/>
    <mergeCell ref="H28:K28"/>
    <mergeCell ref="L28:W28"/>
    <mergeCell ref="A24:G24"/>
    <mergeCell ref="H24:K24"/>
    <mergeCell ref="L24:W24"/>
    <mergeCell ref="H25:K25"/>
    <mergeCell ref="L25:W25"/>
    <mergeCell ref="H26:K26"/>
    <mergeCell ref="L26:W26"/>
    <mergeCell ref="A22:G22"/>
    <mergeCell ref="H22:K22"/>
    <mergeCell ref="L22:W22"/>
    <mergeCell ref="A23:G23"/>
    <mergeCell ref="H23:K23"/>
    <mergeCell ref="L23:W23"/>
    <mergeCell ref="A20:G20"/>
    <mergeCell ref="H20:K20"/>
    <mergeCell ref="L20:W20"/>
    <mergeCell ref="A21:G21"/>
    <mergeCell ref="H21:K21"/>
    <mergeCell ref="L21:W21"/>
    <mergeCell ref="A18:G18"/>
    <mergeCell ref="H18:K18"/>
    <mergeCell ref="L18:W18"/>
    <mergeCell ref="A19:G19"/>
    <mergeCell ref="H19:K19"/>
    <mergeCell ref="L19:W19"/>
    <mergeCell ref="A12:J13"/>
    <mergeCell ref="K12:Q13"/>
    <mergeCell ref="A15:W15"/>
    <mergeCell ref="A16:G17"/>
    <mergeCell ref="H16:K17"/>
    <mergeCell ref="L16:W17"/>
    <mergeCell ref="A7:J8"/>
    <mergeCell ref="K7:Q8"/>
    <mergeCell ref="B9:J9"/>
    <mergeCell ref="K9:Q9"/>
    <mergeCell ref="S9:V9"/>
    <mergeCell ref="A10:J11"/>
    <mergeCell ref="K10:Q11"/>
    <mergeCell ref="S10:T11"/>
    <mergeCell ref="U10:V11"/>
    <mergeCell ref="W1:Y1"/>
    <mergeCell ref="A2:G2"/>
    <mergeCell ref="N2:P2"/>
    <mergeCell ref="Q2:X2"/>
    <mergeCell ref="A4:N4"/>
    <mergeCell ref="A5:J6"/>
    <mergeCell ref="K5:Q6"/>
  </mergeCells>
  <dataValidations count="6"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allowBlank="1" showInputMessage="1" showErrorMessage="1" promptTitle="カンマと円は入力せず、半角数字のみ入力すること。" prompt="「適用（積算内訳）欄」　と　「金額欄」　の金額に相違がないように入力してください。" sqref="H18:K40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&#10;なお、複数名カウンセラーがいる場合は、全員記入すること。" sqref="H46:W47"/>
    <dataValidation allowBlank="1" showInputMessage="1" showErrorMessage="1" promptTitle="1回あたり６時間以上が補助要件としているため確認のこと" prompt="1回あたり６時間以上が補助要件としているため確認のこと" sqref="N50:O51"/>
    <dataValidation allowBlank="1" showErrorMessage="1" sqref="L18:W40"/>
    <dataValidation showInputMessage="1" promptTitle="交付金額の入力" prompt="各園ごとの金額を入力してください。" sqref="K10:Q11"/>
  </dataValidations>
  <printOptions/>
  <pageMargins left="0.7" right="0.7" top="0.75" bottom="0.75" header="0.3" footer="0.3"/>
  <pageSetup horizontalDpi="600" verticalDpi="600" orientation="portrait" paperSize="9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2016-04-07T05:46:13Z</dcterms:created>
  <dcterms:modified xsi:type="dcterms:W3CDTF">2017-03-30T12:00:21Z</dcterms:modified>
  <cp:category/>
  <cp:version/>
  <cp:contentType/>
  <cp:contentStatus/>
</cp:coreProperties>
</file>