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CbdnEpNHjR2C3P4EkLnF9/FxcunUnRaflP0XoRi+f4+gCxeWDlsLdXJ7ft9RHqdX+/EoU0n51mkDIC8IBWsL+g==" workbookSaltValue="XXKGCU/uFY3icpPdwPR8gQ==" workbookSpinCount="100000" lockStructure="1"/>
  <bookViews>
    <workbookView xWindow="240" yWindow="135" windowWidth="11700" windowHeight="8310"/>
  </bookViews>
  <sheets>
    <sheet name="Sheet1" sheetId="1" r:id="rId1"/>
  </sheets>
  <definedNames>
    <definedName name="_xlnm.Print_Area" localSheetId="0">Sheet1!$A$1:$J$52</definedName>
  </definedNames>
  <calcPr calcId="162913"/>
</workbook>
</file>

<file path=xl/calcChain.xml><?xml version="1.0" encoding="utf-8"?>
<calcChain xmlns="http://schemas.openxmlformats.org/spreadsheetml/2006/main">
  <c r="H8" i="1" l="1"/>
  <c r="I8" i="1" s="1"/>
  <c r="H6" i="1"/>
  <c r="I6" i="1" s="1"/>
  <c r="H37" i="1"/>
  <c r="I37" i="1" s="1"/>
  <c r="H35" i="1"/>
  <c r="I35" i="1" s="1"/>
  <c r="H32" i="1"/>
  <c r="I32" i="1"/>
  <c r="H22" i="1" l="1"/>
  <c r="I22" i="1" s="1"/>
  <c r="H21" i="1"/>
  <c r="I21" i="1" s="1"/>
  <c r="H13" i="1"/>
  <c r="H12" i="1"/>
  <c r="H34" i="1" l="1"/>
  <c r="I34" i="1" s="1"/>
  <c r="H43" i="1" l="1"/>
  <c r="I43" i="1" s="1"/>
  <c r="H42" i="1" l="1"/>
  <c r="L42" i="1" s="1"/>
  <c r="H41" i="1"/>
  <c r="I41" i="1" s="1"/>
  <c r="L41" i="1"/>
  <c r="H17" i="1"/>
  <c r="I17" i="1" s="1"/>
  <c r="H18" i="1"/>
  <c r="I18" i="1" s="1"/>
  <c r="H10" i="1"/>
  <c r="I10" i="1" s="1"/>
  <c r="H31" i="1"/>
  <c r="I31" i="1" s="1"/>
  <c r="H49" i="1"/>
  <c r="L49" i="1" s="1"/>
  <c r="H16" i="1"/>
  <c r="L16" i="1" s="1"/>
  <c r="H15" i="1"/>
  <c r="I15" i="1" s="1"/>
  <c r="H14" i="1"/>
  <c r="L14" i="1" s="1"/>
  <c r="H11" i="1"/>
  <c r="L11" i="1" s="1"/>
  <c r="H19" i="1"/>
  <c r="I19" i="1" s="1"/>
  <c r="L13" i="1"/>
  <c r="I12" i="1"/>
  <c r="H9" i="1"/>
  <c r="L9" i="1" s="1"/>
  <c r="H7" i="1"/>
  <c r="L7" i="1" s="1"/>
  <c r="H5" i="1"/>
  <c r="L5" i="1" s="1"/>
  <c r="H23" i="1"/>
  <c r="L23" i="1" s="1"/>
  <c r="H20" i="1"/>
  <c r="L20" i="1" s="1"/>
  <c r="H48" i="1"/>
  <c r="I48" i="1" s="1"/>
  <c r="H50" i="1"/>
  <c r="I50" i="1" s="1"/>
  <c r="H47" i="1"/>
  <c r="L47" i="1" s="1"/>
  <c r="H46" i="1"/>
  <c r="L46" i="1" s="1"/>
  <c r="H45" i="1"/>
  <c r="L45" i="1" s="1"/>
  <c r="H44" i="1"/>
  <c r="I44" i="1" s="1"/>
  <c r="H40" i="1"/>
  <c r="L40" i="1" s="1"/>
  <c r="H39" i="1"/>
  <c r="L39" i="1" s="1"/>
  <c r="H38" i="1"/>
  <c r="I38" i="1" s="1"/>
  <c r="H36" i="1"/>
  <c r="L36" i="1" s="1"/>
  <c r="H29" i="1"/>
  <c r="L29" i="1" s="1"/>
  <c r="H30" i="1"/>
  <c r="I30" i="1" s="1"/>
  <c r="H27" i="1"/>
  <c r="I27" i="1" s="1"/>
  <c r="H28" i="1"/>
  <c r="I28" i="1" s="1"/>
  <c r="H26" i="1"/>
  <c r="I26" i="1" s="1"/>
  <c r="H25" i="1"/>
  <c r="L25" i="1" s="1"/>
  <c r="H24" i="1"/>
  <c r="I24" i="1" s="1"/>
  <c r="I9" i="1"/>
  <c r="L43" i="1"/>
  <c r="I42" i="1"/>
  <c r="L48" i="1"/>
  <c r="I45" i="1"/>
  <c r="I13" i="1"/>
  <c r="L38" i="1"/>
  <c r="I46" i="1" l="1"/>
  <c r="I49" i="1"/>
  <c r="I47" i="1"/>
  <c r="L28" i="1"/>
  <c r="I39" i="1"/>
  <c r="L30" i="1"/>
  <c r="I25" i="1"/>
  <c r="L24" i="1"/>
  <c r="L19" i="1"/>
  <c r="I16" i="1"/>
  <c r="I11" i="1"/>
  <c r="L10" i="1"/>
  <c r="I7" i="1"/>
  <c r="L27" i="1"/>
  <c r="L17" i="1"/>
  <c r="I40" i="1"/>
  <c r="L12" i="1"/>
  <c r="I20" i="1"/>
  <c r="I29" i="1"/>
  <c r="I36" i="1"/>
  <c r="L50" i="1"/>
  <c r="L15" i="1"/>
  <c r="L34" i="1"/>
  <c r="I23" i="1"/>
  <c r="I14" i="1"/>
  <c r="L18" i="1"/>
  <c r="I5" i="1"/>
  <c r="L26" i="1"/>
  <c r="L44" i="1"/>
</calcChain>
</file>

<file path=xl/sharedStrings.xml><?xml version="1.0" encoding="utf-8"?>
<sst xmlns="http://schemas.openxmlformats.org/spreadsheetml/2006/main" count="71" uniqueCount="62">
  <si>
    <t>地方税</t>
    <rPh sb="0" eb="3">
      <t>チホウゼイ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</si>
  <si>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</si>
  <si>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地方交付税</t>
    <rPh sb="0" eb="2">
      <t>チホウ</t>
    </rPh>
    <rPh sb="2" eb="5">
      <t>コウフゼイ</t>
    </rPh>
    <phoneticPr fontId="1"/>
  </si>
  <si>
    <t>国庫支出金</t>
    <rPh sb="0" eb="2">
      <t>コッコ</t>
    </rPh>
    <rPh sb="2" eb="5">
      <t>シシュツキン</t>
    </rPh>
    <phoneticPr fontId="1"/>
  </si>
  <si>
    <t>地方債</t>
    <rPh sb="0" eb="3">
      <t>チホウサイ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</si>
  <si>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</si>
  <si>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雑収入</t>
    <rPh sb="0" eb="1">
      <t>ザツ</t>
    </rPh>
    <rPh sb="1" eb="3">
      <t>シュウニュウ</t>
    </rPh>
    <phoneticPr fontId="1"/>
  </si>
  <si>
    <t>計</t>
    <rPh sb="0" eb="1">
      <t>ケイ</t>
    </rPh>
    <phoneticPr fontId="1"/>
  </si>
  <si>
    <t>給与関係経費</t>
    <rPh sb="0" eb="2">
      <t>キュウヨ</t>
    </rPh>
    <rPh sb="2" eb="4">
      <t>カンケイ</t>
    </rPh>
    <rPh sb="4" eb="6">
      <t>ケイヒ</t>
    </rPh>
    <phoneticPr fontId="1"/>
  </si>
  <si>
    <t>一般行政経費</t>
    <rPh sb="0" eb="2">
      <t>イッパン</t>
    </rPh>
    <rPh sb="2" eb="4">
      <t>ギョウセイ</t>
    </rPh>
    <rPh sb="4" eb="6">
      <t>ケイヒ</t>
    </rPh>
    <phoneticPr fontId="1"/>
  </si>
  <si>
    <t>公債費</t>
    <rPh sb="0" eb="3">
      <t>コウサイヒ</t>
    </rPh>
    <phoneticPr fontId="1"/>
  </si>
  <si>
    <t>維持補修費</t>
    <rPh sb="0" eb="2">
      <t>イジ</t>
    </rPh>
    <rPh sb="2" eb="4">
      <t>ホシュウ</t>
    </rPh>
    <rPh sb="4" eb="5">
      <t>ヒ</t>
    </rPh>
    <phoneticPr fontId="1"/>
  </si>
  <si>
    <t>投資的経費</t>
    <rPh sb="0" eb="3">
      <t>トウシテキ</t>
    </rPh>
    <rPh sb="3" eb="5">
      <t>ケイヒ</t>
    </rPh>
    <phoneticPr fontId="1"/>
  </si>
  <si>
    <t>公営企業繰出金</t>
    <rPh sb="0" eb="2">
      <t>コウエイ</t>
    </rPh>
    <rPh sb="2" eb="4">
      <t>キギョウ</t>
    </rPh>
    <rPh sb="4" eb="6">
      <t>クリダ</t>
    </rPh>
    <rPh sb="6" eb="7">
      <t>キン</t>
    </rPh>
    <phoneticPr fontId="1"/>
  </si>
  <si>
    <t>増　減　額</t>
    <rPh sb="0" eb="1">
      <t>ゾウ</t>
    </rPh>
    <rPh sb="2" eb="3">
      <t>ゲン</t>
    </rPh>
    <rPh sb="4" eb="5">
      <t>ガク</t>
    </rPh>
    <phoneticPr fontId="1"/>
  </si>
  <si>
    <t>増　減　率</t>
    <rPh sb="0" eb="1">
      <t>ゾウ</t>
    </rPh>
    <rPh sb="2" eb="3">
      <t>ゲン</t>
    </rPh>
    <rPh sb="4" eb="5">
      <t>リツ</t>
    </rPh>
    <phoneticPr fontId="1"/>
  </si>
  <si>
    <t>区　　　　分</t>
    <rPh sb="0" eb="1">
      <t>ク</t>
    </rPh>
    <rPh sb="5" eb="6">
      <t>ブン</t>
    </rPh>
    <phoneticPr fontId="1"/>
  </si>
  <si>
    <t>不交付団体水準超経費</t>
    <rPh sb="0" eb="1">
      <t>フ</t>
    </rPh>
    <rPh sb="1" eb="3">
      <t>コウフ</t>
    </rPh>
    <rPh sb="3" eb="5">
      <t>ダンタイ</t>
    </rPh>
    <rPh sb="5" eb="7">
      <t>スイジュン</t>
    </rPh>
    <rPh sb="7" eb="8">
      <t>チョウ</t>
    </rPh>
    <rPh sb="8" eb="10">
      <t>ケイヒ</t>
    </rPh>
    <phoneticPr fontId="1"/>
  </si>
  <si>
    <t>増減率</t>
    <rPh sb="0" eb="2">
      <t>ゾウゲン</t>
    </rPh>
    <rPh sb="2" eb="3">
      <t>リツ</t>
    </rPh>
    <phoneticPr fontId="1"/>
  </si>
  <si>
    <t>（C)／（B)</t>
    <phoneticPr fontId="1"/>
  </si>
  <si>
    <t>(A)-(B)=(C)</t>
    <phoneticPr fontId="1"/>
  </si>
  <si>
    <t>（C）／(B)</t>
    <phoneticPr fontId="1"/>
  </si>
  <si>
    <t>補助</t>
    <phoneticPr fontId="1"/>
  </si>
  <si>
    <t>単独</t>
  </si>
  <si>
    <t>　</t>
    <phoneticPr fontId="1"/>
  </si>
  <si>
    <t>直轄・補助</t>
    <phoneticPr fontId="1"/>
  </si>
  <si>
    <t>単独</t>
    <phoneticPr fontId="1"/>
  </si>
  <si>
    <t>その他</t>
    <rPh sb="2" eb="3">
      <t>タ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</si>
  <si>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</si>
  <si>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(A)</t>
    <phoneticPr fontId="1"/>
  </si>
  <si>
    <t>まち・ひと・しごと創生事業費</t>
    <rPh sb="9" eb="11">
      <t>ソウセイ</t>
    </rPh>
    <rPh sb="11" eb="13">
      <t>ジギョウ</t>
    </rPh>
    <rPh sb="13" eb="14">
      <t>ヒ</t>
    </rPh>
    <phoneticPr fontId="1"/>
  </si>
  <si>
    <t>国民健康保険・後期高齢者医療制度関係事業費</t>
    <phoneticPr fontId="1"/>
  </si>
  <si>
    <t>企業債償還費普通会計負担分</t>
    <phoneticPr fontId="1"/>
  </si>
  <si>
    <t>復旧・復興事業一般財源充当分</t>
    <rPh sb="0" eb="2">
      <t>フッキュウ</t>
    </rPh>
    <rPh sb="3" eb="5">
      <t>フッコウ</t>
    </rPh>
    <rPh sb="5" eb="7">
      <t>ジギョウ</t>
    </rPh>
    <rPh sb="7" eb="9">
      <t>イッパン</t>
    </rPh>
    <rPh sb="9" eb="11">
      <t>ザイゲン</t>
    </rPh>
    <rPh sb="11" eb="13">
      <t>ジュウトウ</t>
    </rPh>
    <rPh sb="13" eb="14">
      <t>ブン</t>
    </rPh>
    <phoneticPr fontId="1"/>
  </si>
  <si>
    <t>うち臨時財政対策債</t>
    <phoneticPr fontId="1"/>
  </si>
  <si>
    <t>全国防災事業一般財源充当分</t>
    <rPh sb="0" eb="2">
      <t>ゼンコク</t>
    </rPh>
    <rPh sb="2" eb="4">
      <t>ボウサイ</t>
    </rPh>
    <rPh sb="4" eb="6">
      <t>ジギョウ</t>
    </rPh>
    <rPh sb="6" eb="8">
      <t>イッパン</t>
    </rPh>
    <rPh sb="8" eb="10">
      <t>ザイゲン</t>
    </rPh>
    <rPh sb="10" eb="12">
      <t>ジュウトウ</t>
    </rPh>
    <rPh sb="12" eb="13">
      <t>ブン</t>
    </rPh>
    <phoneticPr fontId="1"/>
  </si>
  <si>
    <t>一般財源</t>
    <rPh sb="0" eb="2">
      <t>イッパン</t>
    </rPh>
    <rPh sb="2" eb="4">
      <t>ザイゲン</t>
    </rPh>
    <phoneticPr fontId="1"/>
  </si>
  <si>
    <t>うち財源対策債</t>
    <rPh sb="2" eb="4">
      <t>ザイゲン</t>
    </rPh>
    <rPh sb="4" eb="6">
      <t>タイサク</t>
    </rPh>
    <phoneticPr fontId="1"/>
  </si>
  <si>
    <t>退職手当以外</t>
    <phoneticPr fontId="1"/>
  </si>
  <si>
    <t>退職手当</t>
    <phoneticPr fontId="1"/>
  </si>
  <si>
    <t>地方一般歳出</t>
    <rPh sb="0" eb="2">
      <t>チホウ</t>
    </rPh>
    <rPh sb="2" eb="4">
      <t>イッパン</t>
    </rPh>
    <rPh sb="4" eb="6">
      <t>サイシュツ</t>
    </rPh>
    <phoneticPr fontId="1"/>
  </si>
  <si>
    <t>（単位：億円、％）</t>
    <rPh sb="1" eb="3">
      <t>タンイ</t>
    </rPh>
    <rPh sb="4" eb="6">
      <t>オクエン</t>
    </rPh>
    <phoneticPr fontId="1"/>
  </si>
  <si>
    <t>歳　　　　　入</t>
    <rPh sb="0" eb="1">
      <t>トシ</t>
    </rPh>
    <rPh sb="6" eb="7">
      <t>ニュウ</t>
    </rPh>
    <phoneticPr fontId="1"/>
  </si>
  <si>
    <t>歳　　　　　出</t>
    <rPh sb="0" eb="1">
      <t>トシ</t>
    </rPh>
    <rPh sb="6" eb="7">
      <t>デ</t>
    </rPh>
    <phoneticPr fontId="1"/>
  </si>
  <si>
    <t>うち緊急防災・減災事業費</t>
    <rPh sb="2" eb="4">
      <t>キンキュウ</t>
    </rPh>
    <rPh sb="4" eb="6">
      <t>ボウサイ</t>
    </rPh>
    <rPh sb="7" eb="9">
      <t>ゲンサイ</t>
    </rPh>
    <rPh sb="9" eb="11">
      <t>ジギョウ</t>
    </rPh>
    <rPh sb="11" eb="12">
      <t>ヒ</t>
    </rPh>
    <phoneticPr fontId="1"/>
  </si>
  <si>
    <t>うち公共施設等適正管理推進事業費</t>
    <rPh sb="2" eb="4">
      <t>コウキョウ</t>
    </rPh>
    <rPh sb="4" eb="6">
      <t>シセツ</t>
    </rPh>
    <rPh sb="6" eb="7">
      <t>トウ</t>
    </rPh>
    <rPh sb="7" eb="9">
      <t>テキセイ</t>
    </rPh>
    <rPh sb="9" eb="11">
      <t>カンリ</t>
    </rPh>
    <rPh sb="11" eb="13">
      <t>スイシン</t>
    </rPh>
    <rPh sb="13" eb="15">
      <t>ジギョウ</t>
    </rPh>
    <rPh sb="15" eb="16">
      <t>ヒ</t>
    </rPh>
    <phoneticPr fontId="1"/>
  </si>
  <si>
    <t>　　　（根拠法令：地方交付税法第7条）</t>
    <phoneticPr fontId="1"/>
  </si>
  <si>
    <t>うち緊急自然災害防止対策事業費</t>
    <rPh sb="2" eb="4">
      <t>キンキュウ</t>
    </rPh>
    <rPh sb="4" eb="6">
      <t>シゼン</t>
    </rPh>
    <rPh sb="6" eb="8">
      <t>サイガイ</t>
    </rPh>
    <rPh sb="8" eb="10">
      <t>ボウシ</t>
    </rPh>
    <rPh sb="10" eb="12">
      <t>タイサク</t>
    </rPh>
    <rPh sb="12" eb="15">
      <t>ジギョウヒ</t>
    </rPh>
    <phoneticPr fontId="1"/>
  </si>
  <si>
    <t>令和２年度</t>
    <rPh sb="0" eb="2">
      <t>レイワ</t>
    </rPh>
    <rPh sb="3" eb="5">
      <t>ネンド</t>
    </rPh>
    <phoneticPr fontId="1"/>
  </si>
  <si>
    <t>(B)</t>
    <phoneticPr fontId="1"/>
  </si>
  <si>
    <t>地域社会再生事業費</t>
    <rPh sb="0" eb="2">
      <t>チイキ</t>
    </rPh>
    <rPh sb="2" eb="4">
      <t>シャカイ</t>
    </rPh>
    <rPh sb="4" eb="6">
      <t>サイセイ</t>
    </rPh>
    <rPh sb="6" eb="8">
      <t>ジギョウ</t>
    </rPh>
    <rPh sb="8" eb="9">
      <t>ヒ</t>
    </rPh>
    <phoneticPr fontId="1"/>
  </si>
  <si>
    <t>－</t>
    <phoneticPr fontId="1"/>
  </si>
  <si>
    <t>皆増</t>
    <rPh sb="0" eb="2">
      <t>カイゾウ</t>
    </rPh>
    <phoneticPr fontId="1"/>
  </si>
  <si>
    <t>２．令和３年度地方財政計画（通常収支分）の概要</t>
    <rPh sb="2" eb="4">
      <t>レイワ</t>
    </rPh>
    <rPh sb="5" eb="7">
      <t>ネンド</t>
    </rPh>
    <rPh sb="7" eb="9">
      <t>チホウ</t>
    </rPh>
    <rPh sb="9" eb="11">
      <t>ザイセイ</t>
    </rPh>
    <rPh sb="11" eb="13">
      <t>ケイカク</t>
    </rPh>
    <rPh sb="14" eb="16">
      <t>ツウジョウ</t>
    </rPh>
    <rPh sb="16" eb="18">
      <t>シュウシ</t>
    </rPh>
    <rPh sb="18" eb="19">
      <t>ブン</t>
    </rPh>
    <rPh sb="21" eb="23">
      <t>ガイヨウ</t>
    </rPh>
    <phoneticPr fontId="1"/>
  </si>
  <si>
    <t>令和３年度</t>
    <rPh sb="0" eb="2">
      <t>レイワ</t>
    </rPh>
    <rPh sb="3" eb="5">
      <t>ネンド</t>
    </rPh>
    <phoneticPr fontId="1"/>
  </si>
  <si>
    <t>（水準超経費を除く交付団体ベース）</t>
    <rPh sb="1" eb="3">
      <t>スイジュン</t>
    </rPh>
    <rPh sb="3" eb="4">
      <t>コ</t>
    </rPh>
    <rPh sb="4" eb="6">
      <t>ケイヒ</t>
    </rPh>
    <rPh sb="7" eb="8">
      <t>ノゾ</t>
    </rPh>
    <rPh sb="9" eb="11">
      <t>コウフ</t>
    </rPh>
    <rPh sb="11" eb="13">
      <t>ダンタイ</t>
    </rPh>
    <phoneticPr fontId="1"/>
  </si>
  <si>
    <t>　（猶予特例分除き）</t>
    <rPh sb="2" eb="4">
      <t>ユウヨ</t>
    </rPh>
    <rPh sb="4" eb="6">
      <t>トクレイ</t>
    </rPh>
    <rPh sb="6" eb="7">
      <t>ブン</t>
    </rPh>
    <rPh sb="7" eb="8">
      <t>ノゾ</t>
    </rPh>
    <phoneticPr fontId="1"/>
  </si>
  <si>
    <t>地域デジタル社会推進費</t>
    <rPh sb="0" eb="2">
      <t>チイキ</t>
    </rPh>
    <rPh sb="6" eb="8">
      <t>シャカイ</t>
    </rPh>
    <rPh sb="8" eb="10">
      <t>スイシン</t>
    </rPh>
    <rPh sb="10" eb="11">
      <t>ヒ</t>
    </rPh>
    <phoneticPr fontId="1"/>
  </si>
  <si>
    <t>　（猶予特例債除き）</t>
    <rPh sb="2" eb="4">
      <t>ユウヨ</t>
    </rPh>
    <rPh sb="4" eb="6">
      <t>トクレイ</t>
    </rPh>
    <rPh sb="6" eb="7">
      <t>サイ</t>
    </rPh>
    <rPh sb="7" eb="8">
      <t>ノゾ</t>
    </rPh>
    <phoneticPr fontId="1"/>
  </si>
  <si>
    <t>うち緊急浚渫推進事業費</t>
    <rPh sb="4" eb="6">
      <t>シュンセツ</t>
    </rPh>
    <rPh sb="6" eb="8">
      <t>スイシン</t>
    </rPh>
    <phoneticPr fontId="1"/>
  </si>
  <si>
    <t>（水準超経費を除く交付団体ベース）</t>
    <rPh sb="1" eb="3">
      <t>スイジュン</t>
    </rPh>
    <rPh sb="3" eb="4">
      <t>チョウ</t>
    </rPh>
    <rPh sb="4" eb="6">
      <t>ケイヒ</t>
    </rPh>
    <rPh sb="7" eb="8">
      <t>ノゾ</t>
    </rPh>
    <rPh sb="9" eb="11">
      <t>コウフ</t>
    </rPh>
    <rPh sb="11" eb="13">
      <t>ダンタイ</t>
    </rPh>
    <phoneticPr fontId="1"/>
  </si>
  <si>
    <t>（注) 地方財政計画：地方財政の翌年度の規模、収支見通しを一元的にとらえたもので、毎年度内閣が作成し、国会に提出するとともに、一般に公表している。</t>
    <rPh sb="1" eb="2">
      <t>チュウ</t>
    </rPh>
    <rPh sb="4" eb="6">
      <t>チホウ</t>
    </rPh>
    <rPh sb="6" eb="8">
      <t>ザイセイ</t>
    </rPh>
    <rPh sb="8" eb="10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</si>
</sst>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;&quot;△ &quot;#,##0"/>
    <numFmt numFmtId="178" formatCode="#,##0.0;&quot;△ &quot;#,##0.0"/>
    <numFmt numFmtId="179" formatCode="0.0;&quot;△ &quot;0.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b/>
      <sz val="2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76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 indent="1"/>
    </xf>
    <xf numFmtId="177" fontId="5" fillId="0" borderId="11" xfId="0" applyNumberFormat="1" applyFont="1" applyBorder="1" applyAlignment="1">
      <alignment horizontal="right" vertical="center" indent="1"/>
    </xf>
    <xf numFmtId="178" fontId="5" fillId="0" borderId="10" xfId="0" applyNumberFormat="1" applyFont="1" applyBorder="1" applyAlignment="1">
      <alignment horizontal="right" vertical="center" indent="1"/>
    </xf>
    <xf numFmtId="178" fontId="5" fillId="0" borderId="11" xfId="0" applyNumberFormat="1" applyFont="1" applyBorder="1" applyAlignment="1">
      <alignment horizontal="right" vertical="center" indent="1"/>
    </xf>
    <xf numFmtId="177" fontId="5" fillId="0" borderId="12" xfId="0" applyNumberFormat="1" applyFont="1" applyBorder="1" applyAlignment="1">
      <alignment horizontal="right" vertical="center" indent="1"/>
    </xf>
    <xf numFmtId="178" fontId="5" fillId="0" borderId="12" xfId="0" applyNumberFormat="1" applyFont="1" applyBorder="1" applyAlignment="1">
      <alignment horizontal="right" vertical="center" indent="1"/>
    </xf>
    <xf numFmtId="177" fontId="5" fillId="0" borderId="13" xfId="0" applyNumberFormat="1" applyFont="1" applyBorder="1" applyAlignment="1">
      <alignment horizontal="right" vertical="center" indent="1"/>
    </xf>
    <xf numFmtId="177" fontId="5" fillId="0" borderId="13" xfId="0" applyNumberFormat="1" applyFont="1" applyFill="1" applyBorder="1" applyAlignment="1">
      <alignment horizontal="right" vertical="center" indent="1"/>
    </xf>
    <xf numFmtId="177" fontId="5" fillId="0" borderId="14" xfId="0" applyNumberFormat="1" applyFont="1" applyFill="1" applyBorder="1" applyAlignment="1">
      <alignment horizontal="right" vertical="center" indent="1"/>
    </xf>
    <xf numFmtId="177" fontId="5" fillId="0" borderId="15" xfId="0" applyNumberFormat="1" applyFont="1" applyFill="1" applyBorder="1" applyAlignment="1">
      <alignment horizontal="right" vertical="center" indent="1"/>
    </xf>
    <xf numFmtId="177" fontId="5" fillId="0" borderId="16" xfId="0" applyNumberFormat="1" applyFont="1" applyBorder="1" applyAlignment="1">
      <alignment horizontal="right" vertical="center" indent="1"/>
    </xf>
    <xf numFmtId="178" fontId="5" fillId="0" borderId="16" xfId="0" applyNumberFormat="1" applyFont="1" applyBorder="1" applyAlignment="1">
      <alignment horizontal="right" vertical="center" indent="1"/>
    </xf>
    <xf numFmtId="177" fontId="5" fillId="0" borderId="17" xfId="0" applyNumberFormat="1" applyFont="1" applyFill="1" applyBorder="1" applyAlignment="1">
      <alignment horizontal="right" vertical="center" indent="1"/>
    </xf>
    <xf numFmtId="178" fontId="5" fillId="0" borderId="18" xfId="0" applyNumberFormat="1" applyFont="1" applyBorder="1" applyAlignment="1">
      <alignment horizontal="right" vertical="center" indent="1"/>
    </xf>
    <xf numFmtId="177" fontId="5" fillId="0" borderId="14" xfId="0" applyNumberFormat="1" applyFont="1" applyBorder="1" applyAlignment="1">
      <alignment horizontal="right" vertical="center" indent="1"/>
    </xf>
    <xf numFmtId="177" fontId="5" fillId="0" borderId="20" xfId="0" applyNumberFormat="1" applyFont="1" applyBorder="1" applyAlignment="1">
      <alignment horizontal="right" vertical="center" indent="1"/>
    </xf>
    <xf numFmtId="177" fontId="5" fillId="0" borderId="21" xfId="0" applyNumberFormat="1" applyFont="1" applyBorder="1" applyAlignment="1">
      <alignment horizontal="right" vertical="center" indent="1"/>
    </xf>
    <xf numFmtId="177" fontId="5" fillId="0" borderId="22" xfId="0" applyNumberFormat="1" applyFont="1" applyBorder="1" applyAlignment="1">
      <alignment horizontal="right" vertical="center" indent="1"/>
    </xf>
    <xf numFmtId="177" fontId="5" fillId="0" borderId="20" xfId="0" applyNumberFormat="1" applyFont="1" applyFill="1" applyBorder="1" applyAlignment="1">
      <alignment horizontal="right" vertical="center" indent="1"/>
    </xf>
    <xf numFmtId="177" fontId="5" fillId="0" borderId="23" xfId="0" applyNumberFormat="1" applyFont="1" applyFill="1" applyBorder="1" applyAlignment="1">
      <alignment horizontal="right" vertical="center" inden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distributed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177" fontId="5" fillId="0" borderId="50" xfId="0" applyNumberFormat="1" applyFont="1" applyFill="1" applyBorder="1" applyAlignment="1">
      <alignment horizontal="right" vertical="center" indent="1"/>
    </xf>
    <xf numFmtId="179" fontId="5" fillId="0" borderId="4" xfId="0" applyNumberFormat="1" applyFont="1" applyBorder="1" applyAlignment="1">
      <alignment horizontal="right" vertical="center" indent="1"/>
    </xf>
    <xf numFmtId="178" fontId="5" fillId="0" borderId="4" xfId="0" applyNumberFormat="1" applyFont="1" applyBorder="1" applyAlignment="1">
      <alignment horizontal="right" vertical="center" indent="1"/>
    </xf>
    <xf numFmtId="179" fontId="5" fillId="0" borderId="6" xfId="0" applyNumberFormat="1" applyFont="1" applyBorder="1" applyAlignment="1">
      <alignment horizontal="right" vertical="center" indent="1"/>
    </xf>
    <xf numFmtId="179" fontId="5" fillId="0" borderId="5" xfId="0" applyNumberFormat="1" applyFont="1" applyBorder="1" applyAlignment="1">
      <alignment horizontal="right" vertical="center" indent="1"/>
    </xf>
    <xf numFmtId="178" fontId="5" fillId="0" borderId="4" xfId="0" applyNumberFormat="1" applyFont="1" applyFill="1" applyBorder="1" applyAlignment="1">
      <alignment horizontal="right" vertical="center" indent="1"/>
    </xf>
    <xf numFmtId="178" fontId="5" fillId="0" borderId="6" xfId="0" applyNumberFormat="1" applyFont="1" applyBorder="1" applyAlignment="1">
      <alignment horizontal="right" vertical="center" indent="1"/>
    </xf>
    <xf numFmtId="178" fontId="5" fillId="0" borderId="9" xfId="0" applyNumberFormat="1" applyFont="1" applyBorder="1" applyAlignment="1">
      <alignment horizontal="right" vertical="center" indent="1"/>
    </xf>
    <xf numFmtId="178" fontId="5" fillId="0" borderId="19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view="pageBreakPreview" topLeftCell="C28" zoomScaleNormal="75" zoomScaleSheetLayoutView="100" workbookViewId="0">
      <selection activeCell="J42" sqref="J42"/>
    </sheetView>
  </sheetViews>
  <sheetFormatPr defaultRowHeight="13.5"/>
  <cols>
    <col min="1" max="1" width="2.5" style="1" customWidth="1"/>
    <col min="2" max="4" width="3.125" style="1" customWidth="1"/>
    <col min="5" max="5" width="35.625" style="1" customWidth="1"/>
    <col min="6" max="7" width="20.875" style="1" customWidth="1"/>
    <col min="8" max="8" width="21.375" style="1" customWidth="1"/>
    <col min="9" max="9" width="20.375" style="1" customWidth="1"/>
    <col min="10" max="10" width="20.5" style="1" customWidth="1"/>
    <col min="11" max="11" width="4.125" style="1" customWidth="1"/>
    <col min="12" max="12" width="12.125" style="1" hidden="1" customWidth="1"/>
    <col min="13" max="13" width="11.625" style="1" customWidth="1"/>
    <col min="14" max="16384" width="9" style="1"/>
  </cols>
  <sheetData>
    <row r="1" spans="1:12" ht="25.5">
      <c r="A1" s="12" t="s">
        <v>53</v>
      </c>
      <c r="B1" s="12"/>
      <c r="D1" s="4"/>
      <c r="E1" s="4"/>
      <c r="F1" s="3"/>
      <c r="G1" s="2"/>
      <c r="H1" s="2"/>
      <c r="I1" s="2"/>
      <c r="J1" s="2"/>
    </row>
    <row r="2" spans="1:12" ht="15" customHeight="1" thickBot="1">
      <c r="C2" s="7"/>
      <c r="D2" s="7"/>
      <c r="E2" s="7"/>
      <c r="F2" s="7"/>
      <c r="G2" s="7"/>
      <c r="H2" s="7"/>
      <c r="I2" s="7"/>
      <c r="J2" s="8" t="s">
        <v>41</v>
      </c>
    </row>
    <row r="3" spans="1:12" ht="15" customHeight="1">
      <c r="B3" s="75" t="s">
        <v>16</v>
      </c>
      <c r="C3" s="76"/>
      <c r="D3" s="76"/>
      <c r="E3" s="77"/>
      <c r="F3" s="14" t="s">
        <v>54</v>
      </c>
      <c r="G3" s="14" t="s">
        <v>48</v>
      </c>
      <c r="H3" s="13" t="s">
        <v>14</v>
      </c>
      <c r="I3" s="9" t="s">
        <v>15</v>
      </c>
      <c r="J3" s="10" t="s">
        <v>48</v>
      </c>
      <c r="L3" s="1" t="s">
        <v>18</v>
      </c>
    </row>
    <row r="4" spans="1:12" ht="15" customHeight="1" thickBot="1">
      <c r="B4" s="78"/>
      <c r="C4" s="79"/>
      <c r="D4" s="79"/>
      <c r="E4" s="80"/>
      <c r="F4" s="35" t="s">
        <v>29</v>
      </c>
      <c r="G4" s="36" t="s">
        <v>49</v>
      </c>
      <c r="H4" s="37" t="s">
        <v>20</v>
      </c>
      <c r="I4" s="36" t="s">
        <v>21</v>
      </c>
      <c r="J4" s="38" t="s">
        <v>15</v>
      </c>
      <c r="L4" s="1" t="s">
        <v>19</v>
      </c>
    </row>
    <row r="5" spans="1:12" ht="15" customHeight="1" thickTop="1">
      <c r="B5" s="81" t="s">
        <v>42</v>
      </c>
      <c r="C5" s="61" t="s">
        <v>0</v>
      </c>
      <c r="D5" s="62"/>
      <c r="E5" s="63"/>
      <c r="F5" s="29">
        <v>382704</v>
      </c>
      <c r="G5" s="29">
        <v>409366</v>
      </c>
      <c r="H5" s="15">
        <f t="shared" ref="H5:H18" si="0">F5-G5</f>
        <v>-26662</v>
      </c>
      <c r="I5" s="17">
        <f t="shared" ref="I5:I17" si="1">H5/G5*100</f>
        <v>-6.5129981483562389</v>
      </c>
      <c r="J5" s="49">
        <v>1.9253895969703685</v>
      </c>
      <c r="L5" s="5">
        <f t="shared" ref="L5:L23" si="2">H5/G5*100</f>
        <v>-6.5129981483562389</v>
      </c>
    </row>
    <row r="6" spans="1:12" ht="15" customHeight="1">
      <c r="B6" s="81"/>
      <c r="C6" s="45"/>
      <c r="D6" s="62" t="s">
        <v>56</v>
      </c>
      <c r="E6" s="63"/>
      <c r="F6" s="29">
        <v>380802</v>
      </c>
      <c r="G6" s="29">
        <v>409366</v>
      </c>
      <c r="H6" s="15">
        <f t="shared" si="0"/>
        <v>-28564</v>
      </c>
      <c r="I6" s="17">
        <f t="shared" si="1"/>
        <v>-6.9776190499455257</v>
      </c>
      <c r="J6" s="48">
        <v>1.9253895969703685</v>
      </c>
      <c r="L6" s="5"/>
    </row>
    <row r="7" spans="1:12" ht="15" customHeight="1">
      <c r="B7" s="81"/>
      <c r="C7" s="61" t="s">
        <v>1</v>
      </c>
      <c r="D7" s="62"/>
      <c r="E7" s="63"/>
      <c r="F7" s="29">
        <v>18462</v>
      </c>
      <c r="G7" s="29">
        <v>26086</v>
      </c>
      <c r="H7" s="15">
        <f t="shared" si="0"/>
        <v>-7624</v>
      </c>
      <c r="I7" s="17">
        <f t="shared" si="1"/>
        <v>-29.22640496818217</v>
      </c>
      <c r="J7" s="48">
        <v>-3.8233233786822995</v>
      </c>
      <c r="L7" s="5">
        <f t="shared" si="2"/>
        <v>-29.22640496818217</v>
      </c>
    </row>
    <row r="8" spans="1:12" ht="15" customHeight="1">
      <c r="B8" s="81"/>
      <c r="C8" s="45"/>
      <c r="D8" s="62" t="s">
        <v>56</v>
      </c>
      <c r="E8" s="63"/>
      <c r="F8" s="29">
        <v>18219</v>
      </c>
      <c r="G8" s="29">
        <v>26086</v>
      </c>
      <c r="H8" s="15">
        <f t="shared" si="0"/>
        <v>-7867</v>
      </c>
      <c r="I8" s="17">
        <f t="shared" si="1"/>
        <v>-30.157939124434563</v>
      </c>
      <c r="J8" s="48">
        <v>-3.8233233786822995</v>
      </c>
      <c r="L8" s="5"/>
    </row>
    <row r="9" spans="1:12" ht="15" customHeight="1">
      <c r="B9" s="81"/>
      <c r="C9" s="61" t="s">
        <v>28</v>
      </c>
      <c r="D9" s="62"/>
      <c r="E9" s="63"/>
      <c r="F9" s="29">
        <v>3577</v>
      </c>
      <c r="G9" s="29">
        <v>2007</v>
      </c>
      <c r="H9" s="15">
        <f t="shared" si="0"/>
        <v>1570</v>
      </c>
      <c r="I9" s="17">
        <f t="shared" si="1"/>
        <v>78.22620827105132</v>
      </c>
      <c r="J9" s="48">
        <v>-53.755760368663594</v>
      </c>
      <c r="L9" s="5">
        <f t="shared" si="2"/>
        <v>78.22620827105132</v>
      </c>
    </row>
    <row r="10" spans="1:12" ht="15" customHeight="1">
      <c r="B10" s="81"/>
      <c r="C10" s="61" t="s">
        <v>2</v>
      </c>
      <c r="D10" s="62"/>
      <c r="E10" s="63"/>
      <c r="F10" s="29">
        <v>174385</v>
      </c>
      <c r="G10" s="29">
        <v>165882</v>
      </c>
      <c r="H10" s="15">
        <f>F10-G10</f>
        <v>8503</v>
      </c>
      <c r="I10" s="17">
        <f t="shared" si="1"/>
        <v>5.1259328920557987</v>
      </c>
      <c r="J10" s="48">
        <v>2.5171652998288105</v>
      </c>
      <c r="L10" s="5">
        <f t="shared" si="2"/>
        <v>5.1259328920557987</v>
      </c>
    </row>
    <row r="11" spans="1:12" ht="15" customHeight="1">
      <c r="B11" s="81"/>
      <c r="C11" s="61" t="s">
        <v>3</v>
      </c>
      <c r="D11" s="62"/>
      <c r="E11" s="63"/>
      <c r="F11" s="29">
        <v>147631</v>
      </c>
      <c r="G11" s="29">
        <v>152157</v>
      </c>
      <c r="H11" s="15">
        <f t="shared" si="0"/>
        <v>-4526</v>
      </c>
      <c r="I11" s="17">
        <f t="shared" si="1"/>
        <v>-2.9745591724337364</v>
      </c>
      <c r="J11" s="48">
        <v>3.3857882506420975</v>
      </c>
      <c r="L11" s="5">
        <f t="shared" si="2"/>
        <v>-2.9745591724337364</v>
      </c>
    </row>
    <row r="12" spans="1:12" ht="15" customHeight="1">
      <c r="B12" s="81"/>
      <c r="C12" s="61" t="s">
        <v>4</v>
      </c>
      <c r="D12" s="62"/>
      <c r="E12" s="63"/>
      <c r="F12" s="29">
        <v>112407</v>
      </c>
      <c r="G12" s="29">
        <v>92783</v>
      </c>
      <c r="H12" s="15">
        <f>F12-G12+1</f>
        <v>19625</v>
      </c>
      <c r="I12" s="17">
        <f t="shared" si="1"/>
        <v>21.151504047077591</v>
      </c>
      <c r="J12" s="48">
        <v>-1.5909717655544005</v>
      </c>
      <c r="L12" s="5">
        <f t="shared" si="2"/>
        <v>21.151504047077591</v>
      </c>
    </row>
    <row r="13" spans="1:12" ht="15" customHeight="1">
      <c r="B13" s="81"/>
      <c r="C13" s="40"/>
      <c r="D13" s="70" t="s">
        <v>34</v>
      </c>
      <c r="E13" s="71"/>
      <c r="F13" s="29">
        <v>54796</v>
      </c>
      <c r="G13" s="29">
        <v>31398</v>
      </c>
      <c r="H13" s="15">
        <f>F13-G13+1</f>
        <v>23399</v>
      </c>
      <c r="I13" s="17">
        <f t="shared" si="1"/>
        <v>74.523855022612906</v>
      </c>
      <c r="J13" s="48">
        <v>-3.5955539179562761</v>
      </c>
      <c r="L13" s="5">
        <f t="shared" si="2"/>
        <v>74.523855022612906</v>
      </c>
    </row>
    <row r="14" spans="1:12" ht="15" customHeight="1">
      <c r="B14" s="81"/>
      <c r="C14" s="40"/>
      <c r="D14" s="70" t="s">
        <v>37</v>
      </c>
      <c r="E14" s="71"/>
      <c r="F14" s="29">
        <v>7700</v>
      </c>
      <c r="G14" s="29">
        <v>7700</v>
      </c>
      <c r="H14" s="15">
        <f t="shared" si="0"/>
        <v>0</v>
      </c>
      <c r="I14" s="17">
        <f t="shared" si="1"/>
        <v>0</v>
      </c>
      <c r="J14" s="48">
        <v>-2.5316455696202533</v>
      </c>
      <c r="L14" s="5">
        <f t="shared" si="2"/>
        <v>0</v>
      </c>
    </row>
    <row r="15" spans="1:12" ht="15" customHeight="1">
      <c r="B15" s="81"/>
      <c r="C15" s="61" t="s">
        <v>5</v>
      </c>
      <c r="D15" s="62"/>
      <c r="E15" s="63"/>
      <c r="F15" s="29">
        <v>15487</v>
      </c>
      <c r="G15" s="29">
        <v>15761</v>
      </c>
      <c r="H15" s="15">
        <f t="shared" si="0"/>
        <v>-274</v>
      </c>
      <c r="I15" s="17">
        <f t="shared" si="1"/>
        <v>-1.7384683712962374</v>
      </c>
      <c r="J15" s="48">
        <v>-2.0021140334514702</v>
      </c>
      <c r="L15" s="5">
        <f t="shared" si="2"/>
        <v>-1.7384683712962374</v>
      </c>
    </row>
    <row r="16" spans="1:12" ht="15" customHeight="1">
      <c r="B16" s="81"/>
      <c r="C16" s="61" t="s">
        <v>6</v>
      </c>
      <c r="D16" s="62"/>
      <c r="E16" s="63"/>
      <c r="F16" s="29">
        <v>43754</v>
      </c>
      <c r="G16" s="29">
        <v>43776</v>
      </c>
      <c r="H16" s="15">
        <f t="shared" si="0"/>
        <v>-22</v>
      </c>
      <c r="I16" s="17">
        <f t="shared" si="1"/>
        <v>-5.0255847953216373E-2</v>
      </c>
      <c r="J16" s="48">
        <v>-0.25292227766764647</v>
      </c>
      <c r="L16" s="5">
        <f t="shared" si="2"/>
        <v>-5.0255847953216373E-2</v>
      </c>
    </row>
    <row r="17" spans="2:12" ht="15" customHeight="1">
      <c r="B17" s="81"/>
      <c r="C17" s="61" t="s">
        <v>33</v>
      </c>
      <c r="D17" s="62"/>
      <c r="E17" s="63"/>
      <c r="F17" s="29">
        <v>-2</v>
      </c>
      <c r="G17" s="29">
        <v>-86</v>
      </c>
      <c r="H17" s="15">
        <f t="shared" si="0"/>
        <v>84</v>
      </c>
      <c r="I17" s="17">
        <f t="shared" si="1"/>
        <v>-97.674418604651152</v>
      </c>
      <c r="J17" s="48">
        <v>-4.4444444444444446</v>
      </c>
      <c r="L17" s="5">
        <f t="shared" si="2"/>
        <v>-97.674418604651152</v>
      </c>
    </row>
    <row r="18" spans="2:12" ht="15" customHeight="1">
      <c r="B18" s="81"/>
      <c r="C18" s="61" t="s">
        <v>35</v>
      </c>
      <c r="D18" s="62"/>
      <c r="E18" s="63"/>
      <c r="F18" s="29">
        <v>-345</v>
      </c>
      <c r="G18" s="29">
        <v>-335</v>
      </c>
      <c r="H18" s="15">
        <f t="shared" si="0"/>
        <v>-10</v>
      </c>
      <c r="I18" s="17">
        <f>H18/G18*100</f>
        <v>2.9850746268656714</v>
      </c>
      <c r="J18" s="48">
        <v>7.3717948717948723</v>
      </c>
      <c r="L18" s="5">
        <f t="shared" si="2"/>
        <v>2.9850746268656714</v>
      </c>
    </row>
    <row r="19" spans="2:12" ht="15" customHeight="1">
      <c r="B19" s="81"/>
      <c r="C19" s="64" t="s">
        <v>7</v>
      </c>
      <c r="D19" s="65"/>
      <c r="E19" s="66"/>
      <c r="F19" s="30">
        <v>898060</v>
      </c>
      <c r="G19" s="30">
        <v>907397</v>
      </c>
      <c r="H19" s="25">
        <f>F19-G19</f>
        <v>-9337</v>
      </c>
      <c r="I19" s="26">
        <f>H19/G19*100</f>
        <v>-1.0289873120585586</v>
      </c>
      <c r="J19" s="50">
        <v>1.2798990992599868</v>
      </c>
      <c r="L19" s="5">
        <f t="shared" si="2"/>
        <v>-1.0289873120585586</v>
      </c>
    </row>
    <row r="20" spans="2:12" ht="15" customHeight="1">
      <c r="B20" s="81"/>
      <c r="C20" s="72" t="s">
        <v>36</v>
      </c>
      <c r="D20" s="73"/>
      <c r="E20" s="74"/>
      <c r="F20" s="31">
        <v>633577</v>
      </c>
      <c r="G20" s="31">
        <v>634318</v>
      </c>
      <c r="H20" s="19">
        <f>F20-G20</f>
        <v>-741</v>
      </c>
      <c r="I20" s="20">
        <f>H20/G20*100</f>
        <v>-0.11681837816363402</v>
      </c>
      <c r="J20" s="51">
        <v>1.1555291896305369</v>
      </c>
      <c r="L20" s="5">
        <f t="shared" si="2"/>
        <v>-0.11681837816363402</v>
      </c>
    </row>
    <row r="21" spans="2:12" ht="15" customHeight="1">
      <c r="B21" s="81"/>
      <c r="C21" s="56"/>
      <c r="D21" s="62" t="s">
        <v>56</v>
      </c>
      <c r="E21" s="63"/>
      <c r="F21" s="29">
        <v>631432</v>
      </c>
      <c r="G21" s="29">
        <v>634318</v>
      </c>
      <c r="H21" s="15">
        <f t="shared" ref="H21:H22" si="3">F21-G21</f>
        <v>-2886</v>
      </c>
      <c r="I21" s="17">
        <f t="shared" ref="I21:I22" si="4">H21/G21*100</f>
        <v>-0.45497684126889038</v>
      </c>
      <c r="J21" s="48">
        <v>1.1555291896305369</v>
      </c>
      <c r="L21" s="5"/>
    </row>
    <row r="22" spans="2:12" ht="15" customHeight="1">
      <c r="B22" s="81"/>
      <c r="C22" s="56"/>
      <c r="D22" s="62" t="s">
        <v>55</v>
      </c>
      <c r="E22" s="63"/>
      <c r="F22" s="29">
        <v>622077</v>
      </c>
      <c r="G22" s="29">
        <v>617518</v>
      </c>
      <c r="H22" s="15">
        <f t="shared" si="3"/>
        <v>4559</v>
      </c>
      <c r="I22" s="17">
        <f t="shared" si="4"/>
        <v>0.73827807448527816</v>
      </c>
      <c r="J22" s="48">
        <v>1.7710111870686187</v>
      </c>
      <c r="L22" s="5"/>
    </row>
    <row r="23" spans="2:12" ht="15" customHeight="1" thickBot="1">
      <c r="B23" s="82"/>
      <c r="C23" s="41"/>
      <c r="D23" s="84" t="s">
        <v>56</v>
      </c>
      <c r="E23" s="85"/>
      <c r="F23" s="32">
        <v>619932</v>
      </c>
      <c r="G23" s="32">
        <v>617518</v>
      </c>
      <c r="H23" s="16">
        <f>F23-G23</f>
        <v>2414</v>
      </c>
      <c r="I23" s="18">
        <f>H23/G23*100</f>
        <v>0.39091977885664869</v>
      </c>
      <c r="J23" s="54">
        <v>1.7710111870686187</v>
      </c>
      <c r="L23" s="5">
        <f t="shared" si="2"/>
        <v>0.39091977885664869</v>
      </c>
    </row>
    <row r="24" spans="2:12" ht="16.5" customHeight="1">
      <c r="B24" s="83" t="s">
        <v>43</v>
      </c>
      <c r="C24" s="61" t="s">
        <v>8</v>
      </c>
      <c r="D24" s="62"/>
      <c r="E24" s="63"/>
      <c r="F24" s="29">
        <v>201540</v>
      </c>
      <c r="G24" s="29">
        <v>202876</v>
      </c>
      <c r="H24" s="21">
        <f t="shared" ref="H24:H47" si="5">F24-G24</f>
        <v>-1336</v>
      </c>
      <c r="I24" s="17">
        <f t="shared" ref="I24:I32" si="6">H24/G24*100</f>
        <v>-0.65853033379995662</v>
      </c>
      <c r="J24" s="49">
        <v>-0.21199466816194229</v>
      </c>
      <c r="L24" s="5">
        <f t="shared" ref="L24:L30" si="7">H24/G24*100</f>
        <v>-0.65853033379995662</v>
      </c>
    </row>
    <row r="25" spans="2:12" ht="16.5" customHeight="1">
      <c r="B25" s="81"/>
      <c r="C25" s="42"/>
      <c r="D25" s="70" t="s">
        <v>38</v>
      </c>
      <c r="E25" s="71"/>
      <c r="F25" s="23">
        <v>186816</v>
      </c>
      <c r="G25" s="23">
        <v>187553</v>
      </c>
      <c r="H25" s="22">
        <f t="shared" si="5"/>
        <v>-737</v>
      </c>
      <c r="I25" s="17">
        <f t="shared" si="6"/>
        <v>-0.39295559121954859</v>
      </c>
      <c r="J25" s="49">
        <v>-7.0330607134294162E-2</v>
      </c>
      <c r="L25" s="5">
        <f t="shared" si="7"/>
        <v>-0.39295559121954859</v>
      </c>
    </row>
    <row r="26" spans="2:12" ht="16.5" customHeight="1">
      <c r="B26" s="81"/>
      <c r="C26" s="42"/>
      <c r="D26" s="70" t="s">
        <v>39</v>
      </c>
      <c r="E26" s="71"/>
      <c r="F26" s="23">
        <v>14724</v>
      </c>
      <c r="G26" s="23">
        <v>15323</v>
      </c>
      <c r="H26" s="22">
        <f t="shared" si="5"/>
        <v>-599</v>
      </c>
      <c r="I26" s="17">
        <f t="shared" si="6"/>
        <v>-3.9091561704627034</v>
      </c>
      <c r="J26" s="49">
        <v>-1.9139674817564973</v>
      </c>
      <c r="L26" s="5">
        <f t="shared" si="7"/>
        <v>-3.9091561704627034</v>
      </c>
    </row>
    <row r="27" spans="2:12" ht="16.5" customHeight="1">
      <c r="B27" s="81"/>
      <c r="C27" s="67" t="s">
        <v>9</v>
      </c>
      <c r="D27" s="57"/>
      <c r="E27" s="58"/>
      <c r="F27" s="23">
        <v>408824</v>
      </c>
      <c r="G27" s="23">
        <v>403717</v>
      </c>
      <c r="H27" s="22">
        <f t="shared" si="5"/>
        <v>5107</v>
      </c>
      <c r="I27" s="17">
        <f t="shared" si="6"/>
        <v>1.2649950336498093</v>
      </c>
      <c r="J27" s="49">
        <v>5.080726814628953</v>
      </c>
      <c r="L27" s="5">
        <f t="shared" si="7"/>
        <v>1.2649950336498093</v>
      </c>
    </row>
    <row r="28" spans="2:12" ht="16.5" customHeight="1">
      <c r="B28" s="81"/>
      <c r="C28" s="42"/>
      <c r="D28" s="57" t="s">
        <v>22</v>
      </c>
      <c r="E28" s="58"/>
      <c r="F28" s="23">
        <v>229416</v>
      </c>
      <c r="G28" s="23">
        <v>227126</v>
      </c>
      <c r="H28" s="22">
        <f t="shared" si="5"/>
        <v>2290</v>
      </c>
      <c r="I28" s="17">
        <f t="shared" si="6"/>
        <v>1.0082509267983411</v>
      </c>
      <c r="J28" s="49">
        <v>5.716214014754823</v>
      </c>
      <c r="L28" s="5">
        <f t="shared" si="7"/>
        <v>1.0082509267983411</v>
      </c>
    </row>
    <row r="29" spans="2:12" ht="16.5" customHeight="1">
      <c r="B29" s="81"/>
      <c r="C29" s="42"/>
      <c r="D29" s="57" t="s">
        <v>23</v>
      </c>
      <c r="E29" s="58"/>
      <c r="F29" s="23">
        <v>148296</v>
      </c>
      <c r="G29" s="23">
        <v>147510</v>
      </c>
      <c r="H29" s="22">
        <f t="shared" si="5"/>
        <v>786</v>
      </c>
      <c r="I29" s="17">
        <f t="shared" si="6"/>
        <v>0.53284523083180801</v>
      </c>
      <c r="J29" s="49">
        <v>2.0802192326856006</v>
      </c>
      <c r="L29" s="5">
        <f t="shared" si="7"/>
        <v>0.53284523083180801</v>
      </c>
    </row>
    <row r="30" spans="2:12" ht="16.5" customHeight="1">
      <c r="B30" s="81"/>
      <c r="C30" s="43" t="s">
        <v>24</v>
      </c>
      <c r="D30" s="68" t="s">
        <v>31</v>
      </c>
      <c r="E30" s="69"/>
      <c r="F30" s="23">
        <v>14912</v>
      </c>
      <c r="G30" s="23">
        <v>14881</v>
      </c>
      <c r="H30" s="22">
        <f t="shared" si="5"/>
        <v>31</v>
      </c>
      <c r="I30" s="17">
        <f t="shared" si="6"/>
        <v>0.20831933337813321</v>
      </c>
      <c r="J30" s="49">
        <v>0.22225215517241381</v>
      </c>
      <c r="L30" s="5">
        <f t="shared" si="7"/>
        <v>0.20831933337813321</v>
      </c>
    </row>
    <row r="31" spans="2:12" ht="16.5" customHeight="1">
      <c r="B31" s="81"/>
      <c r="C31" s="43"/>
      <c r="D31" s="59" t="s">
        <v>30</v>
      </c>
      <c r="E31" s="60"/>
      <c r="F31" s="23">
        <v>10000</v>
      </c>
      <c r="G31" s="23">
        <v>10000</v>
      </c>
      <c r="H31" s="22">
        <f t="shared" si="5"/>
        <v>0</v>
      </c>
      <c r="I31" s="17">
        <f t="shared" si="6"/>
        <v>0</v>
      </c>
      <c r="J31" s="52">
        <v>0</v>
      </c>
      <c r="L31" s="5"/>
    </row>
    <row r="32" spans="2:12" ht="16.5" customHeight="1">
      <c r="B32" s="81"/>
      <c r="C32" s="43"/>
      <c r="D32" s="59" t="s">
        <v>50</v>
      </c>
      <c r="E32" s="60"/>
      <c r="F32" s="23">
        <v>4200</v>
      </c>
      <c r="G32" s="23">
        <v>4200</v>
      </c>
      <c r="H32" s="22">
        <f t="shared" si="5"/>
        <v>0</v>
      </c>
      <c r="I32" s="17">
        <f t="shared" si="6"/>
        <v>0</v>
      </c>
      <c r="J32" s="47" t="s">
        <v>52</v>
      </c>
      <c r="L32" s="5"/>
    </row>
    <row r="33" spans="2:12" ht="16.5" customHeight="1">
      <c r="B33" s="81"/>
      <c r="C33" s="43"/>
      <c r="D33" s="59" t="s">
        <v>57</v>
      </c>
      <c r="E33" s="60"/>
      <c r="F33" s="23">
        <v>2000</v>
      </c>
      <c r="G33" s="23" t="s">
        <v>51</v>
      </c>
      <c r="H33" s="22">
        <v>2000</v>
      </c>
      <c r="I33" s="17" t="s">
        <v>52</v>
      </c>
      <c r="J33" s="47" t="s">
        <v>51</v>
      </c>
      <c r="L33" s="5"/>
    </row>
    <row r="34" spans="2:12" ht="16.5" customHeight="1">
      <c r="B34" s="81"/>
      <c r="C34" s="67" t="s">
        <v>10</v>
      </c>
      <c r="D34" s="57"/>
      <c r="E34" s="58"/>
      <c r="F34" s="23">
        <v>117799</v>
      </c>
      <c r="G34" s="23">
        <v>116979</v>
      </c>
      <c r="H34" s="22">
        <f t="shared" ref="H34:H35" si="8">F34-G34</f>
        <v>820</v>
      </c>
      <c r="I34" s="17">
        <f t="shared" ref="I34:I35" si="9">H34/G34*100</f>
        <v>0.7009805178707289</v>
      </c>
      <c r="J34" s="49">
        <v>-1.7709592906086253</v>
      </c>
      <c r="L34" s="5">
        <f t="shared" ref="L34:L50" si="10">H34/G34*100</f>
        <v>0.7009805178707289</v>
      </c>
    </row>
    <row r="35" spans="2:12" ht="16.5" customHeight="1">
      <c r="B35" s="81"/>
      <c r="C35" s="46"/>
      <c r="D35" s="62" t="s">
        <v>58</v>
      </c>
      <c r="E35" s="63"/>
      <c r="F35" s="29">
        <v>115654</v>
      </c>
      <c r="G35" s="29">
        <v>116979</v>
      </c>
      <c r="H35" s="15">
        <f t="shared" si="8"/>
        <v>-1325</v>
      </c>
      <c r="I35" s="17">
        <f t="shared" si="9"/>
        <v>-1.1326819343642875</v>
      </c>
      <c r="J35" s="49">
        <v>-1.7709592906086253</v>
      </c>
      <c r="L35" s="5"/>
    </row>
    <row r="36" spans="2:12" ht="16.5" customHeight="1">
      <c r="B36" s="81"/>
      <c r="C36" s="67" t="s">
        <v>11</v>
      </c>
      <c r="D36" s="57"/>
      <c r="E36" s="58"/>
      <c r="F36" s="23">
        <v>14694</v>
      </c>
      <c r="G36" s="23">
        <v>14469</v>
      </c>
      <c r="H36" s="22">
        <f t="shared" si="5"/>
        <v>225</v>
      </c>
      <c r="I36" s="17">
        <f t="shared" ref="I36:I50" si="11">H36/G36*100</f>
        <v>1.5550487248600455</v>
      </c>
      <c r="J36" s="49">
        <v>7.2492772959750944</v>
      </c>
      <c r="L36" s="5">
        <f t="shared" si="10"/>
        <v>1.5550487248600455</v>
      </c>
    </row>
    <row r="37" spans="2:12" ht="16.5" customHeight="1">
      <c r="B37" s="81"/>
      <c r="C37" s="46"/>
      <c r="D37" s="57" t="s">
        <v>59</v>
      </c>
      <c r="E37" s="58"/>
      <c r="F37" s="23">
        <v>1100</v>
      </c>
      <c r="G37" s="23">
        <v>900</v>
      </c>
      <c r="H37" s="22">
        <f t="shared" ref="H37" si="12">F37-G37</f>
        <v>200</v>
      </c>
      <c r="I37" s="17">
        <f t="shared" ref="I37" si="13">H37/G37*100</f>
        <v>22.222222222222221</v>
      </c>
      <c r="J37" s="47" t="s">
        <v>52</v>
      </c>
      <c r="L37" s="5"/>
    </row>
    <row r="38" spans="2:12" ht="16.5" customHeight="1">
      <c r="B38" s="81"/>
      <c r="C38" s="67" t="s">
        <v>12</v>
      </c>
      <c r="D38" s="57"/>
      <c r="E38" s="58"/>
      <c r="F38" s="23">
        <v>119273</v>
      </c>
      <c r="G38" s="23">
        <v>127614</v>
      </c>
      <c r="H38" s="22">
        <f t="shared" si="5"/>
        <v>-8341</v>
      </c>
      <c r="I38" s="17">
        <f t="shared" si="11"/>
        <v>-6.5361167270048748</v>
      </c>
      <c r="J38" s="49">
        <v>-1.9507810038954152</v>
      </c>
      <c r="L38" s="5">
        <f t="shared" si="10"/>
        <v>-6.5361167270048748</v>
      </c>
    </row>
    <row r="39" spans="2:12" ht="16.5" customHeight="1">
      <c r="B39" s="81"/>
      <c r="C39" s="42"/>
      <c r="D39" s="57" t="s">
        <v>25</v>
      </c>
      <c r="E39" s="58"/>
      <c r="F39" s="23">
        <v>57136</v>
      </c>
      <c r="G39" s="23">
        <v>66477</v>
      </c>
      <c r="H39" s="22">
        <f t="shared" si="5"/>
        <v>-9341</v>
      </c>
      <c r="I39" s="17">
        <f t="shared" si="11"/>
        <v>-14.051476450501676</v>
      </c>
      <c r="J39" s="49">
        <v>-3.7639156303834853</v>
      </c>
      <c r="L39" s="5">
        <f t="shared" si="10"/>
        <v>-14.051476450501676</v>
      </c>
    </row>
    <row r="40" spans="2:12" ht="16.5" customHeight="1">
      <c r="B40" s="81"/>
      <c r="C40" s="42"/>
      <c r="D40" s="57" t="s">
        <v>26</v>
      </c>
      <c r="E40" s="58"/>
      <c r="F40" s="23">
        <v>62137</v>
      </c>
      <c r="G40" s="23">
        <v>61137</v>
      </c>
      <c r="H40" s="22">
        <f t="shared" si="5"/>
        <v>1000</v>
      </c>
      <c r="I40" s="17">
        <f t="shared" si="11"/>
        <v>1.6356707067733123</v>
      </c>
      <c r="J40" s="49">
        <v>9.9875564869998032E-2</v>
      </c>
      <c r="L40" s="5">
        <f t="shared" si="10"/>
        <v>1.6356707067733123</v>
      </c>
    </row>
    <row r="41" spans="2:12" ht="16.5" customHeight="1">
      <c r="B41" s="81"/>
      <c r="C41" s="42"/>
      <c r="D41" s="44"/>
      <c r="E41" s="39" t="s">
        <v>44</v>
      </c>
      <c r="F41" s="23">
        <v>5000</v>
      </c>
      <c r="G41" s="23">
        <v>5000</v>
      </c>
      <c r="H41" s="22">
        <f t="shared" si="5"/>
        <v>0</v>
      </c>
      <c r="I41" s="17">
        <f t="shared" si="11"/>
        <v>0</v>
      </c>
      <c r="J41" s="49">
        <v>0</v>
      </c>
      <c r="L41" s="5">
        <f t="shared" si="10"/>
        <v>0</v>
      </c>
    </row>
    <row r="42" spans="2:12" ht="16.5" customHeight="1">
      <c r="B42" s="81"/>
      <c r="C42" s="42"/>
      <c r="D42" s="44"/>
      <c r="E42" s="39" t="s">
        <v>45</v>
      </c>
      <c r="F42" s="23">
        <v>4800</v>
      </c>
      <c r="G42" s="23">
        <v>4800</v>
      </c>
      <c r="H42" s="22">
        <f>F42-G42</f>
        <v>0</v>
      </c>
      <c r="I42" s="17">
        <f>H42/G42*100</f>
        <v>0</v>
      </c>
      <c r="J42" s="49">
        <v>0</v>
      </c>
      <c r="L42" s="5">
        <f>H42/G42*100</f>
        <v>0</v>
      </c>
    </row>
    <row r="43" spans="2:12" ht="16.5" customHeight="1">
      <c r="B43" s="81"/>
      <c r="C43" s="42"/>
      <c r="D43" s="44"/>
      <c r="E43" s="39" t="s">
        <v>47</v>
      </c>
      <c r="F43" s="23">
        <v>4000</v>
      </c>
      <c r="G43" s="23">
        <v>3000</v>
      </c>
      <c r="H43" s="22">
        <f>F43-G43</f>
        <v>1000</v>
      </c>
      <c r="I43" s="17">
        <f>H43/G43*100</f>
        <v>33.333333333333329</v>
      </c>
      <c r="J43" s="49">
        <v>0</v>
      </c>
      <c r="L43" s="5">
        <f t="shared" si="10"/>
        <v>33.333333333333329</v>
      </c>
    </row>
    <row r="44" spans="2:12" ht="16.5" customHeight="1">
      <c r="B44" s="81"/>
      <c r="C44" s="67" t="s">
        <v>13</v>
      </c>
      <c r="D44" s="57"/>
      <c r="E44" s="58"/>
      <c r="F44" s="23">
        <v>24430</v>
      </c>
      <c r="G44" s="23">
        <v>24942</v>
      </c>
      <c r="H44" s="22">
        <f t="shared" si="5"/>
        <v>-512</v>
      </c>
      <c r="I44" s="17">
        <f t="shared" si="11"/>
        <v>-2.0527624087883889</v>
      </c>
      <c r="J44" s="49">
        <v>-1.779948019217138</v>
      </c>
      <c r="L44" s="5">
        <f t="shared" si="10"/>
        <v>-2.0527624087883889</v>
      </c>
    </row>
    <row r="45" spans="2:12" ht="16.5" customHeight="1">
      <c r="B45" s="81"/>
      <c r="C45" s="42"/>
      <c r="D45" s="59" t="s">
        <v>32</v>
      </c>
      <c r="E45" s="60"/>
      <c r="F45" s="23">
        <v>14718</v>
      </c>
      <c r="G45" s="23">
        <v>15138</v>
      </c>
      <c r="H45" s="22">
        <f t="shared" si="5"/>
        <v>-420</v>
      </c>
      <c r="I45" s="17">
        <f t="shared" si="11"/>
        <v>-2.7744748315497425</v>
      </c>
      <c r="J45" s="49">
        <v>-1.5926672300591562</v>
      </c>
      <c r="L45" s="5">
        <f t="shared" si="10"/>
        <v>-2.7744748315497425</v>
      </c>
    </row>
    <row r="46" spans="2:12" ht="16.5" customHeight="1">
      <c r="B46" s="81"/>
      <c r="C46" s="42"/>
      <c r="D46" s="57" t="s">
        <v>27</v>
      </c>
      <c r="E46" s="58"/>
      <c r="F46" s="23">
        <v>9712</v>
      </c>
      <c r="G46" s="23">
        <v>9804</v>
      </c>
      <c r="H46" s="22">
        <f t="shared" si="5"/>
        <v>-92</v>
      </c>
      <c r="I46" s="17">
        <f t="shared" si="11"/>
        <v>-0.9383924928600571</v>
      </c>
      <c r="J46" s="49">
        <v>-2.0677255019478573</v>
      </c>
      <c r="L46" s="5">
        <f t="shared" si="10"/>
        <v>-0.9383924928600571</v>
      </c>
    </row>
    <row r="47" spans="2:12" ht="16.5" customHeight="1">
      <c r="B47" s="81"/>
      <c r="C47" s="67" t="s">
        <v>17</v>
      </c>
      <c r="D47" s="57"/>
      <c r="E47" s="58"/>
      <c r="F47" s="23">
        <v>11500</v>
      </c>
      <c r="G47" s="23">
        <v>16800</v>
      </c>
      <c r="H47" s="22">
        <f t="shared" si="5"/>
        <v>-5300</v>
      </c>
      <c r="I47" s="17">
        <f t="shared" si="11"/>
        <v>-31.547619047619047</v>
      </c>
      <c r="J47" s="49">
        <v>-17.241379310344829</v>
      </c>
      <c r="L47" s="5">
        <f t="shared" si="10"/>
        <v>-31.547619047619047</v>
      </c>
    </row>
    <row r="48" spans="2:12" ht="16.5" customHeight="1">
      <c r="B48" s="81"/>
      <c r="C48" s="89" t="s">
        <v>7</v>
      </c>
      <c r="D48" s="90"/>
      <c r="E48" s="91"/>
      <c r="F48" s="33">
        <v>898060</v>
      </c>
      <c r="G48" s="33">
        <v>907397</v>
      </c>
      <c r="H48" s="27">
        <f>F48-G48</f>
        <v>-9337</v>
      </c>
      <c r="I48" s="26">
        <f>H48/G48*100</f>
        <v>-1.0289873120585586</v>
      </c>
      <c r="J48" s="53">
        <v>1.2798990992599868</v>
      </c>
      <c r="L48" s="5">
        <f t="shared" si="10"/>
        <v>-1.0289873120585586</v>
      </c>
    </row>
    <row r="49" spans="2:12" ht="15" customHeight="1" thickBot="1">
      <c r="B49" s="81"/>
      <c r="C49" s="41"/>
      <c r="D49" s="84" t="s">
        <v>60</v>
      </c>
      <c r="E49" s="85"/>
      <c r="F49" s="32">
        <v>886560</v>
      </c>
      <c r="G49" s="32">
        <v>890597</v>
      </c>
      <c r="H49" s="16">
        <f>F49-G49</f>
        <v>-4037</v>
      </c>
      <c r="I49" s="18">
        <f t="shared" si="11"/>
        <v>-0.45329144382925157</v>
      </c>
      <c r="J49" s="54">
        <v>1.7092836015211905</v>
      </c>
      <c r="L49" s="5">
        <f t="shared" si="10"/>
        <v>-0.45329144382925157</v>
      </c>
    </row>
    <row r="50" spans="2:12" ht="16.5" customHeight="1" thickBot="1">
      <c r="B50" s="82"/>
      <c r="C50" s="86" t="s">
        <v>40</v>
      </c>
      <c r="D50" s="87"/>
      <c r="E50" s="88"/>
      <c r="F50" s="34">
        <v>754043</v>
      </c>
      <c r="G50" s="34">
        <v>758480</v>
      </c>
      <c r="H50" s="24">
        <f>F50-G50</f>
        <v>-4437</v>
      </c>
      <c r="I50" s="28">
        <f t="shared" si="11"/>
        <v>-0.58498576099567556</v>
      </c>
      <c r="J50" s="55">
        <v>2.3370154042519893</v>
      </c>
      <c r="K50" s="6"/>
      <c r="L50" s="5">
        <f t="shared" si="10"/>
        <v>-0.58498576099567556</v>
      </c>
    </row>
    <row r="51" spans="2:12" ht="15.75" customHeight="1">
      <c r="B51" s="1" t="s">
        <v>61</v>
      </c>
      <c r="G51" s="7"/>
      <c r="H51" s="7"/>
      <c r="I51" s="11"/>
      <c r="J51" s="8"/>
    </row>
    <row r="52" spans="2:12" ht="15.75" customHeight="1">
      <c r="B52" s="1" t="s">
        <v>46</v>
      </c>
      <c r="G52" s="7"/>
      <c r="H52" s="7"/>
      <c r="I52" s="7"/>
      <c r="J52" s="7"/>
    </row>
  </sheetData>
  <sheetProtection algorithmName="SHA-512" hashValue="meOnXcyjUC1E4tWsSLptq1iWPwRs+NE1RXekr1UebJDp6CkF9dfHF3uJlF63IkqOzY0zUaxcZlMt0DQdMl1bEw==" saltValue="L+D94XdT2OYo441SzVOV1w==" spinCount="100000" sheet="1" objects="1" scenarios="1"/>
  <mergeCells count="46">
    <mergeCell ref="D22:E22"/>
    <mergeCell ref="D33:E33"/>
    <mergeCell ref="D35:E35"/>
    <mergeCell ref="D37:E37"/>
    <mergeCell ref="D6:E6"/>
    <mergeCell ref="D8:E8"/>
    <mergeCell ref="B3:E4"/>
    <mergeCell ref="B5:B23"/>
    <mergeCell ref="B24:B50"/>
    <mergeCell ref="D49:E49"/>
    <mergeCell ref="D23:E23"/>
    <mergeCell ref="C11:E11"/>
    <mergeCell ref="D14:E14"/>
    <mergeCell ref="C15:E15"/>
    <mergeCell ref="C16:E16"/>
    <mergeCell ref="C38:E38"/>
    <mergeCell ref="D29:E29"/>
    <mergeCell ref="C50:E50"/>
    <mergeCell ref="C44:E44"/>
    <mergeCell ref="C47:E47"/>
    <mergeCell ref="C48:E48"/>
    <mergeCell ref="D31:E31"/>
    <mergeCell ref="C5:E5"/>
    <mergeCell ref="C7:E7"/>
    <mergeCell ref="C9:E9"/>
    <mergeCell ref="D13:E13"/>
    <mergeCell ref="C20:E20"/>
    <mergeCell ref="C12:E12"/>
    <mergeCell ref="C10:E10"/>
    <mergeCell ref="C17:E17"/>
    <mergeCell ref="D46:E46"/>
    <mergeCell ref="D32:E32"/>
    <mergeCell ref="C24:E24"/>
    <mergeCell ref="C18:E18"/>
    <mergeCell ref="C19:E19"/>
    <mergeCell ref="D40:E40"/>
    <mergeCell ref="D45:E45"/>
    <mergeCell ref="C36:E36"/>
    <mergeCell ref="C27:E27"/>
    <mergeCell ref="D30:E30"/>
    <mergeCell ref="D26:E26"/>
    <mergeCell ref="D28:E28"/>
    <mergeCell ref="C34:E34"/>
    <mergeCell ref="D39:E39"/>
    <mergeCell ref="D25:E25"/>
    <mergeCell ref="D21:E21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6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2021-08-20T07:46:46Z</cp:lastPrinted>
  <dcterms:created xsi:type="dcterms:W3CDTF">2004-10-07T10:02:19Z</dcterms:created>
  <dcterms:modified xsi:type="dcterms:W3CDTF">2021-09-22T07:54:15Z</dcterms:modified>
</cp:coreProperties>
</file>