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Default Extension="vml" ContentType="application/vnd.openxmlformats-officedocument.vmlDrawing"/>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7.xml" ContentType="application/vnd.openxmlformats-officedocument.drawing+xml"/>
  <Override PartName="/xl/worksheets/sheet8.xml" ContentType="application/vnd.openxmlformats-officedocument.spreadsheetml.worksheet+xml"/>
  <Override PartName="/xl/drawings/drawing8.xml" ContentType="application/vnd.openxmlformats-officedocument.drawing+xml"/>
  <Override PartName="/xl/worksheets/sheet9.xml" ContentType="application/vnd.openxmlformats-officedocument.spreadsheetml.worksheet+xml"/>
  <Override PartName="/xl/drawings/drawing9.xml" ContentType="application/vnd.openxmlformats-officedocument.drawing+xml"/>
  <Override PartName="/xl/worksheets/sheet10.xml" ContentType="application/vnd.openxmlformats-officedocument.spreadsheetml.worksheet+xml"/>
  <Override PartName="/xl/drawings/drawing10.xml" ContentType="application/vnd.openxmlformats-officedocument.drawing+xml"/>
  <Override PartName="/xl/worksheets/sheet11.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105" windowWidth="14955" windowHeight="8670" tabRatio="723" activeTab="0"/>
  </bookViews>
  <sheets>
    <sheet name="010政策企画部" sheetId="1" r:id="rId1"/>
    <sheet name="020総務部" sheetId="2" r:id="rId2"/>
    <sheet name="030府民文化部" sheetId="3" r:id="rId3"/>
    <sheet name="040福祉部" sheetId="4" r:id="rId4"/>
    <sheet name="050健康医療部" sheetId="5" r:id="rId5"/>
    <sheet name="060商工労働部" sheetId="6" r:id="rId6"/>
    <sheet name="070環境農林水産部" sheetId="7" r:id="rId7"/>
    <sheet name="080都市整備部" sheetId="8" r:id="rId8"/>
    <sheet name="090住宅まちづくり部" sheetId="9" r:id="rId9"/>
    <sheet name="100公安委員会" sheetId="10" r:id="rId10"/>
    <sheet name="110教育委員会" sheetId="11" r:id="rId11"/>
  </sheets>
  <definedNames>
    <definedName name="_xlnm.Print_Area" localSheetId="0">'010政策企画部'!$A$1:$H$137</definedName>
    <definedName name="_xlnm.Print_Area" localSheetId="1">'020総務部'!$A$1:$H$43</definedName>
    <definedName name="_xlnm.Print_Area" localSheetId="2">'030府民文化部'!$A$1:$M$193</definedName>
    <definedName name="_xlnm.Print_Area" localSheetId="3">'040福祉部'!$A$1:$H$239</definedName>
    <definedName name="_xlnm.Print_Area" localSheetId="4">'050健康医療部'!$A$1:$H$171</definedName>
    <definedName name="_xlnm.Print_Area" localSheetId="5">'060商工労働部'!$A$1:$H$243</definedName>
    <definedName name="_xlnm.Print_Area" localSheetId="6">'070環境農林水産部'!$A$1:$H$420</definedName>
    <definedName name="_xlnm.Print_Area" localSheetId="7">'080都市整備部'!$A$1:$H$142</definedName>
    <definedName name="_xlnm.Print_Area" localSheetId="8">'090住宅まちづくり部'!$A$1:$H$83</definedName>
    <definedName name="_xlnm.Print_Area" localSheetId="9">'100公安委員会'!$A:$H</definedName>
    <definedName name="_xlnm.Print_Area" localSheetId="10">'110教育委員会'!$A$1:$H$278</definedName>
    <definedName name="_xlnm.Print_Titles" localSheetId="0">'010政策企画部'!$1:$3</definedName>
    <definedName name="_xlnm.Print_Titles" localSheetId="1">'020総務部'!$1:$3</definedName>
    <definedName name="_xlnm.Print_Titles" localSheetId="2">'030府民文化部'!$1:$4</definedName>
    <definedName name="_xlnm.Print_Titles" localSheetId="3">'040福祉部'!$1:$3</definedName>
    <definedName name="_xlnm.Print_Titles" localSheetId="4">'050健康医療部'!$1:$3</definedName>
    <definedName name="_xlnm.Print_Titles" localSheetId="5">'060商工労働部'!$1:$3</definedName>
    <definedName name="_xlnm.Print_Titles" localSheetId="6">'070環境農林水産部'!$1:$3</definedName>
    <definedName name="_xlnm.Print_Titles" localSheetId="7">'080都市整備部'!$1:$3</definedName>
    <definedName name="_xlnm.Print_Titles" localSheetId="8">'090住宅まちづくり部'!$1:$3</definedName>
    <definedName name="_xlnm.Print_Titles" localSheetId="9">'100公安委員会'!$1:$3</definedName>
    <definedName name="_xlnm.Print_Titles" localSheetId="10">'110教育委員会'!$1:$3</definedName>
    <definedName name="Z_27398481_1FBE_4A63_A356_4A6F52EFDA97_.wvu.FilterData" localSheetId="8" hidden="1">'090住宅まちづくり部'!#REF!</definedName>
    <definedName name="Z_27398481_1FBE_4A63_A356_4A6F52EFDA97_.wvu.PrintArea" localSheetId="8" hidden="1">'090住宅まちづくり部'!$A$1:$H$83</definedName>
    <definedName name="Z_27398481_1FBE_4A63_A356_4A6F52EFDA97_.wvu.PrintTitles" localSheetId="8" hidden="1">'090住宅まちづくり部'!$1:$3</definedName>
    <definedName name="Z_9337BBB5_8D95_4AD6_93A8_066FF0B7F1D3_.wvu.FilterData" localSheetId="8" hidden="1">'090住宅まちづくり部'!#REF!</definedName>
    <definedName name="Z_9337BBB5_8D95_4AD6_93A8_066FF0B7F1D3_.wvu.PrintArea" localSheetId="8" hidden="1">'090住宅まちづくり部'!$A$1:$H$83</definedName>
    <definedName name="Z_9337BBB5_8D95_4AD6_93A8_066FF0B7F1D3_.wvu.PrintTitles" localSheetId="8" hidden="1">'090住宅まちづくり部'!$1:$3</definedName>
    <definedName name="Z_AD0D2686_E96F_41CE_98C7_D0B40BAD8776_.wvu.FilterData" localSheetId="8" hidden="1">'090住宅まちづくり部'!#REF!</definedName>
    <definedName name="Z_AD0D2686_E96F_41CE_98C7_D0B40BAD8776_.wvu.PrintArea" localSheetId="8" hidden="1">'090住宅まちづくり部'!$A$1:$H$83</definedName>
    <definedName name="Z_AD0D2686_E96F_41CE_98C7_D0B40BAD8776_.wvu.PrintTitles" localSheetId="8" hidden="1">'090住宅まちづくり部'!$1:$3</definedName>
    <definedName name="Z_B2D43126_413E_4C4E_AE37_D3A58144E802_.wvu.FilterData" localSheetId="8" hidden="1">'090住宅まちづくり部'!#REF!</definedName>
    <definedName name="Z_B2D43126_413E_4C4E_AE37_D3A58144E802_.wvu.PrintArea" localSheetId="8" hidden="1">'090住宅まちづくり部'!$A$1:$H$83</definedName>
    <definedName name="Z_B2D43126_413E_4C4E_AE37_D3A58144E802_.wvu.PrintTitles" localSheetId="8" hidden="1">'090住宅まちづくり部'!$1:$3</definedName>
    <definedName name="Z_BEA9A034_0625_474D_87BD_C105B90D7A8C_.wvu.FilterData" localSheetId="8" hidden="1">'090住宅まちづくり部'!#REF!</definedName>
    <definedName name="Z_E6D644A1_682D_4438_9447_8D0E86073E07_.wvu.FilterData" localSheetId="8" hidden="1">'090住宅まちづくり部'!#REF!</definedName>
    <definedName name="Z_E6D644A1_682D_4438_9447_8D0E86073E07_.wvu.PrintArea" localSheetId="8" hidden="1">'090住宅まちづくり部'!$A$1:$H$83</definedName>
    <definedName name="Z_E6D644A1_682D_4438_9447_8D0E86073E07_.wvu.PrintTitles" localSheetId="8" hidden="1">'090住宅まちづくり部'!$1:$3</definedName>
  </definedNames>
  <calcPr fullCalcOnLoad="1"/>
</workbook>
</file>

<file path=xl/comments4.xml><?xml version="1.0" encoding="utf-8"?>
<comments xmlns="http://schemas.openxmlformats.org/spreadsheetml/2006/main">
  <authors>
    <author>大阪府職員端末機１７年度１２月調達</author>
  </authors>
  <commentList>
    <comment ref="H222" authorId="0">
      <text>
        <r>
          <rPr>
            <sz val="9"/>
            <rFont val="ＭＳ Ｐゴシック"/>
            <family val="3"/>
          </rPr>
          <t xml:space="preserve">生活保護システムの中「統計」の数字を使用
</t>
        </r>
      </text>
    </comment>
  </commentList>
</comments>
</file>

<file path=xl/sharedStrings.xml><?xml version="1.0" encoding="utf-8"?>
<sst xmlns="http://schemas.openxmlformats.org/spreadsheetml/2006/main" count="4563" uniqueCount="3516">
  <si>
    <t>(P.82)</t>
  </si>
  <si>
    <t>2,090人</t>
  </si>
  <si>
    <t>1回</t>
  </si>
  <si>
    <t>（財）大阪府青少年活動財団運営補助金</t>
  </si>
  <si>
    <t>669,253,668円</t>
  </si>
  <si>
    <t xml:space="preserve"> 「中学生の主張」大阪大会の開催</t>
  </si>
  <si>
    <t>1,656編</t>
  </si>
  <si>
    <t>プラネット・ステーション主催事業の実施</t>
  </si>
  <si>
    <t>食品衛生</t>
  </si>
  <si>
    <t>環境衛生指導費</t>
  </si>
  <si>
    <t>環境衛生</t>
  </si>
  <si>
    <t>保健所運営費</t>
  </si>
  <si>
    <t>保健所活動</t>
  </si>
  <si>
    <t>衛生試験検査</t>
  </si>
  <si>
    <t>母子保健訪問指導</t>
  </si>
  <si>
    <t>衛生教育実施</t>
  </si>
  <si>
    <t>循環器科集団検診</t>
  </si>
  <si>
    <t>精神保健相談</t>
  </si>
  <si>
    <t>精神保健訪問</t>
  </si>
  <si>
    <t>市町村保健師研修受講者</t>
  </si>
  <si>
    <t>医務費</t>
  </si>
  <si>
    <t>監察医事務</t>
  </si>
  <si>
    <t>　死体検案</t>
  </si>
  <si>
    <t>　死体解剖</t>
  </si>
  <si>
    <t>原爆被爆者健康診断</t>
  </si>
  <si>
    <t>　一般検査</t>
  </si>
  <si>
    <t>　がん検診</t>
  </si>
  <si>
    <t>　精密検査</t>
  </si>
  <si>
    <t>原爆被爆者への諸手当の支給</t>
  </si>
  <si>
    <t>　医療特別手当</t>
  </si>
  <si>
    <t>　特別手当</t>
  </si>
  <si>
    <t>　健康管理手当</t>
  </si>
  <si>
    <t>　保健手当</t>
  </si>
  <si>
    <t>　介護手当</t>
  </si>
  <si>
    <t>　原子爆弾小頭症手当</t>
  </si>
  <si>
    <t>　葬祭料</t>
  </si>
  <si>
    <t>　交通手当</t>
  </si>
  <si>
    <t>救急医療</t>
  </si>
  <si>
    <t>休日夜間二次救急診療体制確保</t>
  </si>
  <si>
    <t>　小児救急医療支援事業</t>
  </si>
  <si>
    <t>救急医療機関の確保</t>
  </si>
  <si>
    <t>　救急告示医療機関</t>
  </si>
  <si>
    <t>救命救急センター運営費補助</t>
  </si>
  <si>
    <t>救急医療従事者研修</t>
  </si>
  <si>
    <t>救急医療情報システムの整備</t>
  </si>
  <si>
    <t>　医療機関</t>
  </si>
  <si>
    <t>　消防本部</t>
  </si>
  <si>
    <t>小児救急電話相談受付件数</t>
  </si>
  <si>
    <t>小児救急広域連携促進事業</t>
  </si>
  <si>
    <t>災害医療</t>
  </si>
  <si>
    <t>家庭支援推進保育所事業補助</t>
  </si>
  <si>
    <t>市町村児童相談体制強化事業補助</t>
  </si>
  <si>
    <t>児童デイサービス事業</t>
  </si>
  <si>
    <t>41市町村</t>
  </si>
  <si>
    <t>送迎保育ステーション事業補助</t>
  </si>
  <si>
    <t>　1か所</t>
  </si>
  <si>
    <t>商工労働部</t>
  </si>
  <si>
    <t>中小企業振興対策</t>
  </si>
  <si>
    <t>大阪府中小企業支援センターに対する助成</t>
  </si>
  <si>
    <t>　下請あっ旋</t>
  </si>
  <si>
    <t>　下請あっ旋成立</t>
  </si>
  <si>
    <t>中小企業組織化推進指導</t>
  </si>
  <si>
    <t>　協同組合等設立認可</t>
  </si>
  <si>
    <t>　協同組合等定款変更認可</t>
  </si>
  <si>
    <t>　公益法人定款等変更の認可</t>
  </si>
  <si>
    <t>大阪府中小企業団体中央会に対する助成及び指導</t>
  </si>
  <si>
    <t>　巡回指導員等設置</t>
  </si>
  <si>
    <t>　実地指導</t>
  </si>
  <si>
    <t>　相談指導</t>
  </si>
  <si>
    <t>小規模事業経営支援事業</t>
  </si>
  <si>
    <t>　実施機関</t>
  </si>
  <si>
    <t>　　17商工会及び20商工会議所並びに1商工会連合会</t>
  </si>
  <si>
    <t>　　経営指導員等配置数</t>
  </si>
  <si>
    <t>エンゼルファンド（会社型投資信託）組成数</t>
  </si>
  <si>
    <t>3法人</t>
  </si>
  <si>
    <t>5件</t>
  </si>
  <si>
    <t>バイオビジネスコンペＪＡＰＡＮ応募件数</t>
  </si>
  <si>
    <t>石油貯蔵施設立地対策等の助成</t>
  </si>
  <si>
    <t>語学教育・情報教育等の推進</t>
  </si>
  <si>
    <t>　学校情報ネットワークの整備</t>
  </si>
  <si>
    <t>多様な人材の活用</t>
  </si>
  <si>
    <t>開かれた学校づくりの推進</t>
  </si>
  <si>
    <t>21校</t>
  </si>
  <si>
    <t>人権教育の推進</t>
  </si>
  <si>
    <t xml:space="preserve">  同和地区小・中学校施設整備事業資金貸付金償還の助成</t>
  </si>
  <si>
    <t>2人</t>
  </si>
  <si>
    <t>2校</t>
  </si>
  <si>
    <t>教科用図書採択指導の充実</t>
  </si>
  <si>
    <t xml:space="preserve">  教科用図書の採択及び無償給与事務の指導</t>
  </si>
  <si>
    <t>　　小・中学校全学年</t>
  </si>
  <si>
    <t>中学校夜間学級の就学援助費の助成</t>
  </si>
  <si>
    <t>学力向上プロジェクトの推進</t>
  </si>
  <si>
    <t>生徒の進路指導</t>
  </si>
  <si>
    <t>公立高等学校入学選抜のための学力検査の実施</t>
  </si>
  <si>
    <t xml:space="preserve">  高等学校</t>
  </si>
  <si>
    <t xml:space="preserve">  工業高等専門学校</t>
  </si>
  <si>
    <t>合格者      200人</t>
  </si>
  <si>
    <t>就職の指導</t>
  </si>
  <si>
    <t xml:space="preserve"> 就職者数 卒業者に対し 公立中学校</t>
  </si>
  <si>
    <t>　　                   公立高等学校(全・定)</t>
  </si>
  <si>
    <t>教職員の資質向上</t>
  </si>
  <si>
    <t>教職員研修の促進</t>
  </si>
  <si>
    <t xml:space="preserve">  府立学校教職員研究の促進</t>
  </si>
  <si>
    <t xml:space="preserve">  初任者研修の実施</t>
  </si>
  <si>
    <t>国際交流
事業の推進</t>
  </si>
  <si>
    <t>外国青年(外国語指導助手)招致</t>
  </si>
  <si>
    <t>外国人指導員(英語指導助手)配置</t>
  </si>
  <si>
    <t>34人</t>
  </si>
  <si>
    <t>派遣事業による英語講師の配置</t>
  </si>
  <si>
    <t>　学習指導ツール開発・実践事業の実施</t>
  </si>
  <si>
    <t>　指導資料の作成</t>
  </si>
  <si>
    <t>学力向上緊急対策</t>
  </si>
  <si>
    <t>　携帯ゲーム機活用調査研究事業の実施</t>
  </si>
  <si>
    <t>20校</t>
  </si>
  <si>
    <t>　学力向上推進校支援事業の実施</t>
  </si>
  <si>
    <t>補助対象校　45校</t>
  </si>
  <si>
    <t>　家庭向けリーフレットの作成配布</t>
  </si>
  <si>
    <t>地域の教育力
の向上</t>
  </si>
  <si>
    <t>おおさか元気広場推進事業の実施</t>
  </si>
  <si>
    <t>36市町村　393箇所　府立支援学校15校</t>
  </si>
  <si>
    <t>学校支援地域本部事業の実施</t>
  </si>
  <si>
    <t>40市町村　234中学校区　府立支援学校20校</t>
  </si>
  <si>
    <t>学校安全総合支援事業費の助成</t>
  </si>
  <si>
    <t>38市町村　595校</t>
  </si>
  <si>
    <t xml:space="preserve">  記念物・埋蔵文化財の保存助成</t>
  </si>
  <si>
    <t>健康医療部</t>
  </si>
  <si>
    <t>健康増進事業</t>
  </si>
  <si>
    <t>　健康教育</t>
  </si>
  <si>
    <t>　健康相談</t>
  </si>
  <si>
    <t>人口動態調査ほか各種厚生統計調査の実施</t>
  </si>
  <si>
    <t>延  43,516件</t>
  </si>
  <si>
    <t>周産期医療対策</t>
  </si>
  <si>
    <t>周産期医療体制確保充実・モデル事業</t>
  </si>
  <si>
    <t>派遣医師　    　　2人</t>
  </si>
  <si>
    <t>市町村広域母子医療センター整備促進事業</t>
  </si>
  <si>
    <t>周産期緊急医療体制コーディネーター設置事業</t>
  </si>
  <si>
    <t>調整件数　　　　168件</t>
  </si>
  <si>
    <t>　　　選挙すべき定数</t>
  </si>
  <si>
    <t>6人</t>
  </si>
  <si>
    <t>(P.296)</t>
  </si>
  <si>
    <t>　4％以上に係るもの　　　　　20,159,331,632円　　　　　　　24団体</t>
  </si>
  <si>
    <t>総務企画課</t>
  </si>
  <si>
    <t>施設課</t>
  </si>
  <si>
    <t>基幹系業務システム
等の総合運営</t>
  </si>
  <si>
    <t>府立学校における総務サービス事業等の運用実施</t>
  </si>
  <si>
    <t>学校総務サービス課</t>
  </si>
  <si>
    <t>教職員室</t>
  </si>
  <si>
    <r>
      <t xml:space="preserve">　小・中学校共通　　 　　  </t>
    </r>
    <r>
      <rPr>
        <sz val="9"/>
        <rFont val="ＭＳ 明朝"/>
        <family val="1"/>
      </rPr>
      <t>志願者    　282人</t>
    </r>
  </si>
  <si>
    <r>
      <t xml:space="preserve">　特別支援学校　　　 　　  </t>
    </r>
    <r>
      <rPr>
        <sz val="9"/>
        <rFont val="ＭＳ 明朝"/>
        <family val="1"/>
      </rPr>
      <t>志願者　    328人</t>
    </r>
  </si>
  <si>
    <r>
      <t xml:space="preserve">　栄養教諭　　　　　 　　  </t>
    </r>
    <r>
      <rPr>
        <sz val="9"/>
        <rFont val="ＭＳ 明朝"/>
        <family val="1"/>
      </rPr>
      <t>志願者　    177人</t>
    </r>
  </si>
  <si>
    <r>
      <t xml:space="preserve">　府立視覚支援学校教諭 　  </t>
    </r>
    <r>
      <rPr>
        <sz val="9"/>
        <rFont val="ＭＳ 明朝"/>
        <family val="1"/>
      </rPr>
      <t>志願者　      3人</t>
    </r>
  </si>
  <si>
    <r>
      <t xml:space="preserve">　堺市立小学校･幼稚園共通  </t>
    </r>
    <r>
      <rPr>
        <sz val="9"/>
        <rFont val="ＭＳ 明朝"/>
        <family val="1"/>
      </rPr>
      <t>志願者　     55人</t>
    </r>
  </si>
  <si>
    <t>6都府県</t>
  </si>
  <si>
    <t>78大学</t>
  </si>
  <si>
    <t>　ポスター（3,000枚）、リーフレット（18,000枚）の作成</t>
  </si>
  <si>
    <t>府立高等学校の特色づくり・再編整備の推進</t>
  </si>
  <si>
    <t>教育振興室（高等学校課）</t>
  </si>
  <si>
    <t>　府立高等学校特色づくり・再編整備計画（全体計画）の推進</t>
  </si>
  <si>
    <t>　スクールカラーサポートプラン推進事業の実施</t>
  </si>
  <si>
    <t>　キャリアアドバイザーの配置等</t>
  </si>
  <si>
    <t>高等学校　　8校</t>
  </si>
  <si>
    <t>　大阪ものづくり人材育成の推進</t>
  </si>
  <si>
    <t>4校</t>
  </si>
  <si>
    <t>インターンシップ推進事業の実施</t>
  </si>
  <si>
    <t>103校</t>
  </si>
  <si>
    <t>教育振興室（高等学校課）・市町村教育室</t>
  </si>
  <si>
    <t>市町村教育室</t>
  </si>
  <si>
    <t xml:space="preserve"> 26人</t>
  </si>
  <si>
    <t>　子ども支援コーディネーターの配置</t>
  </si>
  <si>
    <t>42校</t>
  </si>
  <si>
    <t>　被害者救済システムの運用</t>
  </si>
  <si>
    <t>　サポートコーディネーターの配置</t>
  </si>
  <si>
    <t>7人</t>
  </si>
  <si>
    <t>　24時間教育相談の実施</t>
  </si>
  <si>
    <t>　高等学校　  30人</t>
  </si>
  <si>
    <t>高等学校　 148校</t>
  </si>
  <si>
    <t>教育振興室（保健体育課）</t>
  </si>
  <si>
    <t>相談11社　ﾃﾞｻﾞｲﾝ開発4社</t>
  </si>
  <si>
    <t>36,518件</t>
  </si>
  <si>
    <t>3,566件</t>
  </si>
  <si>
    <t>127,880件</t>
  </si>
  <si>
    <t>227社</t>
  </si>
  <si>
    <t>1回　76点</t>
  </si>
  <si>
    <t>9人</t>
  </si>
  <si>
    <t>8件</t>
  </si>
  <si>
    <t>10,089名</t>
  </si>
  <si>
    <t>3人</t>
  </si>
  <si>
    <t>65社・団体</t>
  </si>
  <si>
    <t>20,585名</t>
  </si>
  <si>
    <t>ものづくり中小企業顕彰</t>
  </si>
  <si>
    <t>57社</t>
  </si>
  <si>
    <t>　クルマエビ</t>
  </si>
  <si>
    <t>　オニオコゼ</t>
  </si>
  <si>
    <t>　ヒラメ</t>
  </si>
  <si>
    <t>放流技術開発試験</t>
  </si>
  <si>
    <t>　栽培漁業技術開発事業</t>
  </si>
  <si>
    <t>環境調査事業</t>
  </si>
  <si>
    <t>　漁場環境調査</t>
  </si>
  <si>
    <t>20地点 　12回</t>
  </si>
  <si>
    <t>14地点　 12回</t>
  </si>
  <si>
    <t>　海洋公害調査</t>
  </si>
  <si>
    <t>水産資源調査</t>
  </si>
  <si>
    <t>　漁況調査、漁況予報、水産生物生態調査</t>
  </si>
  <si>
    <t>　資源評価調査等</t>
  </si>
  <si>
    <t>漁港管理費</t>
  </si>
  <si>
    <t>A岸壁補修</t>
  </si>
  <si>
    <t>漁港建設費</t>
  </si>
  <si>
    <t>漁港建設事業</t>
  </si>
  <si>
    <t>地域水産物供給基盤整備事業</t>
  </si>
  <si>
    <t>　　小島漁港</t>
  </si>
  <si>
    <t xml:space="preserve">    深日漁港</t>
  </si>
  <si>
    <t>漁業集落環境整備事業</t>
  </si>
  <si>
    <t>東南海・南海地震対策事業</t>
  </si>
  <si>
    <t>環境保全対策費</t>
  </si>
  <si>
    <t>公害基本対策</t>
  </si>
  <si>
    <t>麻薬･覚せい剤･大麻免許申請等</t>
  </si>
  <si>
    <t>麻薬･覚せい剤･大麻等取扱者立入検査</t>
  </si>
  <si>
    <t>[母子寡婦福祉資金
特別会計]
母子寡婦福祉資金
貸付金</t>
  </si>
  <si>
    <t>母子寡婦福祉資金
貸付事業</t>
  </si>
  <si>
    <t>修学資金等貸付</t>
  </si>
  <si>
    <t>59団体</t>
  </si>
  <si>
    <t>図書個人貸出者数</t>
  </si>
  <si>
    <t>図書貸出冊数</t>
  </si>
  <si>
    <t>図書館蔵書数</t>
  </si>
  <si>
    <t>保健体育総務費</t>
  </si>
  <si>
    <t>学校保健給食
の振興</t>
  </si>
  <si>
    <t>身体障がい者相談員</t>
  </si>
  <si>
    <t>身体障がい者手帳診断助成</t>
  </si>
  <si>
    <t>4,982件</t>
  </si>
  <si>
    <t>特別障がい者手当等の支給</t>
  </si>
  <si>
    <t>264人</t>
  </si>
  <si>
    <t>小規模通所授産施設運営助成事業</t>
  </si>
  <si>
    <t>25か所</t>
  </si>
  <si>
    <t>身体障がい者更生援護施設等運営補助</t>
  </si>
  <si>
    <t>1施設</t>
  </si>
  <si>
    <t>64,764人</t>
  </si>
  <si>
    <t>39,936日</t>
  </si>
  <si>
    <t>重度身体障がい者等住宅改造助成事業補助</t>
  </si>
  <si>
    <t>主治医意見書作成研修</t>
  </si>
  <si>
    <r>
      <t>請求数件10件</t>
    </r>
    <r>
      <rPr>
        <sz val="6"/>
        <color indexed="8"/>
        <rFont val="ＭＳ 明朝"/>
        <family val="1"/>
      </rPr>
      <t>（審査会付議２件）</t>
    </r>
  </si>
  <si>
    <t>43市町村</t>
  </si>
  <si>
    <t>障がい者自立支援対策臨時特例基金特別対策事業</t>
  </si>
  <si>
    <t>　小規模作業所緊急支援事業　</t>
  </si>
  <si>
    <t>　障がい児を育てる地域の支援体制整備事業</t>
  </si>
  <si>
    <t xml:space="preserve">  オストメイト対応トイレ設備緊急整備事業</t>
  </si>
  <si>
    <t>12市</t>
  </si>
  <si>
    <t xml:space="preserve">  視覚障がい者等情報支援緊急基盤整備事業</t>
  </si>
  <si>
    <t>17市</t>
  </si>
  <si>
    <t>知的障がい者更生相談</t>
  </si>
  <si>
    <t>16,658件</t>
  </si>
  <si>
    <t>(P.94)</t>
  </si>
  <si>
    <t>8,435件</t>
  </si>
  <si>
    <t>知的障がい者相談員</t>
  </si>
  <si>
    <t>138人</t>
  </si>
  <si>
    <t>障がい者福祉作業所運営事業</t>
  </si>
  <si>
    <t>98か所</t>
  </si>
  <si>
    <t>64か所</t>
  </si>
  <si>
    <t>知的障がい者援護施設</t>
  </si>
  <si>
    <t>延  37,898人</t>
  </si>
  <si>
    <t xml:space="preserve">      68人</t>
  </si>
  <si>
    <t>(P.96)</t>
  </si>
  <si>
    <t>　高齢月間啓発ポスター配布</t>
  </si>
  <si>
    <t>　訪問介護員養成研修事業</t>
  </si>
  <si>
    <t>36市町村</t>
  </si>
  <si>
    <t>125か所</t>
  </si>
  <si>
    <t>2,873ｸﾗﾌﾞ</t>
  </si>
  <si>
    <t>3ｸﾞﾙｰﾌﾟ</t>
  </si>
  <si>
    <t>3,693,642,214円</t>
  </si>
  <si>
    <t>苦情相談窓口の運営</t>
  </si>
  <si>
    <r>
      <t>苦情等件数　  350</t>
    </r>
    <r>
      <rPr>
        <b/>
        <sz val="9"/>
        <color indexed="8"/>
        <rFont val="ＭＳ 明朝"/>
        <family val="1"/>
      </rPr>
      <t>件</t>
    </r>
  </si>
  <si>
    <t>（合格者数　　2,484人）</t>
  </si>
  <si>
    <t>404人</t>
  </si>
  <si>
    <t>488人</t>
  </si>
  <si>
    <t>18回</t>
  </si>
  <si>
    <t>36市町村・1広域連合</t>
  </si>
  <si>
    <t>居宅サービス事業者・居宅介護支援事業者の指定</t>
  </si>
  <si>
    <t>集団指導　5,248事業所</t>
  </si>
  <si>
    <t xml:space="preserve">    実地指導　  895事業所</t>
  </si>
  <si>
    <t xml:space="preserve">    監査   　 　143事業所</t>
  </si>
  <si>
    <t>123,187人</t>
  </si>
  <si>
    <t>674,427人</t>
  </si>
  <si>
    <t>(P.98)</t>
  </si>
  <si>
    <t>2,386人</t>
  </si>
  <si>
    <t>(P.98)</t>
  </si>
  <si>
    <t>256人</t>
  </si>
  <si>
    <t>2か所</t>
  </si>
  <si>
    <t>551ｸﾗﾌﾞ</t>
  </si>
  <si>
    <t>2人</t>
  </si>
  <si>
    <t>青少年活動施設
設置運営</t>
  </si>
  <si>
    <t>大阪府立総合青少年野外活動センターの運営</t>
  </si>
  <si>
    <t>　利用人員</t>
  </si>
  <si>
    <t>67,332人</t>
  </si>
  <si>
    <t>大阪府立青少年海洋センターの運営</t>
  </si>
  <si>
    <t>　ﾌｧﾐﾘｰ棟除く　59,695人</t>
  </si>
  <si>
    <t>大阪府立羽衣青少年センターの運営</t>
  </si>
  <si>
    <t>大阪府立青少年会館の運営</t>
  </si>
  <si>
    <t>　利用件数</t>
  </si>
  <si>
    <t>9,968件</t>
  </si>
  <si>
    <t>市町村青少年施設設置等助成</t>
  </si>
  <si>
    <t>　償還補助金　　　吹田市他</t>
  </si>
  <si>
    <t>青少年指導費</t>
  </si>
  <si>
    <t>青少年保護・補導
及び健全育成</t>
  </si>
  <si>
    <t>少年サポートセンターの活動
（非行少年等立直り支援事業）</t>
  </si>
  <si>
    <t>　実施少年数</t>
  </si>
  <si>
    <t>　延べ少年数</t>
  </si>
  <si>
    <t>　実施回数</t>
  </si>
  <si>
    <t>2,102回</t>
  </si>
  <si>
    <t>大阪府青少年健全育成条例施行</t>
  </si>
  <si>
    <t>　有害図書類の例示（第１３条第２項）</t>
  </si>
  <si>
    <t>118件</t>
  </si>
  <si>
    <t>大阪府青少年健全育成審議会の開催</t>
  </si>
  <si>
    <t>　総　　会</t>
  </si>
  <si>
    <t>　第２部会</t>
  </si>
  <si>
    <t>　第３部会</t>
  </si>
  <si>
    <t>少年非行集団等の補導</t>
  </si>
  <si>
    <t>　対象少年数(延べ人数）</t>
  </si>
  <si>
    <t>1,654人</t>
  </si>
  <si>
    <t>大阪府青少年問題協議会の開催</t>
  </si>
  <si>
    <t>大阪府青少年健全育成条例の改正について</t>
  </si>
  <si>
    <t>暴走族・少年非行防止啓発キャンペーンの実施</t>
  </si>
  <si>
    <t>　応　募　数</t>
  </si>
  <si>
    <t>　参　加　者</t>
  </si>
  <si>
    <t>青少年国際交流ボランティアバンクの設置</t>
  </si>
  <si>
    <t>　登 録 者 数</t>
  </si>
  <si>
    <t>安全なまちづくり
推進費</t>
  </si>
  <si>
    <t>安全なまちづくり
の推進</t>
  </si>
  <si>
    <t>大阪府安全なまちづくり推進本部幹事会の開催</t>
  </si>
  <si>
    <t>安全なまちづくり広報・啓発</t>
  </si>
  <si>
    <t>　街頭キャンペーンの実施</t>
  </si>
  <si>
    <t>地域安全マップ利用サービスの運用開始</t>
  </si>
  <si>
    <t>　登録者数</t>
  </si>
  <si>
    <t>約15万人</t>
  </si>
  <si>
    <t>大阪府安全なまちづくりボランティア団体の表彰</t>
  </si>
  <si>
    <t>6団体</t>
  </si>
  <si>
    <t>犯罪被害者支援</t>
  </si>
  <si>
    <t>府営住宅を活用した日常生活復帰支援</t>
  </si>
  <si>
    <t>設置数　3戸</t>
  </si>
  <si>
    <t>犯罪被害者等支援事業補助金</t>
  </si>
  <si>
    <t>1,300,000円</t>
  </si>
  <si>
    <t>犯罪被害者等支援社会づくり活動事業補助金</t>
  </si>
  <si>
    <t>2団体　262,161円</t>
  </si>
  <si>
    <t>「犯罪被害者週間」重点啓発事業</t>
  </si>
  <si>
    <t>配布数　約1,000人分</t>
  </si>
  <si>
    <t>1.1ha</t>
  </si>
  <si>
    <t>水と緑の健康都市
の整備</t>
  </si>
  <si>
    <t>箕面北部丘陵整備事業特別会計への繰出金</t>
  </si>
  <si>
    <t>（P.146）</t>
  </si>
  <si>
    <t>（P.148）</t>
  </si>
  <si>
    <t>　登録業者の立入検査</t>
  </si>
  <si>
    <t>生活環境施設
整備促進費</t>
  </si>
  <si>
    <t>廃棄物処理計画に基づく取組の促進</t>
  </si>
  <si>
    <t>一般廃棄物処理施設設置・変更許可、届出</t>
  </si>
  <si>
    <t>62件</t>
  </si>
  <si>
    <t>　引取･フロン類回収業者登録・登録更新</t>
  </si>
  <si>
    <t>大阪エコタウンプラン推進事業</t>
  </si>
  <si>
    <r>
      <t>（都市整備費）</t>
    </r>
    <r>
      <rPr>
        <sz val="10"/>
        <rFont val="ＭＳ 明朝"/>
        <family val="1"/>
      </rPr>
      <t xml:space="preserve">
道路維持費</t>
    </r>
  </si>
  <si>
    <t>道路防災工事</t>
  </si>
  <si>
    <t>　　　 築留池、海営宮池、阪南今池、山城新池、</t>
  </si>
  <si>
    <t>河川整備事業</t>
  </si>
  <si>
    <t>中小河川改良工事</t>
  </si>
  <si>
    <t>ダム建設工事</t>
  </si>
  <si>
    <t>　安威川ダムほか２ダム</t>
  </si>
  <si>
    <t>都市河川改良費</t>
  </si>
  <si>
    <t>寝屋川水系
改良事業</t>
  </si>
  <si>
    <t>河道改修工事</t>
  </si>
  <si>
    <t>遊水地整備工事</t>
  </si>
  <si>
    <t>地下河川整備工事</t>
  </si>
  <si>
    <t>　寝屋川南部地下河川、寝屋川北部地下河川</t>
  </si>
  <si>
    <t>流域調節池整備工事</t>
  </si>
  <si>
    <t>都市小河川
改良事業</t>
  </si>
  <si>
    <t>都市小河川改修事業補助</t>
  </si>
  <si>
    <t>高潮対策費</t>
  </si>
  <si>
    <t>高潮対策事業</t>
  </si>
  <si>
    <t>都市河川耐震
対策事業</t>
  </si>
  <si>
    <t>砂防費</t>
  </si>
  <si>
    <t>府道緑化事業</t>
  </si>
  <si>
    <t>災害復旧事業</t>
  </si>
  <si>
    <t>道路災害</t>
  </si>
  <si>
    <r>
      <t>(災害復旧費)</t>
    </r>
    <r>
      <rPr>
        <sz val="10"/>
        <rFont val="ＭＳ 明朝"/>
        <family val="1"/>
      </rPr>
      <t xml:space="preserve">
建設災害復旧費</t>
    </r>
  </si>
  <si>
    <t>（地球温暖化対策大阪府庁実行計画）</t>
  </si>
  <si>
    <t>　基盤技術高度化支援事業に対する助成</t>
  </si>
  <si>
    <t>クリエイション・コア東大阪の運営支援</t>
  </si>
  <si>
    <t>2件</t>
  </si>
  <si>
    <t>計量器製造修理販売事業届出</t>
  </si>
  <si>
    <t>　経済視察団の派遣</t>
  </si>
  <si>
    <t>13市3町</t>
  </si>
  <si>
    <t>介護情報・研修センターの運営</t>
  </si>
  <si>
    <t>子ども家庭センター</t>
  </si>
  <si>
    <t>[沿岸漁業改善資金
特 別 会 計]
沿岸漁業改善資金
貸付金</t>
  </si>
  <si>
    <t>沿岸漁業改善資金
貸付金</t>
  </si>
  <si>
    <t>　</t>
  </si>
  <si>
    <t>採用選考のＰＲの充実（大阪府熱中先生獲得戦略）</t>
  </si>
  <si>
    <t>動物用医薬品販売業者許可等件数</t>
  </si>
  <si>
    <t>国家検定品抜取件数</t>
  </si>
  <si>
    <t>家畜改良増殖事業</t>
  </si>
  <si>
    <t>家畜人工授精師免許証交付数</t>
  </si>
  <si>
    <t>乳牛繁殖障害防除等件数</t>
  </si>
  <si>
    <t>土地改良費</t>
  </si>
  <si>
    <t>土地改良事業</t>
  </si>
  <si>
    <t>府営事業</t>
  </si>
  <si>
    <t>1式</t>
  </si>
  <si>
    <t>　農村総合整備事業</t>
  </si>
  <si>
    <t>1式</t>
  </si>
  <si>
    <t>　交流ネットワーク総合整備事業</t>
  </si>
  <si>
    <t>　スクールカウンセラーの配置</t>
  </si>
  <si>
    <t>全国スポーツ・レクリエーション祭への派遣</t>
  </si>
  <si>
    <t>生涯スポーツに関する各種研修会の実施</t>
  </si>
  <si>
    <t>スポーツ情報ネットワークシステムの運営</t>
  </si>
  <si>
    <t>起債</t>
  </si>
  <si>
    <t>大阪府育英会に対する補助金</t>
  </si>
  <si>
    <t>私立高等学校等経常費補助金</t>
  </si>
  <si>
    <t>私立高等学校生徒授業料軽減補助金</t>
  </si>
  <si>
    <t>私立高等学校等生徒授業料減免補助金</t>
  </si>
  <si>
    <t>私立幼稚園経常費補助金</t>
  </si>
  <si>
    <t>私立幼稚園保育料軽減補助金</t>
  </si>
  <si>
    <t>私立幼稚園と家庭・地域との連携事業補助金</t>
  </si>
  <si>
    <t>私立専修学校高等課程経常費補助金</t>
  </si>
  <si>
    <t>私立専修学校専門課程等振興補助金</t>
  </si>
  <si>
    <t>私立外国人学校振興補助金</t>
  </si>
  <si>
    <t>私立専修学校高等課程等生徒授業料軽減補助金</t>
  </si>
  <si>
    <t>私学情報システム運用保守委託</t>
  </si>
  <si>
    <t>1人</t>
  </si>
  <si>
    <t>120施設</t>
  </si>
  <si>
    <t>48施設</t>
  </si>
  <si>
    <t>30施設</t>
  </si>
  <si>
    <t>子育て支援保育士支援事業補助（障がい児施設）</t>
  </si>
  <si>
    <t>3,226,794,414円</t>
  </si>
  <si>
    <t>18人</t>
  </si>
  <si>
    <t>介護福祉士等修学資金貸付事業費補助</t>
  </si>
  <si>
    <t>１団体</t>
  </si>
  <si>
    <t>24館</t>
  </si>
  <si>
    <t>39市町村142か所</t>
  </si>
  <si>
    <t>社会起業家育成支援事業</t>
  </si>
  <si>
    <t>6,276件</t>
  </si>
  <si>
    <t>22,596件</t>
  </si>
  <si>
    <t>857件</t>
  </si>
  <si>
    <t>1,783件</t>
  </si>
  <si>
    <t>8,829件</t>
  </si>
  <si>
    <t>1,004件</t>
  </si>
  <si>
    <t>13,757件</t>
  </si>
  <si>
    <t>4,881件</t>
  </si>
  <si>
    <t>3地区</t>
  </si>
  <si>
    <t>　　　孟正寺池、星田新池、奥ノ池、大野池、</t>
  </si>
  <si>
    <t>3地区</t>
  </si>
  <si>
    <r>
      <t>（住宅まちづくり費）</t>
    </r>
    <r>
      <rPr>
        <sz val="9"/>
        <rFont val="ＭＳ 明朝"/>
        <family val="1"/>
      </rPr>
      <t xml:space="preserve">
住宅まちづくり総務費</t>
    </r>
  </si>
  <si>
    <t>大阪府災害派遣医療チーム（DMAT）の整備</t>
  </si>
  <si>
    <t>保健師等指導
管理費</t>
  </si>
  <si>
    <t>保健師等指導管理</t>
  </si>
  <si>
    <t>准看護師試験免許等処理件数</t>
  </si>
  <si>
    <t>看護師等修学資金貸与</t>
  </si>
  <si>
    <t>看護師等養成所運営費補助</t>
  </si>
  <si>
    <t>病院内保育所運営費補助</t>
  </si>
  <si>
    <t>薬務費</t>
  </si>
  <si>
    <t>薬事指導</t>
  </si>
  <si>
    <t>薬局開設許可等処理件数</t>
  </si>
  <si>
    <t>医薬品等製造販売業承認許可等処理件数</t>
  </si>
  <si>
    <t>毒劇物製造(輸入)業登録及び販売業登録</t>
  </si>
  <si>
    <t>薬剤師免許申請等処理件数</t>
  </si>
  <si>
    <t>薬事立入検査</t>
  </si>
  <si>
    <t>毒劇物立入検査</t>
  </si>
  <si>
    <t>医薬品等検定検査</t>
  </si>
  <si>
    <t>　精神医療センター</t>
  </si>
  <si>
    <t>　成人病センター</t>
  </si>
  <si>
    <t>　母子保健総合医療センター</t>
  </si>
  <si>
    <t>新入院患者数（年間実績）</t>
  </si>
  <si>
    <t>感染症対策</t>
  </si>
  <si>
    <t>教育副読本（中学3年向け）の作成</t>
  </si>
  <si>
    <t>教育副読本（小学6年向け）の作成</t>
  </si>
  <si>
    <t>3回</t>
  </si>
  <si>
    <t>観光宣伝刊行物作成配布</t>
  </si>
  <si>
    <t>旅行業者の新規登録</t>
  </si>
  <si>
    <t>関西観光情報センターの利用状況</t>
  </si>
  <si>
    <t>貿易振興対策</t>
  </si>
  <si>
    <t>国際会議場の運営</t>
  </si>
  <si>
    <t>貿易促進団体等の助成</t>
  </si>
  <si>
    <t>駐在員事務所の運営</t>
  </si>
  <si>
    <t>　ロッテルダム・シンガポール・上海・</t>
  </si>
  <si>
    <t>5か所</t>
  </si>
  <si>
    <t>2か所</t>
  </si>
  <si>
    <t>　ビジネスマッチング支援事業件数</t>
  </si>
  <si>
    <t xml:space="preserve"> </t>
  </si>
  <si>
    <t xml:space="preserve"> </t>
  </si>
  <si>
    <t>箕面都市計画事業水と緑の健康都市特定土地区画整理事業及びこれに関連する事業</t>
  </si>
  <si>
    <t>国庫支出金</t>
  </si>
  <si>
    <t>公安委員会</t>
  </si>
  <si>
    <t>聴聞</t>
  </si>
  <si>
    <t>聴　　　　聞</t>
  </si>
  <si>
    <t>大阪府市町村振興補助金の交付　　　　36市町村</t>
  </si>
  <si>
    <t>大阪府市町村合併推進事業補助金の交付
（河内長野市・千早赤阪村合併協議会）</t>
  </si>
  <si>
    <t>佐野漁港施設</t>
  </si>
  <si>
    <t>　野生生物部会</t>
  </si>
  <si>
    <t>　国外免許</t>
  </si>
  <si>
    <t>一般警察活動費</t>
  </si>
  <si>
    <t>一般警察活動</t>
  </si>
  <si>
    <t>110番内容別受理件数</t>
  </si>
  <si>
    <t>　防犯関係</t>
  </si>
  <si>
    <t>　交通関係</t>
  </si>
  <si>
    <t>　犯罪関係</t>
  </si>
  <si>
    <t>　災害関係</t>
  </si>
  <si>
    <t>　その他</t>
  </si>
  <si>
    <t>警ら用無線自動車活動状況</t>
  </si>
  <si>
    <t>　現場出動回数</t>
  </si>
  <si>
    <t>　刑法犯検挙件数</t>
  </si>
  <si>
    <t>　　ひったくり</t>
  </si>
  <si>
    <t>　　路上強盗</t>
  </si>
  <si>
    <t>　　オートバイ盗</t>
  </si>
  <si>
    <t>　　自動車盗</t>
  </si>
  <si>
    <t>　　自転車盗</t>
  </si>
  <si>
    <t>　　自販機ねらい</t>
  </si>
  <si>
    <t>　　その他</t>
  </si>
  <si>
    <t>　特別法犯検挙件数</t>
  </si>
  <si>
    <t>刑事警察費</t>
  </si>
  <si>
    <t>刑事生活安全活動</t>
  </si>
  <si>
    <t>風俗営業等許可状況</t>
  </si>
  <si>
    <t>　区　分　　　　　　　新　規　　書換え等        再交付</t>
  </si>
  <si>
    <t>銃砲刀剣類等所持許可状況</t>
  </si>
  <si>
    <t>　新　規</t>
  </si>
  <si>
    <t>刑法犯認知検挙件数</t>
  </si>
  <si>
    <t>　認知件数</t>
  </si>
  <si>
    <t>　検挙件数</t>
  </si>
  <si>
    <t>　検挙人員</t>
  </si>
  <si>
    <t>交通指導取締費</t>
  </si>
  <si>
    <t>交通警察活動</t>
  </si>
  <si>
    <t>交通信号機整備状況</t>
  </si>
  <si>
    <t>　信号機新設</t>
  </si>
  <si>
    <t>　信号機改良</t>
  </si>
  <si>
    <t>　信号機改修</t>
  </si>
  <si>
    <t>交通違反取締状況</t>
  </si>
  <si>
    <t>　取締件数</t>
  </si>
  <si>
    <t>　　告知送数</t>
  </si>
  <si>
    <t>　　点数告知</t>
  </si>
  <si>
    <t>行政処分執行件数</t>
  </si>
  <si>
    <t>　運転免許取消</t>
  </si>
  <si>
    <t>　運転免許停止</t>
  </si>
  <si>
    <t>違法駐車車両排除措置</t>
  </si>
  <si>
    <r>
      <t>（警　察　費）</t>
    </r>
    <r>
      <rPr>
        <sz val="10"/>
        <rFont val="ＭＳ 明朝"/>
        <family val="1"/>
      </rPr>
      <t xml:space="preserve">
公安委員会費</t>
    </r>
  </si>
  <si>
    <t>動物取扱業登録施設数</t>
  </si>
  <si>
    <t>[農業改良資金
特 別 会 計]
農業改良資金
貸付金</t>
  </si>
  <si>
    <t>農業改良資金
貸付金</t>
  </si>
  <si>
    <t>アスベスト関連健康対策緊急事業</t>
  </si>
  <si>
    <t>食品及び食品添加物等の試験検査</t>
  </si>
  <si>
    <t>（内訳)中央卸売市場</t>
  </si>
  <si>
    <t>　　　 保健所等</t>
  </si>
  <si>
    <t>食品衛生施設等監視指導</t>
  </si>
  <si>
    <t>と畜検査</t>
  </si>
  <si>
    <t>　医学判定等</t>
  </si>
  <si>
    <t>療育手帳の交付</t>
  </si>
  <si>
    <t>小規模通所授産施設運営助成事業</t>
  </si>
  <si>
    <t>交通安全施設等整備工事</t>
  </si>
  <si>
    <t>国際文化公園都市モノレール　耐震補強工事等</t>
  </si>
  <si>
    <t>　街かどデイハウス支援事業</t>
  </si>
  <si>
    <t>生きがい対策</t>
  </si>
  <si>
    <t>　老人クラブ活動補助</t>
  </si>
  <si>
    <t>　高齢者コミュニティワーカーズ先導モデル事業</t>
  </si>
  <si>
    <t>介護保険事業</t>
  </si>
  <si>
    <t>介護給付費負担金の交付</t>
  </si>
  <si>
    <t xml:space="preserve">  人権教育地区別（兼地区別ＰＴＡ指導者）セミナーの実施</t>
  </si>
  <si>
    <t>文化財の観光・活用振興</t>
  </si>
  <si>
    <t>　文化財の修復整備事業助成</t>
  </si>
  <si>
    <t>6件</t>
  </si>
  <si>
    <t>道路整備事業</t>
  </si>
  <si>
    <t>道路改良工事</t>
  </si>
  <si>
    <t>橋りょう新設
改良費</t>
  </si>
  <si>
    <t>橋りょう整備事業</t>
  </si>
  <si>
    <t>河川保全費</t>
  </si>
  <si>
    <t>河川保全事業</t>
  </si>
  <si>
    <t>河川環境整備工事</t>
  </si>
  <si>
    <t>河川維持工事</t>
  </si>
  <si>
    <t>河川改良費</t>
  </si>
  <si>
    <t>河川災害</t>
  </si>
  <si>
    <t>（P.138）</t>
  </si>
  <si>
    <t>　恩智川治水緑地ほか１か所</t>
  </si>
  <si>
    <t>　大阪市ほか１市</t>
  </si>
  <si>
    <t>通常砂防工事</t>
  </si>
  <si>
    <t>（P.142）</t>
  </si>
  <si>
    <t>急傾斜地崩壊対策工事</t>
  </si>
  <si>
    <t>（P.144）</t>
  </si>
  <si>
    <t>大阪モノレール　耐震補強工事等</t>
  </si>
  <si>
    <t>建設工事紛争審査会(申請)</t>
  </si>
  <si>
    <t>　業務停止</t>
  </si>
  <si>
    <t>37件</t>
  </si>
  <si>
    <t>市街地整備費</t>
  </si>
  <si>
    <t>　門真市　門真市北部地区ほか</t>
  </si>
  <si>
    <t>50基</t>
  </si>
  <si>
    <t>1,818名</t>
  </si>
  <si>
    <t>1,657台</t>
  </si>
  <si>
    <t>　</t>
  </si>
  <si>
    <t>　　</t>
  </si>
  <si>
    <t>　鉄筋コンクリート造</t>
  </si>
  <si>
    <t>　　車上ねらい</t>
  </si>
  <si>
    <t>　　部品ねらい</t>
  </si>
  <si>
    <t>　　　　　　　　　　　　　件　　　　　件            件</t>
  </si>
  <si>
    <t>府立学校教育支援事業の実施</t>
  </si>
  <si>
    <t>キャリア教育の推進</t>
  </si>
  <si>
    <t>　知的障がいのある生徒の教育環境の整備</t>
  </si>
  <si>
    <t>　　知的障がい生徒自立支援コ－スの設置</t>
  </si>
  <si>
    <t>　ワークチャレンジネットワーク事業</t>
  </si>
  <si>
    <t>1校・1商工会議所</t>
  </si>
  <si>
    <t>小・中学部設置校　22校</t>
  </si>
  <si>
    <t>5校</t>
  </si>
  <si>
    <t>　先進的取組パイロット事業補助</t>
  </si>
  <si>
    <t>3件</t>
  </si>
  <si>
    <t>空港推進費</t>
  </si>
  <si>
    <t xml:space="preserve">関西国際空港関連
事業の推進 </t>
  </si>
  <si>
    <t>関西国際空港関連事業推進にかかる総合調整</t>
  </si>
  <si>
    <t>空港周辺整備機構の事業に対する助成</t>
  </si>
  <si>
    <t>　民家防音工事の補助（未実施工事分）</t>
  </si>
  <si>
    <t>49件</t>
  </si>
  <si>
    <t>4,882台</t>
  </si>
  <si>
    <t>　民家防音工事の補助（告示日後工事分）</t>
  </si>
  <si>
    <t>21件</t>
  </si>
  <si>
    <t>鳥獣保護対策事業</t>
  </si>
  <si>
    <t>中小企業新事業活動促進法に基づく経営革新計画の承認</t>
  </si>
  <si>
    <t>1件</t>
  </si>
  <si>
    <t>　　カウンセリング実施人数</t>
  </si>
  <si>
    <t>　補装具判定等</t>
  </si>
  <si>
    <t>動物愛護</t>
  </si>
  <si>
    <t>大阪府動物愛護推進員（委嘱）数</t>
  </si>
  <si>
    <t>動物の引取り</t>
  </si>
  <si>
    <t>　ねこ（成・仔合計）</t>
  </si>
  <si>
    <t>　その他動物</t>
  </si>
  <si>
    <t>農地災害復旧事業</t>
  </si>
  <si>
    <t>　　実施箇所</t>
  </si>
  <si>
    <t>　　参加者数</t>
  </si>
  <si>
    <t>あいりん地域日雇労働者対策</t>
  </si>
  <si>
    <t>あいりん労働福祉センターの運営</t>
  </si>
  <si>
    <t>　　日々雇用</t>
  </si>
  <si>
    <t>　　期間雇用（１か月以内の期間雇用）</t>
  </si>
  <si>
    <t>あいりん地域高齢日雇労働者特別就労事業</t>
  </si>
  <si>
    <t>　　登録者数</t>
  </si>
  <si>
    <t>　　就労者数</t>
  </si>
  <si>
    <t>労働福祉費</t>
  </si>
  <si>
    <t>労働福祉の向上</t>
  </si>
  <si>
    <t>労働センターの運営</t>
  </si>
  <si>
    <t>大阪労働大学講座</t>
  </si>
  <si>
    <t>男女雇用機会均等セミナー</t>
  </si>
  <si>
    <t>仕事と家庭を考えるセミナー</t>
  </si>
  <si>
    <t>職業カウンセリングセンターの運営</t>
  </si>
  <si>
    <t>労働相談指導</t>
  </si>
  <si>
    <t>労働相談窓口の運営</t>
  </si>
  <si>
    <t>3か所</t>
  </si>
  <si>
    <t>　相談件数</t>
  </si>
  <si>
    <t>特別労働相談会の実施</t>
  </si>
  <si>
    <t>市町村労働相談支援研修の実施</t>
  </si>
  <si>
    <t>能力開発推進費</t>
  </si>
  <si>
    <t>事業内認定職業
訓練の指導援助</t>
  </si>
  <si>
    <t>普通職業訓練</t>
  </si>
  <si>
    <t>高度職業訓練</t>
  </si>
  <si>
    <t>技能尊重対策</t>
  </si>
  <si>
    <t>技能検定の実施</t>
  </si>
  <si>
    <t>　特定事業者数</t>
  </si>
  <si>
    <t>34地点</t>
  </si>
  <si>
    <t>雨水利用の推進</t>
  </si>
  <si>
    <t>環境行政推進会議の開催</t>
  </si>
  <si>
    <t>環境審議会の開催</t>
  </si>
  <si>
    <t>　温泉部会（健康福祉部環境衛生課担当）</t>
  </si>
  <si>
    <t>　水質測定計画部会</t>
  </si>
  <si>
    <t>公害審査会の運営</t>
  </si>
  <si>
    <t>　審査会議</t>
  </si>
  <si>
    <t>　調停委員会</t>
  </si>
  <si>
    <t>講じようとする施策の作成</t>
  </si>
  <si>
    <t>水産業振興費</t>
  </si>
  <si>
    <t>漁業振興対策</t>
  </si>
  <si>
    <t>水産技術普及事業</t>
  </si>
  <si>
    <t>栽培漁業種苗育成放流事業</t>
  </si>
  <si>
    <t>　　金融あっ旋(日本政策金融公庫ﾏﾙ経融資分)</t>
  </si>
  <si>
    <t>実務者会議</t>
  </si>
  <si>
    <t>入館者数</t>
  </si>
  <si>
    <t>情報ライブラリーの利用者</t>
  </si>
  <si>
    <t>各種講座等の参加者</t>
  </si>
  <si>
    <t>相談事業の実施</t>
  </si>
  <si>
    <t>貸室利用件数</t>
  </si>
  <si>
    <t>生涯スポーツ</t>
  </si>
  <si>
    <t>生涯スポーツの</t>
  </si>
  <si>
    <t>振興費</t>
  </si>
  <si>
    <t>社会づくりの推進</t>
  </si>
  <si>
    <t>アクセス数</t>
  </si>
  <si>
    <t>（教　育　費）</t>
  </si>
  <si>
    <t>大学管理費</t>
  </si>
  <si>
    <t>一般歳入</t>
  </si>
  <si>
    <t>公立大学法人の</t>
  </si>
  <si>
    <t>教員数</t>
  </si>
  <si>
    <t>管理運営</t>
  </si>
  <si>
    <t>職員数</t>
  </si>
  <si>
    <t>学生数（定員）</t>
  </si>
  <si>
    <t>卒業者・修了者数</t>
  </si>
  <si>
    <t>1,984人</t>
  </si>
  <si>
    <t>学部卒業者数</t>
  </si>
  <si>
    <t>1,401人</t>
  </si>
  <si>
    <t>大学院修士課程修了者数</t>
  </si>
  <si>
    <t>533人</t>
  </si>
  <si>
    <t>大学院博士課程修了者数</t>
  </si>
  <si>
    <t>学事費</t>
  </si>
  <si>
    <t>文教事業</t>
  </si>
  <si>
    <t>大阪府育英会奨学資金貸付人員</t>
  </si>
  <si>
    <t>42,123人</t>
  </si>
  <si>
    <t>継続貸付人員</t>
  </si>
  <si>
    <t>26,030人</t>
  </si>
  <si>
    <t>高　校　生</t>
  </si>
  <si>
    <t>専修学校生（高等課程）</t>
  </si>
  <si>
    <t>新規貸付人員</t>
  </si>
  <si>
    <t>16,093人</t>
  </si>
  <si>
    <t>大阪府育英会入学資金貸付人員</t>
  </si>
  <si>
    <t>6,564人</t>
  </si>
  <si>
    <t>大　　学・短期大学</t>
  </si>
  <si>
    <t>高　　校</t>
  </si>
  <si>
    <t>専修学校</t>
  </si>
  <si>
    <t>専門課程</t>
  </si>
  <si>
    <t>高等課程</t>
  </si>
  <si>
    <t>私学振興費</t>
  </si>
  <si>
    <t>私学振興対策</t>
  </si>
  <si>
    <t>補助学校法人数</t>
  </si>
  <si>
    <t>補助生徒数</t>
  </si>
  <si>
    <t>私立高等学校定時制・通信教育振興奨励費補助金</t>
  </si>
  <si>
    <t>補助幼稚園数</t>
  </si>
  <si>
    <t>私立幼稚園教育研究費等補助金</t>
  </si>
  <si>
    <t>補助幼稚園数</t>
  </si>
  <si>
    <t>補助園児数</t>
  </si>
  <si>
    <t>私立幼稚園特別支援教育費補助金</t>
  </si>
  <si>
    <t>補助学校数</t>
  </si>
  <si>
    <t>補助生徒数</t>
  </si>
  <si>
    <t>幼稚園基礎資料データ入力業務委託</t>
  </si>
  <si>
    <t>大阪版認定農業者支援事業</t>
  </si>
  <si>
    <t>植物防疫協力員設置</t>
  </si>
  <si>
    <t>6組合</t>
  </si>
  <si>
    <t>貸金業検査</t>
  </si>
  <si>
    <t>貸金業相談件数</t>
  </si>
  <si>
    <t>産業開発研究所費</t>
  </si>
  <si>
    <t>産業開発研究事業</t>
  </si>
  <si>
    <t>経済基本調査</t>
  </si>
  <si>
    <t>定期刊行物</t>
  </si>
  <si>
    <t>　大阪経済の動き</t>
  </si>
  <si>
    <t>年4回　4,000部</t>
  </si>
  <si>
    <t>　「大阪経済・労働白書」の刊行</t>
  </si>
  <si>
    <t>ものづくり
支援事業</t>
  </si>
  <si>
    <t>大阪府立特許情報センターの閲覧利用状況</t>
  </si>
  <si>
    <t>技術開発に対する表彰等</t>
  </si>
  <si>
    <t>　発明実施功労者・発明功績者の表彰</t>
  </si>
  <si>
    <t>　技術改善功労者の表彰</t>
  </si>
  <si>
    <t>　産業技術総合研究所開放研究室の運営</t>
  </si>
  <si>
    <t>地場産業総合振興事業に対する助成</t>
  </si>
  <si>
    <t>地域産業集積活性化支援事業に対する助成</t>
  </si>
  <si>
    <t>大阪ＴＬＯ推進事業（技術移転件数）</t>
  </si>
  <si>
    <t>採石事業所災害防止パトロール</t>
  </si>
  <si>
    <t>採石業務管理者試験の実施</t>
  </si>
  <si>
    <t>砂利採取業務主任者試験の実施</t>
  </si>
  <si>
    <t>（株）大阪繊維リソースセンターの運営支援</t>
  </si>
  <si>
    <t>大阪府伝統工芸士認定事業</t>
  </si>
  <si>
    <t>保全等に関する条例等に基づく</t>
  </si>
  <si>
    <t>大気汚染防止法・ダイオキシン類対策特別措置法・生活環境の</t>
  </si>
  <si>
    <t>市街地整備費</t>
  </si>
  <si>
    <t>[箕面北部丘陵整備
事業特別会計]
箕面北部丘陵整備
事業費</t>
  </si>
  <si>
    <t>.</t>
  </si>
  <si>
    <t>432頭</t>
  </si>
  <si>
    <t>192頭</t>
  </si>
  <si>
    <t>41,460人</t>
  </si>
  <si>
    <t>(P.104)</t>
  </si>
  <si>
    <t>(P.104)</t>
  </si>
  <si>
    <t xml:space="preserve">  及び治療 に関する総合研究他）</t>
  </si>
  <si>
    <t>HIV関連検査</t>
  </si>
  <si>
    <t>ウィルス検査</t>
  </si>
  <si>
    <t>薬事指導件数</t>
  </si>
  <si>
    <t>(P.106)</t>
  </si>
  <si>
    <t>(P.106)</t>
  </si>
  <si>
    <t>60,898件</t>
  </si>
  <si>
    <t>延  　13,987件</t>
  </si>
  <si>
    <t>療育指導(身体障がい児・慢性疾病児)</t>
  </si>
  <si>
    <t xml:space="preserve"> 　 　5,442人</t>
  </si>
  <si>
    <t>3,111人</t>
  </si>
  <si>
    <t>808人</t>
  </si>
  <si>
    <t>1,588人</t>
  </si>
  <si>
    <t>延  　25,196人</t>
  </si>
  <si>
    <t>延 　　4,211人</t>
  </si>
  <si>
    <t>延　　 2,248人</t>
  </si>
  <si>
    <t>病院開設等許可処理件数</t>
  </si>
  <si>
    <t>712件</t>
  </si>
  <si>
    <t>(P.108)</t>
  </si>
  <si>
    <t xml:space="preserve">  1,647件</t>
  </si>
  <si>
    <t xml:space="preserve">    350件</t>
  </si>
  <si>
    <t xml:space="preserve">  2,762件</t>
  </si>
  <si>
    <t xml:space="preserve">    373件</t>
  </si>
  <si>
    <t xml:space="preserve"> 79,738件</t>
  </si>
  <si>
    <t xml:space="preserve">  2,925件</t>
  </si>
  <si>
    <t xml:space="preserve">  2,167件</t>
  </si>
  <si>
    <t xml:space="preserve">     24件</t>
  </si>
  <si>
    <t xml:space="preserve">    250件</t>
  </si>
  <si>
    <t xml:space="preserve">    957件</t>
  </si>
  <si>
    <t>在宅医療推進事業補助</t>
  </si>
  <si>
    <t>44か所</t>
  </si>
  <si>
    <t>9ﾌﾞﾛｯｸ</t>
  </si>
  <si>
    <t>265か所</t>
  </si>
  <si>
    <t>1か所</t>
  </si>
  <si>
    <t>287か所</t>
  </si>
  <si>
    <t>33か所</t>
  </si>
  <si>
    <t>2か所</t>
  </si>
  <si>
    <t>泉州･中河内救命救急センターの管理運営</t>
  </si>
  <si>
    <t>2か所</t>
  </si>
  <si>
    <t>14か所</t>
  </si>
  <si>
    <t>13か所</t>
  </si>
  <si>
    <t xml:space="preserve">  基幹災害医療センター(府立急性期・総合医療センター)の</t>
  </si>
  <si>
    <t xml:space="preserve">  患者受入体制</t>
  </si>
  <si>
    <t>(P.108)</t>
  </si>
  <si>
    <t>56か所</t>
  </si>
  <si>
    <t>(P.110)</t>
  </si>
  <si>
    <t>(P.74)</t>
  </si>
  <si>
    <t>(P.110)</t>
  </si>
  <si>
    <t>(P.112)</t>
  </si>
  <si>
    <t>(P.114)</t>
  </si>
  <si>
    <t>(P.116)</t>
  </si>
  <si>
    <t>(P.338)</t>
  </si>
  <si>
    <t>(P.120)</t>
  </si>
  <si>
    <t>(P.122)</t>
  </si>
  <si>
    <t>(P.124)</t>
  </si>
  <si>
    <t>(P.126)</t>
  </si>
  <si>
    <t>(P.128)</t>
  </si>
  <si>
    <t>(P.130)</t>
  </si>
  <si>
    <t>(P.132)</t>
  </si>
  <si>
    <t>(P.134)</t>
  </si>
  <si>
    <t>(P.172)</t>
  </si>
  <si>
    <t>(P.352)</t>
  </si>
  <si>
    <t>(P.366)</t>
  </si>
  <si>
    <t>(P.380)</t>
  </si>
  <si>
    <t>（P.146）</t>
  </si>
  <si>
    <t>（P.148）</t>
  </si>
  <si>
    <t>（P.150）</t>
  </si>
  <si>
    <t>（P.152）</t>
  </si>
  <si>
    <t>違反建築物摘発</t>
  </si>
  <si>
    <t>　是正勧告、命令</t>
  </si>
  <si>
    <t>　工事施工停止勧告、命令</t>
  </si>
  <si>
    <t>都市計画法の施行</t>
  </si>
  <si>
    <t>開発許可</t>
  </si>
  <si>
    <t>地域整備事業</t>
  </si>
  <si>
    <t>ハンセン病療養所入所者家族生活援護世帯</t>
  </si>
  <si>
    <t>性感染症予防</t>
  </si>
  <si>
    <t>血液検査(梅毒)</t>
  </si>
  <si>
    <t>難病対策</t>
  </si>
  <si>
    <t>病因調査及び治療法の研究</t>
  </si>
  <si>
    <t>　感覚器難病、神経・筋難病、肝炎・肝硬変、膠原病、腎・尿路難病、</t>
  </si>
  <si>
    <t>特別支援教育を推進するための選考を設置</t>
  </si>
  <si>
    <t>道路維持事業</t>
  </si>
  <si>
    <t>舗装道補修工事</t>
  </si>
  <si>
    <t>道路新設改良費</t>
  </si>
  <si>
    <t>(P.100)</t>
  </si>
  <si>
    <t>障がい者歯科診療委託事業</t>
  </si>
  <si>
    <t>狂犬病予防接種</t>
  </si>
  <si>
    <t>接触者健診</t>
  </si>
  <si>
    <t>結核患者家族健診</t>
  </si>
  <si>
    <t>結核管理健診</t>
  </si>
  <si>
    <t>3施設</t>
  </si>
  <si>
    <t>6か所</t>
  </si>
  <si>
    <t>　NBC災害・テロ対策設備整備</t>
  </si>
  <si>
    <t>13か所</t>
  </si>
  <si>
    <t>保健師・助産師・看護師免許申請等処理件数</t>
  </si>
  <si>
    <t>助産所開設許可等処理件数</t>
  </si>
  <si>
    <t>(P.94)</t>
  </si>
  <si>
    <t>身体障がい者更生相談</t>
  </si>
  <si>
    <t>(P.94)</t>
  </si>
  <si>
    <t>(P.96)</t>
  </si>
  <si>
    <t>(P.98)</t>
  </si>
  <si>
    <t>　</t>
  </si>
  <si>
    <r>
      <t>（商工労働費）</t>
    </r>
    <r>
      <rPr>
        <sz val="10"/>
        <rFont val="ＭＳ 明朝"/>
        <family val="1"/>
      </rPr>
      <t xml:space="preserve">
商工業振興費</t>
    </r>
  </si>
  <si>
    <t>おおさか地域創造ファンド事業</t>
  </si>
  <si>
    <t>中小企業新商品購入促進事業</t>
  </si>
  <si>
    <t>警察本部費</t>
  </si>
  <si>
    <t>人件費</t>
  </si>
  <si>
    <t>警察職員定数</t>
  </si>
  <si>
    <t>　警　察　官</t>
  </si>
  <si>
    <t>　一般職員</t>
  </si>
  <si>
    <t>装備費</t>
  </si>
  <si>
    <t>車両等管理</t>
  </si>
  <si>
    <t>車　　　　両</t>
  </si>
  <si>
    <t>　四輪</t>
  </si>
  <si>
    <t>　二輪</t>
  </si>
  <si>
    <t>ヘリコプター</t>
  </si>
  <si>
    <t>6機</t>
  </si>
  <si>
    <t>舟　　　　艇</t>
  </si>
  <si>
    <t>　介護支援専門員養成研修事業</t>
  </si>
  <si>
    <t>　大阪府介護支援専門員現任研修事業</t>
  </si>
  <si>
    <t>　主治医意見書作成研修</t>
  </si>
  <si>
    <t>　市町村認定調査員研修事業</t>
  </si>
  <si>
    <t>　介護認定審査会合議体の長会議</t>
  </si>
  <si>
    <t>　介護認定審査会委員研修</t>
  </si>
  <si>
    <t>市町村支援・指導</t>
  </si>
  <si>
    <t>　ワーキングチーム会議の開催</t>
  </si>
  <si>
    <t>　保険者指導の実施</t>
  </si>
  <si>
    <t>老人健康増進事業</t>
  </si>
  <si>
    <t>高齢者福祉施設費</t>
  </si>
  <si>
    <t>老人福祉施設整備</t>
  </si>
  <si>
    <t>老人福祉施設整備補助</t>
  </si>
  <si>
    <t>　特別養護老人ホーム</t>
  </si>
  <si>
    <t>附帯歳入</t>
  </si>
  <si>
    <t>児童福祉総務費</t>
  </si>
  <si>
    <t>児童福祉対策</t>
  </si>
  <si>
    <t>保育士試験の実施</t>
  </si>
  <si>
    <t>　志願者</t>
  </si>
  <si>
    <t>産休等代替職員費補助</t>
  </si>
  <si>
    <t>保育士養成所費補助</t>
  </si>
  <si>
    <t>放課後児童健全育成事業補助</t>
  </si>
  <si>
    <t>交通遺児高校授業料軽減助成</t>
  </si>
  <si>
    <t>児童福祉施設費</t>
  </si>
  <si>
    <t>児童福祉対策</t>
  </si>
  <si>
    <t>保育所運営補助</t>
  </si>
  <si>
    <t>民間児童館運営補助</t>
  </si>
  <si>
    <t>児童措置費</t>
  </si>
  <si>
    <t>児童保護対策</t>
  </si>
  <si>
    <t>児童手当の支給対象延べ児童数</t>
  </si>
  <si>
    <t>市町村児童の保護</t>
  </si>
  <si>
    <t>　保育所</t>
  </si>
  <si>
    <t>　母子生活支援施設</t>
  </si>
  <si>
    <t>母子福祉費</t>
  </si>
  <si>
    <t>　設備整備費補助</t>
  </si>
  <si>
    <t>厚生福祉
センター費</t>
  </si>
  <si>
    <t>砂川厚生福祉
センター運営</t>
  </si>
  <si>
    <t>精神保健福祉費</t>
  </si>
  <si>
    <t>精神保健</t>
  </si>
  <si>
    <t>精神衛生鑑定</t>
  </si>
  <si>
    <t>新規措置入院患者</t>
  </si>
  <si>
    <t>措置解除患者</t>
  </si>
  <si>
    <t>医療費公費負担</t>
  </si>
  <si>
    <t>　措置入院患者</t>
  </si>
  <si>
    <t>　通院患者</t>
  </si>
  <si>
    <t>社会生活適応訓練実施者</t>
  </si>
  <si>
    <t>高齢者福祉推進費</t>
  </si>
  <si>
    <t>老人福祉対策</t>
  </si>
  <si>
    <t>9回</t>
  </si>
  <si>
    <t>行政文書公開請求</t>
  </si>
  <si>
    <t>921件</t>
  </si>
  <si>
    <t>府政相談</t>
  </si>
  <si>
    <t>2,590件</t>
  </si>
  <si>
    <t>136件</t>
  </si>
  <si>
    <t>外国青年招致事業（国際交流員）の実施</t>
  </si>
  <si>
    <t>289人</t>
  </si>
  <si>
    <t>311,229件</t>
  </si>
  <si>
    <t>306,519件</t>
  </si>
  <si>
    <t>8件</t>
  </si>
  <si>
    <t>10,000部</t>
  </si>
  <si>
    <t>18,000部</t>
  </si>
  <si>
    <t>118件</t>
  </si>
  <si>
    <t>52件</t>
  </si>
  <si>
    <t>58,295件</t>
  </si>
  <si>
    <t>1,835件</t>
  </si>
  <si>
    <t>消費者研究発表大会の開催</t>
  </si>
  <si>
    <t>消費者教育講師派遣</t>
  </si>
  <si>
    <t>消費生活用製品安全法に基づく立入検査</t>
  </si>
  <si>
    <t>84件</t>
  </si>
  <si>
    <t>63,000,000円</t>
  </si>
  <si>
    <t>10,000,000円</t>
  </si>
  <si>
    <t>おおさか・元気・シリーズ事業の実施</t>
  </si>
  <si>
    <t>151,286人</t>
  </si>
  <si>
    <t>39,087人</t>
  </si>
  <si>
    <t>55,194人</t>
  </si>
  <si>
    <t>57,683人</t>
  </si>
  <si>
    <t>101,132人</t>
  </si>
  <si>
    <t>大阪府男女共同参画推進連絡会議の開催</t>
  </si>
  <si>
    <t>368,593円</t>
  </si>
  <si>
    <t>215,677,790円</t>
  </si>
  <si>
    <t>350,634人</t>
  </si>
  <si>
    <t>32,640人</t>
  </si>
  <si>
    <t>583人</t>
  </si>
  <si>
    <t>5,737件</t>
  </si>
  <si>
    <t>11,601件</t>
  </si>
  <si>
    <t>大阪府生涯スポーツ推進協議会の開催</t>
  </si>
  <si>
    <t>後援名義の使用承認</t>
  </si>
  <si>
    <t>298件</t>
  </si>
  <si>
    <t>地域生涯スポーツ推進協議会事業助成</t>
  </si>
  <si>
    <t>58事業</t>
  </si>
  <si>
    <t>ボランティアの登録者数</t>
  </si>
  <si>
    <t>381人</t>
  </si>
  <si>
    <t>110,500人</t>
  </si>
  <si>
    <t>175人</t>
  </si>
  <si>
    <t>130人</t>
  </si>
  <si>
    <t>51クラブ</t>
  </si>
  <si>
    <t>29,042件</t>
  </si>
  <si>
    <t>747人</t>
  </si>
  <si>
    <t>224人</t>
  </si>
  <si>
    <t>6,858人</t>
  </si>
  <si>
    <t>50人</t>
  </si>
  <si>
    <t>24,973人</t>
  </si>
  <si>
    <t>1,057人</t>
  </si>
  <si>
    <t>15,318人</t>
  </si>
  <si>
    <t>775人</t>
  </si>
  <si>
    <t>1,478人</t>
  </si>
  <si>
    <t>4,453人</t>
  </si>
  <si>
    <t>398人</t>
  </si>
  <si>
    <t>235人</t>
  </si>
  <si>
    <t>984,138,409円</t>
  </si>
  <si>
    <t>29,833,818,000円</t>
  </si>
  <si>
    <t>84法人</t>
  </si>
  <si>
    <t>6,343,441,133円</t>
  </si>
  <si>
    <t>34,389人</t>
  </si>
  <si>
    <t>61,815,500円</t>
  </si>
  <si>
    <t>185人</t>
  </si>
  <si>
    <t>私立高等学校等教育振興補助金</t>
  </si>
  <si>
    <t>147,967,590円</t>
  </si>
  <si>
    <t>835,000円</t>
  </si>
  <si>
    <t>16,245,886,000円</t>
  </si>
  <si>
    <t>409園</t>
  </si>
  <si>
    <t>159,788,000円</t>
  </si>
  <si>
    <t>23園</t>
  </si>
  <si>
    <t>664,079,000円</t>
  </si>
  <si>
    <t>28,873人</t>
  </si>
  <si>
    <t>366,912,000円</t>
  </si>
  <si>
    <t>88園</t>
  </si>
  <si>
    <t>27,220,000円</t>
  </si>
  <si>
    <t>698,592,000円</t>
  </si>
  <si>
    <t>14校</t>
  </si>
  <si>
    <t>265,674,000円</t>
  </si>
  <si>
    <t>36校</t>
  </si>
  <si>
    <t>166,938,000円</t>
  </si>
  <si>
    <t>13校</t>
  </si>
  <si>
    <t>463,015,125円</t>
  </si>
  <si>
    <t>2,313人</t>
  </si>
  <si>
    <t>10,195,000円</t>
  </si>
  <si>
    <t>496,238円</t>
  </si>
  <si>
    <t>府民文化部</t>
  </si>
  <si>
    <t>円</t>
  </si>
  <si>
    <t>（総　務　費）</t>
  </si>
  <si>
    <t>情報管理費</t>
  </si>
  <si>
    <t>行政情報化の推進</t>
  </si>
  <si>
    <t>府民お問合せセンター受付件数</t>
  </si>
  <si>
    <t>59,558件</t>
  </si>
  <si>
    <t>電子申請の受付総件数</t>
  </si>
  <si>
    <t>124,718件</t>
  </si>
  <si>
    <t>大阪ミュージアム</t>
  </si>
  <si>
    <t>大阪ミュージアム登録物の募集・登録</t>
  </si>
  <si>
    <t>構想の推進</t>
  </si>
  <si>
    <t>府民等からの応募数</t>
  </si>
  <si>
    <t>約1,000件</t>
  </si>
  <si>
    <t>登録件数</t>
  </si>
  <si>
    <t>971件</t>
  </si>
  <si>
    <t>ベストセレクションの選定</t>
  </si>
  <si>
    <t>投票数</t>
  </si>
  <si>
    <t>肉用子牛生産者積立金助成事業の実施</t>
  </si>
  <si>
    <t>鶏卵価格安定対策事業の実施</t>
  </si>
  <si>
    <t>家畜商免許証交付数</t>
  </si>
  <si>
    <t>大阪府民牧場の管理・運営</t>
  </si>
  <si>
    <t>家畜保健衛生費</t>
  </si>
  <si>
    <t>家畜伝染病予防</t>
  </si>
  <si>
    <t>家畜の検査</t>
  </si>
  <si>
    <t>家畜の注射</t>
  </si>
  <si>
    <t>家畜の検病</t>
  </si>
  <si>
    <t>家畜の検査、注射等証明書交付数</t>
  </si>
  <si>
    <t>動物薬事事業</t>
  </si>
  <si>
    <t>府民との対話事業「橋下知事と語ろう」</t>
  </si>
  <si>
    <r>
      <t>5</t>
    </r>
    <r>
      <rPr>
        <sz val="9"/>
        <rFont val="ＭＳ 明朝"/>
        <family val="1"/>
      </rPr>
      <t>回</t>
    </r>
  </si>
  <si>
    <t>青少年府政体験学習事業「子ども府政学習会」</t>
  </si>
  <si>
    <t>人権推進費</t>
  </si>
  <si>
    <t>国庫支出金</t>
  </si>
  <si>
    <t>人権施策の推進</t>
  </si>
  <si>
    <t>人権啓発の推進</t>
  </si>
  <si>
    <t>人権関係情報誌「そうぞう」の発行</t>
  </si>
  <si>
    <t>10,000部</t>
  </si>
  <si>
    <t>人権啓発冊子「人権情報ガイド</t>
  </si>
  <si>
    <t>～ゆまにてなにわシリーズ～」の発行</t>
  </si>
  <si>
    <t>40,000部</t>
  </si>
  <si>
    <t>参加体験型研修教材</t>
  </si>
  <si>
    <t>「人権学習シリーズ」入門ガイドの発行</t>
  </si>
  <si>
    <t>4,000部</t>
  </si>
  <si>
    <t>人権啓発ラッピングバスの運行（大阪市内）</t>
  </si>
  <si>
    <t>6ヶ月間</t>
  </si>
  <si>
    <t>届出件数（第６条関係）</t>
  </si>
  <si>
    <t>新規開業</t>
  </si>
  <si>
    <t>58件</t>
  </si>
  <si>
    <t>変更</t>
  </si>
  <si>
    <t>47件</t>
  </si>
  <si>
    <t>廃業</t>
  </si>
  <si>
    <t>31件</t>
  </si>
  <si>
    <t>国際交流費</t>
  </si>
  <si>
    <t>国際交流事業</t>
  </si>
  <si>
    <t>友好交流代表団の派遣・受入</t>
  </si>
  <si>
    <t>7回</t>
  </si>
  <si>
    <t>来阪外国賓客等の接遇</t>
  </si>
  <si>
    <t>66回</t>
  </si>
  <si>
    <t>1,248件</t>
  </si>
  <si>
    <t>2008年サミット財務大臣会議大阪推進協力委員会</t>
  </si>
  <si>
    <t>プレイベントの実施</t>
  </si>
  <si>
    <t>11回</t>
  </si>
  <si>
    <t>光と水のまちづくりフォーラム参加者数</t>
  </si>
  <si>
    <t>アジア主要都市間ネットワーク高級実務者会合</t>
  </si>
  <si>
    <t>13都市</t>
  </si>
  <si>
    <t>2010年上海万博大阪出展実行委員会の開催</t>
  </si>
  <si>
    <t>5回</t>
  </si>
  <si>
    <t>観光費</t>
  </si>
  <si>
    <t>観光振興対策</t>
  </si>
  <si>
    <t>観光団体への助成等〔（財）大阪観光コンベンション協会等〕</t>
  </si>
  <si>
    <t>大阪観光ガイド</t>
  </si>
  <si>
    <t>大阪風景（地図）</t>
  </si>
  <si>
    <t>通訳案内士登録証の新規交付</t>
  </si>
  <si>
    <t>（財）アジア太平洋観光交流センター運営補助金</t>
  </si>
  <si>
    <t>重度障がい者等８０２０運動推進特別事業</t>
  </si>
  <si>
    <t>14地区　    357人</t>
  </si>
  <si>
    <t>6施設　   6,100人</t>
  </si>
  <si>
    <t>220件</t>
  </si>
  <si>
    <t>1,585人</t>
  </si>
  <si>
    <t>667人</t>
  </si>
  <si>
    <t>240人</t>
  </si>
  <si>
    <t>1,086人</t>
  </si>
  <si>
    <t>609人</t>
  </si>
  <si>
    <t>15,194人</t>
  </si>
  <si>
    <t>7,096人</t>
  </si>
  <si>
    <t>615人</t>
  </si>
  <si>
    <t>8,839人</t>
  </si>
  <si>
    <t>7,625人</t>
  </si>
  <si>
    <t>11,404人</t>
  </si>
  <si>
    <t>延      153人</t>
  </si>
  <si>
    <t>458人</t>
  </si>
  <si>
    <t>受託研究・共同研究</t>
  </si>
  <si>
    <t>（新型インフルエンザに対する診断・予防</t>
  </si>
  <si>
    <t>20件</t>
  </si>
  <si>
    <t>5,684件</t>
  </si>
  <si>
    <t>11,034件</t>
  </si>
  <si>
    <t>細菌・微生物検査</t>
  </si>
  <si>
    <t>3,466件</t>
  </si>
  <si>
    <t>食品細菌検査</t>
  </si>
  <si>
    <t>5,913件</t>
  </si>
  <si>
    <t>食品化学検査</t>
  </si>
  <si>
    <t>1,774件</t>
  </si>
  <si>
    <t>212件</t>
  </si>
  <si>
    <t>714件</t>
  </si>
  <si>
    <t>環境衛生（水）関係検査</t>
  </si>
  <si>
    <t>1,390件</t>
  </si>
  <si>
    <t>生活衛生関係検査</t>
  </si>
  <si>
    <t>9,312件</t>
  </si>
  <si>
    <t>16,910件</t>
  </si>
  <si>
    <t>3,009件</t>
  </si>
  <si>
    <t>13,901件</t>
  </si>
  <si>
    <t>132,394件</t>
  </si>
  <si>
    <t>32,892頭</t>
  </si>
  <si>
    <t>1,739,233羽</t>
  </si>
  <si>
    <t>21,433人</t>
  </si>
  <si>
    <t>104,663人</t>
  </si>
  <si>
    <t>1,206回</t>
  </si>
  <si>
    <t>延　　 4,533人</t>
  </si>
  <si>
    <t xml:space="preserve">  5,979件</t>
  </si>
  <si>
    <t>休日夜間緊急歯科医療体制確保</t>
  </si>
  <si>
    <t>延      970人</t>
  </si>
  <si>
    <t>　大阪府庁（医療対策課、危機管理室)</t>
  </si>
  <si>
    <t>37,630件</t>
  </si>
  <si>
    <t xml:space="preserve">  大阪府災害派遣医療チーム（DMAT）</t>
  </si>
  <si>
    <t>4か所</t>
  </si>
  <si>
    <t>2,607件</t>
  </si>
  <si>
    <t>7,959件</t>
  </si>
  <si>
    <t>855件</t>
  </si>
  <si>
    <t>78件</t>
  </si>
  <si>
    <t>42件</t>
  </si>
  <si>
    <t>「きょういくハンドブック」の発行</t>
  </si>
  <si>
    <t>学校警備事業
の実施</t>
  </si>
  <si>
    <t>府立学校警備委託の実施</t>
  </si>
  <si>
    <t xml:space="preserve">            全校</t>
  </si>
  <si>
    <t>教職員人事費</t>
  </si>
  <si>
    <t>教職員の確保</t>
  </si>
  <si>
    <t>公立学校教員採用選考テストの実施</t>
  </si>
  <si>
    <t>教員採用選考方法の抜本的な改革</t>
  </si>
  <si>
    <t>　他府県を含む一般向け受験説明会の開催</t>
  </si>
  <si>
    <t>大阪府部落差別事象に係る調査等の規制等に関する条例</t>
  </si>
  <si>
    <t>計画調査費</t>
  </si>
  <si>
    <t>一般歳入</t>
  </si>
  <si>
    <t>総合的な施策
の企画及び調整</t>
  </si>
  <si>
    <t>国庫支出金</t>
  </si>
  <si>
    <t>全国水需給動態調査の実施</t>
  </si>
  <si>
    <t>1件</t>
  </si>
  <si>
    <t>　第三者評価受審補助</t>
  </si>
  <si>
    <t>　自主監査受審補助</t>
  </si>
  <si>
    <t>　苦情解決体制整備補助</t>
  </si>
  <si>
    <t>　社会福祉研修の委託・補助</t>
  </si>
  <si>
    <t>1か所</t>
  </si>
  <si>
    <t>　人権研修の委託</t>
  </si>
  <si>
    <t>延 1,928㎡</t>
  </si>
  <si>
    <t>126,710件</t>
  </si>
  <si>
    <t>14,087件</t>
  </si>
  <si>
    <t>193,957件</t>
  </si>
  <si>
    <t>55,764件</t>
  </si>
  <si>
    <t>1,079,315件</t>
  </si>
  <si>
    <t>16,551件</t>
  </si>
  <si>
    <t>786,763件</t>
  </si>
  <si>
    <t>94,602件</t>
  </si>
  <si>
    <t>（P.156）</t>
  </si>
  <si>
    <t>200,522件</t>
  </si>
  <si>
    <t>81,333件</t>
  </si>
  <si>
    <t>4,453件</t>
  </si>
  <si>
    <t>405,853件</t>
  </si>
  <si>
    <t>569,620台</t>
  </si>
  <si>
    <t>21,173件</t>
  </si>
  <si>
    <t>101件</t>
  </si>
  <si>
    <t>24件</t>
  </si>
  <si>
    <t>437件</t>
  </si>
  <si>
    <t>154件</t>
  </si>
  <si>
    <t>207件</t>
  </si>
  <si>
    <t>17,639件</t>
  </si>
  <si>
    <t>4,463件</t>
  </si>
  <si>
    <t>（P.156）</t>
  </si>
  <si>
    <t>　風　　俗　　　　　　　 482  　 　　174   　      47</t>
  </si>
  <si>
    <t>　古　　物　　　　　　 2,249  　 　　975   　     145</t>
  </si>
  <si>
    <t>　質　　屋　　　　  　　　 3　　　 　  4        　  0</t>
  </si>
  <si>
    <t>　金属くず　　　　　 　　269　　　 　 80           12</t>
  </si>
  <si>
    <t>　警備業　　　　　　　　　40　　　    38            1</t>
  </si>
  <si>
    <t>　　計　　　　　  　　 3,043       1,271          205</t>
  </si>
  <si>
    <t>309件</t>
  </si>
  <si>
    <t>1,671件</t>
  </si>
  <si>
    <t>6件</t>
  </si>
  <si>
    <t>201,816件</t>
  </si>
  <si>
    <t>39,025件</t>
  </si>
  <si>
    <t>28,042人</t>
  </si>
  <si>
    <t>44基</t>
  </si>
  <si>
    <t>1,208基</t>
  </si>
  <si>
    <t>172基</t>
  </si>
  <si>
    <t>742,723件</t>
  </si>
  <si>
    <t>637,268件</t>
  </si>
  <si>
    <t>105,455件</t>
  </si>
  <si>
    <t>59,757件</t>
  </si>
  <si>
    <t>3,243件</t>
  </si>
  <si>
    <t>56,514件</t>
  </si>
  <si>
    <t>18,583件</t>
  </si>
  <si>
    <r>
      <t>（総務費）</t>
    </r>
    <r>
      <rPr>
        <sz val="10"/>
        <rFont val="ＭＳ 明朝"/>
        <family val="1"/>
      </rPr>
      <t xml:space="preserve">
国際経済交流費</t>
    </r>
  </si>
  <si>
    <t>　日本貿易振興機構</t>
  </si>
  <si>
    <t>（財）大阪産業振興機構における国際ﾋﾞｼﾞﾈｽ支援事業の実施</t>
  </si>
  <si>
    <t>　大阪－上海ビジネス・ラインの運用</t>
  </si>
  <si>
    <t>　企業交流会等の開催</t>
  </si>
  <si>
    <t>　環境ビジネスモデル戦略検討会議の開催</t>
  </si>
  <si>
    <t>5回</t>
  </si>
  <si>
    <t>アジア地域トッププロモーションの実施</t>
  </si>
  <si>
    <t>2都市</t>
  </si>
  <si>
    <t>182件</t>
  </si>
  <si>
    <t>　地域支援事業新規採択件数</t>
  </si>
  <si>
    <t>ベンチャー2008ＫＡＮＳＡＩ来場者数</t>
  </si>
  <si>
    <t>グローバル･ベンチャー･フォーラム08参加者数</t>
  </si>
  <si>
    <t>知的クラスター創成事業の実施</t>
  </si>
  <si>
    <t>　実施研究テーマ数</t>
  </si>
  <si>
    <t>　特許出願件数</t>
  </si>
  <si>
    <t>　人材育成事業（特許、薬事等）の開催</t>
  </si>
  <si>
    <t>11回　248人</t>
  </si>
  <si>
    <t>　研究成果発表会の開催</t>
  </si>
  <si>
    <t>1回　168人</t>
  </si>
  <si>
    <t>彩都ﾊﾞｲｵｲﾝｷｭﾍﾞｰｼｮﾝ施設入居企業数/率</t>
  </si>
  <si>
    <t>35社/97%</t>
  </si>
  <si>
    <t>成長産業支援事業</t>
  </si>
  <si>
    <t>　企業訪問等件数</t>
  </si>
  <si>
    <t>194件</t>
  </si>
  <si>
    <t>おおさかＣＢネットワーク構築事業</t>
  </si>
  <si>
    <t>　おおさかＣＢ支援機関ネットワーク会議</t>
  </si>
  <si>
    <t>工場立地動向調査（暦年ベース）</t>
  </si>
  <si>
    <t>4回　3相談会</t>
  </si>
  <si>
    <t>大阪府ﾃﾞｻﾞｲﾝ･ｵｰﾌﾟﾝ･ｶﾚｯｼﾞ事業の開催</t>
  </si>
  <si>
    <t>管理戸数　　　　（379団地）</t>
  </si>
  <si>
    <t>2,552件</t>
  </si>
  <si>
    <t>(P.68)</t>
  </si>
  <si>
    <t xml:space="preserve"> </t>
  </si>
  <si>
    <t>　（７街区施設）</t>
  </si>
  <si>
    <t>7市町</t>
  </si>
  <si>
    <t>1回</t>
  </si>
  <si>
    <t>(P.84)</t>
  </si>
  <si>
    <t>4回</t>
  </si>
  <si>
    <t xml:space="preserve"> </t>
  </si>
  <si>
    <t>2回</t>
  </si>
  <si>
    <t xml:space="preserve"> </t>
  </si>
  <si>
    <t>地震災害対策訓練の実施</t>
  </si>
  <si>
    <t xml:space="preserve"> </t>
  </si>
  <si>
    <t>広域防災拠点の維持管理</t>
  </si>
  <si>
    <t>25,834,408円</t>
  </si>
  <si>
    <t>85.00ｋｌ</t>
  </si>
  <si>
    <t>特別防災区域連絡協議会の開催</t>
  </si>
  <si>
    <t>消防大会・消防ポンプ操法大会</t>
  </si>
  <si>
    <t xml:space="preserve"> </t>
  </si>
  <si>
    <t>(P.86)</t>
  </si>
  <si>
    <t>43,881,000円</t>
  </si>
  <si>
    <t>22,400,000円</t>
  </si>
  <si>
    <t>8,892人</t>
  </si>
  <si>
    <t>5,415人</t>
  </si>
  <si>
    <t>288人</t>
  </si>
  <si>
    <t>57人</t>
  </si>
  <si>
    <t>299人</t>
  </si>
  <si>
    <t>120人</t>
  </si>
  <si>
    <t>144人</t>
  </si>
  <si>
    <t>1,286人</t>
  </si>
  <si>
    <t>667人</t>
  </si>
  <si>
    <t>1件</t>
  </si>
  <si>
    <t>40件</t>
  </si>
  <si>
    <t>1,934件</t>
  </si>
  <si>
    <t>(P.86)</t>
  </si>
  <si>
    <t>757件</t>
  </si>
  <si>
    <t>1,475件</t>
  </si>
  <si>
    <t>1回</t>
  </si>
  <si>
    <t>435,000円</t>
  </si>
  <si>
    <t>45回</t>
  </si>
  <si>
    <t>715件</t>
  </si>
  <si>
    <t>310件</t>
  </si>
  <si>
    <t>116件</t>
  </si>
  <si>
    <t>2,248件</t>
  </si>
  <si>
    <t>3,957件</t>
  </si>
  <si>
    <t>37件</t>
  </si>
  <si>
    <t>(P.82)</t>
  </si>
  <si>
    <t>　利用人員</t>
  </si>
  <si>
    <t>159,962人</t>
  </si>
  <si>
    <t>212,783,000円</t>
  </si>
  <si>
    <t>651人</t>
  </si>
  <si>
    <t>33,743人日</t>
  </si>
  <si>
    <t>利用者数  888,068人</t>
  </si>
  <si>
    <t>参加者数 133人、2団体</t>
  </si>
  <si>
    <t>参加者数    1,166人</t>
  </si>
  <si>
    <t>参加者数      127人</t>
  </si>
  <si>
    <t>参加者数      100人</t>
  </si>
  <si>
    <t>655人</t>
  </si>
  <si>
    <t>　若年者集中支援事業（就職力ｽﾃｯﾌﾟｱｯﾌﾟ講座）</t>
  </si>
  <si>
    <t>2件</t>
  </si>
  <si>
    <t>7か所</t>
  </si>
  <si>
    <t>　ベトナム・韓国・オーストラリア・タイ</t>
  </si>
  <si>
    <t>391件</t>
  </si>
  <si>
    <t>1,999件</t>
  </si>
  <si>
    <t>1回</t>
  </si>
  <si>
    <t>　見本市共同出展</t>
  </si>
  <si>
    <t>2回</t>
  </si>
  <si>
    <t>3回</t>
  </si>
  <si>
    <t xml:space="preserve"> </t>
  </si>
  <si>
    <t>　窓口相談件数（H20年7月末で終了）</t>
  </si>
  <si>
    <t>附帯歳入</t>
  </si>
  <si>
    <t>444件</t>
  </si>
  <si>
    <t>67件</t>
  </si>
  <si>
    <t>　　相談・指導・派遣（H20年7月末で終了）</t>
  </si>
  <si>
    <t>1,666件</t>
  </si>
  <si>
    <t>17件</t>
  </si>
  <si>
    <t>233件</t>
  </si>
  <si>
    <t>21件</t>
  </si>
  <si>
    <t>29人</t>
  </si>
  <si>
    <t>6,951組合</t>
  </si>
  <si>
    <t>10,355件</t>
  </si>
  <si>
    <t>446人</t>
  </si>
  <si>
    <t>　　能勢地区　　　　　用排水路工</t>
  </si>
  <si>
    <t>　　　　　　　　　　　農道工</t>
  </si>
  <si>
    <t>　　南河内こごせ地区　　　ほ場整備工</t>
  </si>
  <si>
    <t>団体営事業</t>
  </si>
  <si>
    <t>事　業　名</t>
  </si>
  <si>
    <t>予 算 現 額</t>
  </si>
  <si>
    <t>決　算　額</t>
  </si>
  <si>
    <t>決算額に対する財源内訳</t>
  </si>
  <si>
    <t>事　業　施　策</t>
  </si>
  <si>
    <t>成　　　　　　　　　果</t>
  </si>
  <si>
    <t>円</t>
  </si>
  <si>
    <t>国庫支出金</t>
  </si>
  <si>
    <t>府政の広報広聴</t>
  </si>
  <si>
    <t/>
  </si>
  <si>
    <t>附帯歳入</t>
  </si>
  <si>
    <t>一般歳入</t>
  </si>
  <si>
    <t>印刷広報</t>
  </si>
  <si>
    <t>報道機関に対する資料提供</t>
  </si>
  <si>
    <t>　大阪府政記者会への資料提供</t>
  </si>
  <si>
    <t>政策企画部</t>
  </si>
  <si>
    <t>　大阪府地球温暖化防止活動推進員の委嘱・協働</t>
  </si>
  <si>
    <t>　省エネラベル実行委員会への参画</t>
  </si>
  <si>
    <t>構成団体　11団体</t>
  </si>
  <si>
    <t>　燃料電池自動車の率先導入（普及啓発）</t>
  </si>
  <si>
    <t>　　先天性血液凝固因子障害</t>
  </si>
  <si>
    <t>　医療費定額給付</t>
  </si>
  <si>
    <t>　　悪性腎硬化症など3疾患</t>
  </si>
  <si>
    <t>予防接種事業補助</t>
  </si>
  <si>
    <t>結核・感染症発生動向調査事業</t>
  </si>
  <si>
    <t>狂犬病予防</t>
  </si>
  <si>
    <t>犬の引取り</t>
  </si>
  <si>
    <t>　成犬</t>
  </si>
  <si>
    <t>　仔犬</t>
  </si>
  <si>
    <t>捕獲抑留犬</t>
  </si>
  <si>
    <t>健康増進費</t>
  </si>
  <si>
    <t>成人病予防</t>
  </si>
  <si>
    <t>悪性新生物患者登録</t>
  </si>
  <si>
    <t>衛生研究所費</t>
  </si>
  <si>
    <t>衛生研究調査</t>
  </si>
  <si>
    <t>医療品等検査</t>
  </si>
  <si>
    <t>食品衛生費</t>
  </si>
  <si>
    <t>1校</t>
  </si>
  <si>
    <t>5校</t>
  </si>
  <si>
    <t xml:space="preserve">       府立 26校</t>
  </si>
  <si>
    <t xml:space="preserve">       市立 13校</t>
  </si>
  <si>
    <t>（P.164）</t>
  </si>
  <si>
    <t>6,842人</t>
  </si>
  <si>
    <t>4,324人</t>
  </si>
  <si>
    <t>26校</t>
  </si>
  <si>
    <t>2校</t>
  </si>
  <si>
    <t>（P.164）</t>
  </si>
  <si>
    <t>（P.166）</t>
  </si>
  <si>
    <t>1,043人</t>
  </si>
  <si>
    <t>（P.166）</t>
  </si>
  <si>
    <t>141人</t>
  </si>
  <si>
    <t>（P.166）</t>
  </si>
  <si>
    <t>2回</t>
  </si>
  <si>
    <t>（P.166）</t>
  </si>
  <si>
    <t>　　延    64,879人</t>
  </si>
  <si>
    <t>　　延    90,793人</t>
  </si>
  <si>
    <t>　　延    48,847人</t>
  </si>
  <si>
    <t>20市町</t>
  </si>
  <si>
    <t>1か所</t>
  </si>
  <si>
    <t>228人</t>
  </si>
  <si>
    <t>609件</t>
  </si>
  <si>
    <t>（P.168）</t>
  </si>
  <si>
    <t xml:space="preserve">  建造物・無形文化財等の保存事業助成</t>
  </si>
  <si>
    <t>9件</t>
  </si>
  <si>
    <t>5件</t>
  </si>
  <si>
    <t>3件</t>
  </si>
  <si>
    <t xml:space="preserve"> 延    45,717人</t>
  </si>
  <si>
    <t xml:space="preserve"> 延   100,614人</t>
  </si>
  <si>
    <t xml:space="preserve"> 延    11,929人</t>
  </si>
  <si>
    <t xml:space="preserve"> 延    83,019人</t>
  </si>
  <si>
    <t>　延    934,893人</t>
  </si>
  <si>
    <t>（P.168）</t>
  </si>
  <si>
    <t>　延    274,998人</t>
  </si>
  <si>
    <t>　延  1,069,209冊</t>
  </si>
  <si>
    <t>2,369,765冊</t>
  </si>
  <si>
    <t xml:space="preserve"> 延   319,985人</t>
  </si>
  <si>
    <t>（P.168）</t>
  </si>
  <si>
    <t xml:space="preserve"> 延        62人</t>
  </si>
  <si>
    <t>124,097人</t>
  </si>
  <si>
    <t>70,000部</t>
  </si>
  <si>
    <t xml:space="preserve">  府立夜間定時制高等学校生徒に対する給食の実施</t>
  </si>
  <si>
    <t xml:space="preserve"> 延    76,603人</t>
  </si>
  <si>
    <t xml:space="preserve"> 延   142,473人</t>
  </si>
  <si>
    <t>（P.170）</t>
  </si>
  <si>
    <t xml:space="preserve">        9 大会</t>
  </si>
  <si>
    <t>8校</t>
  </si>
  <si>
    <t>16回</t>
  </si>
  <si>
    <t>スポーツの振興</t>
  </si>
  <si>
    <t>　　グランド開放</t>
  </si>
  <si>
    <t>146校</t>
  </si>
  <si>
    <t>　　体育館開放</t>
  </si>
  <si>
    <t>20校</t>
  </si>
  <si>
    <t xml:space="preserve">    体育会館の運営　　　　　　　　利用者数</t>
  </si>
  <si>
    <t xml:space="preserve">  延  711,849人</t>
  </si>
  <si>
    <t xml:space="preserve">  延   48,722人</t>
  </si>
  <si>
    <t xml:space="preserve">    門真スポーツセンターの運営　　利用者数</t>
  </si>
  <si>
    <t xml:space="preserve">  延  491,663人</t>
  </si>
  <si>
    <t xml:space="preserve">  延  209,768人</t>
  </si>
  <si>
    <t>　大気関係</t>
  </si>
  <si>
    <t>　水質関係</t>
  </si>
  <si>
    <t>　ダイオキシン類</t>
  </si>
  <si>
    <t>地球環境対策</t>
  </si>
  <si>
    <t>大阪府地球温暖化対策地域推進計画の推進</t>
  </si>
  <si>
    <t>エコエネルギー都市・大阪計画の推進</t>
  </si>
  <si>
    <t>　おおさかFCV推進会議の運営</t>
  </si>
  <si>
    <t>総会　　2回</t>
  </si>
  <si>
    <t>幹事会　2回</t>
  </si>
  <si>
    <t>大阪府庁エコアクションプランの推進</t>
  </si>
  <si>
    <t>　特級・１・２・３級、単一等級及び基礎１・２級</t>
  </si>
  <si>
    <t>　　受検申請者数</t>
  </si>
  <si>
    <t>　　合格者数</t>
  </si>
  <si>
    <t>職業技術専門校費</t>
  </si>
  <si>
    <t>公共職業能力
開発の推進</t>
  </si>
  <si>
    <t>[林業改善資金
特 別 会 計]
林業改善資金
貸付金</t>
  </si>
  <si>
    <t>　介護扶助</t>
  </si>
  <si>
    <t>公衆衛生総務費</t>
  </si>
  <si>
    <t>母子衛生</t>
  </si>
  <si>
    <t>先天性代謝異常等検査</t>
  </si>
  <si>
    <t>小児慢性特定疾患治療研究事業</t>
  </si>
  <si>
    <t>交通事故相談</t>
  </si>
  <si>
    <r>
      <t>3,516</t>
    </r>
    <r>
      <rPr>
        <sz val="9"/>
        <rFont val="ＭＳ 明朝"/>
        <family val="1"/>
      </rPr>
      <t>件</t>
    </r>
  </si>
  <si>
    <t>工業高等専門学校の改革推進</t>
  </si>
  <si>
    <t>　専攻科の運営</t>
  </si>
  <si>
    <t>　学科改編の推進</t>
  </si>
  <si>
    <t>　　非常勤講師の配置（小・中学校）</t>
  </si>
  <si>
    <t>　市町村医療的ケア体制の整備推進</t>
  </si>
  <si>
    <t>　　看護師配置経費の助成</t>
  </si>
  <si>
    <t xml:space="preserve">  府立国際児童文学館の管理運営　　利用者数</t>
  </si>
  <si>
    <t xml:space="preserve">  府立少年自然の家の管理運営　　　利用者数</t>
  </si>
  <si>
    <t xml:space="preserve">  (財)大阪人権博物館事業の助成　　利用者数</t>
  </si>
  <si>
    <t>余裕教室等の活用促進</t>
  </si>
  <si>
    <t xml:space="preserve">  府立高等学校余裕教室等の活用</t>
  </si>
  <si>
    <t>地域社会教育活動の振興</t>
  </si>
  <si>
    <t xml:space="preserve">  地域青少年社会教育施設職員研修の実施</t>
  </si>
  <si>
    <t xml:space="preserve">  地域青少年社会教育総合事業の助成</t>
  </si>
  <si>
    <t>成人教育の振興</t>
  </si>
  <si>
    <t xml:space="preserve">  識字推進事業の助成</t>
  </si>
  <si>
    <t xml:space="preserve">  大阪地域職業訓練センター教育推進事業の助成</t>
  </si>
  <si>
    <t>視聴覚教育の振興</t>
  </si>
  <si>
    <t xml:space="preserve">  視聴覚ライブラリーの運営</t>
  </si>
  <si>
    <t>人権教育の振興</t>
  </si>
  <si>
    <t>文化財保護費</t>
  </si>
  <si>
    <t>文化財の保護</t>
  </si>
  <si>
    <t>教育振興室（高等学校課）・教育センター</t>
  </si>
  <si>
    <t>　　延　　31,390人</t>
  </si>
  <si>
    <t>　　延    19,264人</t>
  </si>
  <si>
    <t>　教科等研修</t>
  </si>
  <si>
    <t>教職員室・市町村教育室</t>
  </si>
  <si>
    <t>148校</t>
  </si>
  <si>
    <t>教職員室・教育振興室（高等学校課）</t>
  </si>
  <si>
    <t>財務課・教育振興室（高等学校課）</t>
  </si>
  <si>
    <t>ものづくり・夢づくり整備事業の実施</t>
  </si>
  <si>
    <t>高校教育近代化設備（ＬＬ）の整備</t>
  </si>
  <si>
    <t>教育環境改善事業の実施</t>
  </si>
  <si>
    <t>　大規模改造（耐震補強含む）</t>
  </si>
  <si>
    <t>工事実施　37校89棟</t>
  </si>
  <si>
    <t>工事実施　　　 4校</t>
  </si>
  <si>
    <t>　下水切替</t>
  </si>
  <si>
    <t>　学校施設・設備改修</t>
  </si>
  <si>
    <t>144校</t>
  </si>
  <si>
    <t>支援学校教育</t>
  </si>
  <si>
    <t>教職員室・教育振興室</t>
  </si>
  <si>
    <t>府立支援学校の
管理運営</t>
  </si>
  <si>
    <t>支援学校の管理運営</t>
  </si>
  <si>
    <t>財務課・教育振興室（支援教育課）</t>
  </si>
  <si>
    <t>通学時間の短縮に向けた通学バスの充実</t>
  </si>
  <si>
    <t>5台</t>
  </si>
  <si>
    <t>府立支援学校の
整備充実</t>
  </si>
  <si>
    <t>既設支援学校施設設備の整備</t>
  </si>
  <si>
    <t>工事実施　  2校2棟</t>
  </si>
  <si>
    <t>工事実施　　　 1校</t>
  </si>
  <si>
    <t>府立視覚支援学校の整備</t>
  </si>
  <si>
    <t>府立富田林支援学校の校舎構築</t>
  </si>
  <si>
    <t>文化財保護課</t>
  </si>
  <si>
    <t>延　 　　261人</t>
  </si>
  <si>
    <t xml:space="preserve">  府立弥生文化博物館の運営　　　　利用者数</t>
  </si>
  <si>
    <t xml:space="preserve">  府立近つ飛鳥博物館の運営　　　　利用者数</t>
  </si>
  <si>
    <t>1.8ha</t>
  </si>
  <si>
    <t>2地区</t>
  </si>
  <si>
    <t>　農村総合整備事業</t>
  </si>
  <si>
    <t>　都市近郊農空間総合整備事業</t>
  </si>
  <si>
    <t>24ha</t>
  </si>
  <si>
    <t>　　</t>
  </si>
  <si>
    <t>7地区</t>
  </si>
  <si>
    <t>1地区</t>
  </si>
  <si>
    <t>521件　57.9ha</t>
  </si>
  <si>
    <t>558件　58.0ha</t>
  </si>
  <si>
    <t>344件　30.2ha</t>
  </si>
  <si>
    <t>2,154件 117.5ha</t>
  </si>
  <si>
    <t>431筆 13.20ha</t>
  </si>
  <si>
    <t>19件  0.26ha</t>
  </si>
  <si>
    <t>20地区 14.91ha</t>
  </si>
  <si>
    <t>12件  0.15ha</t>
  </si>
  <si>
    <t>3市</t>
  </si>
  <si>
    <t>2.22ha</t>
  </si>
  <si>
    <t>351.75ha</t>
  </si>
  <si>
    <t>府営林事業</t>
  </si>
  <si>
    <t>102.33ha</t>
  </si>
  <si>
    <t>6.08ha</t>
  </si>
  <si>
    <t>129.20ha</t>
  </si>
  <si>
    <t>52,000本</t>
  </si>
  <si>
    <t>18.0㎏</t>
  </si>
  <si>
    <t>619㎥</t>
  </si>
  <si>
    <t>1か所  　　0.40ha</t>
  </si>
  <si>
    <t>1か所  　　0.02ha</t>
  </si>
  <si>
    <t>3か所   　28.24ha</t>
  </si>
  <si>
    <t>3か所   　 4.97ha</t>
  </si>
  <si>
    <t xml:space="preserve">   11か所  　264.22ha</t>
  </si>
  <si>
    <t>2か所  　 27.52ha</t>
  </si>
  <si>
    <t>1か所  　 14.35ha</t>
  </si>
  <si>
    <t>1か所 　　26.04ha</t>
  </si>
  <si>
    <t>7か所 　  43.66ha</t>
  </si>
  <si>
    <t>1か所　 　 2.29ha</t>
  </si>
  <si>
    <t>1か所   　 1.52ha</t>
  </si>
  <si>
    <t>1か所     12.99ha</t>
  </si>
  <si>
    <t>11か所  　　0.03ha</t>
  </si>
  <si>
    <t>配付数　　13,657本</t>
  </si>
  <si>
    <t>基金残高　8,924,400千円</t>
  </si>
  <si>
    <t>利用者数　 1,477,682人</t>
  </si>
  <si>
    <t>93.32ha</t>
  </si>
  <si>
    <t>18.91ha</t>
  </si>
  <si>
    <t>1か所　　自然石  2,243㎥</t>
  </si>
  <si>
    <t>　　漁場障害物の除去</t>
  </si>
  <si>
    <t xml:space="preserve">  </t>
  </si>
  <si>
    <t>整備事業</t>
  </si>
  <si>
    <t>　　小島漁港</t>
  </si>
  <si>
    <t>2回</t>
  </si>
  <si>
    <t>1回</t>
  </si>
  <si>
    <t>3回</t>
  </si>
  <si>
    <t>49回</t>
  </si>
  <si>
    <t>平成20年度において豊かな環境の保全及び創造に関して</t>
  </si>
  <si>
    <t>　入院・通院医療費自己負担分給付</t>
  </si>
  <si>
    <t>未熟児養育医療給付事業</t>
  </si>
  <si>
    <t>歯科保健</t>
  </si>
  <si>
    <t>民間医療機関等
整備</t>
  </si>
  <si>
    <t>歯科技工士免許申請等処理件数</t>
  </si>
  <si>
    <t>結核対策費</t>
  </si>
  <si>
    <t>結核予防</t>
  </si>
  <si>
    <t>定期健康診断予防接種</t>
  </si>
  <si>
    <t>　間接撮影</t>
  </si>
  <si>
    <t>　直接撮影</t>
  </si>
  <si>
    <t>　Ｂ．Ｃ．Ｇ接種</t>
  </si>
  <si>
    <t>　命令入所患者</t>
  </si>
  <si>
    <t>　一般患者</t>
  </si>
  <si>
    <t>予防費</t>
  </si>
  <si>
    <t>ハンセン病対策</t>
  </si>
  <si>
    <t>花き団体の育成</t>
  </si>
  <si>
    <t>大阪府立花の文化園の管理・運営</t>
  </si>
  <si>
    <t>経営構造対策事業</t>
  </si>
  <si>
    <t>経営構造対策事業の実施</t>
  </si>
  <si>
    <t>中山間地域等
直接支払事業</t>
  </si>
  <si>
    <t>中山間地域等直接支払推進事業の実施</t>
  </si>
  <si>
    <t>中山間地域等直接支払交付金の交付</t>
  </si>
  <si>
    <t>中山間地域等農業生産活動等支援基金の積み立て</t>
  </si>
  <si>
    <t>「消費者月間」行事の実施</t>
  </si>
  <si>
    <t>特別企画展の開催</t>
  </si>
  <si>
    <t>2回</t>
  </si>
  <si>
    <t>消費生活情報誌の発行</t>
  </si>
  <si>
    <t>12回</t>
  </si>
  <si>
    <t>企業向け啓発事業の実施</t>
  </si>
  <si>
    <t>消費生活相談の処理</t>
  </si>
  <si>
    <t>商品テストの実施</t>
  </si>
  <si>
    <t>家庭用品品質表示法に基づく立入検査</t>
  </si>
  <si>
    <t>消費生活協同組合法に基づく許認可</t>
  </si>
  <si>
    <t>文化団体補助</t>
  </si>
  <si>
    <t>文化振興基金の積立</t>
  </si>
  <si>
    <t>8件</t>
  </si>
  <si>
    <t>ヒートアイランド対策の推進</t>
  </si>
  <si>
    <t>オゾン層保護対策</t>
  </si>
  <si>
    <t>有害化学物質対策</t>
  </si>
  <si>
    <t>廃棄物処理対策</t>
  </si>
  <si>
    <t>(財)国際デザイン交流協会への運営助成</t>
  </si>
  <si>
    <t>　国際デザイン・コンペの開催</t>
  </si>
  <si>
    <t>金融対策費</t>
  </si>
  <si>
    <t>金融対策</t>
  </si>
  <si>
    <t>大阪府中小企業信用保証協会</t>
  </si>
  <si>
    <t>　保証総承諾件数</t>
  </si>
  <si>
    <t>　保証総承諾金額</t>
  </si>
  <si>
    <t>中小企業一般型融資</t>
  </si>
  <si>
    <t>　　件数</t>
  </si>
  <si>
    <t>　　金額</t>
  </si>
  <si>
    <t>中小企業チャレンジ型融資</t>
  </si>
  <si>
    <t>中小企業サポート型融資</t>
  </si>
  <si>
    <t>　　件数</t>
  </si>
  <si>
    <t>　　金額</t>
  </si>
  <si>
    <t>大阪府ＣＬＯ融資</t>
  </si>
  <si>
    <t>貸金業者登録件数</t>
  </si>
  <si>
    <t>　新規</t>
  </si>
  <si>
    <t>　更新</t>
  </si>
  <si>
    <t>(P.66)</t>
  </si>
  <si>
    <t>大阪海区漁業調整
委員選挙費</t>
  </si>
  <si>
    <t>（P.66）</t>
  </si>
  <si>
    <t>（P.68）</t>
  </si>
  <si>
    <t>　</t>
  </si>
  <si>
    <t>（P.74）</t>
  </si>
  <si>
    <t>（P.78）</t>
  </si>
  <si>
    <t>（P.70）</t>
  </si>
  <si>
    <t>（P.72）</t>
  </si>
  <si>
    <t>（P.80）</t>
  </si>
  <si>
    <t>（P.82）</t>
  </si>
  <si>
    <t>（P.84）</t>
  </si>
  <si>
    <t>（P.170）</t>
  </si>
  <si>
    <t>（P.172）</t>
  </si>
  <si>
    <r>
      <t>（総 務 費）</t>
    </r>
    <r>
      <rPr>
        <sz val="10"/>
        <color indexed="8"/>
        <rFont val="ＭＳ 明朝"/>
        <family val="1"/>
      </rPr>
      <t xml:space="preserve">
青少年指導費</t>
    </r>
  </si>
  <si>
    <t>事業所内保育施設設置等支援事業補助</t>
  </si>
  <si>
    <t>働き方の見直し支援事業補助</t>
  </si>
  <si>
    <t>2施設</t>
  </si>
  <si>
    <t>(P.82)</t>
  </si>
  <si>
    <r>
      <t>（健 康 福 祉 費）</t>
    </r>
    <r>
      <rPr>
        <sz val="10"/>
        <color indexed="8"/>
        <rFont val="ＭＳ 明朝"/>
        <family val="1"/>
      </rPr>
      <t xml:space="preserve">
健康福祉総務費</t>
    </r>
  </si>
  <si>
    <t>185施設</t>
  </si>
  <si>
    <t>(P.92)</t>
  </si>
  <si>
    <t>2施設</t>
  </si>
  <si>
    <t>3,837人</t>
  </si>
  <si>
    <t>8,074人</t>
  </si>
  <si>
    <t>19,785人</t>
  </si>
  <si>
    <t>6,622人</t>
  </si>
  <si>
    <t>1,707件</t>
  </si>
  <si>
    <t>小地域ネットワーク活動推進事業補助</t>
  </si>
  <si>
    <t>524校区　福祉委員会</t>
  </si>
  <si>
    <r>
      <t>コミュニティソ</t>
    </r>
    <r>
      <rPr>
        <sz val="8"/>
        <color indexed="8"/>
        <rFont val="ＭＳ 明朝"/>
        <family val="1"/>
      </rPr>
      <t>ー</t>
    </r>
    <r>
      <rPr>
        <sz val="9"/>
        <color indexed="8"/>
        <rFont val="ＭＳ 明朝"/>
        <family val="1"/>
      </rPr>
      <t>シャルワ</t>
    </r>
    <r>
      <rPr>
        <sz val="8"/>
        <color indexed="8"/>
        <rFont val="ＭＳ 明朝"/>
        <family val="1"/>
      </rPr>
      <t>ー</t>
    </r>
    <r>
      <rPr>
        <sz val="9"/>
        <color indexed="8"/>
        <rFont val="ＭＳ 明朝"/>
        <family val="1"/>
      </rPr>
      <t>ク機能配置促進事業補助</t>
    </r>
  </si>
  <si>
    <t>重度障がい者特例支援給付金の支給</t>
  </si>
  <si>
    <t>192人</t>
  </si>
  <si>
    <t>76,060件</t>
  </si>
  <si>
    <t>206,002人</t>
  </si>
  <si>
    <t>29市　9町　1村</t>
  </si>
  <si>
    <t>57人</t>
  </si>
  <si>
    <t>173人</t>
  </si>
  <si>
    <t>(P.92)</t>
  </si>
  <si>
    <t>附帯歳入</t>
  </si>
  <si>
    <t>9件</t>
  </si>
  <si>
    <t>26件</t>
  </si>
  <si>
    <t>4,694件</t>
  </si>
  <si>
    <t>15件</t>
  </si>
  <si>
    <t>630件</t>
  </si>
  <si>
    <t>1,064件</t>
  </si>
  <si>
    <t>16件</t>
  </si>
  <si>
    <t>6世帯</t>
  </si>
  <si>
    <t>251回</t>
  </si>
  <si>
    <t>延79回</t>
  </si>
  <si>
    <t>7世帯</t>
  </si>
  <si>
    <t>2世帯</t>
  </si>
  <si>
    <t>7件</t>
  </si>
  <si>
    <t>9件</t>
  </si>
  <si>
    <t>3件</t>
  </si>
  <si>
    <t>0件</t>
  </si>
  <si>
    <t>4件</t>
  </si>
  <si>
    <t>125件</t>
  </si>
  <si>
    <t>附帯歳入</t>
  </si>
  <si>
    <t>6,105,564時間</t>
  </si>
  <si>
    <t>（1・2年生35人）</t>
  </si>
  <si>
    <t>600部</t>
  </si>
  <si>
    <t>して講じた施策に関する報告書の作成</t>
  </si>
  <si>
    <t>環境白書の作成</t>
  </si>
  <si>
    <t>おおさかの環境ﾎｰﾑﾍﾟｰｼﾞ（ｴｺｷﾞｬﾗﾘｰ）の運営</t>
  </si>
  <si>
    <t>おおさかの環境の作成</t>
  </si>
  <si>
    <t>公害防止統括者等の届出の受理</t>
  </si>
  <si>
    <t>公害防止条例事務委任市町村交付金</t>
  </si>
  <si>
    <t>公害病認定患者死亡見舞金の支給</t>
  </si>
  <si>
    <t>環境影響評価制度の運営</t>
  </si>
  <si>
    <t>　環境影響評価審査会・部会の運営</t>
  </si>
  <si>
    <t>大気汚染対策</t>
  </si>
  <si>
    <t>窒素酸化物総量規制の実施</t>
  </si>
  <si>
    <t>大気汚染発生源常時監視システムの整備</t>
  </si>
  <si>
    <t>　測定データの収集・処理</t>
  </si>
  <si>
    <t>　届出</t>
  </si>
  <si>
    <t>　立入検査</t>
  </si>
  <si>
    <t>　立入測定（採取試料数）</t>
  </si>
  <si>
    <t>　推進会議</t>
  </si>
  <si>
    <t>　幹事会議</t>
  </si>
  <si>
    <t>　関係幹事会議</t>
  </si>
  <si>
    <t>　リーフレットの作成</t>
  </si>
  <si>
    <t>　ポスターの作成</t>
  </si>
  <si>
    <t>　自動車排出ガス等街頭検査</t>
  </si>
  <si>
    <t>整備不良ディーゼル車府民通報制度</t>
  </si>
  <si>
    <t>　点検・整備の依頼</t>
  </si>
  <si>
    <t>府公用車への低公害車率先導入</t>
  </si>
  <si>
    <t>　低公害車</t>
  </si>
  <si>
    <t>中小企業低公害車等購入資金特別融資制度</t>
  </si>
  <si>
    <t>自動車ＮＯｘ・ＰＭ法に基づく事業者指導</t>
  </si>
  <si>
    <t>　大阪府グリーン配送適合車届出台数</t>
  </si>
  <si>
    <t>に基づく（特定粉じん・石綿排出等作業）規制指導</t>
  </si>
  <si>
    <t>　立入測定（敷地境界採取試料数）</t>
  </si>
  <si>
    <t>(P.96)</t>
  </si>
  <si>
    <t>4,991件</t>
  </si>
  <si>
    <t>13,852件</t>
  </si>
  <si>
    <t>7,766件</t>
  </si>
  <si>
    <t>4件</t>
  </si>
  <si>
    <t>8件</t>
  </si>
  <si>
    <t>17件</t>
  </si>
  <si>
    <t>15件</t>
  </si>
  <si>
    <t>7件</t>
  </si>
  <si>
    <t>16件</t>
  </si>
  <si>
    <t>27件</t>
  </si>
  <si>
    <t>23件</t>
  </si>
  <si>
    <t>58件</t>
  </si>
  <si>
    <t>73件</t>
  </si>
  <si>
    <t>43件</t>
  </si>
  <si>
    <t>39件</t>
  </si>
  <si>
    <t>1件</t>
  </si>
  <si>
    <t>1,148件</t>
  </si>
  <si>
    <t>209件</t>
  </si>
  <si>
    <t>1,009件</t>
  </si>
  <si>
    <t>1,290件</t>
  </si>
  <si>
    <t>3,301件</t>
  </si>
  <si>
    <t>62件</t>
  </si>
  <si>
    <t>102,369㎡</t>
  </si>
  <si>
    <t>474件</t>
  </si>
  <si>
    <t>86件</t>
  </si>
  <si>
    <t>2件</t>
  </si>
  <si>
    <t>288件</t>
  </si>
  <si>
    <t>41件</t>
  </si>
  <si>
    <t>　豊中市 庄内地区ほか</t>
  </si>
  <si>
    <t>4地区</t>
  </si>
  <si>
    <t>（P.150）</t>
  </si>
  <si>
    <t>　寝屋川市 萱島東地区ほか</t>
  </si>
  <si>
    <t>1地区</t>
  </si>
  <si>
    <t>2地区</t>
  </si>
  <si>
    <t>特定優良賃貸住宅供給促進事業に対する補助
（新婚・子育て世帯向け家賃減額補助事業を含む）</t>
  </si>
  <si>
    <t>　管理戸数　　　（493団地）</t>
  </si>
  <si>
    <t>12,081戸</t>
  </si>
  <si>
    <t xml:space="preserve"> </t>
  </si>
  <si>
    <t>166戸</t>
  </si>
  <si>
    <t>　管理戸数　　　（48団地）</t>
  </si>
  <si>
    <t>2,013戸</t>
  </si>
  <si>
    <t>12事業主体</t>
  </si>
  <si>
    <t>958戸</t>
  </si>
  <si>
    <t>834戸</t>
  </si>
  <si>
    <t>124戸</t>
  </si>
  <si>
    <t>499戸</t>
  </si>
  <si>
    <t>136,598戸</t>
  </si>
  <si>
    <t>平成20年度包括的工事監理業務ほか</t>
  </si>
  <si>
    <t>88件</t>
  </si>
  <si>
    <t xml:space="preserve"> </t>
  </si>
  <si>
    <t>13回</t>
  </si>
  <si>
    <t>（P.158）</t>
  </si>
  <si>
    <t>240,000部</t>
  </si>
  <si>
    <t>（P.158）</t>
  </si>
  <si>
    <t>5,000部</t>
  </si>
  <si>
    <r>
      <t xml:space="preserve">　小学校　　　　　　　　   </t>
    </r>
    <r>
      <rPr>
        <sz val="9"/>
        <rFont val="ＭＳ 明朝"/>
        <family val="1"/>
      </rPr>
      <t>志願者　  4,203人</t>
    </r>
  </si>
  <si>
    <t xml:space="preserve">  合格者  1,122人</t>
  </si>
  <si>
    <t>（P.158）</t>
  </si>
  <si>
    <r>
      <t xml:space="preserve">　中学校　　　　　　　 　  </t>
    </r>
    <r>
      <rPr>
        <sz val="9"/>
        <rFont val="ＭＳ 明朝"/>
        <family val="1"/>
      </rPr>
      <t>志願者　  3,870人</t>
    </r>
  </si>
  <si>
    <t xml:space="preserve">  合格者    428人</t>
  </si>
  <si>
    <t xml:space="preserve">  合格者   　28人</t>
  </si>
  <si>
    <r>
      <t xml:space="preserve">　高等学校　　　　　　 　  </t>
    </r>
    <r>
      <rPr>
        <sz val="9"/>
        <rFont val="ＭＳ 明朝"/>
        <family val="1"/>
      </rPr>
      <t>志願者　  3,627人</t>
    </r>
  </si>
  <si>
    <t>デザインセミナーの開催</t>
  </si>
  <si>
    <t>研究会・サロンの開催</t>
  </si>
  <si>
    <t>デザイン研究</t>
  </si>
  <si>
    <t>海外見本市ミッション派遣</t>
  </si>
  <si>
    <t>国際経済・貿易セミナー開催</t>
  </si>
  <si>
    <t>サイバーＧ－ＢＯＣの運用</t>
  </si>
  <si>
    <t>随時</t>
  </si>
  <si>
    <t>高等職業技術専門校等の運営</t>
  </si>
  <si>
    <t>　職業技術専門校等数</t>
  </si>
  <si>
    <t>　　普通職業訓練</t>
  </si>
  <si>
    <t>　　　施設内訓練</t>
  </si>
  <si>
    <t>　　　委託訓練</t>
  </si>
  <si>
    <t>　　　テクノ講座</t>
  </si>
  <si>
    <t>　離職者等再就職訓練事業</t>
  </si>
  <si>
    <t>　母子家庭の母等に対する職業訓練事業</t>
  </si>
  <si>
    <t>[中小企業振興資金
特別会計]
中小企業振興資金
貸付金</t>
  </si>
  <si>
    <t>中小企業設備
導入・高度化
促進事業</t>
  </si>
  <si>
    <t>警察施設費</t>
  </si>
  <si>
    <t>警察施設整備</t>
  </si>
  <si>
    <t>運転免許費</t>
  </si>
  <si>
    <t>自動車等運転免許</t>
  </si>
  <si>
    <t>　他府県を含む大学訪問受験説明会の開催</t>
  </si>
  <si>
    <t>教育振興費</t>
  </si>
  <si>
    <t>学校教育の振興</t>
  </si>
  <si>
    <t>　専門学科特色づくりの支援</t>
  </si>
  <si>
    <t>教育研究活動の促進</t>
  </si>
  <si>
    <t>　教科等研究学校の設置</t>
  </si>
  <si>
    <t>生徒指導・相談体制の充実</t>
  </si>
  <si>
    <t>　校外生徒指導の実施</t>
  </si>
  <si>
    <t>　生徒指導相談の実施</t>
  </si>
  <si>
    <t>流通対策費</t>
  </si>
  <si>
    <t>流通対策</t>
  </si>
  <si>
    <t>学校給食用牛乳供給事業の実施</t>
  </si>
  <si>
    <t>復旧治山事業</t>
  </si>
  <si>
    <t>保安林保育事業</t>
  </si>
  <si>
    <t>水源流域広域保全事業</t>
  </si>
  <si>
    <t>水源流域地域保全事業</t>
  </si>
  <si>
    <t>防波堤工　　　 　　  1式</t>
  </si>
  <si>
    <t>臨港道路工　 　　　  1式</t>
  </si>
  <si>
    <t>集落排水施設　　　　 1式</t>
  </si>
  <si>
    <t>門扉の遠隔監視施設　 1式</t>
  </si>
  <si>
    <t xml:space="preserve"> </t>
  </si>
  <si>
    <t>　事後調査報告書の収受</t>
  </si>
  <si>
    <t>1,000部</t>
  </si>
  <si>
    <t>　パンフレット配付</t>
  </si>
  <si>
    <t>基づく報告等　</t>
  </si>
  <si>
    <t>　新エネルギーセミナーの開催</t>
  </si>
  <si>
    <t>　エコ燃料実用化地域システム実証事業</t>
  </si>
  <si>
    <t>E3利用車登録（年度末現在）</t>
  </si>
  <si>
    <t>　データベース等システムの運用</t>
  </si>
  <si>
    <t>一式</t>
  </si>
  <si>
    <t>　　（上野上池、中山池）</t>
  </si>
  <si>
    <t>　　（長瀬川、五個水路、五個水路４期）</t>
  </si>
  <si>
    <t>　　(高槻東部、明治水路、番田排水路)</t>
  </si>
  <si>
    <t>　水質保全対策事業</t>
  </si>
  <si>
    <t>　　ため池浚渫工事実施地区</t>
  </si>
  <si>
    <t>　　（内ケ池）</t>
  </si>
  <si>
    <t>104件  64,612,875円</t>
  </si>
  <si>
    <t>　森林育成活動促進事業</t>
  </si>
  <si>
    <t>未整備森林緊急公的整備導入モデル事業</t>
  </si>
  <si>
    <t>　間伐</t>
  </si>
  <si>
    <t>1路線　  　467.7m</t>
  </si>
  <si>
    <t>通帳登録者数　 　1,373人</t>
  </si>
  <si>
    <t>払戻し・提供本数　3,055本</t>
  </si>
  <si>
    <t>（うちほりご園地　36,535人）</t>
  </si>
  <si>
    <t>　                                    　6か所　公衆トイレ1棟　他</t>
  </si>
  <si>
    <t>　　　　　　　　　　　　　　　　  　　2か所　歩道再整備4.9km　他</t>
  </si>
  <si>
    <t>沿岸漁業構造改善事業</t>
  </si>
  <si>
    <t>　　泉佐野漁業協同組合</t>
  </si>
  <si>
    <t>漁船保全修理施設工　 1式</t>
  </si>
  <si>
    <t>　　田尻漁業協同組合</t>
  </si>
  <si>
    <t>漁業用作業保管施設工  1式</t>
  </si>
  <si>
    <t>沿岸漁場整備開発事業</t>
  </si>
  <si>
    <t>　　広域型増殖場造成事業</t>
  </si>
  <si>
    <t>増殖礁 　　60基</t>
  </si>
  <si>
    <t>漁場保全対策</t>
  </si>
  <si>
    <t>掃海面積　　 　　7,9ｋ㎡</t>
  </si>
  <si>
    <t>処理量　　　　　　　60㎥</t>
  </si>
  <si>
    <t>　　漁民の森づくり推進事業</t>
  </si>
  <si>
    <t>　4か所　     　　 8,600㎡</t>
  </si>
  <si>
    <t>駐車場舗装工　 　　  1式</t>
  </si>
  <si>
    <t>照明灯設置工　 　　  1式</t>
  </si>
  <si>
    <t xml:space="preserve">    深日漁港海岸</t>
  </si>
  <si>
    <t>幹事会1回</t>
  </si>
  <si>
    <t>　水質環境基準部会</t>
  </si>
  <si>
    <t>　費用負担計画部会</t>
  </si>
  <si>
    <t>アクセス数　　1,504.5万件</t>
  </si>
  <si>
    <t>　利子補給　　　延べ　46件</t>
  </si>
  <si>
    <t>　　　　大阪市他42市町村</t>
  </si>
  <si>
    <t>11事業　　65件</t>
  </si>
  <si>
    <t>大阪自動車環境対策推進会議の運営</t>
  </si>
  <si>
    <t>650社</t>
  </si>
  <si>
    <t>179件</t>
  </si>
  <si>
    <t>101件</t>
  </si>
  <si>
    <t>18現場(76検体)</t>
  </si>
  <si>
    <t>第６次総量削減計画の推進</t>
  </si>
  <si>
    <t>　工場・事業場水質検査</t>
  </si>
  <si>
    <t>104検体</t>
  </si>
  <si>
    <t>外国人相談コーナーの運営</t>
  </si>
  <si>
    <t>旅券発給申請書の受理</t>
  </si>
  <si>
    <t>旅券の交付</t>
  </si>
  <si>
    <t>騒音振動対策</t>
  </si>
  <si>
    <t>1件</t>
  </si>
  <si>
    <t>地域ぐるみの学校安全体制の整備</t>
  </si>
  <si>
    <t>　各種体育大会等の助成</t>
  </si>
  <si>
    <t>市町村審査会委員研修</t>
  </si>
  <si>
    <t>サービス管理責任者研修</t>
  </si>
  <si>
    <t>市町村ワーキングの開催</t>
  </si>
  <si>
    <t>市町村地域生活支援事業補助</t>
  </si>
  <si>
    <t>相談支援事業者の指定</t>
  </si>
  <si>
    <t>ジョブライフサポーター登録派遣事業</t>
  </si>
  <si>
    <t>　主任介護支援専門員養成研修事業</t>
  </si>
  <si>
    <t>介護予防サービス事業者の指定</t>
  </si>
  <si>
    <t>居宅ｻｰﾋﾞｽ事業者・居宅介護支援事業者・介護予防ｻｰﾋﾞｽ事業者の指導・監査</t>
  </si>
  <si>
    <t>健康福祉振興対策</t>
  </si>
  <si>
    <t>施設経営安定化補助</t>
  </si>
  <si>
    <t>施設機能強化の推進</t>
  </si>
  <si>
    <t>附帯収入</t>
  </si>
  <si>
    <t xml:space="preserve"> </t>
  </si>
  <si>
    <t>組合市街地再開発事業補助</t>
  </si>
  <si>
    <t>密集住宅市街
地整備促進事業
の助成</t>
  </si>
  <si>
    <t>地区公共施設整備に関する補助</t>
  </si>
  <si>
    <t>建替促進に対する補助</t>
  </si>
  <si>
    <t>住宅供給促進費</t>
  </si>
  <si>
    <t>特定優良賃貸
住宅供給促進
事業の助成</t>
  </si>
  <si>
    <t>　認定戸数</t>
  </si>
  <si>
    <t>高齢者向け優良
賃貸住宅供給
促進事業の助成</t>
  </si>
  <si>
    <t>住宅地区改良事業
促進費</t>
  </si>
  <si>
    <t>住宅地区改良
事業の助成</t>
  </si>
  <si>
    <t>住宅地区改良事業に対する補助</t>
  </si>
  <si>
    <t>　不良住宅地区改善事業補助</t>
  </si>
  <si>
    <t>府営住宅建設費</t>
  </si>
  <si>
    <t>府営住宅建設</t>
  </si>
  <si>
    <t>建設戸数</t>
  </si>
  <si>
    <t>　高層耐火住宅</t>
  </si>
  <si>
    <t>　中層耐火住宅</t>
  </si>
  <si>
    <t>府営住宅管理費</t>
  </si>
  <si>
    <t>公営住宅管理</t>
  </si>
  <si>
    <t>特定公共賃貸住宅
管理費</t>
  </si>
  <si>
    <t>特定公共賃貸
住宅管理</t>
  </si>
  <si>
    <t>管理戸数　　　　（21団地）</t>
  </si>
  <si>
    <t>2,262戸</t>
  </si>
  <si>
    <t>営繕設計監督費</t>
  </si>
  <si>
    <t>府有施設新築
改築工事設計
監督等</t>
  </si>
  <si>
    <t>繰入金</t>
  </si>
  <si>
    <t>海岸保全事業</t>
  </si>
  <si>
    <t>海岸高潮対策工事</t>
  </si>
  <si>
    <t>港湾防災工事</t>
  </si>
  <si>
    <t>海岸施設改修工事</t>
  </si>
  <si>
    <t>港湾建設費</t>
  </si>
  <si>
    <t>港湾整備事業</t>
  </si>
  <si>
    <t>堺泉北港</t>
  </si>
  <si>
    <t>交通対策費</t>
  </si>
  <si>
    <t>交通網整備
促進事業</t>
  </si>
  <si>
    <t>大阪市地下鉄建設事業の補助</t>
  </si>
  <si>
    <t>大阪外環状線鉄道建設事業の補助等</t>
  </si>
  <si>
    <t>街路費</t>
  </si>
  <si>
    <t>都市計画道路
整備事業</t>
  </si>
  <si>
    <t>街路事業</t>
  </si>
  <si>
    <t>連続立体交差事業</t>
  </si>
  <si>
    <t>ﾓﾉﾚｰﾙ道整備事業</t>
  </si>
  <si>
    <t>下水道費</t>
  </si>
  <si>
    <t>下水道整備事業</t>
  </si>
  <si>
    <t>寝屋川流域下水道</t>
  </si>
  <si>
    <t>[市町村施設整備
資金特別会計]
市町村施設整備資金貸付金　　</t>
  </si>
  <si>
    <t>繰越金</t>
  </si>
  <si>
    <t>市町村施設整備
資金の貸付</t>
  </si>
  <si>
    <t>歳入歳出差引残額翌年度へ繰越</t>
  </si>
  <si>
    <t>林業改善資金
貸付金</t>
  </si>
  <si>
    <r>
      <t>（環境農林水産費）</t>
    </r>
    <r>
      <rPr>
        <sz val="10"/>
        <rFont val="ＭＳ 明朝"/>
        <family val="1"/>
      </rPr>
      <t xml:space="preserve">
農業振興費</t>
    </r>
  </si>
  <si>
    <t>繰入金</t>
  </si>
  <si>
    <t>　積立額</t>
  </si>
  <si>
    <t>農業改良普及費</t>
  </si>
  <si>
    <t>農業改良普及事業</t>
  </si>
  <si>
    <t>農業改良普及員数</t>
  </si>
  <si>
    <t>農林漁業金融対策</t>
  </si>
  <si>
    <t>農林漁業近代化資金利子補給承認</t>
  </si>
  <si>
    <t>　件　　　数</t>
  </si>
  <si>
    <t>　金　　　額</t>
  </si>
  <si>
    <t>農林漁業金融公庫資金融資</t>
  </si>
  <si>
    <t>農業協同組合
指導費</t>
  </si>
  <si>
    <t>農業協同組合指導</t>
  </si>
  <si>
    <t>農協の検査</t>
  </si>
  <si>
    <t>　常例検査</t>
  </si>
  <si>
    <t>定例農協調査</t>
  </si>
  <si>
    <t>　一斉調査等</t>
  </si>
  <si>
    <t>合併支援（継続）</t>
  </si>
  <si>
    <t>農業共済団体
指導費</t>
  </si>
  <si>
    <t>農業共済団体指導</t>
  </si>
  <si>
    <t>農業共済組合実態調査等</t>
  </si>
  <si>
    <t>農業共済組合の検査</t>
  </si>
  <si>
    <t>教育委員会</t>
  </si>
  <si>
    <t>教育委員会の運営</t>
  </si>
  <si>
    <t>教育委員会会議の開催</t>
  </si>
  <si>
    <t>事務局費</t>
  </si>
  <si>
    <t>教育広報及び
教育調査統計</t>
  </si>
  <si>
    <t>「あすの教育」の発行</t>
  </si>
  <si>
    <t>「教育調査紀要」の発行</t>
  </si>
  <si>
    <t>950部</t>
  </si>
  <si>
    <t>社会起業家6団体</t>
  </si>
  <si>
    <t>乳幼児医療費助成事業補助(入院）</t>
  </si>
  <si>
    <t>乳幼児医療費助成事業補助(通院）</t>
  </si>
  <si>
    <t>約6,500件</t>
  </si>
  <si>
    <t>選定件数</t>
  </si>
  <si>
    <t>61件</t>
  </si>
  <si>
    <t>附帯歳入</t>
  </si>
  <si>
    <t>府政だよりの発行</t>
  </si>
  <si>
    <t>一般歳入</t>
  </si>
  <si>
    <t>インターネット広報</t>
  </si>
  <si>
    <t>メールマガジン「維新通信」の発行</t>
  </si>
  <si>
    <r>
      <t>50</t>
    </r>
    <r>
      <rPr>
        <sz val="9"/>
        <rFont val="ＭＳ 明朝"/>
        <family val="1"/>
      </rPr>
      <t>回</t>
    </r>
  </si>
  <si>
    <t>ホームページアクセス</t>
  </si>
  <si>
    <r>
      <t>623</t>
    </r>
    <r>
      <rPr>
        <sz val="9"/>
        <rFont val="ＭＳ 明朝"/>
        <family val="1"/>
      </rPr>
      <t>万件</t>
    </r>
  </si>
  <si>
    <t>府政情報センター利用件数</t>
  </si>
  <si>
    <r>
      <t>23,322</t>
    </r>
    <r>
      <rPr>
        <sz val="9"/>
        <rFont val="ＭＳ 明朝"/>
        <family val="1"/>
      </rPr>
      <t>件</t>
    </r>
  </si>
  <si>
    <t>2回</t>
  </si>
  <si>
    <t>　新商品購入制度認定数</t>
  </si>
  <si>
    <t>遺族等援護事業</t>
  </si>
  <si>
    <t>なにわの搭慰霊参拝補助</t>
  </si>
  <si>
    <t>全国戦没者追悼式参加</t>
  </si>
  <si>
    <t>公務扶助料等処理</t>
  </si>
  <si>
    <t>特別給付金裁定</t>
  </si>
  <si>
    <t>特別弔慰金裁定</t>
  </si>
  <si>
    <t>戦傷病者援護事業</t>
  </si>
  <si>
    <t>補装具給付</t>
  </si>
  <si>
    <t>戦傷病者療養費等支払</t>
  </si>
  <si>
    <t>ＪＲ無賃乗車券引換証交付</t>
  </si>
  <si>
    <t>戦傷病者手帳の交付､書換</t>
  </si>
  <si>
    <t>帰国者援護事業</t>
  </si>
  <si>
    <t>帰国者の住宅あっ旋等</t>
  </si>
  <si>
    <t>帰国者の日本語修得事業補助</t>
  </si>
  <si>
    <t>がん診療連携拠点病院機能強化</t>
  </si>
  <si>
    <t>11病院</t>
  </si>
  <si>
    <t>府政の重要課題にかかる総合的な施策の企画及び調整</t>
  </si>
  <si>
    <t>総務部</t>
  </si>
  <si>
    <t>行政情報化の推進</t>
  </si>
  <si>
    <t>運用システム数</t>
  </si>
  <si>
    <t>システム開発・維持管理委託件数</t>
  </si>
  <si>
    <t>特別支援学校
総務費</t>
  </si>
  <si>
    <t>特別支援学校
管理費</t>
  </si>
  <si>
    <t>特別支援学校
建設費</t>
  </si>
  <si>
    <t>障がい者地域生活移行支援センター事業補助</t>
  </si>
  <si>
    <t>精神障がい者地域生活移行・自立生活サポート事業</t>
  </si>
  <si>
    <t>府税事務所</t>
  </si>
  <si>
    <t>12所</t>
  </si>
  <si>
    <t>自動車税事務所</t>
  </si>
  <si>
    <t>一般歳入</t>
  </si>
  <si>
    <t>賦課徴収費</t>
  </si>
  <si>
    <t>附帯歳入</t>
  </si>
  <si>
    <t>府税収入の確保</t>
  </si>
  <si>
    <t>府      税</t>
  </si>
  <si>
    <t>附帯徴収金</t>
  </si>
  <si>
    <t>自治振興費</t>
  </si>
  <si>
    <t>市町村施設の
整備促進</t>
  </si>
  <si>
    <t>市町村振興宝くじ
収益金の交付</t>
  </si>
  <si>
    <t>市町村振興宝くじ収益金の交付</t>
  </si>
  <si>
    <t>　財団法人　大阪府市町村振興協会</t>
  </si>
  <si>
    <t>市町村合併の推進</t>
  </si>
  <si>
    <t>大阪府市町村振興補助金（合併分）の交付［再掲］　  １団体　　100,000,000円</t>
  </si>
  <si>
    <t>選挙啓発費</t>
  </si>
  <si>
    <t>明るい選挙啓発ポスターコンクール</t>
  </si>
  <si>
    <t>1回</t>
  </si>
  <si>
    <t>1回</t>
  </si>
  <si>
    <t>2地区</t>
  </si>
  <si>
    <t>　　堤体改修工事実施地区</t>
  </si>
  <si>
    <t>　　改修のための設計実施地区</t>
  </si>
  <si>
    <t>　　用水管工事実施地区</t>
  </si>
  <si>
    <t>1地区</t>
  </si>
  <si>
    <t>　　（上牧新川）</t>
  </si>
  <si>
    <t>　　オアシス整備工事実施地区</t>
  </si>
  <si>
    <t>　　水路改修工事実施地区</t>
  </si>
  <si>
    <t>林道費</t>
  </si>
  <si>
    <t>林道事業</t>
  </si>
  <si>
    <t>林道改良事業</t>
  </si>
  <si>
    <t>後期高齢者医療制度事業補助　</t>
  </si>
  <si>
    <t>7か所</t>
  </si>
  <si>
    <t>　養護老人ホーム</t>
  </si>
  <si>
    <t>　大規模修繕（特別養護老人ホーム）</t>
  </si>
  <si>
    <t>　　　　　　（養護老人ホーム）</t>
  </si>
  <si>
    <t>　　　　　　（経過的軽費老人ホーム）</t>
  </si>
  <si>
    <t>16か所</t>
  </si>
  <si>
    <t>6市</t>
  </si>
  <si>
    <t>540か所</t>
  </si>
  <si>
    <t>238施設</t>
  </si>
  <si>
    <t>32市町</t>
  </si>
  <si>
    <t>　26か所</t>
  </si>
  <si>
    <t>9,892,068人</t>
  </si>
  <si>
    <t>5,833件</t>
  </si>
  <si>
    <t>592回</t>
  </si>
  <si>
    <t>ひとり親家庭医療費助成事業補助</t>
  </si>
  <si>
    <t>求人件数  106件</t>
  </si>
  <si>
    <t>就職者数  124人</t>
  </si>
  <si>
    <t>65,911人</t>
  </si>
  <si>
    <t>附帯歳入</t>
  </si>
  <si>
    <t>18,011件</t>
  </si>
  <si>
    <t>附帯歳入</t>
  </si>
  <si>
    <t>身体障がい者手帳の交付</t>
  </si>
  <si>
    <t>21,025件</t>
  </si>
  <si>
    <t>授産施設等機能強化推進事業補助</t>
  </si>
  <si>
    <t>利用者等サービス向上支援事業補助（児童養護施設等）</t>
  </si>
  <si>
    <t>奥地保安林保全緊急対策事業</t>
  </si>
  <si>
    <t>生活環境保全林整備事業</t>
  </si>
  <si>
    <t>自然環境保全治山事業</t>
  </si>
  <si>
    <t>環境防災林整備事業</t>
  </si>
  <si>
    <t>府単独治山事業</t>
  </si>
  <si>
    <t>自然保護対策費</t>
  </si>
  <si>
    <t>自然保護対策事業</t>
  </si>
  <si>
    <t>緑化樹養成配付事業</t>
  </si>
  <si>
    <t>みどりの基金設置運営事業</t>
  </si>
  <si>
    <t>木になる夢銀行推進事業</t>
  </si>
  <si>
    <t>有益鳥放鳥（キジ）</t>
  </si>
  <si>
    <t>狩猟免許試験（更新者含む）</t>
  </si>
  <si>
    <t>狩猟者登録</t>
  </si>
  <si>
    <t>府民の森管理事業</t>
  </si>
  <si>
    <t>9園地</t>
  </si>
  <si>
    <t>府民の森保全整備事業</t>
  </si>
  <si>
    <t>自然公園整備事業</t>
  </si>
  <si>
    <t>保安林整備推進事業</t>
  </si>
  <si>
    <t>　保安林整備緊急対策事業</t>
  </si>
  <si>
    <t>　森林景観保全整備事業</t>
  </si>
  <si>
    <t>自立支援医療費（育成医療）支給事業</t>
  </si>
  <si>
    <t>府立病院機構の</t>
  </si>
  <si>
    <t>外来患者数（１日平均）</t>
  </si>
  <si>
    <t>管理運営</t>
  </si>
  <si>
    <t>　急性期・総合医療センター</t>
  </si>
  <si>
    <t>　呼吸器・アレルギー医療センター</t>
  </si>
  <si>
    <t>南大阪湾岸流域下水道</t>
  </si>
  <si>
    <t>公園費</t>
  </si>
  <si>
    <t>公園緑地整備事業</t>
  </si>
  <si>
    <t>住宅まちづくり部</t>
  </si>
  <si>
    <t>建設業者指導</t>
  </si>
  <si>
    <t>建設業者許可</t>
  </si>
  <si>
    <t>建設業者許可証明書発行</t>
  </si>
  <si>
    <t>経営事項審査</t>
  </si>
  <si>
    <t>建設機械打刻検認</t>
  </si>
  <si>
    <t>建設業者指導監督</t>
  </si>
  <si>
    <t>　取　　消</t>
  </si>
  <si>
    <t>　営業停止</t>
  </si>
  <si>
    <t>　指　　示</t>
  </si>
  <si>
    <t>　勧　　告</t>
  </si>
  <si>
    <t>宅地建物取引
業者等指導</t>
  </si>
  <si>
    <t>宅地建物取引業者免許</t>
  </si>
  <si>
    <t>障がい者扶養共済年金の支給</t>
  </si>
  <si>
    <t>1,276人</t>
  </si>
  <si>
    <t>在宅重度障がい児(者)介護手当の支給</t>
  </si>
  <si>
    <t>1,968人</t>
  </si>
  <si>
    <t>在宅心身障がい児(者)日常生活用具等の給付</t>
  </si>
  <si>
    <t>156,663件</t>
  </si>
  <si>
    <t>34施設</t>
  </si>
  <si>
    <t>児童福祉施設整備費補助</t>
  </si>
  <si>
    <t>1か所</t>
  </si>
  <si>
    <t>(P.100)</t>
  </si>
  <si>
    <t>163か所</t>
  </si>
  <si>
    <t>重症心身障がい児通園事業</t>
  </si>
  <si>
    <t>7か所</t>
  </si>
  <si>
    <t>児童福祉施設入所　　　児童</t>
  </si>
  <si>
    <t xml:space="preserve">       月延　   21,271人</t>
  </si>
  <si>
    <t>　　　　　　　　　　　障がい</t>
  </si>
  <si>
    <t>月延　   24,943人</t>
  </si>
  <si>
    <t>(P.100)</t>
  </si>
  <si>
    <t>里親委託児童</t>
  </si>
  <si>
    <t>月延　      634人</t>
  </si>
  <si>
    <t>月延　  495,356人</t>
  </si>
  <si>
    <t>月延    1,094世帯</t>
  </si>
  <si>
    <t>45件</t>
  </si>
  <si>
    <t>1,080人</t>
  </si>
  <si>
    <t>(P.100)</t>
  </si>
  <si>
    <t>13,969人</t>
  </si>
  <si>
    <t>198,397人</t>
  </si>
  <si>
    <t>30市町</t>
  </si>
  <si>
    <t>74,092人</t>
  </si>
  <si>
    <t>67,193人</t>
  </si>
  <si>
    <t>(P.102)</t>
  </si>
  <si>
    <t>9,157人</t>
  </si>
  <si>
    <t>8,278人</t>
  </si>
  <si>
    <t>　医療扶助</t>
  </si>
  <si>
    <t>57,389人</t>
  </si>
  <si>
    <t>　その他</t>
  </si>
  <si>
    <t>2,527人</t>
  </si>
  <si>
    <t>延  　25,196人</t>
  </si>
  <si>
    <t>延 　　4,211人</t>
  </si>
  <si>
    <t>(P.106)</t>
  </si>
  <si>
    <t>1,512人</t>
  </si>
  <si>
    <t>(P.324)</t>
  </si>
  <si>
    <t>31市　9町　1村</t>
  </si>
  <si>
    <t>(P.92)</t>
  </si>
  <si>
    <t>延     237件</t>
  </si>
  <si>
    <t>180人</t>
  </si>
  <si>
    <t>187人</t>
  </si>
  <si>
    <t>延     647件</t>
  </si>
  <si>
    <t>延 999,821件</t>
  </si>
  <si>
    <t>延 182,652件</t>
  </si>
  <si>
    <t>(P.102)</t>
  </si>
  <si>
    <t>　　悪性新生物など11疾患群</t>
  </si>
  <si>
    <t>延 　7,824件</t>
  </si>
  <si>
    <t>延 　1,982件</t>
  </si>
  <si>
    <t>2か所</t>
  </si>
  <si>
    <t>96日　　　2,837人</t>
  </si>
  <si>
    <t>障がい者歯科診療施設運営補助</t>
  </si>
  <si>
    <t>34,254人</t>
  </si>
  <si>
    <t>(P.102)</t>
  </si>
  <si>
    <t>84,866人</t>
  </si>
  <si>
    <t>　</t>
  </si>
  <si>
    <t>39,135人</t>
  </si>
  <si>
    <t>延　　2,073件</t>
  </si>
  <si>
    <t>延 　13,519件</t>
  </si>
  <si>
    <t>延 　　12世帯</t>
  </si>
  <si>
    <t>(P.104)</t>
  </si>
  <si>
    <t>　　ベーチェット病など45疾患</t>
  </si>
  <si>
    <t xml:space="preserve"> 延  728,804人</t>
  </si>
  <si>
    <t xml:space="preserve"> 延　　3,384人</t>
  </si>
  <si>
    <t>　腎臓移植組織適合検査（HLA･ｸﾛｽﾏｯﾁ）</t>
  </si>
  <si>
    <t>73件</t>
  </si>
  <si>
    <t>23市1町</t>
  </si>
  <si>
    <t>99疾病</t>
  </si>
  <si>
    <t>1頭</t>
  </si>
  <si>
    <t>　成犬</t>
  </si>
  <si>
    <t>683頭</t>
  </si>
  <si>
    <t>81頭</t>
  </si>
  <si>
    <t>　　相談・指導</t>
  </si>
  <si>
    <t>180,695件</t>
  </si>
  <si>
    <t>3,278件</t>
  </si>
  <si>
    <t>15,004人</t>
  </si>
  <si>
    <t>303人</t>
  </si>
  <si>
    <t>45件</t>
  </si>
  <si>
    <t>26テーマ</t>
  </si>
  <si>
    <t>8市</t>
  </si>
  <si>
    <t>184件</t>
  </si>
  <si>
    <t>56件</t>
  </si>
  <si>
    <t>　ＣＢチャレンジフォーラムおおさか</t>
  </si>
  <si>
    <t>46件</t>
  </si>
  <si>
    <t>55件</t>
  </si>
  <si>
    <t>1,156件</t>
  </si>
  <si>
    <t>4コース</t>
  </si>
  <si>
    <t>5,890人</t>
  </si>
  <si>
    <t>12社</t>
  </si>
  <si>
    <t>16件</t>
  </si>
  <si>
    <t>基盤技術を担う中小企業への支援の実施</t>
  </si>
  <si>
    <t>金属系新素材試作センターの運営支援</t>
  </si>
  <si>
    <t>　相談件数</t>
  </si>
  <si>
    <t>2,310件</t>
  </si>
  <si>
    <t>2件</t>
  </si>
  <si>
    <t>29件</t>
  </si>
  <si>
    <t>大阪ライフスタイルコレクションの開催</t>
  </si>
  <si>
    <t>16件</t>
  </si>
  <si>
    <t>9,625件</t>
  </si>
  <si>
    <t>44,922,690,000円</t>
  </si>
  <si>
    <t>25,281件</t>
  </si>
  <si>
    <t>617,055,033,000円</t>
  </si>
  <si>
    <t>353,729,965,000円</t>
  </si>
  <si>
    <t>124件</t>
  </si>
  <si>
    <t>2,667,252,000円</t>
  </si>
  <si>
    <t>16件</t>
  </si>
  <si>
    <t>770,000,000円</t>
  </si>
  <si>
    <t>63件</t>
  </si>
  <si>
    <t>120件</t>
  </si>
  <si>
    <t>868店舗</t>
  </si>
  <si>
    <t>1,087件</t>
  </si>
  <si>
    <t>4種　2,200部</t>
  </si>
  <si>
    <t>実地指導</t>
  </si>
  <si>
    <t>146人・月</t>
  </si>
  <si>
    <t>65,292個</t>
  </si>
  <si>
    <t>13件</t>
  </si>
  <si>
    <t>22件</t>
  </si>
  <si>
    <t>120,257件</t>
  </si>
  <si>
    <t>3,343件</t>
  </si>
  <si>
    <t>318件</t>
  </si>
  <si>
    <t>5,536個</t>
  </si>
  <si>
    <t>242個</t>
  </si>
  <si>
    <t>5,382個</t>
  </si>
  <si>
    <t>4,891組合</t>
  </si>
  <si>
    <t>773,258人</t>
  </si>
  <si>
    <t>101件</t>
  </si>
  <si>
    <t>1団体</t>
  </si>
  <si>
    <t>714人</t>
  </si>
  <si>
    <t>781,625人</t>
  </si>
  <si>
    <t>485,776人</t>
  </si>
  <si>
    <t>295,849人</t>
  </si>
  <si>
    <t>相談件数    4,467件</t>
  </si>
  <si>
    <t>14,088件</t>
  </si>
  <si>
    <t>4回</t>
  </si>
  <si>
    <t>23 市町</t>
  </si>
  <si>
    <t>　普通課程　　　11校</t>
  </si>
  <si>
    <t>295人</t>
  </si>
  <si>
    <t>　短期課程　　　61校</t>
  </si>
  <si>
    <t>15,913人</t>
  </si>
  <si>
    <t>　専門課程　　　2校</t>
  </si>
  <si>
    <t>29人</t>
  </si>
  <si>
    <t>12,917人</t>
  </si>
  <si>
    <t>7,621人</t>
  </si>
  <si>
    <t>1,474人</t>
  </si>
  <si>
    <t>186人</t>
  </si>
  <si>
    <t>998人</t>
  </si>
  <si>
    <t>375人</t>
  </si>
  <si>
    <t>168人</t>
  </si>
  <si>
    <t>74人</t>
  </si>
  <si>
    <t>繰入金</t>
  </si>
  <si>
    <t>小規模企業者等設備貸与資金貸付金　    82件</t>
  </si>
  <si>
    <t>1,588,393,000円</t>
  </si>
  <si>
    <t>歳入歳出差引残額翌年度へ繰越</t>
  </si>
  <si>
    <t>　泉佐野岩出線ほか37路線</t>
  </si>
  <si>
    <t>　国道170号ほか74路線</t>
  </si>
  <si>
    <t>大阪中央環状線ひえ島跨道橋ほか４橋の上下部工事等</t>
  </si>
  <si>
    <t>　東除川ほか７河川の浄化工事</t>
  </si>
  <si>
    <t>　骨関節難病、医療供給問題、在宅難病看護</t>
  </si>
  <si>
    <t>特定疾患等医療費給付</t>
  </si>
  <si>
    <t>　医療費自己負担分給付</t>
  </si>
  <si>
    <t>現年災害復旧事業</t>
  </si>
  <si>
    <t>木造建築士事務所登録</t>
  </si>
  <si>
    <t>建築士免許再交付</t>
  </si>
  <si>
    <t>建築士免許登録証明</t>
  </si>
  <si>
    <t>建築士事務所登録証明</t>
  </si>
  <si>
    <t>　　共生推進教室の設置</t>
  </si>
  <si>
    <r>
      <t>(教　育　費）</t>
    </r>
    <r>
      <rPr>
        <sz val="10"/>
        <rFont val="ＭＳ 明朝"/>
        <family val="1"/>
      </rPr>
      <t xml:space="preserve">
教育委員会費</t>
    </r>
  </si>
  <si>
    <t>農地防災事業費</t>
  </si>
  <si>
    <t>農地防災事業</t>
  </si>
  <si>
    <t>　ため池防災事業</t>
  </si>
  <si>
    <t>　オアシス整備事業</t>
  </si>
  <si>
    <t>　いきいき水路モデル事業</t>
  </si>
  <si>
    <t>　まちづくり水路整備事業</t>
  </si>
  <si>
    <t>　オアシス整備事業</t>
  </si>
  <si>
    <t>　水質保全対策事業</t>
  </si>
  <si>
    <t>農地調整費</t>
  </si>
  <si>
    <t>農地調整</t>
  </si>
  <si>
    <t>農地権利移動許可</t>
  </si>
  <si>
    <t>農地転用許可</t>
  </si>
  <si>
    <t>農地賃貸借契約の解約解除の許可通知</t>
  </si>
  <si>
    <t>農地転用届出受理</t>
  </si>
  <si>
    <t>国有農地管理</t>
  </si>
  <si>
    <t>自作農創設維持</t>
  </si>
  <si>
    <t>　国有農地管理</t>
  </si>
  <si>
    <t>　国有農地売払等</t>
  </si>
  <si>
    <t>　開拓財産管理</t>
  </si>
  <si>
    <t>　開拓財産売払等</t>
  </si>
  <si>
    <t>農地対価経理促進</t>
  </si>
  <si>
    <t>　農地対価等徴収</t>
  </si>
  <si>
    <t>林業振興費</t>
  </si>
  <si>
    <t>林業振興対策</t>
  </si>
  <si>
    <t>林業・木材産業構造改革事業の実施</t>
  </si>
  <si>
    <t>造林費</t>
  </si>
  <si>
    <t>造林事業</t>
  </si>
  <si>
    <t>被害地等森林整備事業</t>
  </si>
  <si>
    <t>　植栽・下刈り・除間伐等</t>
  </si>
  <si>
    <t>流域森林総合整備事業</t>
  </si>
  <si>
    <t>府民参加の森づくり事業</t>
  </si>
  <si>
    <t>種苗育成事業</t>
  </si>
  <si>
    <t>　山行苗</t>
  </si>
  <si>
    <t>　林業種子採取事業</t>
  </si>
  <si>
    <t>森林病害虫等防除事業</t>
  </si>
  <si>
    <t>　松くい虫立木駆除</t>
  </si>
  <si>
    <t>治山費</t>
  </si>
  <si>
    <t>治山事業</t>
  </si>
  <si>
    <t>予防治山事業</t>
  </si>
  <si>
    <t>土砂流出防止林造成事業</t>
  </si>
  <si>
    <t>保安林改良事業</t>
  </si>
  <si>
    <t>地域防災対策総合治山事業</t>
  </si>
  <si>
    <t>帰国祝金の支給</t>
  </si>
  <si>
    <t>自立支援通訳の派遣</t>
  </si>
  <si>
    <t>自立指導員の派遣</t>
  </si>
  <si>
    <t>児童・生徒数</t>
  </si>
  <si>
    <t>起債</t>
  </si>
  <si>
    <t>工業高等専門学校
総務費</t>
  </si>
  <si>
    <t>工業高等
専門学校教育</t>
  </si>
  <si>
    <t>1校</t>
  </si>
  <si>
    <t>学生数</t>
  </si>
  <si>
    <t>工業高等専門学校
管理費</t>
  </si>
  <si>
    <t>府立工業高等専門
学校の管理運営</t>
  </si>
  <si>
    <t>工業高等専門学校の管理運営</t>
  </si>
  <si>
    <t>社会教育総務費</t>
  </si>
  <si>
    <t>社会教育の振興</t>
  </si>
  <si>
    <t>社会教育の指導充実</t>
  </si>
  <si>
    <t xml:space="preserve">  社会教育委員会議の開催</t>
  </si>
  <si>
    <t>社会教育施設の運営</t>
  </si>
  <si>
    <t>老朽住宅除却に対する補助</t>
  </si>
  <si>
    <t>高齢者向け優良賃貸住宅供給促進事業に対する補助</t>
  </si>
  <si>
    <t>府民スポーツ･レクリエーションフェスティバル参加者</t>
  </si>
  <si>
    <t>府内の総合型地域スポーツクラブの育成</t>
  </si>
  <si>
    <t>子どもの安全確保</t>
  </si>
  <si>
    <t>食鳥検査</t>
  </si>
  <si>
    <t>食品衛生講習会受講者</t>
  </si>
  <si>
    <t>食品衛生キャンペーン等参加者</t>
  </si>
  <si>
    <t>浄化槽・廃棄物等関係施設監視指導</t>
  </si>
  <si>
    <t>営業関係施設監視指導</t>
  </si>
  <si>
    <t>水道施設・受水槽施設等監視指導</t>
  </si>
  <si>
    <t>井戸等指導</t>
  </si>
  <si>
    <t>生活衛生関係監視指導</t>
  </si>
  <si>
    <t>建築物衛生関係施設監視指導</t>
  </si>
  <si>
    <t>遊泳場関係施設監視指導</t>
  </si>
  <si>
    <t>温泉・墓地等監視指導</t>
  </si>
  <si>
    <t>産業ﾃﾞｻﾞｲﾝｾﾝﾀｰ・ﾎｰﾑﾍﾟｰｼﾞのｱｸｾｽ件数</t>
  </si>
  <si>
    <t>メールマガジン登録数</t>
  </si>
  <si>
    <t>ビジネスマッチングブログ(BMB)のアクセス件数</t>
  </si>
  <si>
    <t>ビジネスマッチングブログ(BMB)登録会員数</t>
  </si>
  <si>
    <t>　技術開発、施策などに関するマッチング･相談</t>
  </si>
  <si>
    <t>39件</t>
  </si>
  <si>
    <t xml:space="preserve">    就職決定者数</t>
  </si>
  <si>
    <t>ネットワーク型ニートマッチング推進事業</t>
  </si>
  <si>
    <t xml:space="preserve">  委託訓練活用型デュアルシステム訓練</t>
  </si>
  <si>
    <t>　障がい者の態様に応じた多様な委託訓練事業</t>
  </si>
  <si>
    <t>　実施機関</t>
  </si>
  <si>
    <t>　　9地域中小企業支援センター</t>
  </si>
  <si>
    <t>4テーマ</t>
  </si>
  <si>
    <t>2テーマ</t>
  </si>
  <si>
    <t>7人</t>
  </si>
  <si>
    <t>2件</t>
  </si>
  <si>
    <t>58件</t>
  </si>
  <si>
    <t>　研修事業参加者数</t>
  </si>
  <si>
    <t>　来場者数</t>
  </si>
  <si>
    <t>1,500部</t>
  </si>
  <si>
    <t>25件</t>
  </si>
  <si>
    <t>　　就職者数</t>
  </si>
  <si>
    <t>　　就職者数</t>
  </si>
  <si>
    <t xml:space="preserve"> </t>
  </si>
  <si>
    <t>7校</t>
  </si>
  <si>
    <t>1市4団体</t>
  </si>
  <si>
    <t>5市8小学校</t>
  </si>
  <si>
    <t>農林漁業
金融対策費</t>
  </si>
  <si>
    <t>3組合</t>
  </si>
  <si>
    <t>環境農林水産
総合研究所費</t>
  </si>
  <si>
    <t>16件</t>
  </si>
  <si>
    <t>　養殖技術指導（ノリ、ワカメ、コンブ等）</t>
  </si>
  <si>
    <t>　　赤潮・貝毒情報の提供</t>
  </si>
  <si>
    <t>水生生物センター試験研究事業</t>
  </si>
  <si>
    <t>水生生物の保全に関する試験研究課題数</t>
  </si>
  <si>
    <t>　　堺南部地区　　橋梁工（製作・下部工）</t>
  </si>
  <si>
    <t>　基盤整備促進事業　　　　用排水路工　1式</t>
  </si>
  <si>
    <t>　　　　　　　　　　　　　用排水工　　1式</t>
  </si>
  <si>
    <t>　　　　　　　　　　　　　ほ場整備　　1式</t>
  </si>
  <si>
    <t>　　　　　　　　　ほ場整備、浚渫工　　1式</t>
  </si>
  <si>
    <t>4回</t>
  </si>
  <si>
    <t xml:space="preserve">  近つ飛鳥風土記の丘の運営　　　　利用者数</t>
  </si>
  <si>
    <t>文化財調査事務所の運営</t>
  </si>
  <si>
    <t>図書館費</t>
  </si>
  <si>
    <t>府立図書館の
維持管理</t>
  </si>
  <si>
    <t>府立図書館</t>
  </si>
  <si>
    <t>2館</t>
  </si>
  <si>
    <t>図書館入館者数</t>
  </si>
  <si>
    <t>子育て支援のための拠点施設整備費補助</t>
  </si>
  <si>
    <t>母子家庭等就業・自立支援センター事業</t>
  </si>
  <si>
    <t>　　</t>
  </si>
  <si>
    <t>企業立地促進補助金</t>
  </si>
  <si>
    <t>デザイン相談・指導</t>
  </si>
  <si>
    <t>77,567回</t>
  </si>
  <si>
    <t>8,951台</t>
  </si>
  <si>
    <t>1,356,732,275,266円</t>
  </si>
  <si>
    <t>　地方分権推進関連事業　　　27件</t>
  </si>
  <si>
    <t>385,200,000円</t>
  </si>
  <si>
    <t>(P.76)</t>
  </si>
  <si>
    <t>　緊急課題対応関連事業　　　15件</t>
  </si>
  <si>
    <t>市町村教室室・中之島図書館・中央図書館</t>
  </si>
  <si>
    <t>　健康教育・健康相談の実施</t>
  </si>
  <si>
    <t>2事業</t>
  </si>
  <si>
    <t>　ＡＥＤトレーナーの配備</t>
  </si>
  <si>
    <t>171校</t>
  </si>
  <si>
    <t>　公立中学校スクールランチ等推進協議会の設置・運営</t>
  </si>
  <si>
    <t>開催5回　試食会1回 　視察3回</t>
  </si>
  <si>
    <t>　食中毒防止対策事業の実施</t>
  </si>
  <si>
    <t>　おおさか子どもドッジボール大会</t>
  </si>
  <si>
    <t>参加児童数　1,300人</t>
  </si>
  <si>
    <t>　おおさか子どもジャンプアップ大会</t>
  </si>
  <si>
    <t>参加児童数　1,700人</t>
  </si>
  <si>
    <t>　平成21年度全国高等学校総合体育大会実行委員会の設置</t>
  </si>
  <si>
    <r>
      <t xml:space="preserve">　自立活動教諭　　 　　　  </t>
    </r>
    <r>
      <rPr>
        <sz val="9"/>
        <rFont val="ＭＳ 明朝"/>
        <family val="1"/>
      </rPr>
      <t>志願者　      3人</t>
    </r>
  </si>
  <si>
    <t xml:space="preserve"> </t>
  </si>
  <si>
    <t>文化財の管理指導</t>
  </si>
  <si>
    <t xml:space="preserve">  銃砲刀剣の審査登録・登録証の交付</t>
  </si>
  <si>
    <t>文化財の保存</t>
  </si>
  <si>
    <t>文化財の調査</t>
  </si>
  <si>
    <t xml:space="preserve">  埋蔵文化財の発掘調査</t>
  </si>
  <si>
    <t>文化財の展示・公開</t>
  </si>
  <si>
    <t xml:space="preserve">  府立泉北考古資料館の運営　　　　利用者数</t>
  </si>
  <si>
    <t>4か所</t>
  </si>
  <si>
    <t>　カリフォルニア</t>
  </si>
  <si>
    <t>大阪プロモーションデスクの運営</t>
  </si>
  <si>
    <t>上海との経済交流の促進</t>
  </si>
  <si>
    <t>アジア地域での販路開拓支援</t>
  </si>
  <si>
    <t>　市場研究会の開催</t>
  </si>
  <si>
    <t>　解体･破砕業者許可</t>
  </si>
  <si>
    <t>　登録･許可業者の立入検査</t>
  </si>
  <si>
    <t>放置自動車の適正な処理に関する条例に基づく撤去指導・勧告等</t>
  </si>
  <si>
    <t>産業技術
総合研究所費</t>
  </si>
  <si>
    <t>産業技術試験
研究事業</t>
  </si>
  <si>
    <t>依頼試験</t>
  </si>
  <si>
    <t>受託研究</t>
  </si>
  <si>
    <t>設備開放</t>
  </si>
  <si>
    <t>特許出願（実用新案・意匠含む）</t>
  </si>
  <si>
    <t>指導相談</t>
  </si>
  <si>
    <t>技術普及</t>
  </si>
  <si>
    <t>人材育成</t>
  </si>
  <si>
    <t>技術交流</t>
  </si>
  <si>
    <t>計量検定所費</t>
  </si>
  <si>
    <t>計量事業</t>
  </si>
  <si>
    <t>計量器検定数</t>
  </si>
  <si>
    <t>計量証明事業登録</t>
  </si>
  <si>
    <t>適正計量管理事業所の指定</t>
  </si>
  <si>
    <t>立入検査器物数</t>
  </si>
  <si>
    <t>商品量目立入検査数</t>
  </si>
  <si>
    <t>商品量目買取検査数</t>
  </si>
  <si>
    <t>計量器定期検査数</t>
  </si>
  <si>
    <t>計量器計量証明検査数</t>
  </si>
  <si>
    <t>基準器検査数</t>
  </si>
  <si>
    <t>商業振興対策</t>
  </si>
  <si>
    <t>商業団体の助成</t>
  </si>
  <si>
    <t>　商店街振興組合指導事業費補助金等</t>
  </si>
  <si>
    <t>大規模小売店舗立地法に基づく届出</t>
  </si>
  <si>
    <t>古紙利用促進協会分担金</t>
  </si>
  <si>
    <t>運輸事業振興助成</t>
  </si>
  <si>
    <t>年1回</t>
  </si>
  <si>
    <t>空き店舗活用促進助成</t>
  </si>
  <si>
    <t>労政推進費</t>
  </si>
  <si>
    <t>労働行政の
総合的推進</t>
  </si>
  <si>
    <t>大阪府産業労働政策推進会議</t>
  </si>
  <si>
    <t>労働情報総合プラザの運営　　　　閲覧者数</t>
  </si>
  <si>
    <t>合理的な労使
関係の形成</t>
  </si>
  <si>
    <t>労使関係総合調査</t>
  </si>
  <si>
    <t>　組 合 数</t>
  </si>
  <si>
    <t>　組合員数</t>
  </si>
  <si>
    <t>雇用推進費</t>
  </si>
  <si>
    <t>職業生活の安定と
雇用促進</t>
  </si>
  <si>
    <t>労働力確保法に基づく改善計画の認定</t>
  </si>
  <si>
    <t>　　就職相談</t>
  </si>
  <si>
    <t>大型児童館ビッグバン</t>
  </si>
  <si>
    <t>砂防事業</t>
  </si>
  <si>
    <t>海岸保全費</t>
  </si>
  <si>
    <t>　遼寧省（中国）・華南（中国）・インド・</t>
  </si>
  <si>
    <t>アジア地域での環境ビジネス展開支援</t>
  </si>
  <si>
    <t>　事業可能性評価委員会の開催</t>
  </si>
  <si>
    <t>　環境技術交流会の開催</t>
  </si>
  <si>
    <t>　引合登録、信用調査及び貿易・投資相談</t>
  </si>
  <si>
    <t>利用者等サービス向上支援事業補助（障がい児施設）</t>
  </si>
  <si>
    <t>14施設</t>
  </si>
  <si>
    <t>5施設</t>
  </si>
  <si>
    <t>出産育児応援事業</t>
  </si>
  <si>
    <t>身体障がい者福祉費</t>
  </si>
  <si>
    <t>身体障がい者
福祉対策</t>
  </si>
  <si>
    <t>29市町村</t>
  </si>
  <si>
    <t>障がい程度区分認定調査員研修</t>
  </si>
  <si>
    <t>障がい者介護給付費等不服審査会運営業務</t>
  </si>
  <si>
    <t>障がい者テレワーク推進事業</t>
  </si>
  <si>
    <t>障がい者IT総合推進事業</t>
  </si>
  <si>
    <t>障がい者生活支援センターパワーアップ事業</t>
  </si>
  <si>
    <t>14か所</t>
  </si>
  <si>
    <t>障がい者サービス利用サポート事業</t>
  </si>
  <si>
    <t>11か所</t>
  </si>
  <si>
    <t>障がい福祉サービス事業者・障がい者支援施設の指定</t>
  </si>
  <si>
    <t>障がい福祉サービス事業者・障がい者支援施設の指導・監査</t>
  </si>
  <si>
    <t>知的障がい者福祉費</t>
  </si>
  <si>
    <t>知的障がい者
福祉対策</t>
  </si>
  <si>
    <t>障がい者施設等整備補助</t>
  </si>
  <si>
    <t>28件</t>
  </si>
  <si>
    <t>障がい児(者)短期入所事業</t>
  </si>
  <si>
    <t>2か所</t>
  </si>
  <si>
    <t>障がい児地域療育支援事業</t>
  </si>
  <si>
    <t>地域子育て支援拠点事業補助</t>
  </si>
  <si>
    <t>230施設</t>
  </si>
  <si>
    <t>地域における障がい児受入れのための支援事業</t>
  </si>
  <si>
    <t>身体障がい児補装具の交付及び修理</t>
  </si>
  <si>
    <t>ニートサポート事業</t>
  </si>
  <si>
    <t>ＪＯＢカフェＯＳＡＫＡの運営</t>
  </si>
  <si>
    <t>労働なんでもセミナー（地域実施分含む）</t>
  </si>
  <si>
    <t>身元未判明孤児等の身元引受</t>
  </si>
  <si>
    <t>中国帰国者自立研修センターの運営</t>
  </si>
  <si>
    <t>旧軍人恩給
推進等事務</t>
  </si>
  <si>
    <t>普通恩給・普通扶助料処理</t>
  </si>
  <si>
    <t>一時恩給・一時扶助料処理</t>
  </si>
  <si>
    <t>一時金処理</t>
  </si>
  <si>
    <t>加算改定処理</t>
  </si>
  <si>
    <t>傷病恩給処理</t>
  </si>
  <si>
    <t>軍歴証明書交付</t>
  </si>
  <si>
    <t>国民健康保険
調整費</t>
  </si>
  <si>
    <t>国民健康保険
の助成</t>
  </si>
  <si>
    <t>国民健康保険事業補助</t>
  </si>
  <si>
    <t>国庫支出金</t>
  </si>
  <si>
    <t>起債</t>
  </si>
  <si>
    <t>平成19年度における環境の状況並びに豊かな環境の保全及び創造に関</t>
  </si>
  <si>
    <t>600部</t>
  </si>
  <si>
    <t>700部</t>
  </si>
  <si>
    <t>3,000部</t>
  </si>
  <si>
    <t>　公害防止統括者（代理者を含む。）</t>
  </si>
  <si>
    <t>89人</t>
  </si>
  <si>
    <t>　公害防止管理者（代理者を含む。）</t>
  </si>
  <si>
    <t>113人</t>
  </si>
  <si>
    <t>1,008,064円</t>
  </si>
  <si>
    <t>71,546,000円</t>
  </si>
  <si>
    <t>288人</t>
  </si>
  <si>
    <t>2回</t>
  </si>
  <si>
    <t>16工場、事業場</t>
  </si>
  <si>
    <t>1,050件</t>
  </si>
  <si>
    <t>664工場、事業場</t>
  </si>
  <si>
    <t>35件</t>
  </si>
  <si>
    <t>1回</t>
  </si>
  <si>
    <t>60,000部</t>
  </si>
  <si>
    <t>3,600枚</t>
  </si>
  <si>
    <t>605台</t>
  </si>
  <si>
    <t>86件</t>
  </si>
  <si>
    <t>21台</t>
  </si>
  <si>
    <t>　ＬＥＶ-７（低排出ガス車）</t>
  </si>
  <si>
    <t>31台</t>
  </si>
  <si>
    <t>　融資実行　　  5件</t>
  </si>
  <si>
    <t>70,040,000円</t>
  </si>
  <si>
    <t>　利子補給　　218件</t>
  </si>
  <si>
    <t>6,286,061円</t>
  </si>
  <si>
    <t>7,650台</t>
  </si>
  <si>
    <t>大気汚染防止法・生活環境の保全等に関する条例</t>
  </si>
  <si>
    <t>　届出</t>
  </si>
  <si>
    <t>376件</t>
  </si>
  <si>
    <t>996工場、事業場</t>
  </si>
  <si>
    <t>62地点</t>
  </si>
  <si>
    <t>2か所</t>
  </si>
  <si>
    <t>5か所</t>
  </si>
  <si>
    <t>8回</t>
  </si>
  <si>
    <t>7回</t>
  </si>
  <si>
    <t>234法人・団体1,041台</t>
  </si>
  <si>
    <t>有害大気汚染物質モニタリング</t>
  </si>
  <si>
    <t>9地点</t>
  </si>
  <si>
    <t>ダイオキシン類モニタリング</t>
  </si>
  <si>
    <t>74地点</t>
  </si>
  <si>
    <t>2,011件</t>
  </si>
  <si>
    <t>一般廃棄物処理施設の立入検査</t>
  </si>
  <si>
    <t>1,663件</t>
  </si>
  <si>
    <t>967件</t>
  </si>
  <si>
    <t>3団体</t>
  </si>
  <si>
    <t>10頭</t>
  </si>
  <si>
    <t>2,212トン</t>
  </si>
  <si>
    <t>0件</t>
  </si>
  <si>
    <t>入場者数　151,909人</t>
  </si>
  <si>
    <t>　　</t>
  </si>
  <si>
    <t xml:space="preserve"> </t>
  </si>
  <si>
    <t>0羽</t>
  </si>
  <si>
    <t>341人</t>
  </si>
  <si>
    <t>838人</t>
  </si>
  <si>
    <t>4,409件</t>
  </si>
  <si>
    <t>7,683件</t>
  </si>
  <si>
    <t>1,074,486件</t>
  </si>
  <si>
    <t>615件</t>
  </si>
  <si>
    <t>113件</t>
  </si>
  <si>
    <t>6件</t>
  </si>
  <si>
    <t>1人</t>
  </si>
  <si>
    <t>50頭</t>
  </si>
  <si>
    <t>平成19年発生災害復旧事業（国庫補助事業）</t>
  </si>
  <si>
    <t>18地区</t>
  </si>
  <si>
    <t>平成20年発生災害復旧事業（国庫補助事業）</t>
  </si>
  <si>
    <t>11,150,000円</t>
  </si>
  <si>
    <t>0円</t>
  </si>
  <si>
    <t>31,430,000円</t>
  </si>
  <si>
    <t>5,666,000円</t>
  </si>
  <si>
    <t>4,586件</t>
  </si>
  <si>
    <t>161件</t>
  </si>
  <si>
    <t>業務報告書受理件数</t>
  </si>
  <si>
    <t>1,486件</t>
  </si>
  <si>
    <t>監督処分</t>
  </si>
  <si>
    <t>　二級建築士の業務停止</t>
  </si>
  <si>
    <t>　建築士事務所の登録取消・業務停止・文書注意等</t>
  </si>
  <si>
    <t>791件</t>
  </si>
  <si>
    <t>74件</t>
  </si>
  <si>
    <t>既存中層住宅エレベーター設置</t>
  </si>
  <si>
    <t>耐震改修戸数</t>
  </si>
  <si>
    <t>9,901件</t>
  </si>
  <si>
    <t>西堺（堺南）警察署新庁舎新築</t>
  </si>
  <si>
    <t>延 6,024㎡</t>
  </si>
  <si>
    <t>　鉄筋コンクリート造</t>
  </si>
  <si>
    <t>地上５階</t>
  </si>
  <si>
    <t>女性専用留置施設新築</t>
  </si>
  <si>
    <t>地上３階</t>
  </si>
  <si>
    <t>97件</t>
  </si>
  <si>
    <t>2,467件</t>
  </si>
  <si>
    <t>47件</t>
  </si>
  <si>
    <t>（P.152）</t>
  </si>
  <si>
    <t>22,805名</t>
  </si>
  <si>
    <t>20,987名</t>
  </si>
  <si>
    <t>4,328台</t>
  </si>
  <si>
    <t>2,671台</t>
  </si>
  <si>
    <t>（P.154）</t>
  </si>
  <si>
    <t>17隻</t>
  </si>
  <si>
    <t>（P.154）</t>
  </si>
  <si>
    <t>25校</t>
  </si>
  <si>
    <t>確かな学力の</t>
  </si>
  <si>
    <t>定着と向上</t>
  </si>
  <si>
    <t>学校保健の振興</t>
  </si>
  <si>
    <t xml:space="preserve">  教職員・児童生徒健康診断の実施</t>
  </si>
  <si>
    <t xml:space="preserve">  要保護・準要保護児童生徒への医療扶助</t>
  </si>
  <si>
    <t>学校安全の充実</t>
  </si>
  <si>
    <t xml:space="preserve">  日本スポーツ振興センターへの加入</t>
  </si>
  <si>
    <t xml:space="preserve">    府立学校児童生徒</t>
  </si>
  <si>
    <t xml:space="preserve">  交通安全テキストの作成配布</t>
  </si>
  <si>
    <t>学校給食の振興</t>
  </si>
  <si>
    <t xml:space="preserve">  中学校夜間学級生徒夜食給食費の助成</t>
  </si>
  <si>
    <t>体育振興費</t>
  </si>
  <si>
    <t>学校体育
スポーツの振興</t>
  </si>
  <si>
    <t>学校体育の振興</t>
  </si>
  <si>
    <t xml:space="preserve">  中・高等学校生徒各種体育大会の開催</t>
  </si>
  <si>
    <t xml:space="preserve">  児童生徒体力運動能力実態調査の実施</t>
  </si>
  <si>
    <t>100校</t>
  </si>
  <si>
    <t xml:space="preserve">  児童の体力・運動能力向上事業の実施</t>
  </si>
  <si>
    <t xml:space="preserve">    体力づくり実技研修会の開催</t>
  </si>
  <si>
    <t xml:space="preserve">    体力づくり優良校の表彰</t>
  </si>
  <si>
    <t xml:space="preserve">  学校体育指導者講習会の開催</t>
  </si>
  <si>
    <t xml:space="preserve">  府立高等学校等体育施設開放事業の実施</t>
  </si>
  <si>
    <t xml:space="preserve">  競技力向上対策事業の実施</t>
  </si>
  <si>
    <t xml:space="preserve">  府立スポーツ施設の運営</t>
  </si>
  <si>
    <t xml:space="preserve">    漕艇センターの運営　　　　　　利用者数</t>
  </si>
  <si>
    <t xml:space="preserve">    臨海スポーツセンターの運営　　利用者数</t>
  </si>
  <si>
    <t>国庫支出金</t>
  </si>
  <si>
    <t>大阪府立文化情報センターの運営</t>
  </si>
  <si>
    <t>大阪府立現代美術センターの運営</t>
  </si>
  <si>
    <t>大阪府立上方演芸資料館の運営</t>
  </si>
  <si>
    <t>大阪府女性基金の積立</t>
  </si>
  <si>
    <t>ドーンセンターの運営</t>
  </si>
  <si>
    <t>一般廃棄物
処理対策</t>
  </si>
  <si>
    <t>ごみ減量化・リサイクルの推進に係る府民啓発</t>
  </si>
  <si>
    <t>産業廃棄物
処理対策</t>
  </si>
  <si>
    <t>産業廃棄物処理業の許可</t>
  </si>
  <si>
    <t>事業所等の立入検査</t>
  </si>
  <si>
    <t>自動車処理対策</t>
  </si>
  <si>
    <t>使用済自動車の再資源化等に関する法律に基づく登録･許可</t>
  </si>
  <si>
    <t>1件</t>
  </si>
  <si>
    <t>商店街等いきいき元気づくり事業の実施</t>
  </si>
  <si>
    <t>　商店街等活性化ﾏﾈｰｼﾞｬｰ派遣箇所数</t>
  </si>
  <si>
    <t>　セミナー、ワークショップ参加人数</t>
  </si>
  <si>
    <t>　商店街等魅力向上促進事業に対する助成</t>
  </si>
  <si>
    <t>出かける相談事業（ﾃﾞｻﾞｲﾝｾﾐﾅｰ＆相談会）の開催</t>
  </si>
  <si>
    <t xml:space="preserve">  合格者    322人</t>
  </si>
  <si>
    <t xml:space="preserve">  合格者     45人</t>
  </si>
  <si>
    <r>
      <t xml:space="preserve">　養護教諭　　　　　　 　  </t>
    </r>
    <r>
      <rPr>
        <sz val="9"/>
        <rFont val="ＭＳ 明朝"/>
        <family val="1"/>
      </rPr>
      <t>志願者　    745人</t>
    </r>
  </si>
  <si>
    <t xml:space="preserve">  合格者     60人</t>
  </si>
  <si>
    <t xml:space="preserve">  合格者     11人</t>
  </si>
  <si>
    <t xml:space="preserve">  合格者      2人</t>
  </si>
  <si>
    <r>
      <t xml:space="preserve">  合格者      1人</t>
    </r>
  </si>
  <si>
    <r>
      <t xml:space="preserve">  合格者     14人</t>
    </r>
  </si>
  <si>
    <t>（P.160）</t>
  </si>
  <si>
    <t>中学校　  291校</t>
  </si>
  <si>
    <t>　スクールカウンセリング・スーパーバイザーの配置</t>
  </si>
  <si>
    <t>　教育用コンピュータＬＡＮシステム整備</t>
  </si>
  <si>
    <t>　学校支援人材バンクの活用</t>
  </si>
  <si>
    <t>登録者数   4,365人</t>
  </si>
  <si>
    <t>　学校支援社会人等指導者</t>
  </si>
  <si>
    <t xml:space="preserve">  129校   12,209回</t>
  </si>
  <si>
    <t>　特別非常勤講師</t>
  </si>
  <si>
    <t xml:space="preserve"> 76校      438人</t>
  </si>
  <si>
    <t>　特別講師</t>
  </si>
  <si>
    <t>　41校       98人</t>
  </si>
  <si>
    <t>　運動部活動外部指導者</t>
  </si>
  <si>
    <t xml:space="preserve">  132校      360人</t>
  </si>
  <si>
    <t>139校</t>
  </si>
  <si>
    <t>4校</t>
  </si>
  <si>
    <t>2市町</t>
  </si>
  <si>
    <t xml:space="preserve">    37校   6,613人</t>
  </si>
  <si>
    <t>26校</t>
  </si>
  <si>
    <t>60クラス</t>
  </si>
  <si>
    <t xml:space="preserve">  教科書センタ－の運営</t>
  </si>
  <si>
    <t xml:space="preserve">       38センタ－</t>
  </si>
  <si>
    <t>7,476,608冊</t>
  </si>
  <si>
    <t>7市　11校</t>
  </si>
  <si>
    <t>志願者   63,676人</t>
  </si>
  <si>
    <t>合格者   47,451人</t>
  </si>
  <si>
    <t>志願者      251人</t>
  </si>
  <si>
    <t>11,299人</t>
  </si>
  <si>
    <t>1,512人</t>
  </si>
  <si>
    <t xml:space="preserve">  教職経験者研修の実施</t>
  </si>
  <si>
    <t>287人</t>
  </si>
  <si>
    <t>83人</t>
  </si>
  <si>
    <t>46人</t>
  </si>
  <si>
    <t>（P.160）</t>
  </si>
  <si>
    <t>延     8,785人</t>
  </si>
  <si>
    <t>教育研究調査</t>
  </si>
  <si>
    <t xml:space="preserve">           10テーマ</t>
  </si>
  <si>
    <t>教育相談</t>
  </si>
  <si>
    <t>6,758件</t>
  </si>
  <si>
    <t>カリキュラムＮＡＶｉプラザ</t>
  </si>
  <si>
    <t>延     7,505人</t>
  </si>
  <si>
    <t>1,022校</t>
  </si>
  <si>
    <t>492,736人</t>
  </si>
  <si>
    <t>（P.162）</t>
  </si>
  <si>
    <t>27,180人</t>
  </si>
  <si>
    <t>465校</t>
  </si>
  <si>
    <t>218,089人</t>
  </si>
  <si>
    <t>14,812人</t>
  </si>
  <si>
    <t xml:space="preserve"> </t>
  </si>
  <si>
    <t>2校</t>
  </si>
  <si>
    <t>117,246人</t>
  </si>
  <si>
    <t>10,156人</t>
  </si>
  <si>
    <t>　</t>
  </si>
  <si>
    <t>148校</t>
  </si>
  <si>
    <t>148校</t>
  </si>
  <si>
    <t>（P.162）</t>
  </si>
  <si>
    <t>39校</t>
  </si>
  <si>
    <t>15校</t>
  </si>
  <si>
    <t>37校</t>
  </si>
  <si>
    <t>6校</t>
  </si>
  <si>
    <t>2校</t>
  </si>
  <si>
    <t>141校</t>
  </si>
  <si>
    <t>（P.164）</t>
  </si>
  <si>
    <t>　福祉整備</t>
  </si>
  <si>
    <t>　実 施 日 数</t>
  </si>
  <si>
    <t>154日</t>
  </si>
  <si>
    <t>3,313人</t>
  </si>
  <si>
    <t>590人 6団体</t>
  </si>
  <si>
    <t>　　　 1回</t>
  </si>
  <si>
    <t>(P.84)</t>
  </si>
  <si>
    <t>１回</t>
  </si>
  <si>
    <t>　　犯罪被害者週間街頭キャンペーン</t>
  </si>
  <si>
    <t>　　パンフレット作成・配布</t>
  </si>
  <si>
    <t>3回</t>
  </si>
  <si>
    <t>(P.110)</t>
  </si>
  <si>
    <t>関西国際空港㈱への出資</t>
  </si>
  <si>
    <t>歳入歳出差引残額翌年度へ繰越</t>
  </si>
  <si>
    <t>　学校協議会の設置（府立学校）</t>
  </si>
  <si>
    <t>190校</t>
  </si>
  <si>
    <t xml:space="preserve">  学校教育自己診断の実施（府立学校）</t>
  </si>
  <si>
    <t xml:space="preserve">  人権教育副読本の無償配付（小・中学校）</t>
  </si>
  <si>
    <t>支援教育の振興</t>
  </si>
  <si>
    <t>教育振興室（支援教育課）</t>
  </si>
  <si>
    <t xml:space="preserve">  支援教育就学指導員の設置</t>
  </si>
  <si>
    <t xml:space="preserve">  支援教育学校就学奨励費の支給</t>
  </si>
  <si>
    <t xml:space="preserve">  府立支援学校職業教育設備の充実</t>
  </si>
  <si>
    <t xml:space="preserve">  府立支援学校教育用コンピュータ整備</t>
  </si>
  <si>
    <t>　支援教育地域支援の実施</t>
  </si>
  <si>
    <t>　　非常勤講師の配置（府立支援学校）</t>
  </si>
  <si>
    <t>20市町</t>
  </si>
  <si>
    <t>　支援学級指導体制の充実</t>
  </si>
  <si>
    <t>　府立支援学校医療的ケア体制整備事業の実施</t>
  </si>
  <si>
    <t>　府立支援学校福祉医療関係人材の活用</t>
  </si>
  <si>
    <t>22校</t>
  </si>
  <si>
    <t>　府立支援学校の環境整備事業</t>
  </si>
  <si>
    <t>12校</t>
  </si>
  <si>
    <t>府立高校9校　生徒数69人</t>
  </si>
  <si>
    <t>府立高校1校　生徒数 6人</t>
  </si>
  <si>
    <t>　府立支援学校教育環境整備事業</t>
  </si>
  <si>
    <t>　府立支援学校早期情報教育推進事業</t>
  </si>
  <si>
    <t>　府立支援学校教育活動用具環境整備事業</t>
  </si>
  <si>
    <t>府立支援学校施設整備基本方針策定</t>
  </si>
  <si>
    <t>府立支援学校ＩＣＴ教育環境整備事業</t>
  </si>
  <si>
    <t>国際理解教育の推進</t>
  </si>
  <si>
    <t>　帰国・渡日児童生徒学校生活サポート事業の実施</t>
  </si>
  <si>
    <t>　日本語教育学校支援事業の実施</t>
  </si>
  <si>
    <t>府立高校　35校</t>
  </si>
  <si>
    <t>　習熟度別指導推進事業の実施</t>
  </si>
  <si>
    <t>　おおさか・まなび舎事業の実施</t>
  </si>
  <si>
    <t>小学校139校　中学校103校</t>
  </si>
  <si>
    <t>水と緑の健康都市
の整備</t>
  </si>
  <si>
    <t>　国道480号ほか14路線</t>
  </si>
  <si>
    <t>（P.136）</t>
  </si>
  <si>
    <t>　大阪中央環状線ほか55路線</t>
  </si>
  <si>
    <t>（P.136）</t>
  </si>
  <si>
    <t>（P.138）</t>
  </si>
  <si>
    <t>（P.140）</t>
  </si>
  <si>
    <t>　恩智川ほか４河川</t>
  </si>
  <si>
    <t>（P.140）</t>
  </si>
  <si>
    <t>神崎川ほか９河川の防潮堤補強工事等</t>
  </si>
  <si>
    <t>安治川ほか４河川の耐震補強工事等</t>
  </si>
  <si>
    <t>（P.140）</t>
  </si>
  <si>
    <t>（P.142）</t>
  </si>
  <si>
    <t>　堺泉北港海岸　堺地区護岸改良工事等</t>
  </si>
  <si>
    <t>阪神本線　千船駅　ほか６駅</t>
  </si>
  <si>
    <t>（P.144）</t>
  </si>
  <si>
    <t>（P.146）</t>
  </si>
  <si>
    <t>　大阪中央環状線ほか151路線</t>
  </si>
  <si>
    <t>（P.172）</t>
  </si>
  <si>
    <t>事業特別会計]</t>
  </si>
  <si>
    <t>流域下水道費</t>
  </si>
  <si>
    <t>（P.204）</t>
  </si>
  <si>
    <t>（P.250）</t>
  </si>
  <si>
    <t>福祉部</t>
  </si>
  <si>
    <t>少子対策</t>
  </si>
  <si>
    <t>19施設</t>
  </si>
  <si>
    <t>瀬戸内海の環境の保全に関する大阪府計画の変更</t>
  </si>
  <si>
    <t>生活排水対策推進月間(2月)の周知等</t>
  </si>
  <si>
    <t>　パネル展示の実施</t>
  </si>
  <si>
    <t>9か所</t>
  </si>
  <si>
    <t>　門真市立小学校への雨水タンク設置</t>
  </si>
  <si>
    <t>　イベントでの啓発</t>
  </si>
  <si>
    <t>3か所延11日</t>
  </si>
  <si>
    <t>　リーフレットの配付</t>
  </si>
  <si>
    <t>事例集：500部</t>
  </si>
  <si>
    <t>学習用：500部</t>
  </si>
  <si>
    <t>94件</t>
  </si>
  <si>
    <t>10,449検体</t>
  </si>
  <si>
    <t>3,124検体</t>
  </si>
  <si>
    <t>109検体</t>
  </si>
  <si>
    <t>323名</t>
  </si>
  <si>
    <t>セミナー　3回</t>
  </si>
  <si>
    <t>年間使用　延べ126回</t>
  </si>
  <si>
    <t>啓発イベント等参加　延40回</t>
  </si>
  <si>
    <t>　E3供給スタンド　17箇所</t>
  </si>
  <si>
    <t>個人　8,888台</t>
  </si>
  <si>
    <t>環境マネジメントシステムの推進</t>
  </si>
  <si>
    <t>対象約180所属</t>
  </si>
  <si>
    <t>対象事業　約780か所</t>
  </si>
  <si>
    <t>　熱環境管理推進事業の実施（心斎橋周辺地区）</t>
  </si>
  <si>
    <t>32件</t>
  </si>
  <si>
    <t>109件</t>
  </si>
  <si>
    <t>556件</t>
  </si>
  <si>
    <t>80戸</t>
  </si>
  <si>
    <t>211施設</t>
  </si>
  <si>
    <t>108名</t>
  </si>
  <si>
    <t>4,073頭</t>
  </si>
  <si>
    <t>104頭、匹、羽</t>
  </si>
  <si>
    <t xml:space="preserve"> </t>
  </si>
  <si>
    <t>9地区</t>
  </si>
  <si>
    <t>農業改良資金　　　　　　　　　　　3件</t>
  </si>
  <si>
    <t>就農支援資金　　　　　　　　　  　0件</t>
  </si>
  <si>
    <t>経営等改善資金　　　　　　　　　12件</t>
  </si>
  <si>
    <t>林業改善資金　　　　　　　　　　　1件</t>
  </si>
  <si>
    <t>10地区</t>
  </si>
  <si>
    <t>22.5ha</t>
  </si>
  <si>
    <t>大阪エコ農産物認証事業の実施　　　認証件数</t>
  </si>
  <si>
    <t>2,719件</t>
  </si>
  <si>
    <t>　　　　　　　　　　　　　　　　　生産者数</t>
  </si>
  <si>
    <t>977名</t>
  </si>
  <si>
    <t>　　　　　　　　　　　　　　　　　面　　積</t>
  </si>
  <si>
    <t>400ha</t>
  </si>
  <si>
    <t>27人</t>
  </si>
  <si>
    <t>受講者数　　　505人</t>
  </si>
  <si>
    <t>401名</t>
  </si>
  <si>
    <t>210店</t>
  </si>
  <si>
    <t>5,850ha</t>
  </si>
  <si>
    <t>4団体</t>
  </si>
  <si>
    <t>12,684トン</t>
  </si>
  <si>
    <t>　対象数量　　　　　　　ふき他６品目</t>
  </si>
  <si>
    <t>1,518トン</t>
  </si>
  <si>
    <t>352トン</t>
  </si>
  <si>
    <t>13団体</t>
  </si>
  <si>
    <t>入園者数　175,519人</t>
  </si>
  <si>
    <t>1地区</t>
  </si>
  <si>
    <t>1町</t>
  </si>
  <si>
    <t>　</t>
  </si>
  <si>
    <t>24,702,935円</t>
  </si>
  <si>
    <t>54名</t>
  </si>
  <si>
    <t xml:space="preserve"> </t>
  </si>
  <si>
    <t>8件</t>
  </si>
  <si>
    <t>母子福祉対策</t>
  </si>
  <si>
    <t>母子福祉小口貸付</t>
  </si>
  <si>
    <t>児童扶養手当受給者</t>
  </si>
  <si>
    <t>特別児童扶養手当受給者</t>
  </si>
  <si>
    <t>母子家庭等日常生活支援事業による支援員の派遣</t>
  </si>
  <si>
    <t>生活保護総務費</t>
  </si>
  <si>
    <t>生活保護法の
運営指導</t>
  </si>
  <si>
    <t>生活保護運営対策事業補助</t>
  </si>
  <si>
    <t>扶助費</t>
  </si>
  <si>
    <t>生活保護の実施</t>
  </si>
  <si>
    <t>被保護者</t>
  </si>
  <si>
    <t>　生活扶助</t>
  </si>
  <si>
    <t>　住宅扶助</t>
  </si>
  <si>
    <t>　教育扶助</t>
  </si>
  <si>
    <t>温暖化防止条例に基づく事業者指導</t>
  </si>
  <si>
    <t>地域中小企業支援センターに対する助成</t>
  </si>
  <si>
    <t>中小企業公害防止資金特別融資</t>
  </si>
  <si>
    <t>環境農林水産部</t>
  </si>
  <si>
    <t>農業振興対策</t>
  </si>
  <si>
    <t>　実施地区数</t>
  </si>
  <si>
    <t>果樹団体の育成</t>
  </si>
  <si>
    <t>18団体</t>
  </si>
  <si>
    <t>主要農作物採取ほ設置（水稲）</t>
  </si>
  <si>
    <t>果実生産出荷安定対策</t>
  </si>
  <si>
    <t>　計画生産出荷の推進</t>
  </si>
  <si>
    <t>7団体</t>
  </si>
  <si>
    <t>農薬安全使用講習会</t>
  </si>
  <si>
    <t>農薬管理指導士の認定</t>
  </si>
  <si>
    <t>農薬販売店立入検査の実施</t>
  </si>
  <si>
    <t>地域農政推進対策事業の実施</t>
  </si>
  <si>
    <t>　実施市町村等数</t>
  </si>
  <si>
    <t>水田農業構造改革対策の実施</t>
  </si>
  <si>
    <t>　主食用水稲作付面積</t>
  </si>
  <si>
    <t>園芸団体活動事業の実施</t>
  </si>
  <si>
    <t>　たまねぎ、キャベツ、レタス等の格付け検査員設置</t>
  </si>
  <si>
    <t>指定野菜価格安定対策事業</t>
  </si>
  <si>
    <t>　対象数量　　　　　　　たまねぎ他４品目　　</t>
  </si>
  <si>
    <t>特定野菜等供給産地育成価格差補助金</t>
  </si>
  <si>
    <t>こまわり産地野菜価格安定事業の実施</t>
  </si>
  <si>
    <t>　対象数量　　　　　　　大阪しろな他５品目</t>
  </si>
  <si>
    <t>育てて食べよう野菜バリバリ推進事業</t>
  </si>
  <si>
    <t>花の振興対策</t>
  </si>
  <si>
    <t>地域災害医療センターの整備</t>
  </si>
  <si>
    <t>災害拠点病院への衛星無線の整備</t>
  </si>
  <si>
    <t>災害拠点病院での災害時医薬品等の確保供給体制の整備</t>
  </si>
  <si>
    <t>災害時医療研修の実施</t>
  </si>
  <si>
    <t>自動車等運転免許試験</t>
  </si>
  <si>
    <t>　学科試験受験者数</t>
  </si>
  <si>
    <t>　技能試験受験者数</t>
  </si>
  <si>
    <t>自動車等運転免許証交付</t>
  </si>
  <si>
    <t>　新規交付</t>
  </si>
  <si>
    <t>　再交付</t>
  </si>
  <si>
    <t>　更　新</t>
  </si>
  <si>
    <t>JAS法に基づく生鮮食品等巡回点検・指導</t>
  </si>
  <si>
    <t>農業後継者育成</t>
  </si>
  <si>
    <t>病害虫発生予察情報提供</t>
  </si>
  <si>
    <t>農業技術に関する試験研究課題数</t>
  </si>
  <si>
    <t>食の安全に関する試験研究課題数</t>
  </si>
  <si>
    <t>自然環境保全に関する試験研究課題数</t>
  </si>
  <si>
    <t>依頼試験</t>
  </si>
  <si>
    <t>畜産振興</t>
  </si>
  <si>
    <t>畜産団体への事業助成</t>
  </si>
  <si>
    <t>家畜排せつ物法に係る立入検査戸数</t>
  </si>
  <si>
    <t>相談件数 24,189件</t>
  </si>
  <si>
    <t>入場者数 244,764人</t>
  </si>
  <si>
    <t>11,456件</t>
  </si>
  <si>
    <t>市町村事業に移管</t>
  </si>
  <si>
    <t>廃止</t>
  </si>
  <si>
    <t>障がい者(児）ホームヘルパー派遣事業</t>
  </si>
  <si>
    <t>252人</t>
  </si>
  <si>
    <t>重度身体障がい者浴そう等給付事業</t>
  </si>
  <si>
    <t>15件</t>
  </si>
  <si>
    <t>身体障がい者及び知的障がい者医療費助成事業補助</t>
  </si>
  <si>
    <t>身体障がい者短期入所事業</t>
  </si>
  <si>
    <t>　　 １回175人</t>
  </si>
  <si>
    <t>約230人</t>
  </si>
  <si>
    <t>約30人</t>
  </si>
  <si>
    <t>1005人</t>
  </si>
  <si>
    <t xml:space="preserve">  障がい者自立支援基盤整備事業補助</t>
  </si>
  <si>
    <t>287件</t>
  </si>
  <si>
    <t>63か所</t>
  </si>
  <si>
    <t>13市</t>
  </si>
  <si>
    <t>　施設外就労推進事業</t>
  </si>
  <si>
    <t>７事業所</t>
  </si>
  <si>
    <t>養成数31人</t>
  </si>
  <si>
    <t>IT講習　　　2,318人</t>
  </si>
  <si>
    <t>ITｻﾎﾟｰﾀｰ　　　 30人</t>
  </si>
  <si>
    <t>698件</t>
  </si>
  <si>
    <t>14件</t>
  </si>
  <si>
    <t>集団指導　5,201事業所・施設</t>
  </si>
  <si>
    <t>実地指導　  764事業所・施設</t>
  </si>
  <si>
    <t>監査   　 　16事業所・施設</t>
  </si>
  <si>
    <t>障がい者ケアホーム整備事業</t>
  </si>
  <si>
    <t>新体系移行時特別設備等整備事業</t>
  </si>
  <si>
    <t>44件</t>
  </si>
  <si>
    <t>152,154日</t>
  </si>
  <si>
    <t>知的障がい者共同生活援助・共同生活介護事業</t>
  </si>
  <si>
    <t>入居者数　3,166人</t>
  </si>
  <si>
    <t>35か所</t>
  </si>
  <si>
    <t>支援者数231人</t>
  </si>
  <si>
    <t>退院者数173人</t>
  </si>
  <si>
    <t>療育実施数300人</t>
  </si>
  <si>
    <t>精神障がい者共同生活援助・共同生活介護事業</t>
  </si>
  <si>
    <t>入居者数　725人</t>
  </si>
  <si>
    <t>990か所</t>
  </si>
  <si>
    <t>280事業所</t>
  </si>
  <si>
    <t>40市町村・1広域連合</t>
  </si>
  <si>
    <t>審査請求件数 844件</t>
  </si>
  <si>
    <t>受験者数 　11,007人</t>
  </si>
  <si>
    <t>修了者数　　2,380人</t>
  </si>
  <si>
    <t>修了者数　　2,469人</t>
  </si>
  <si>
    <t>養成数      　215人</t>
  </si>
  <si>
    <t>377人</t>
  </si>
  <si>
    <t>136人</t>
  </si>
  <si>
    <t xml:space="preserve">  適正化評価検討会・事務改善検討会の開催</t>
  </si>
  <si>
    <t>（5回・8回）13回</t>
  </si>
  <si>
    <t>　適正化研修会等の開催</t>
  </si>
  <si>
    <t>952件</t>
  </si>
  <si>
    <t>677件</t>
  </si>
  <si>
    <t>営利法人が運営する事業所に対する指導監査（5ヵ年計画）</t>
  </si>
  <si>
    <t>書面監査　　1,570事業所</t>
  </si>
  <si>
    <t>実施検査　　　407事業所</t>
  </si>
  <si>
    <t>老人医療費助成事業補助　</t>
  </si>
  <si>
    <t>空港周辺緑地の整備</t>
  </si>
  <si>
    <t>関西国際空港</t>
  </si>
  <si>
    <t>関西国際空港環境監視機構の運営</t>
  </si>
  <si>
    <t>環境監視機構</t>
  </si>
  <si>
    <t>　機構会議</t>
  </si>
  <si>
    <t>　環境部会</t>
  </si>
  <si>
    <t>　検討委員会</t>
  </si>
  <si>
    <t>　環境監視結果報告書の作成</t>
  </si>
  <si>
    <t>210部</t>
  </si>
  <si>
    <t>　監視結果の公開</t>
  </si>
  <si>
    <t>17か所</t>
  </si>
  <si>
    <t>防災総務費</t>
  </si>
  <si>
    <t>防災基本対策</t>
  </si>
  <si>
    <t>市町村地域防災計画の修正</t>
  </si>
  <si>
    <t>国民保護協議会幹事会の開催</t>
  </si>
  <si>
    <t>安否情報システム操作訓練・安否情報収集訓練</t>
  </si>
  <si>
    <t>合同防災訓練の実施</t>
  </si>
  <si>
    <t>危険物災害対策連絡協議会の運営</t>
  </si>
  <si>
    <t>　タンクローリー等一斉取締りの実施</t>
  </si>
  <si>
    <t>　タンカー等一斉取締りの実施</t>
  </si>
  <si>
    <t>石油コンビナート等特別防災区域の実態調査</t>
  </si>
  <si>
    <t>石油火災用化学消火薬剤の備蓄</t>
  </si>
  <si>
    <t>堺・泉北臨海特別防災区域総合防災訓練の実施</t>
  </si>
  <si>
    <t>消防連絡調整費</t>
  </si>
  <si>
    <t>消防支援</t>
  </si>
  <si>
    <t xml:space="preserve"> </t>
  </si>
  <si>
    <t>消防表彰式の実施</t>
  </si>
  <si>
    <t>消防防災用ヘリコプター運営費の補助</t>
  </si>
  <si>
    <t>岸和田市ほか25市3組合</t>
  </si>
  <si>
    <t>救急振興財団の運営助成</t>
  </si>
  <si>
    <t>春秋の火災予防運動の実施</t>
  </si>
  <si>
    <t>2回延14日</t>
  </si>
  <si>
    <t>危険物安全月間の実施</t>
  </si>
  <si>
    <t>1回延30日</t>
  </si>
  <si>
    <t>危険物取扱者保安講習の実施</t>
  </si>
  <si>
    <t>消防設備士講習の実施</t>
  </si>
  <si>
    <t>消防教育訓練</t>
  </si>
  <si>
    <t>消防職員、消防団員等の教育訓練の実施</t>
  </si>
  <si>
    <t>　　消防職員</t>
  </si>
  <si>
    <t>　　  初任教育</t>
  </si>
  <si>
    <t>　　  救急救命士養成課程</t>
  </si>
  <si>
    <t>30人</t>
  </si>
  <si>
    <t>　　　幹部教育</t>
  </si>
  <si>
    <t>　　　専科教育</t>
  </si>
  <si>
    <t>　　　特別教育</t>
  </si>
  <si>
    <t>　　　科学消防教育</t>
  </si>
  <si>
    <t>　　消防団員</t>
  </si>
  <si>
    <t>　　自衛消防隊</t>
  </si>
  <si>
    <t>危険物の規制</t>
  </si>
  <si>
    <t>危険物製造所等の許可等及び検査の実施</t>
  </si>
  <si>
    <t>　許　可　等</t>
  </si>
  <si>
    <t>　検　　　査</t>
  </si>
  <si>
    <t>銃砲火薬ガス等
取締費</t>
  </si>
  <si>
    <t>銃砲火薬ガス等
取締</t>
  </si>
  <si>
    <t>高圧ガス製造事業所等の許可等及び検査の実施</t>
  </si>
  <si>
    <t>高圧ガス製造保安責任者免状等の交付</t>
  </si>
  <si>
    <t>高圧ガス保安対策</t>
  </si>
  <si>
    <t>　高圧ガス保安対策連絡会議の開催</t>
  </si>
  <si>
    <t>　大阪府高圧ガス地域防災協議会補助金</t>
  </si>
  <si>
    <t>　高圧ガス保安大会の開催</t>
  </si>
  <si>
    <t>　保安講習会の開催</t>
  </si>
  <si>
    <t>火薬類販売所等の許可等及び検査の実施</t>
  </si>
  <si>
    <t>火薬類保安責任者免状交付等</t>
  </si>
  <si>
    <t>電気工事業者の登録等</t>
  </si>
  <si>
    <t>電気工事士免状の交付等</t>
  </si>
  <si>
    <t>電気工事業者等の立入検査</t>
  </si>
  <si>
    <t>青少年施設費</t>
  </si>
  <si>
    <t>宅地建物取引業者指導監督</t>
  </si>
  <si>
    <t>不動産鑑定業者登録</t>
  </si>
  <si>
    <t>設計管理業者指導</t>
  </si>
  <si>
    <t>二級建築士登録</t>
  </si>
  <si>
    <t>木造建築士登録</t>
  </si>
  <si>
    <t>一級建築士事務所登録</t>
  </si>
  <si>
    <t>二級建築士事務所登録</t>
  </si>
  <si>
    <t>住宅相談</t>
  </si>
  <si>
    <t>来　　訪</t>
  </si>
  <si>
    <t>電　　話</t>
  </si>
  <si>
    <t>宅地造成規制指導</t>
  </si>
  <si>
    <t>宅地造成工事許可</t>
  </si>
  <si>
    <t>　件　　数</t>
  </si>
  <si>
    <t>　面　　積</t>
  </si>
  <si>
    <t>建築指導費</t>
  </si>
  <si>
    <t>建築基準法の施行</t>
  </si>
  <si>
    <t>建築確認等</t>
  </si>
  <si>
    <t>建築許可</t>
  </si>
  <si>
    <t>道路位置指定</t>
  </si>
  <si>
    <t>4,440店舗</t>
  </si>
  <si>
    <t>食とみどり技術
センター試験
研究事業</t>
  </si>
  <si>
    <t>34件</t>
  </si>
  <si>
    <t>19件</t>
  </si>
  <si>
    <t>18件</t>
  </si>
  <si>
    <t>374件</t>
  </si>
  <si>
    <t>水産技術センター試験研究事業</t>
  </si>
  <si>
    <t xml:space="preserve"> 巡回指導　　　6漁協　5回</t>
  </si>
  <si>
    <t xml:space="preserve"> 養殖情報の発行　　　 5回</t>
  </si>
  <si>
    <t xml:space="preserve"> その他技術相談　　　50回</t>
  </si>
  <si>
    <t>640,000尾</t>
  </si>
  <si>
    <t>200尾</t>
  </si>
  <si>
    <t>11,000尾</t>
  </si>
  <si>
    <t>　　浅海定線調査</t>
  </si>
  <si>
    <t>　　大阪湾漁場水質監視調査</t>
  </si>
  <si>
    <t xml:space="preserve"> 延150回</t>
  </si>
  <si>
    <t>　　赤潮調査（14～20定点）</t>
  </si>
  <si>
    <t>　　淀川河口貝毒調査</t>
  </si>
  <si>
    <t>10件</t>
  </si>
  <si>
    <t>　　八尾地区　　　　　道路工</t>
  </si>
  <si>
    <t>　　岩湧地区　　　　　道路工</t>
  </si>
  <si>
    <t>　　泉佐野地区　　　　測量試験</t>
  </si>
  <si>
    <t>　　河内長野・和泉地区　　ほ場整備工</t>
  </si>
  <si>
    <t>　　　　　　　　　　　　　道路工</t>
  </si>
  <si>
    <t>　　茨木地区　　　　　　　交流施設整備</t>
  </si>
  <si>
    <t>6地区</t>
  </si>
  <si>
    <t>　農業集落排水事業　　　　処理施設　　1式</t>
  </si>
  <si>
    <t>農空間保全地域制度推進事業</t>
  </si>
  <si>
    <t>　遊休農地解消面積</t>
  </si>
  <si>
    <t>16地区</t>
  </si>
  <si>
    <t>　　（光明池、貝塚２期、南條上池、</t>
  </si>
  <si>
    <t>　　　四ツ池、池谷池、南條下池、笠田池、東池尻新池）</t>
  </si>
  <si>
    <t>　　（東部排水路、今池・七池、池谷上池）</t>
  </si>
  <si>
    <t>　　広域防災検討実施地区</t>
  </si>
  <si>
    <t>　　（天竺川・高川）</t>
  </si>
  <si>
    <t>5,000部</t>
  </si>
  <si>
    <t>犯罪被害者等問題テーマ別啓発事業　</t>
  </si>
  <si>
    <t>被害者等による学校等における啓発事業</t>
  </si>
  <si>
    <t>災害対策</t>
  </si>
  <si>
    <t>災害救助基金の積立</t>
  </si>
  <si>
    <t>16,288,399円</t>
  </si>
  <si>
    <t>災害用備蓄物資の購入</t>
  </si>
  <si>
    <t>附帯歳入</t>
  </si>
  <si>
    <t>　煮炊き不要食品　　　　</t>
  </si>
  <si>
    <t>168,000食</t>
  </si>
  <si>
    <t>[関西国際空港関連
事業特別会計]
空港関連事業費</t>
  </si>
  <si>
    <t xml:space="preserve">関西国際空港の
建設推進     </t>
  </si>
  <si>
    <t>一般大気環境中のアスベスト濃度の測定</t>
  </si>
  <si>
    <t>府民啓発・情報提供</t>
  </si>
  <si>
    <t>アスベスト対策推進本部の運営</t>
  </si>
  <si>
    <t>　環境対策部会</t>
  </si>
  <si>
    <t>2回</t>
  </si>
  <si>
    <t>水質汚濁対策</t>
  </si>
  <si>
    <t>瀬戸内海環境保全特別措置法・水質汚濁防止法・ダイオキシン類対策</t>
  </si>
  <si>
    <t>特別措置法・生活環境の保全等に関する条例に基づく</t>
  </si>
  <si>
    <t>　届出・許可</t>
  </si>
  <si>
    <t>　海　　域</t>
  </si>
  <si>
    <t>15地点</t>
  </si>
  <si>
    <t>地下水の水質測定</t>
  </si>
  <si>
    <t>　概況調査</t>
  </si>
  <si>
    <t>27地点</t>
  </si>
  <si>
    <t>　定期モニタリング調査</t>
  </si>
  <si>
    <t>土壌汚染対策</t>
  </si>
  <si>
    <t>土壌汚染対策法・生活環境の保全等に関する条例に</t>
  </si>
  <si>
    <t>地盤沈下対策</t>
  </si>
  <si>
    <t>工業用水法に基づく許可等</t>
  </si>
  <si>
    <t>4件</t>
  </si>
  <si>
    <t>大阪国際空港周辺における航空機騒音実態調査</t>
  </si>
  <si>
    <t>　常時測定</t>
  </si>
  <si>
    <t>　随時測定</t>
  </si>
  <si>
    <t>関西国際空港周辺における航空機騒音実態調査</t>
  </si>
  <si>
    <t>鉄軌道騒音振動実態調査</t>
  </si>
  <si>
    <t>騒音・振動に係る測定分析</t>
  </si>
  <si>
    <t>公害監視検査</t>
  </si>
  <si>
    <t>光化学スモッグ注意報の発令等</t>
  </si>
  <si>
    <t>　予　　　報</t>
  </si>
  <si>
    <t>　注　意　報</t>
  </si>
  <si>
    <t>公害関係法令・生活環境の保全等に関する条例に基づく試験検査</t>
  </si>
  <si>
    <t>高齢者保健福祉月間行事の実施</t>
  </si>
  <si>
    <t>要援護老人に対する施策</t>
  </si>
  <si>
    <t>　高齢者在宅生活総合支援事業</t>
  </si>
  <si>
    <t>発達障がい者支援事業</t>
  </si>
  <si>
    <t>職員用端末機の設置台数</t>
  </si>
  <si>
    <t>税務総務費</t>
  </si>
  <si>
    <t>化管法に基づくPRTR届出件数</t>
  </si>
  <si>
    <t>9件</t>
  </si>
  <si>
    <t>大阪府エコタウンプラン推進協議会</t>
  </si>
  <si>
    <t>動物愛護畜産振興費</t>
  </si>
  <si>
    <t>経営革新支援販路開拓支援事業補助金</t>
  </si>
  <si>
    <t>中小企業デザイン活用促進事業</t>
  </si>
  <si>
    <t>大阪デジタルコンテンツファンド投資件数</t>
  </si>
  <si>
    <t>7,444件</t>
  </si>
  <si>
    <t>広報広聴費</t>
  </si>
  <si>
    <t>財政安定化基金の管理運営</t>
  </si>
  <si>
    <t>低所得者利用者負担対策事業補助金の交付</t>
  </si>
  <si>
    <t>介護保険審査会運営業務</t>
  </si>
  <si>
    <t>介護支援専門員養成研修等事業</t>
  </si>
  <si>
    <t>　大阪府介護支援専門員実務研修受講試験</t>
  </si>
  <si>
    <t xml:space="preserve">  スクールソーシャルワーカーの配置</t>
  </si>
  <si>
    <r>
      <t>（災害復旧費）</t>
    </r>
    <r>
      <rPr>
        <sz val="10"/>
        <rFont val="ＭＳ 明朝"/>
        <family val="1"/>
      </rPr>
      <t xml:space="preserve">
農地災害復旧費</t>
    </r>
  </si>
  <si>
    <t>都市整備部</t>
  </si>
  <si>
    <t>　旧淀川ほか７河川の河道整備、水辺環境整備工事等</t>
  </si>
  <si>
    <t>　安威川ほか14河川等の堆積土砂除去等</t>
  </si>
  <si>
    <t>　槇尾川ほか42河川</t>
  </si>
  <si>
    <t>　松原南調節池ほか10か所</t>
  </si>
  <si>
    <t>　山辺川ほか43渓流</t>
  </si>
  <si>
    <t>　寺元(1)地区ほか22地区</t>
  </si>
  <si>
    <t>　泉州海岸　福島地区護岸改良工事等</t>
  </si>
  <si>
    <t>　泉州海岸　水門等遠隔監視設備工事等</t>
  </si>
  <si>
    <t>　岸壁改修工事、干潟整備工事</t>
  </si>
  <si>
    <t>　親水緑地整備工事等</t>
  </si>
  <si>
    <t>阪神なんば線建設事業の補助等</t>
  </si>
  <si>
    <t>（P.144）</t>
  </si>
  <si>
    <t>京阪中之島線建設事業の補助等</t>
  </si>
  <si>
    <t>鉄道駅耐震</t>
  </si>
  <si>
    <t>補強事業</t>
  </si>
  <si>
    <t>　都市計画道路大和川線ほか30路線</t>
  </si>
  <si>
    <t>近鉄奈良線ほか５箇所の連続立体交差工事等</t>
  </si>
  <si>
    <t>流域下水道事業特別会計への繰出金</t>
  </si>
  <si>
    <t>（P.146）</t>
  </si>
  <si>
    <t>寝屋川流域下水道</t>
  </si>
  <si>
    <t>　竜華水環境保全センター 水処理施設築造工事等</t>
  </si>
  <si>
    <t>　北部水みらいセンター 焼却炉設備工事（その１）等</t>
  </si>
  <si>
    <t>防災関連施設整備工事</t>
  </si>
  <si>
    <t>　山田池公園ほか５公園</t>
  </si>
  <si>
    <t>公園施設改修工事</t>
  </si>
  <si>
    <t>　服部緑地ほか15公園</t>
  </si>
  <si>
    <t>府道緑化工事等</t>
  </si>
  <si>
    <t>組合等区画整理事業補助</t>
  </si>
  <si>
    <t>　岸和田市 尾生久米田地区ほか４地区</t>
  </si>
  <si>
    <t>　寝屋川市　寝屋川市駅東地区ほか３地区</t>
  </si>
  <si>
    <t>　主要地方道堺かつらぎ線ほか２か所</t>
  </si>
  <si>
    <t>　二級河川樫井川ほか１か所</t>
  </si>
  <si>
    <t>砂防施設災害</t>
  </si>
  <si>
    <t>　大和川水系千早川ほか１か所</t>
  </si>
  <si>
    <t>[流域下水道</t>
  </si>
  <si>
    <t>下水道整備事業</t>
  </si>
  <si>
    <t>流域下水道整備事業及び維持管理業務等</t>
  </si>
  <si>
    <t>　竜華水環境保全センター 水処理施設築造工事等</t>
  </si>
  <si>
    <t>　竜華水みらいセンター 電気設備工事等</t>
  </si>
  <si>
    <t>幼児教育の充実</t>
  </si>
  <si>
    <t>「幼児教育指針」等の策定</t>
  </si>
  <si>
    <t>教育センター費</t>
  </si>
  <si>
    <t>教育センター
の運営</t>
  </si>
  <si>
    <t>教職員の研修</t>
  </si>
  <si>
    <t>　総合研修</t>
  </si>
  <si>
    <t>　課題別研修</t>
  </si>
  <si>
    <t>小学校教職員費</t>
  </si>
  <si>
    <t>小学校教育</t>
  </si>
  <si>
    <t>学校数</t>
  </si>
  <si>
    <t>児童数</t>
  </si>
  <si>
    <t>条例定数</t>
  </si>
  <si>
    <t>学級編制基準（１学級当たり児童数）</t>
  </si>
  <si>
    <t>40人</t>
  </si>
  <si>
    <t>中学校教職員費</t>
  </si>
  <si>
    <t>中学校教育</t>
  </si>
  <si>
    <t>生徒数</t>
  </si>
  <si>
    <t>学級編制基準（１学級当たり生徒数）</t>
  </si>
  <si>
    <t>高等学校総務費</t>
  </si>
  <si>
    <t>高等学校教育</t>
  </si>
  <si>
    <t>学校数   府立</t>
  </si>
  <si>
    <t>　　　   市立(定時制)</t>
  </si>
  <si>
    <t>　全日制</t>
  </si>
  <si>
    <t>　定時制</t>
  </si>
  <si>
    <t>　実業科</t>
  </si>
  <si>
    <t>高等学校管理費</t>
  </si>
  <si>
    <t>府立高等学校の
管理運営</t>
  </si>
  <si>
    <t>高等学校の管理運営</t>
  </si>
  <si>
    <t>学習環境の充実</t>
  </si>
  <si>
    <t>産業教育設備の充実</t>
  </si>
  <si>
    <t>理科教育設備の充実</t>
  </si>
  <si>
    <t>定時制教育設備の充実</t>
  </si>
  <si>
    <t>高等学校建設費</t>
  </si>
  <si>
    <t>府立高等学校の
整備充実</t>
  </si>
  <si>
    <t>既設高等学校施設設備の整備</t>
  </si>
  <si>
    <t>　高等学校再編整備に係る施設整備</t>
  </si>
  <si>
    <t>利用者等サービス向上支援事業補助（救護施設）</t>
  </si>
  <si>
    <t>子育て支援保育士事業補助</t>
  </si>
  <si>
    <t>小規模通所授産施設機能強化支援事業補助</t>
  </si>
  <si>
    <t>婦人保護</t>
  </si>
  <si>
    <t>　保護延人員（一時保護所）</t>
  </si>
  <si>
    <t>　　　　　　（一時保護委託）</t>
  </si>
  <si>
    <t>　　　　　　（婦人保護施設）</t>
  </si>
  <si>
    <t>民生委員の活動助成</t>
  </si>
  <si>
    <t>　民生委員数</t>
  </si>
  <si>
    <t>(大阪市、堺市、高槻市、東大阪市を除く)</t>
  </si>
  <si>
    <t>生活福祉資金の貸付</t>
  </si>
  <si>
    <t>福祉基金の設置　　　基金積立額（年度末残高）</t>
  </si>
  <si>
    <t>介護福祉士等修学資金貸付</t>
  </si>
  <si>
    <t>隣保館運営費補助</t>
  </si>
  <si>
    <t>1か所</t>
  </si>
  <si>
    <t>大阪後見支援センターの運営</t>
  </si>
  <si>
    <t>運営適正化委員会の運営</t>
  </si>
  <si>
    <t>福祉人材センターの運営</t>
  </si>
  <si>
    <t>地域健康福祉支援事業</t>
  </si>
  <si>
    <t>遺家族等援護費</t>
  </si>
  <si>
    <t>56,090,000円</t>
  </si>
  <si>
    <t>28件</t>
  </si>
  <si>
    <t>2,397,707,000円</t>
  </si>
  <si>
    <t>単  協         16組合</t>
  </si>
  <si>
    <t>連合会        2連合会</t>
  </si>
  <si>
    <t>専門農協　　 　13組合</t>
  </si>
  <si>
    <t>2組合</t>
  </si>
  <si>
    <t>延102,407千本</t>
  </si>
  <si>
    <t>(1,152校) 　</t>
  </si>
  <si>
    <t>15人</t>
  </si>
  <si>
    <t>6,657件</t>
  </si>
  <si>
    <t>　</t>
  </si>
  <si>
    <t>　</t>
  </si>
  <si>
    <t>260,000尾</t>
  </si>
  <si>
    <t xml:space="preserve">  ヨシエビ</t>
  </si>
  <si>
    <t>90,000尾</t>
  </si>
  <si>
    <t xml:space="preserve">  ホシガレイ</t>
  </si>
  <si>
    <t>　キジハタ</t>
  </si>
  <si>
    <t>　（サワラ、キジハタ、ホシガレイ）</t>
  </si>
  <si>
    <t>80回</t>
  </si>
  <si>
    <t xml:space="preserve"> </t>
  </si>
  <si>
    <t>40回</t>
  </si>
  <si>
    <t>20回</t>
  </si>
  <si>
    <t>240回</t>
  </si>
  <si>
    <t>　農道整備事業</t>
  </si>
  <si>
    <t>78m</t>
  </si>
  <si>
    <t>　　　　　　　　　　　用地買収</t>
  </si>
  <si>
    <t>20m</t>
  </si>
  <si>
    <t>220m</t>
  </si>
  <si>
    <t>726m</t>
  </si>
  <si>
    <t>3.9ha</t>
  </si>
  <si>
    <t>315m</t>
  </si>
  <si>
    <t>　中山間総合整備事業</t>
  </si>
  <si>
    <t>府政の広報公聴</t>
  </si>
  <si>
    <r>
      <t>（総　務　費）</t>
    </r>
    <r>
      <rPr>
        <sz val="10"/>
        <rFont val="ＭＳ 明朝"/>
        <family val="1"/>
      </rPr>
      <t xml:space="preserve">
計画調査費</t>
    </r>
  </si>
  <si>
    <t>(P.68)</t>
  </si>
  <si>
    <t>(P.72)</t>
  </si>
  <si>
    <r>
      <t>　民家防音工事の補助</t>
    </r>
    <r>
      <rPr>
        <sz val="9.5"/>
        <rFont val="ＭＳ 明朝"/>
        <family val="1"/>
      </rPr>
      <t>(機能回復・再更新工事分)</t>
    </r>
  </si>
  <si>
    <t>92台</t>
  </si>
  <si>
    <t>55隻</t>
  </si>
  <si>
    <r>
      <t>(健 康 福 祉 費)</t>
    </r>
    <r>
      <rPr>
        <sz val="10"/>
        <rFont val="ＭＳ 明朝"/>
        <family val="1"/>
      </rPr>
      <t xml:space="preserve">
救助費</t>
    </r>
  </si>
  <si>
    <t>(P.234)</t>
  </si>
  <si>
    <t>電源立地地域対策交付金の交付　　　　　　2市</t>
  </si>
  <si>
    <t>3,269,531,465円</t>
  </si>
  <si>
    <t xml:space="preserve">
3,000,000円</t>
  </si>
  <si>
    <t>（社団法人堺高石青年会議所）</t>
  </si>
  <si>
    <t>300,000円</t>
  </si>
  <si>
    <t>選挙啓発推進事業</t>
  </si>
  <si>
    <t>広域啓発事業（講演会の開催）</t>
  </si>
  <si>
    <t>広域啓発事業（街頭等啓発物品の作成）</t>
  </si>
  <si>
    <t>ﾒﾓ帳  3,700部</t>
  </si>
  <si>
    <t>携帯電話ｸﾘｰﾅｰ 37,300個</t>
  </si>
  <si>
    <t>大阪海区漁業調整委員会委員一般選挙</t>
  </si>
  <si>
    <t>財政再建プログラム（案）に基づく繰上償還</t>
  </si>
  <si>
    <t>　　　（区分）　　　　　　　　（償還元金）　　　　　　　（団体数）</t>
  </si>
  <si>
    <r>
      <t>（総　務　費）</t>
    </r>
    <r>
      <rPr>
        <sz val="10"/>
        <color indexed="8"/>
        <rFont val="ＭＳ 明朝"/>
        <family val="1"/>
      </rPr>
      <t xml:space="preserve">
情報管理費</t>
    </r>
  </si>
  <si>
    <t>27システム</t>
  </si>
  <si>
    <t>14件</t>
  </si>
  <si>
    <t>庁内ウェブページ利用回数（１日あたり）</t>
  </si>
  <si>
    <t>附帯歳入</t>
  </si>
  <si>
    <t>府税事務所等の
管理運営</t>
  </si>
  <si>
    <t>1所</t>
  </si>
  <si>
    <t>(P.74)</t>
  </si>
  <si>
    <t>2,897,714,570円</t>
  </si>
  <si>
    <t>(P.74)</t>
  </si>
  <si>
    <t>　行財政改革促進関連事業　　55件</t>
  </si>
  <si>
    <t>602,700,000円</t>
  </si>
  <si>
    <t>　広域行政促進関連事業　　　11件</t>
  </si>
  <si>
    <t>68,300,000円</t>
  </si>
  <si>
    <t>153,800,000円</t>
  </si>
  <si>
    <t>70,809,000円</t>
  </si>
  <si>
    <r>
      <t xml:space="preserve">市区町村明るい選挙推進協議会組織・活動活性化研修   </t>
    </r>
    <r>
      <rPr>
        <sz val="9"/>
        <color indexed="8"/>
        <rFont val="ＭＳ 明朝"/>
        <family val="1"/>
      </rPr>
      <t xml:space="preserve"> </t>
    </r>
    <r>
      <rPr>
        <sz val="10"/>
        <color indexed="8"/>
        <rFont val="ＭＳ 明朝"/>
        <family val="1"/>
      </rPr>
      <t xml:space="preserve">   </t>
    </r>
    <r>
      <rPr>
        <sz val="9"/>
        <color indexed="8"/>
        <rFont val="ＭＳ 明朝"/>
        <family val="1"/>
      </rPr>
      <t xml:space="preserve"> </t>
    </r>
    <r>
      <rPr>
        <sz val="10"/>
        <color indexed="8"/>
        <rFont val="ＭＳ 明朝"/>
        <family val="1"/>
      </rPr>
      <t>　</t>
    </r>
    <r>
      <rPr>
        <sz val="9"/>
        <color indexed="8"/>
        <rFont val="ＭＳ 明朝"/>
        <family val="1"/>
      </rPr>
      <t xml:space="preserve">  </t>
    </r>
    <r>
      <rPr>
        <sz val="10"/>
        <color indexed="8"/>
        <rFont val="ＭＳ 明朝"/>
        <family val="1"/>
      </rPr>
      <t>　　</t>
    </r>
    <r>
      <rPr>
        <sz val="9"/>
        <color indexed="8"/>
        <rFont val="ＭＳ 明朝"/>
        <family val="1"/>
      </rPr>
      <t>1回</t>
    </r>
  </si>
  <si>
    <t>(P.78)</t>
  </si>
  <si>
    <t>啓発ﾘｰﾌﾚｯﾄ 31,500部</t>
  </si>
  <si>
    <t>67,500部</t>
  </si>
  <si>
    <t>98,700部</t>
  </si>
  <si>
    <t>海区漁業調整委員会委員選挙</t>
  </si>
  <si>
    <t>(P.78)</t>
  </si>
  <si>
    <t>　選挙期日　　平成20年7月31日</t>
  </si>
  <si>
    <t>30,204,793円</t>
  </si>
  <si>
    <t>国際経済交流費</t>
  </si>
  <si>
    <t>貿易振興対策</t>
  </si>
  <si>
    <t>会議等開催件数</t>
  </si>
  <si>
    <t>施設の稼働率（全館平均）</t>
  </si>
  <si>
    <t>生活文化総務費</t>
  </si>
  <si>
    <t>特定非営利活動</t>
  </si>
  <si>
    <t>設立認証等の状況</t>
  </si>
  <si>
    <t>法人(ＮＰＯ法人)</t>
  </si>
  <si>
    <t>設立認証</t>
  </si>
  <si>
    <t>233件</t>
  </si>
  <si>
    <t>の認証・監督</t>
  </si>
  <si>
    <t>定款変更認証</t>
  </si>
  <si>
    <t>144件</t>
  </si>
  <si>
    <t>監督の状況</t>
  </si>
  <si>
    <t>事業報告書等の提出の督促</t>
  </si>
  <si>
    <t>510件</t>
  </si>
  <si>
    <t>過料事件通知</t>
  </si>
  <si>
    <t>249件</t>
  </si>
  <si>
    <t>報告の徴収</t>
  </si>
  <si>
    <t>4件</t>
  </si>
  <si>
    <t>立入検査</t>
  </si>
  <si>
    <t>1件</t>
  </si>
  <si>
    <t>改善命令</t>
  </si>
  <si>
    <t>設立認証の取消し</t>
  </si>
  <si>
    <t>15件</t>
  </si>
  <si>
    <t>ボランティア活動</t>
  </si>
  <si>
    <t>大阪府ﾎﾞﾗﾝﾃｨｱ・市民活動ｾﾝﾀｰ事業補助金</t>
  </si>
  <si>
    <t>8,524,000円</t>
  </si>
  <si>
    <t>振興支援</t>
  </si>
  <si>
    <t>ＮＰＯ協働事業</t>
  </si>
  <si>
    <t>大阪ＮＰＯプラザ管理費補助事業</t>
  </si>
  <si>
    <t>推進事業</t>
  </si>
  <si>
    <t>来館者数</t>
  </si>
  <si>
    <t>82,817人</t>
  </si>
  <si>
    <t>ＮＰＯ情報発信強化事業</t>
  </si>
  <si>
    <t>アクセス数</t>
  </si>
  <si>
    <t>38,605件</t>
  </si>
  <si>
    <t>消費者対策費</t>
  </si>
  <si>
    <t>国庫支出金</t>
  </si>
  <si>
    <t>消費者対策</t>
  </si>
  <si>
    <t>消費者問題講演会等の開催</t>
  </si>
  <si>
    <t>大規模講演会の開催</t>
  </si>
  <si>
    <t>くらしのナビゲーター養成講座</t>
  </si>
  <si>
    <t>9回</t>
  </si>
  <si>
    <t>1回</t>
  </si>
  <si>
    <t>10,827件</t>
  </si>
  <si>
    <t>287回</t>
  </si>
  <si>
    <t>消費者保護条例等に基づく事業者指導・処分</t>
  </si>
  <si>
    <t>40件</t>
  </si>
  <si>
    <t>155店</t>
  </si>
  <si>
    <t>63店</t>
  </si>
  <si>
    <t>不当景品類及び不当表示防止法に基づく指導・処分</t>
  </si>
  <si>
    <t>8件</t>
  </si>
  <si>
    <t>文化振興費</t>
  </si>
  <si>
    <t>大阪ミュージアム</t>
  </si>
  <si>
    <t>御堂筋イルミネーション実証実験</t>
  </si>
  <si>
    <t>構想の推進</t>
  </si>
  <si>
    <t>実施期間　平成20年12月8日～平成21年2月28日</t>
  </si>
  <si>
    <t>実施場所　道修町3丁目交差点～平野町3丁目交差点</t>
  </si>
  <si>
    <t>約70ｍ</t>
  </si>
  <si>
    <t>文化振興事業</t>
  </si>
  <si>
    <t>の推進</t>
  </si>
  <si>
    <t>（社）大阪フィルハーモニー協会補助金</t>
  </si>
  <si>
    <t>芸術文化振興補助金</t>
  </si>
  <si>
    <t>（財）山本能楽会ほか11事業</t>
  </si>
  <si>
    <t>（財）大阪府文化振興財団補助金</t>
  </si>
  <si>
    <t>390,000,000円</t>
  </si>
  <si>
    <t>5,745,872円</t>
  </si>
  <si>
    <t>【能・狂言】　　公演回数</t>
  </si>
  <si>
    <t>4回</t>
  </si>
  <si>
    <t>　　　　　　　　入場者数</t>
  </si>
  <si>
    <t>3,463人</t>
  </si>
  <si>
    <t>【文　楽】　　　公演回数</t>
  </si>
  <si>
    <t>2,834人</t>
  </si>
  <si>
    <t>利用者数</t>
  </si>
  <si>
    <t>貸館利用者数</t>
  </si>
  <si>
    <t>展示室入場者数</t>
  </si>
  <si>
    <t>ホール等利用者数</t>
  </si>
  <si>
    <t>男女共同参画</t>
  </si>
  <si>
    <t>男女共同参画</t>
  </si>
  <si>
    <t>大阪府男女共同参画推進本部の運営</t>
  </si>
  <si>
    <t>推進費</t>
  </si>
  <si>
    <t>の推進</t>
  </si>
  <si>
    <t>責任者会議</t>
  </si>
  <si>
    <t>企画推進員会議</t>
  </si>
  <si>
    <t>大阪府「女性に対する暴力」対策会議の開催</t>
  </si>
  <si>
    <t>対策会議</t>
  </si>
  <si>
    <t>国際的大規模展示商談会の活用</t>
  </si>
  <si>
    <t>　出展支援</t>
  </si>
  <si>
    <t>10社</t>
  </si>
  <si>
    <t>　受注促進プロモーション活動（訪問企業数）</t>
  </si>
  <si>
    <t>1,840社</t>
  </si>
  <si>
    <t>80人</t>
  </si>
  <si>
    <t>53,617件</t>
  </si>
  <si>
    <t>1,115,366,577,000円</t>
  </si>
  <si>
    <t>中小企業成長支援型融資</t>
  </si>
  <si>
    <t>15,665件</t>
  </si>
  <si>
    <t>16,032点</t>
  </si>
  <si>
    <t>7,259件</t>
  </si>
  <si>
    <t>22件</t>
  </si>
  <si>
    <t>17,232件</t>
  </si>
  <si>
    <t>317件</t>
  </si>
  <si>
    <t>155件</t>
  </si>
  <si>
    <t>253件</t>
  </si>
  <si>
    <t>5,088人</t>
  </si>
  <si>
    <t>ＪＯＢプラザＯＳＡＫＡの運営</t>
  </si>
  <si>
    <t>6,517件</t>
  </si>
  <si>
    <t>　　各種セミナー件数</t>
  </si>
  <si>
    <t>902人</t>
  </si>
  <si>
    <t>（社）大阪府ｼﾙﾊﾞｰ人材ｾﾝﾀｰ協議会指導・支援</t>
  </si>
  <si>
    <t>高年齢者雇用促進フェア事業の実施</t>
  </si>
  <si>
    <t>2地域</t>
  </si>
  <si>
    <t>障がい者準備（短期職場適応）訓練事業</t>
  </si>
  <si>
    <t>　　訓練者数</t>
  </si>
  <si>
    <t>30人</t>
  </si>
  <si>
    <t>1,071人</t>
  </si>
  <si>
    <t>　　就労訓練体験者数</t>
  </si>
  <si>
    <t>102人</t>
  </si>
  <si>
    <t>　　ＪＯＢカフェＯＳＡＫＡ新規登録者数</t>
  </si>
  <si>
    <t>12,070人</t>
  </si>
  <si>
    <t>4,940人</t>
  </si>
  <si>
    <t>42人</t>
  </si>
  <si>
    <t>　　職場体験者数</t>
  </si>
  <si>
    <t>141人</t>
  </si>
  <si>
    <t>　あいりん地域日雇労働者就労延数</t>
  </si>
  <si>
    <t>2,272人</t>
  </si>
</sst>
</file>

<file path=xl/styles.xml><?xml version="1.0" encoding="utf-8"?>
<styleSheet xmlns="http://schemas.openxmlformats.org/spreadsheetml/2006/main">
  <numFmts count="5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 &quot;#,##0"/>
    <numFmt numFmtId="177" formatCode="#,##0;[Red]#,##0"/>
    <numFmt numFmtId="178" formatCode="00"/>
    <numFmt numFmtId="179" formatCode="&quot;Yes&quot;;&quot;Yes&quot;;&quot;No&quot;"/>
    <numFmt numFmtId="180" formatCode="&quot;True&quot;;&quot;True&quot;;&quot;False&quot;"/>
    <numFmt numFmtId="181" formatCode="&quot;On&quot;;&quot;On&quot;;&quot;Off&quot;"/>
    <numFmt numFmtId="182" formatCode="[$€-2]\ #,##0.00_);[Red]\([$€-2]\ #,##0.00\)"/>
    <numFmt numFmtId="183" formatCode="#,##0;&quot;▲ &quot;#,##0"/>
    <numFmt numFmtId="184" formatCode="#,##0_ "/>
    <numFmt numFmtId="185" formatCode="#,##0.0;&quot;▲ &quot;#,##0.0"/>
    <numFmt numFmtId="186" formatCode="#,##0.00_ "/>
    <numFmt numFmtId="187" formatCode="#,##0_ ;[Red]\-#,##0\ "/>
    <numFmt numFmtId="188" formatCode="#,##0.0_ "/>
    <numFmt numFmtId="189" formatCode="#,##0.0;[Red]#,##0.0"/>
    <numFmt numFmtId="190" formatCode="#,##0.00;[Red]#,##0.00"/>
    <numFmt numFmtId="191" formatCode="0_);[Red]\(0\)"/>
    <numFmt numFmtId="192" formatCode="[&lt;=999]000;[&lt;=99999]000\-00;000\-0000"/>
    <numFmt numFmtId="193" formatCode="&quot;△&quot;\ #,##0;&quot;▲&quot;\ #,##0"/>
    <numFmt numFmtId="194" formatCode="\1&quot;点&quot;\(#,##0"/>
    <numFmt numFmtId="195" formatCode="\3&quot;点&quot;\(#,##0"/>
    <numFmt numFmtId="196" formatCode="&quot;各&quot;#,##0"/>
    <numFmt numFmtId="197" formatCode="&quot;延&quot;#,#00"/>
    <numFmt numFmtId="198" formatCode="\1\5\7&quot;集&quot;&quot;団&quot;\ #,##0"/>
    <numFmt numFmtId="199" formatCode="\1\5&quot;市&quot;#,##0"/>
    <numFmt numFmtId="200" formatCode="&quot;約&quot;#,#00"/>
    <numFmt numFmtId="201" formatCode="\10\90&quot;名&quot;\ #,##0"/>
    <numFmt numFmtId="202" formatCode="\3&quot;カ&quot;&quot;国&quot;\ #,##0"/>
    <numFmt numFmtId="203" formatCode="\2&quot;回&quot;\ #,##0"/>
    <numFmt numFmtId="204" formatCode="#,##0.0"/>
    <numFmt numFmtId="205" formatCode="0_ "/>
    <numFmt numFmtId="206" formatCode="&quot;ＲＣ－６Ｆ約&quot;#,#00"/>
    <numFmt numFmtId="207" formatCode="\(General\)"/>
    <numFmt numFmtId="208" formatCode="#,##0\ &quot;F&quot;;\-#,##0\ &quot;F&quot;"/>
    <numFmt numFmtId="209" formatCode="#,##0\ &quot;F&quot;;[Red]\-#,##0\ &quot;F&quot;"/>
    <numFmt numFmtId="210" formatCode="#,##0.00\ &quot;F&quot;;\-#,##0.00\ &quot;F&quot;"/>
    <numFmt numFmtId="211" formatCode="#,##0.00\ &quot;F&quot;;[Red]\-#,##0.00\ &quot;F&quot;"/>
    <numFmt numFmtId="212" formatCode="_-* #,##0\ &quot;F&quot;_-;\-* #,##0\ &quot;F&quot;_-;_-* &quot;-&quot;\ &quot;F&quot;_-;_-@_-"/>
    <numFmt numFmtId="213" formatCode="_-* #,##0\ _F_-;\-* #,##0\ _F_-;_-* &quot;-&quot;\ _F_-;_-@_-"/>
    <numFmt numFmtId="214" formatCode="_-* #,##0.00\ &quot;F&quot;_-;\-* #,##0.00\ &quot;F&quot;_-;_-* &quot;-&quot;??\ &quot;F&quot;_-;_-@_-"/>
    <numFmt numFmtId="215" formatCode="_-* #,##0.00\ _F_-;\-* #,##0.00\ _F_-;_-* &quot;-&quot;??\ _F_-;_-@_-"/>
    <numFmt numFmtId="216" formatCode="#,##0_ &quot;件&quot;"/>
    <numFmt numFmtId="217" formatCode="#,##0&quot;件&quot;"/>
  </numFmts>
  <fonts count="40">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6"/>
      <name val="ＭＳ 明朝"/>
      <family val="1"/>
    </font>
    <font>
      <sz val="6"/>
      <name val="ＭＳ 明朝"/>
      <family val="1"/>
    </font>
    <font>
      <sz val="10"/>
      <name val="ＭＳ 明朝"/>
      <family val="1"/>
    </font>
    <font>
      <b/>
      <sz val="10"/>
      <name val="ＭＳ 明朝"/>
      <family val="1"/>
    </font>
    <font>
      <sz val="9"/>
      <name val="ＭＳ Ｐゴシック"/>
      <family val="3"/>
    </font>
    <font>
      <sz val="9"/>
      <name val="ＭＳ 明朝"/>
      <family val="1"/>
    </font>
    <font>
      <sz val="11"/>
      <name val="ＭＳ 明朝"/>
      <family val="1"/>
    </font>
    <font>
      <b/>
      <i/>
      <sz val="10"/>
      <name val="ＭＳ 明朝"/>
      <family val="1"/>
    </font>
    <font>
      <strike/>
      <sz val="9"/>
      <name val="ＭＳ 明朝"/>
      <family val="1"/>
    </font>
    <font>
      <sz val="9"/>
      <color indexed="10"/>
      <name val="ＭＳ Ｐゴシック"/>
      <family val="3"/>
    </font>
    <font>
      <sz val="9"/>
      <color indexed="10"/>
      <name val="ＭＳ 明朝"/>
      <family val="1"/>
    </font>
    <font>
      <sz val="10"/>
      <color indexed="10"/>
      <name val="ＭＳ 明朝"/>
      <family val="1"/>
    </font>
    <font>
      <sz val="10"/>
      <color indexed="8"/>
      <name val="ＭＳ 明朝"/>
      <family val="1"/>
    </font>
    <font>
      <sz val="9"/>
      <color indexed="8"/>
      <name val="ＭＳ 明朝"/>
      <family val="1"/>
    </font>
    <font>
      <sz val="8"/>
      <color indexed="8"/>
      <name val="ＭＳ 明朝"/>
      <family val="1"/>
    </font>
    <font>
      <sz val="11"/>
      <color indexed="8"/>
      <name val="ＭＳ Ｐゴシック"/>
      <family val="3"/>
    </font>
    <font>
      <sz val="9"/>
      <color indexed="8"/>
      <name val="ＭＳ Ｐゴシック"/>
      <family val="3"/>
    </font>
    <font>
      <sz val="11"/>
      <color indexed="10"/>
      <name val="ＭＳ 明朝"/>
      <family val="1"/>
    </font>
    <font>
      <sz val="11"/>
      <color indexed="8"/>
      <name val="ＭＳ 明朝"/>
      <family val="1"/>
    </font>
    <font>
      <b/>
      <sz val="9"/>
      <name val="ＭＳ 明朝"/>
      <family val="1"/>
    </font>
    <font>
      <sz val="16"/>
      <color indexed="8"/>
      <name val="ＭＳ 明朝"/>
      <family val="1"/>
    </font>
    <font>
      <b/>
      <sz val="10"/>
      <color indexed="8"/>
      <name val="ＭＳ 明朝"/>
      <family val="1"/>
    </font>
    <font>
      <strike/>
      <sz val="10"/>
      <name val="ＭＳ 明朝"/>
      <family val="1"/>
    </font>
    <font>
      <sz val="10.5"/>
      <color indexed="8"/>
      <name val="ＭＳ 明朝"/>
      <family val="1"/>
    </font>
    <font>
      <sz val="8"/>
      <name val="ＭＳ 明朝"/>
      <family val="1"/>
    </font>
    <font>
      <u val="single"/>
      <sz val="11"/>
      <color indexed="12"/>
      <name val="ＭＳ 明朝"/>
      <family val="1"/>
    </font>
    <font>
      <sz val="10"/>
      <name val="ＭＳ ゴシック"/>
      <family val="3"/>
    </font>
    <font>
      <sz val="9"/>
      <name val="ＭＳ ゴシック"/>
      <family val="3"/>
    </font>
    <font>
      <b/>
      <sz val="9"/>
      <color indexed="8"/>
      <name val="ＭＳ 明朝"/>
      <family val="1"/>
    </font>
    <font>
      <sz val="10"/>
      <name val="ＭＳ Ｐゴシック"/>
      <family val="3"/>
    </font>
    <font>
      <sz val="8"/>
      <color indexed="8"/>
      <name val="ＭＳ Ｐゴシック"/>
      <family val="3"/>
    </font>
    <font>
      <sz val="6"/>
      <color indexed="8"/>
      <name val="ＭＳ 明朝"/>
      <family val="1"/>
    </font>
    <font>
      <strike/>
      <sz val="9"/>
      <color indexed="8"/>
      <name val="ＭＳ 明朝"/>
      <family val="1"/>
    </font>
    <font>
      <strike/>
      <sz val="10"/>
      <color indexed="8"/>
      <name val="ＭＳ 明朝"/>
      <family val="1"/>
    </font>
    <font>
      <sz val="9.5"/>
      <name val="ＭＳ 明朝"/>
      <family val="1"/>
    </font>
    <font>
      <b/>
      <sz val="8"/>
      <name val="ＭＳ Ｐゴシック"/>
      <family val="2"/>
    </font>
  </fonts>
  <fills count="3">
    <fill>
      <patternFill/>
    </fill>
    <fill>
      <patternFill patternType="gray125"/>
    </fill>
    <fill>
      <patternFill patternType="solid">
        <fgColor indexed="9"/>
        <bgColor indexed="64"/>
      </patternFill>
    </fill>
  </fills>
  <borders count="16">
    <border>
      <left/>
      <right/>
      <top/>
      <bottom/>
      <diagonal/>
    </border>
    <border>
      <left>
        <color indexed="63"/>
      </left>
      <right style="thin"/>
      <top style="thin"/>
      <bottom>
        <color indexed="63"/>
      </bottom>
    </border>
    <border>
      <left style="thin"/>
      <right style="thin"/>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color indexed="63"/>
      </top>
      <bottom style="thin"/>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color indexed="63"/>
      </top>
      <bottom style="thin"/>
    </border>
    <border>
      <left style="thin"/>
      <right style="thin"/>
      <top style="thin"/>
      <bottom>
        <color indexed="63"/>
      </bottom>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color indexed="63"/>
      </left>
      <right>
        <color indexed="63"/>
      </right>
      <top style="thin"/>
      <bottom>
        <color indexed="63"/>
      </bottom>
    </border>
    <border>
      <left style="thin"/>
      <right>
        <color indexed="63"/>
      </right>
      <top style="thin"/>
      <bottom style="thin"/>
    </border>
  </borders>
  <cellStyleXfs count="2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10" fillId="0" borderId="0">
      <alignment/>
      <protection/>
    </xf>
    <xf numFmtId="0" fontId="2" fillId="0" borderId="0" applyNumberFormat="0" applyFill="0" applyBorder="0" applyAlignment="0" applyProtection="0"/>
  </cellStyleXfs>
  <cellXfs count="439">
    <xf numFmtId="0" fontId="0" fillId="0" borderId="0" xfId="0" applyAlignment="1">
      <alignment vertical="center"/>
    </xf>
    <xf numFmtId="0" fontId="4" fillId="0" borderId="0" xfId="0" applyFont="1" applyAlignment="1" applyProtection="1">
      <alignment horizontal="left" vertical="center" indent="3"/>
      <protection locked="0"/>
    </xf>
    <xf numFmtId="0" fontId="6" fillId="0" borderId="0" xfId="0" applyFont="1" applyAlignment="1">
      <alignment vertical="center"/>
    </xf>
    <xf numFmtId="0" fontId="6" fillId="0" borderId="1" xfId="0" applyFont="1" applyFill="1" applyBorder="1" applyAlignment="1" applyProtection="1">
      <alignment horizontal="right" vertical="center"/>
      <protection locked="0"/>
    </xf>
    <xf numFmtId="0" fontId="6" fillId="0" borderId="1" xfId="0" applyFont="1" applyFill="1" applyBorder="1" applyAlignment="1" applyProtection="1">
      <alignment horizontal="center" vertical="center"/>
      <protection locked="0"/>
    </xf>
    <xf numFmtId="0" fontId="7" fillId="0" borderId="2" xfId="0" applyFont="1" applyFill="1" applyBorder="1" applyAlignment="1" applyProtection="1">
      <alignment horizontal="distributed" vertical="center" wrapText="1"/>
      <protection locked="0"/>
    </xf>
    <xf numFmtId="176" fontId="8" fillId="0" borderId="2" xfId="0" applyNumberFormat="1" applyFont="1" applyFill="1" applyBorder="1" applyAlignment="1" applyProtection="1">
      <alignment vertical="center" wrapText="1"/>
      <protection locked="0"/>
    </xf>
    <xf numFmtId="0" fontId="6" fillId="0" borderId="3" xfId="0" applyFont="1" applyFill="1" applyBorder="1" applyAlignment="1" applyProtection="1">
      <alignment horizontal="distributed" vertical="center" wrapText="1"/>
      <protection locked="0"/>
    </xf>
    <xf numFmtId="176" fontId="8" fillId="0" borderId="4" xfId="0" applyNumberFormat="1" applyFont="1" applyFill="1" applyBorder="1" applyAlignment="1" applyProtection="1">
      <alignment vertical="center" wrapText="1"/>
      <protection locked="0"/>
    </xf>
    <xf numFmtId="0" fontId="6" fillId="0" borderId="2" xfId="0" applyFont="1" applyFill="1" applyBorder="1" applyAlignment="1" applyProtection="1">
      <alignment horizontal="distributed" vertical="center" wrapText="1"/>
      <protection locked="0"/>
    </xf>
    <xf numFmtId="0" fontId="6" fillId="0" borderId="3" xfId="0" applyFont="1" applyFill="1" applyBorder="1" applyAlignment="1" applyProtection="1">
      <alignment horizontal="left" vertical="center" readingOrder="1"/>
      <protection locked="0"/>
    </xf>
    <xf numFmtId="0" fontId="9" fillId="0" borderId="4" xfId="0" applyFont="1" applyFill="1" applyBorder="1" applyAlignment="1" applyProtection="1">
      <alignment horizontal="right" vertical="center"/>
      <protection locked="0"/>
    </xf>
    <xf numFmtId="0" fontId="8" fillId="0" borderId="2" xfId="0" applyFont="1" applyFill="1" applyBorder="1" applyAlignment="1" applyProtection="1">
      <alignment vertical="center" wrapText="1"/>
      <protection locked="0"/>
    </xf>
    <xf numFmtId="0" fontId="6" fillId="0" borderId="0" xfId="0" applyFont="1" applyFill="1" applyBorder="1" applyAlignment="1" applyProtection="1">
      <alignment horizontal="left" vertical="center" readingOrder="1"/>
      <protection locked="0"/>
    </xf>
    <xf numFmtId="0" fontId="6" fillId="0" borderId="2" xfId="0" applyFont="1" applyBorder="1" applyAlignment="1" applyProtection="1">
      <alignment horizontal="distributed" vertical="center" wrapText="1"/>
      <protection locked="0"/>
    </xf>
    <xf numFmtId="176" fontId="8" fillId="0" borderId="0" xfId="0" applyNumberFormat="1" applyFont="1" applyFill="1" applyBorder="1" applyAlignment="1" applyProtection="1">
      <alignment vertical="center" wrapText="1"/>
      <protection locked="0"/>
    </xf>
    <xf numFmtId="0" fontId="6" fillId="0" borderId="5" xfId="0" applyFont="1" applyBorder="1" applyAlignment="1" applyProtection="1">
      <alignment horizontal="distributed" vertical="center" wrapText="1"/>
      <protection locked="0"/>
    </xf>
    <xf numFmtId="176" fontId="8" fillId="0" borderId="5" xfId="0" applyNumberFormat="1" applyFont="1" applyFill="1" applyBorder="1" applyAlignment="1" applyProtection="1">
      <alignment vertical="center" wrapText="1"/>
      <protection locked="0"/>
    </xf>
    <xf numFmtId="0" fontId="6" fillId="0" borderId="6" xfId="0" applyFont="1" applyFill="1" applyBorder="1" applyAlignment="1" applyProtection="1">
      <alignment horizontal="distributed" vertical="center" wrapText="1"/>
      <protection locked="0"/>
    </xf>
    <xf numFmtId="176" fontId="8" fillId="0" borderId="7" xfId="0" applyNumberFormat="1" applyFont="1" applyFill="1" applyBorder="1" applyAlignment="1" applyProtection="1">
      <alignment vertical="center" wrapText="1"/>
      <protection locked="0"/>
    </xf>
    <xf numFmtId="0" fontId="6" fillId="0" borderId="5" xfId="0" applyFont="1" applyFill="1" applyBorder="1" applyAlignment="1" applyProtection="1">
      <alignment horizontal="distributed" vertical="center" wrapText="1"/>
      <protection locked="0"/>
    </xf>
    <xf numFmtId="0" fontId="6" fillId="0" borderId="6" xfId="0" applyFont="1" applyFill="1" applyBorder="1" applyAlignment="1" applyProtection="1">
      <alignment horizontal="left" vertical="center" readingOrder="1"/>
      <protection locked="0"/>
    </xf>
    <xf numFmtId="0" fontId="9" fillId="0" borderId="7" xfId="0" applyFont="1" applyFill="1" applyBorder="1" applyAlignment="1" applyProtection="1">
      <alignment horizontal="right" vertical="center"/>
      <protection locked="0"/>
    </xf>
    <xf numFmtId="0" fontId="6" fillId="0" borderId="8" xfId="0" applyFont="1" applyFill="1" applyBorder="1" applyAlignment="1" applyProtection="1">
      <alignment horizontal="center" vertical="center"/>
      <protection locked="0"/>
    </xf>
    <xf numFmtId="0" fontId="6" fillId="0" borderId="3" xfId="0" applyFont="1" applyBorder="1" applyAlignment="1" applyProtection="1">
      <alignment horizontal="left" vertical="center" readingOrder="1"/>
      <protection locked="0"/>
    </xf>
    <xf numFmtId="176" fontId="8" fillId="0" borderId="5" xfId="0" applyNumberFormat="1" applyFont="1" applyBorder="1" applyAlignment="1" applyProtection="1">
      <alignment vertical="center" wrapText="1"/>
      <protection locked="0"/>
    </xf>
    <xf numFmtId="0" fontId="6" fillId="0" borderId="6" xfId="0" applyFont="1" applyBorder="1" applyAlignment="1" applyProtection="1">
      <alignment horizontal="distributed" vertical="center" wrapText="1"/>
      <protection locked="0"/>
    </xf>
    <xf numFmtId="176" fontId="8" fillId="0" borderId="7" xfId="0" applyNumberFormat="1" applyFont="1" applyBorder="1" applyAlignment="1" applyProtection="1">
      <alignment vertical="center" wrapText="1"/>
      <protection locked="0"/>
    </xf>
    <xf numFmtId="0" fontId="6" fillId="0" borderId="6" xfId="0" applyFont="1" applyBorder="1" applyAlignment="1" applyProtection="1">
      <alignment horizontal="left" vertical="center" readingOrder="1"/>
      <protection locked="0"/>
    </xf>
    <xf numFmtId="0" fontId="6" fillId="0" borderId="0" xfId="0" applyFont="1" applyBorder="1" applyAlignment="1" applyProtection="1">
      <alignment horizontal="left" vertical="center" readingOrder="1"/>
      <protection locked="0"/>
    </xf>
    <xf numFmtId="0" fontId="8" fillId="0" borderId="5" xfId="0" applyFont="1" applyFill="1" applyBorder="1" applyAlignment="1" applyProtection="1">
      <alignment vertical="center" wrapText="1"/>
      <protection locked="0"/>
    </xf>
    <xf numFmtId="0" fontId="8" fillId="0" borderId="0" xfId="0" applyFont="1" applyFill="1" applyAlignment="1" applyProtection="1">
      <alignment vertical="center" wrapText="1"/>
      <protection/>
    </xf>
    <xf numFmtId="0" fontId="8" fillId="0" borderId="0" xfId="0" applyFont="1" applyFill="1" applyAlignment="1">
      <alignment vertical="center" wrapText="1"/>
    </xf>
    <xf numFmtId="0" fontId="6" fillId="0" borderId="0" xfId="0" applyFont="1" applyFill="1" applyAlignment="1">
      <alignment vertical="center" wrapText="1"/>
    </xf>
    <xf numFmtId="0" fontId="6" fillId="0" borderId="0" xfId="0" applyFont="1" applyFill="1" applyAlignment="1">
      <alignment horizontal="left" vertical="center" readingOrder="1"/>
    </xf>
    <xf numFmtId="0" fontId="9" fillId="0" borderId="9" xfId="0" applyFont="1" applyFill="1" applyBorder="1" applyAlignment="1">
      <alignment horizontal="right" vertical="center"/>
    </xf>
    <xf numFmtId="0" fontId="6" fillId="0" borderId="10" xfId="0" applyFont="1" applyFill="1" applyBorder="1" applyAlignment="1" applyProtection="1">
      <alignment horizontal="center" vertical="center"/>
      <protection locked="0"/>
    </xf>
    <xf numFmtId="0" fontId="6" fillId="0" borderId="10" xfId="0" applyFont="1" applyFill="1" applyBorder="1" applyAlignment="1" applyProtection="1">
      <alignment horizontal="right" vertical="center"/>
      <protection locked="0"/>
    </xf>
    <xf numFmtId="0" fontId="6" fillId="0" borderId="10" xfId="0" applyFont="1" applyFill="1" applyBorder="1" applyAlignment="1" applyProtection="1">
      <alignment horizontal="distributed" vertical="center" wrapText="1"/>
      <protection locked="0"/>
    </xf>
    <xf numFmtId="0" fontId="7" fillId="0" borderId="2" xfId="0" applyFont="1" applyBorder="1" applyAlignment="1" applyProtection="1">
      <alignment horizontal="distributed" vertical="center" wrapText="1"/>
      <protection locked="0"/>
    </xf>
    <xf numFmtId="0" fontId="6" fillId="0" borderId="3" xfId="0" applyFont="1" applyBorder="1" applyAlignment="1" applyProtection="1">
      <alignment horizontal="distributed" vertical="center" wrapText="1"/>
      <protection locked="0"/>
    </xf>
    <xf numFmtId="176" fontId="8" fillId="0" borderId="2" xfId="0" applyNumberFormat="1" applyFont="1" applyBorder="1" applyAlignment="1" applyProtection="1">
      <alignment vertical="center" wrapText="1"/>
      <protection locked="0"/>
    </xf>
    <xf numFmtId="176" fontId="8" fillId="0" borderId="4" xfId="0" applyNumberFormat="1" applyFont="1" applyBorder="1" applyAlignment="1" applyProtection="1">
      <alignment vertical="center" wrapText="1"/>
      <protection locked="0"/>
    </xf>
    <xf numFmtId="0" fontId="6" fillId="0" borderId="10" xfId="0" applyFont="1" applyBorder="1" applyAlignment="1" applyProtection="1">
      <alignment horizontal="distributed" vertical="center" wrapText="1"/>
      <protection locked="0"/>
    </xf>
    <xf numFmtId="0" fontId="6" fillId="0" borderId="0" xfId="0" applyFont="1" applyBorder="1" applyAlignment="1" applyProtection="1">
      <alignment horizontal="distributed" vertical="center" wrapText="1"/>
      <protection locked="0"/>
    </xf>
    <xf numFmtId="176" fontId="8" fillId="0" borderId="0" xfId="0" applyNumberFormat="1" applyFont="1" applyBorder="1" applyAlignment="1" applyProtection="1">
      <alignment vertical="center" wrapText="1"/>
      <protection locked="0"/>
    </xf>
    <xf numFmtId="0" fontId="6" fillId="0" borderId="9" xfId="0" applyFont="1" applyBorder="1" applyAlignment="1" applyProtection="1">
      <alignment horizontal="distributed" vertical="center" wrapText="1"/>
      <protection locked="0"/>
    </xf>
    <xf numFmtId="0" fontId="6" fillId="0" borderId="0" xfId="0" applyFont="1" applyFill="1" applyBorder="1" applyAlignment="1" applyProtection="1">
      <alignment horizontal="distributed" vertical="center" wrapText="1"/>
      <protection locked="0"/>
    </xf>
    <xf numFmtId="0" fontId="6" fillId="0" borderId="9" xfId="0" applyFont="1" applyFill="1" applyBorder="1" applyAlignment="1" applyProtection="1">
      <alignment horizontal="distributed" vertical="center" wrapText="1"/>
      <protection locked="0"/>
    </xf>
    <xf numFmtId="38" fontId="8" fillId="0" borderId="7" xfId="17" applyFont="1" applyFill="1" applyBorder="1" applyAlignment="1" applyProtection="1">
      <alignment vertical="center" wrapText="1"/>
      <protection locked="0"/>
    </xf>
    <xf numFmtId="0" fontId="10" fillId="0" borderId="0" xfId="0" applyFont="1" applyBorder="1" applyAlignment="1" applyProtection="1">
      <alignment horizontal="distributed" vertical="center" wrapText="1"/>
      <protection locked="0"/>
    </xf>
    <xf numFmtId="0" fontId="6" fillId="0" borderId="8" xfId="0" applyFont="1" applyBorder="1" applyAlignment="1" applyProtection="1">
      <alignment horizontal="distributed" vertical="center" wrapText="1"/>
      <protection locked="0"/>
    </xf>
    <xf numFmtId="176" fontId="8" fillId="0" borderId="1" xfId="0" applyNumberFormat="1" applyFont="1" applyBorder="1" applyAlignment="1" applyProtection="1">
      <alignment vertical="center" wrapText="1"/>
      <protection locked="0"/>
    </xf>
    <xf numFmtId="0" fontId="6" fillId="0" borderId="8" xfId="0" applyFont="1" applyBorder="1" applyAlignment="1" applyProtection="1">
      <alignment horizontal="left" vertical="center" readingOrder="1"/>
      <protection locked="0"/>
    </xf>
    <xf numFmtId="176" fontId="8" fillId="0" borderId="9" xfId="0" applyNumberFormat="1" applyFont="1" applyBorder="1" applyAlignment="1" applyProtection="1">
      <alignment vertical="center" wrapText="1"/>
      <protection locked="0"/>
    </xf>
    <xf numFmtId="0" fontId="6" fillId="0" borderId="0" xfId="0" applyFont="1" applyAlignment="1" applyProtection="1">
      <alignment vertical="center"/>
      <protection locked="0"/>
    </xf>
    <xf numFmtId="0" fontId="6" fillId="0" borderId="10" xfId="0" applyFont="1" applyFill="1" applyBorder="1" applyAlignment="1" applyProtection="1">
      <alignment horizontal="distributed" vertical="center"/>
      <protection locked="0"/>
    </xf>
    <xf numFmtId="0" fontId="6" fillId="0" borderId="8" xfId="0" applyFont="1" applyFill="1" applyBorder="1" applyAlignment="1" applyProtection="1">
      <alignment horizontal="left" vertical="center" readingOrder="1"/>
      <protection locked="0"/>
    </xf>
    <xf numFmtId="0" fontId="9" fillId="0" borderId="1" xfId="0" applyFont="1" applyFill="1" applyBorder="1" applyAlignment="1" applyProtection="1">
      <alignment horizontal="right" vertical="center"/>
      <protection locked="0"/>
    </xf>
    <xf numFmtId="0" fontId="10" fillId="0" borderId="9" xfId="0" applyFont="1" applyBorder="1" applyAlignment="1" applyProtection="1">
      <alignment horizontal="distributed" vertical="center" wrapText="1"/>
      <protection locked="0"/>
    </xf>
    <xf numFmtId="176" fontId="8" fillId="0" borderId="10" xfId="0" applyNumberFormat="1" applyFont="1" applyFill="1" applyBorder="1" applyAlignment="1" applyProtection="1">
      <alignment vertical="center" wrapText="1"/>
      <protection locked="0"/>
    </xf>
    <xf numFmtId="0" fontId="6" fillId="0" borderId="8" xfId="0" applyFont="1" applyFill="1" applyBorder="1" applyAlignment="1" applyProtection="1">
      <alignment horizontal="distributed" vertical="center" wrapText="1"/>
      <protection locked="0"/>
    </xf>
    <xf numFmtId="176" fontId="8" fillId="0" borderId="1" xfId="0" applyNumberFormat="1" applyFont="1" applyFill="1" applyBorder="1" applyAlignment="1" applyProtection="1">
      <alignment vertical="center" wrapText="1"/>
      <protection locked="0"/>
    </xf>
    <xf numFmtId="0" fontId="6" fillId="0" borderId="9" xfId="0" applyFont="1" applyFill="1" applyBorder="1" applyAlignment="1" applyProtection="1">
      <alignment horizontal="left" vertical="center" readingOrder="1"/>
      <protection locked="0"/>
    </xf>
    <xf numFmtId="38" fontId="9" fillId="0" borderId="4" xfId="17" applyFont="1" applyFill="1" applyBorder="1" applyAlignment="1" applyProtection="1">
      <alignment horizontal="right" vertical="center"/>
      <protection locked="0"/>
    </xf>
    <xf numFmtId="0" fontId="10" fillId="0" borderId="0" xfId="0" applyFont="1" applyFill="1" applyBorder="1" applyAlignment="1" applyProtection="1">
      <alignment horizontal="distributed" vertical="center" wrapText="1"/>
      <protection locked="0"/>
    </xf>
    <xf numFmtId="0" fontId="8" fillId="0" borderId="0" xfId="0" applyFont="1" applyFill="1" applyBorder="1" applyAlignment="1" applyProtection="1">
      <alignment vertical="center" wrapText="1"/>
      <protection locked="0"/>
    </xf>
    <xf numFmtId="3" fontId="9" fillId="0" borderId="4" xfId="0" applyNumberFormat="1" applyFont="1" applyFill="1" applyBorder="1" applyAlignment="1" applyProtection="1">
      <alignment horizontal="right" vertical="center"/>
      <protection locked="0"/>
    </xf>
    <xf numFmtId="0" fontId="6" fillId="0" borderId="3" xfId="0" applyFont="1" applyFill="1" applyBorder="1" applyAlignment="1" applyProtection="1">
      <alignment horizontal="left" vertical="center" shrinkToFit="1" readingOrder="1"/>
      <protection locked="0"/>
    </xf>
    <xf numFmtId="0" fontId="6" fillId="0" borderId="3" xfId="0" applyFont="1" applyFill="1" applyBorder="1" applyAlignment="1" applyProtection="1">
      <alignment vertical="center"/>
      <protection locked="0"/>
    </xf>
    <xf numFmtId="0" fontId="6" fillId="0" borderId="3" xfId="0" applyFont="1" applyFill="1" applyBorder="1" applyAlignment="1">
      <alignment vertical="center"/>
    </xf>
    <xf numFmtId="0" fontId="6" fillId="0" borderId="3" xfId="0" applyFont="1" applyFill="1" applyBorder="1" applyAlignment="1" applyProtection="1">
      <alignment horizontal="left" vertical="center" wrapText="1" readingOrder="1"/>
      <protection locked="0"/>
    </xf>
    <xf numFmtId="0" fontId="6" fillId="0" borderId="0" xfId="0" applyFont="1" applyFill="1" applyAlignment="1" applyProtection="1">
      <alignment vertical="center"/>
      <protection locked="0"/>
    </xf>
    <xf numFmtId="176" fontId="8" fillId="0" borderId="10" xfId="0" applyNumberFormat="1" applyFont="1" applyBorder="1" applyAlignment="1" applyProtection="1">
      <alignment vertical="center" wrapText="1"/>
      <protection locked="0"/>
    </xf>
    <xf numFmtId="207" fontId="11" fillId="0" borderId="2" xfId="0" applyNumberFormat="1" applyFont="1" applyBorder="1" applyAlignment="1" applyProtection="1">
      <alignment horizontal="distributed" vertical="center" wrapText="1"/>
      <protection locked="0"/>
    </xf>
    <xf numFmtId="0" fontId="11" fillId="0" borderId="2" xfId="0" applyFont="1" applyBorder="1" applyAlignment="1" applyProtection="1">
      <alignment horizontal="distributed" vertical="center" wrapText="1"/>
      <protection locked="0"/>
    </xf>
    <xf numFmtId="207" fontId="11" fillId="0" borderId="5" xfId="0" applyNumberFormat="1" applyFont="1" applyBorder="1" applyAlignment="1" applyProtection="1">
      <alignment horizontal="distributed" vertical="center" wrapText="1"/>
      <protection locked="0"/>
    </xf>
    <xf numFmtId="176" fontId="8" fillId="0" borderId="9" xfId="0" applyNumberFormat="1" applyFont="1" applyFill="1" applyBorder="1" applyAlignment="1" applyProtection="1">
      <alignment vertical="center" wrapText="1"/>
      <protection locked="0"/>
    </xf>
    <xf numFmtId="0" fontId="10" fillId="0" borderId="9" xfId="0" applyFont="1" applyFill="1" applyBorder="1" applyAlignment="1" applyProtection="1">
      <alignment horizontal="distributed" vertical="center" wrapText="1"/>
      <protection locked="0"/>
    </xf>
    <xf numFmtId="38" fontId="8" fillId="0" borderId="2" xfId="17" applyFont="1" applyBorder="1" applyAlignment="1" applyProtection="1">
      <alignment vertical="center" wrapText="1"/>
      <protection locked="0"/>
    </xf>
    <xf numFmtId="38" fontId="8" fillId="0" borderId="4" xfId="17" applyFont="1" applyBorder="1" applyAlignment="1" applyProtection="1">
      <alignment vertical="center" wrapText="1"/>
      <protection locked="0"/>
    </xf>
    <xf numFmtId="38" fontId="8" fillId="0" borderId="5" xfId="17" applyFont="1" applyBorder="1" applyAlignment="1" applyProtection="1">
      <alignment vertical="center" wrapText="1"/>
      <protection locked="0"/>
    </xf>
    <xf numFmtId="38" fontId="8" fillId="0" borderId="7" xfId="17" applyFont="1" applyBorder="1" applyAlignment="1" applyProtection="1">
      <alignment vertical="center" wrapText="1"/>
      <protection locked="0"/>
    </xf>
    <xf numFmtId="3" fontId="8" fillId="0" borderId="7" xfId="0" applyNumberFormat="1" applyFont="1" applyBorder="1" applyAlignment="1" applyProtection="1">
      <alignment horizontal="right" vertical="center" wrapText="1"/>
      <protection locked="0"/>
    </xf>
    <xf numFmtId="176" fontId="8" fillId="0" borderId="0" xfId="0" applyNumberFormat="1" applyFont="1" applyBorder="1" applyAlignment="1" applyProtection="1">
      <alignment horizontal="right" vertical="center" wrapText="1"/>
      <protection locked="0"/>
    </xf>
    <xf numFmtId="0" fontId="8" fillId="0" borderId="4" xfId="0" applyFont="1" applyBorder="1" applyAlignment="1" applyProtection="1">
      <alignment vertical="center" wrapText="1"/>
      <protection locked="0"/>
    </xf>
    <xf numFmtId="0" fontId="12" fillId="0" borderId="4" xfId="0" applyFont="1" applyFill="1" applyBorder="1" applyAlignment="1" applyProtection="1">
      <alignment horizontal="right" vertical="center"/>
      <protection locked="0"/>
    </xf>
    <xf numFmtId="0" fontId="6" fillId="0" borderId="0" xfId="0" applyFont="1" applyFill="1" applyAlignment="1">
      <alignment vertical="center"/>
    </xf>
    <xf numFmtId="0" fontId="0" fillId="0" borderId="0" xfId="0" applyFont="1" applyFill="1" applyBorder="1" applyAlignment="1">
      <alignment vertical="center"/>
    </xf>
    <xf numFmtId="0" fontId="6" fillId="0" borderId="11" xfId="0" applyFont="1" applyFill="1" applyBorder="1" applyAlignment="1" applyProtection="1">
      <alignment horizontal="left" vertical="center" readingOrder="1"/>
      <protection locked="0"/>
    </xf>
    <xf numFmtId="0" fontId="6" fillId="0" borderId="6" xfId="0" applyFont="1" applyFill="1" applyBorder="1" applyAlignment="1">
      <alignment vertical="center"/>
    </xf>
    <xf numFmtId="0" fontId="4" fillId="0" borderId="0" xfId="0" applyFont="1" applyFill="1" applyAlignment="1" applyProtection="1">
      <alignment horizontal="left" vertical="center" indent="3"/>
      <protection locked="0"/>
    </xf>
    <xf numFmtId="0" fontId="6" fillId="0" borderId="12" xfId="0" applyFont="1" applyFill="1" applyBorder="1" applyAlignment="1">
      <alignment horizontal="center" vertical="center"/>
    </xf>
    <xf numFmtId="38" fontId="9" fillId="0" borderId="9" xfId="17" applyFont="1" applyFill="1" applyBorder="1" applyAlignment="1">
      <alignment horizontal="right" vertical="center"/>
    </xf>
    <xf numFmtId="38" fontId="6" fillId="0" borderId="1" xfId="17" applyFont="1" applyFill="1" applyBorder="1" applyAlignment="1" applyProtection="1">
      <alignment horizontal="center" vertical="center"/>
      <protection locked="0"/>
    </xf>
    <xf numFmtId="38" fontId="9" fillId="0" borderId="4" xfId="17" applyFont="1" applyBorder="1" applyAlignment="1" applyProtection="1">
      <alignment horizontal="right" vertical="center"/>
      <protection locked="0"/>
    </xf>
    <xf numFmtId="38" fontId="9" fillId="0" borderId="7" xfId="17" applyFont="1" applyBorder="1" applyAlignment="1" applyProtection="1">
      <alignment horizontal="right" vertical="center"/>
      <protection locked="0"/>
    </xf>
    <xf numFmtId="38" fontId="9" fillId="0" borderId="1" xfId="17" applyFont="1" applyFill="1" applyBorder="1" applyAlignment="1" applyProtection="1">
      <alignment horizontal="right" vertical="center"/>
      <protection locked="0"/>
    </xf>
    <xf numFmtId="38" fontId="9" fillId="0" borderId="7" xfId="17" applyFont="1" applyFill="1" applyBorder="1" applyAlignment="1" applyProtection="1">
      <alignment horizontal="right" vertical="center"/>
      <protection locked="0"/>
    </xf>
    <xf numFmtId="38" fontId="9" fillId="0" borderId="1" xfId="17" applyFont="1" applyBorder="1" applyAlignment="1" applyProtection="1">
      <alignment horizontal="right" vertical="center"/>
      <protection locked="0"/>
    </xf>
    <xf numFmtId="38" fontId="6" fillId="0" borderId="4" xfId="17" applyFont="1" applyBorder="1" applyAlignment="1" applyProtection="1">
      <alignment horizontal="left" vertical="center"/>
      <protection locked="0"/>
    </xf>
    <xf numFmtId="38" fontId="9" fillId="0" borderId="4" xfId="17" applyFont="1" applyFill="1" applyBorder="1" applyAlignment="1" applyProtection="1">
      <alignment horizontal="left" vertical="center"/>
      <protection locked="0"/>
    </xf>
    <xf numFmtId="38" fontId="6" fillId="0" borderId="0" xfId="17" applyFont="1" applyAlignment="1" applyProtection="1">
      <alignment vertical="center"/>
      <protection locked="0"/>
    </xf>
    <xf numFmtId="38" fontId="6" fillId="0" borderId="0" xfId="17" applyFont="1" applyAlignment="1">
      <alignment vertical="center"/>
    </xf>
    <xf numFmtId="0" fontId="8" fillId="0" borderId="4" xfId="0" applyFont="1" applyFill="1" applyBorder="1" applyAlignment="1" applyProtection="1">
      <alignment vertical="center" wrapText="1"/>
      <protection locked="0"/>
    </xf>
    <xf numFmtId="0" fontId="8" fillId="0" borderId="7" xfId="0" applyFont="1" applyFill="1" applyBorder="1" applyAlignment="1" applyProtection="1">
      <alignment vertical="center" wrapText="1"/>
      <protection locked="0"/>
    </xf>
    <xf numFmtId="0" fontId="0" fillId="0" borderId="0" xfId="0" applyFont="1" applyFill="1" applyAlignment="1">
      <alignment horizontal="distributed" vertical="center" wrapText="1"/>
    </xf>
    <xf numFmtId="0" fontId="0" fillId="0" borderId="0" xfId="0" applyFont="1" applyBorder="1" applyAlignment="1">
      <alignment vertical="center"/>
    </xf>
    <xf numFmtId="0" fontId="0" fillId="0" borderId="0" xfId="0" applyFont="1" applyBorder="1" applyAlignment="1" applyProtection="1">
      <alignment vertical="center"/>
      <protection locked="0"/>
    </xf>
    <xf numFmtId="176" fontId="13" fillId="0" borderId="2" xfId="0" applyNumberFormat="1" applyFont="1" applyBorder="1" applyAlignment="1" applyProtection="1">
      <alignment vertical="center" wrapText="1"/>
      <protection locked="0"/>
    </xf>
    <xf numFmtId="176" fontId="13" fillId="0" borderId="4" xfId="0" applyNumberFormat="1" applyFont="1" applyBorder="1" applyAlignment="1" applyProtection="1">
      <alignment vertical="center" wrapText="1"/>
      <protection locked="0"/>
    </xf>
    <xf numFmtId="0" fontId="15" fillId="0" borderId="3" xfId="0" applyFont="1" applyBorder="1" applyAlignment="1" applyProtection="1">
      <alignment horizontal="distributed" vertical="center" wrapText="1"/>
      <protection locked="0"/>
    </xf>
    <xf numFmtId="0" fontId="0" fillId="0" borderId="0" xfId="0" applyFont="1" applyAlignment="1">
      <alignment vertical="center"/>
    </xf>
    <xf numFmtId="0" fontId="0" fillId="0" borderId="0" xfId="0" applyFont="1" applyAlignment="1" applyProtection="1">
      <alignment vertical="center"/>
      <protection locked="0"/>
    </xf>
    <xf numFmtId="0" fontId="16" fillId="0" borderId="0" xfId="0" applyFont="1" applyFill="1" applyAlignment="1">
      <alignment horizontal="left" vertical="center" readingOrder="1"/>
    </xf>
    <xf numFmtId="0" fontId="17" fillId="0" borderId="9" xfId="0" applyFont="1" applyFill="1" applyBorder="1" applyAlignment="1">
      <alignment horizontal="right" vertical="center"/>
    </xf>
    <xf numFmtId="0" fontId="16" fillId="0" borderId="8" xfId="0" applyFont="1" applyFill="1" applyBorder="1" applyAlignment="1" applyProtection="1">
      <alignment horizontal="center" vertical="center"/>
      <protection locked="0"/>
    </xf>
    <xf numFmtId="0" fontId="16" fillId="0" borderId="1" xfId="0" applyFont="1" applyFill="1" applyBorder="1" applyAlignment="1" applyProtection="1">
      <alignment horizontal="center" vertical="center"/>
      <protection locked="0"/>
    </xf>
    <xf numFmtId="0" fontId="16" fillId="0" borderId="3" xfId="0" applyFont="1" applyFill="1" applyBorder="1" applyAlignment="1" applyProtection="1">
      <alignment horizontal="left" vertical="center" readingOrder="1"/>
      <protection locked="0"/>
    </xf>
    <xf numFmtId="0" fontId="17" fillId="0" borderId="4" xfId="0" applyFont="1" applyFill="1" applyBorder="1" applyAlignment="1" applyProtection="1">
      <alignment horizontal="right" vertical="center"/>
      <protection locked="0"/>
    </xf>
    <xf numFmtId="0" fontId="16" fillId="0" borderId="6" xfId="0" applyFont="1" applyFill="1" applyBorder="1" applyAlignment="1" applyProtection="1">
      <alignment horizontal="left" vertical="center" readingOrder="1"/>
      <protection locked="0"/>
    </xf>
    <xf numFmtId="0" fontId="17" fillId="0" borderId="7" xfId="0" applyFont="1" applyFill="1" applyBorder="1" applyAlignment="1" applyProtection="1">
      <alignment horizontal="right" vertical="center"/>
      <protection locked="0"/>
    </xf>
    <xf numFmtId="0" fontId="16" fillId="0" borderId="8" xfId="0" applyFont="1" applyFill="1" applyBorder="1" applyAlignment="1" applyProtection="1">
      <alignment horizontal="left" vertical="center" readingOrder="1"/>
      <protection locked="0"/>
    </xf>
    <xf numFmtId="0" fontId="17" fillId="0" borderId="1" xfId="0" applyFont="1" applyFill="1" applyBorder="1" applyAlignment="1" applyProtection="1">
      <alignment horizontal="right" vertical="center"/>
      <protection locked="0"/>
    </xf>
    <xf numFmtId="0" fontId="16" fillId="0" borderId="0" xfId="0" applyFont="1" applyFill="1" applyBorder="1" applyAlignment="1" applyProtection="1">
      <alignment horizontal="left" vertical="center" readingOrder="1"/>
      <protection locked="0"/>
    </xf>
    <xf numFmtId="0" fontId="19" fillId="0" borderId="0" xfId="0" applyFont="1" applyFill="1" applyBorder="1" applyAlignment="1" applyProtection="1">
      <alignment vertical="center"/>
      <protection locked="0"/>
    </xf>
    <xf numFmtId="0" fontId="16" fillId="0" borderId="9" xfId="0" applyFont="1" applyFill="1" applyBorder="1" applyAlignment="1" applyProtection="1">
      <alignment horizontal="left" vertical="center" readingOrder="1"/>
      <protection locked="0"/>
    </xf>
    <xf numFmtId="0" fontId="0" fillId="0" borderId="0" xfId="0" applyFont="1" applyFill="1" applyAlignment="1" applyProtection="1">
      <alignment vertical="center"/>
      <protection locked="0"/>
    </xf>
    <xf numFmtId="0" fontId="9" fillId="0" borderId="4" xfId="0" applyFont="1" applyFill="1" applyBorder="1" applyAlignment="1" applyProtection="1">
      <alignment horizontal="right" vertical="center" shrinkToFit="1"/>
      <protection locked="0"/>
    </xf>
    <xf numFmtId="0" fontId="0" fillId="0" borderId="4" xfId="0" applyFont="1" applyFill="1" applyBorder="1" applyAlignment="1" applyProtection="1">
      <alignment vertical="center"/>
      <protection locked="0"/>
    </xf>
    <xf numFmtId="176" fontId="20" fillId="0" borderId="2" xfId="0" applyNumberFormat="1" applyFont="1" applyBorder="1" applyAlignment="1" applyProtection="1">
      <alignment vertical="center" wrapText="1"/>
      <protection locked="0"/>
    </xf>
    <xf numFmtId="0" fontId="16" fillId="0" borderId="3" xfId="0" applyFont="1" applyBorder="1" applyAlignment="1" applyProtection="1">
      <alignment horizontal="distributed" vertical="center" wrapText="1"/>
      <protection locked="0"/>
    </xf>
    <xf numFmtId="176" fontId="20" fillId="0" borderId="4" xfId="0" applyNumberFormat="1" applyFont="1" applyBorder="1" applyAlignment="1" applyProtection="1">
      <alignment vertical="center" wrapText="1"/>
      <protection locked="0"/>
    </xf>
    <xf numFmtId="0" fontId="16" fillId="2" borderId="2" xfId="0" applyFont="1" applyFill="1" applyBorder="1" applyAlignment="1" applyProtection="1">
      <alignment horizontal="distributed" vertical="center" wrapText="1"/>
      <protection locked="0"/>
    </xf>
    <xf numFmtId="0" fontId="16" fillId="2" borderId="5" xfId="0" applyFont="1" applyFill="1" applyBorder="1" applyAlignment="1" applyProtection="1">
      <alignment horizontal="distributed" vertical="center" wrapText="1"/>
      <protection locked="0"/>
    </xf>
    <xf numFmtId="0" fontId="16" fillId="2" borderId="10" xfId="0" applyFont="1" applyFill="1" applyBorder="1" applyAlignment="1" applyProtection="1">
      <alignment horizontal="distributed" vertical="center" wrapText="1"/>
      <protection locked="0"/>
    </xf>
    <xf numFmtId="176" fontId="13" fillId="0" borderId="5" xfId="0" applyNumberFormat="1" applyFont="1" applyBorder="1" applyAlignment="1" applyProtection="1">
      <alignment vertical="center" wrapText="1"/>
      <protection locked="0"/>
    </xf>
    <xf numFmtId="0" fontId="15" fillId="0" borderId="6" xfId="0" applyFont="1" applyBorder="1" applyAlignment="1" applyProtection="1">
      <alignment horizontal="distributed" vertical="center" wrapText="1"/>
      <protection locked="0"/>
    </xf>
    <xf numFmtId="176" fontId="13" fillId="0" borderId="7" xfId="0" applyNumberFormat="1" applyFont="1" applyBorder="1" applyAlignment="1" applyProtection="1">
      <alignment vertical="center" wrapText="1"/>
      <protection locked="0"/>
    </xf>
    <xf numFmtId="177" fontId="20" fillId="0" borderId="0" xfId="0" applyNumberFormat="1" applyFont="1" applyBorder="1" applyAlignment="1" applyProtection="1">
      <alignment vertical="center" wrapText="1"/>
      <protection locked="0"/>
    </xf>
    <xf numFmtId="0" fontId="16" fillId="0" borderId="6" xfId="0" applyFont="1" applyBorder="1" applyAlignment="1" applyProtection="1">
      <alignment horizontal="distributed" vertical="center" wrapText="1"/>
      <protection locked="0"/>
    </xf>
    <xf numFmtId="176" fontId="20" fillId="0" borderId="7" xfId="0" applyNumberFormat="1" applyFont="1" applyBorder="1" applyAlignment="1" applyProtection="1">
      <alignment vertical="center" wrapText="1"/>
      <protection locked="0"/>
    </xf>
    <xf numFmtId="176" fontId="20" fillId="0" borderId="1" xfId="0" applyNumberFormat="1" applyFont="1" applyBorder="1" applyAlignment="1" applyProtection="1">
      <alignment vertical="center" wrapText="1"/>
      <protection locked="0"/>
    </xf>
    <xf numFmtId="0" fontId="16" fillId="0" borderId="2" xfId="0" applyFont="1" applyBorder="1" applyAlignment="1" applyProtection="1">
      <alignment horizontal="distributed" vertical="center" wrapText="1"/>
      <protection locked="0"/>
    </xf>
    <xf numFmtId="0" fontId="15" fillId="0" borderId="2" xfId="0" applyFont="1" applyBorder="1" applyAlignment="1" applyProtection="1">
      <alignment horizontal="distributed" vertical="center" wrapText="1"/>
      <protection locked="0"/>
    </xf>
    <xf numFmtId="0" fontId="16" fillId="0" borderId="5" xfId="0" applyFont="1" applyBorder="1" applyAlignment="1" applyProtection="1">
      <alignment horizontal="distributed" vertical="center" wrapText="1"/>
      <protection locked="0"/>
    </xf>
    <xf numFmtId="176" fontId="20" fillId="0" borderId="10" xfId="0" applyNumberFormat="1" applyFont="1" applyBorder="1" applyAlignment="1" applyProtection="1">
      <alignment vertical="center" wrapText="1"/>
      <protection locked="0"/>
    </xf>
    <xf numFmtId="0" fontId="16" fillId="0" borderId="8" xfId="0" applyFont="1" applyBorder="1" applyAlignment="1" applyProtection="1">
      <alignment horizontal="distributed" vertical="center" wrapText="1"/>
      <protection locked="0"/>
    </xf>
    <xf numFmtId="0" fontId="16" fillId="0" borderId="10" xfId="0" applyFont="1" applyBorder="1" applyAlignment="1" applyProtection="1">
      <alignment horizontal="distributed" vertical="center" wrapText="1"/>
      <protection locked="0"/>
    </xf>
    <xf numFmtId="0" fontId="22" fillId="0" borderId="0" xfId="0" applyFont="1" applyBorder="1" applyAlignment="1" applyProtection="1">
      <alignment vertical="center"/>
      <protection locked="0"/>
    </xf>
    <xf numFmtId="207" fontId="11" fillId="0" borderId="2" xfId="0" applyNumberFormat="1" applyFont="1" applyFill="1" applyBorder="1" applyAlignment="1" applyProtection="1">
      <alignment horizontal="distributed" vertical="center" wrapText="1"/>
      <protection locked="0"/>
    </xf>
    <xf numFmtId="0" fontId="11" fillId="0" borderId="2" xfId="0" applyFont="1" applyFill="1" applyBorder="1" applyAlignment="1" applyProtection="1">
      <alignment horizontal="distributed" vertical="center" wrapText="1"/>
      <protection locked="0"/>
    </xf>
    <xf numFmtId="0" fontId="15" fillId="0" borderId="5" xfId="0" applyFont="1" applyFill="1" applyBorder="1" applyAlignment="1" applyProtection="1">
      <alignment horizontal="distributed" vertical="center" wrapText="1"/>
      <protection locked="0"/>
    </xf>
    <xf numFmtId="0" fontId="15" fillId="0" borderId="9" xfId="0" applyFont="1" applyFill="1" applyBorder="1" applyAlignment="1" applyProtection="1">
      <alignment horizontal="left" vertical="center" readingOrder="1"/>
      <protection locked="0"/>
    </xf>
    <xf numFmtId="0" fontId="6" fillId="0" borderId="12" xfId="0" applyFont="1" applyFill="1" applyBorder="1" applyAlignment="1" applyProtection="1">
      <alignment horizontal="distributed" vertical="center" wrapText="1"/>
      <protection locked="0"/>
    </xf>
    <xf numFmtId="0" fontId="9" fillId="0" borderId="13" xfId="0" applyFont="1" applyFill="1" applyBorder="1" applyAlignment="1" applyProtection="1">
      <alignment horizontal="right" vertical="center"/>
      <protection locked="0"/>
    </xf>
    <xf numFmtId="0" fontId="0" fillId="0" borderId="0" xfId="0" applyFont="1" applyFill="1" applyBorder="1" applyAlignment="1" applyProtection="1">
      <alignment vertical="center"/>
      <protection locked="0"/>
    </xf>
    <xf numFmtId="207" fontId="11" fillId="0" borderId="5" xfId="0" applyNumberFormat="1" applyFont="1" applyFill="1" applyBorder="1" applyAlignment="1" applyProtection="1">
      <alignment horizontal="distributed" vertical="center" wrapText="1"/>
      <protection locked="0"/>
    </xf>
    <xf numFmtId="38" fontId="0" fillId="0" borderId="0" xfId="0" applyNumberFormat="1" applyFont="1" applyAlignment="1">
      <alignment vertical="center"/>
    </xf>
    <xf numFmtId="0" fontId="6" fillId="0" borderId="2" xfId="0" applyFont="1" applyBorder="1" applyAlignment="1" applyProtection="1">
      <alignment horizontal="center" vertical="center" wrapText="1"/>
      <protection locked="0"/>
    </xf>
    <xf numFmtId="0" fontId="6" fillId="0" borderId="2" xfId="0" applyFont="1" applyFill="1" applyBorder="1" applyAlignment="1" applyProtection="1">
      <alignment horizontal="center" vertical="center" wrapText="1"/>
      <protection locked="0"/>
    </xf>
    <xf numFmtId="0" fontId="23" fillId="0" borderId="2" xfId="0" applyFont="1" applyFill="1" applyBorder="1" applyAlignment="1" applyProtection="1">
      <alignment horizontal="distributed" vertical="center" wrapText="1"/>
      <protection locked="0"/>
    </xf>
    <xf numFmtId="0" fontId="6" fillId="0" borderId="5" xfId="0" applyFont="1" applyFill="1" applyBorder="1" applyAlignment="1" applyProtection="1">
      <alignment horizontal="center" vertical="center" wrapText="1"/>
      <protection locked="0"/>
    </xf>
    <xf numFmtId="0" fontId="6" fillId="0" borderId="0" xfId="0" applyFont="1" applyFill="1" applyBorder="1" applyAlignment="1" applyProtection="1">
      <alignment horizontal="left" vertical="center" wrapText="1" readingOrder="1"/>
      <protection locked="0"/>
    </xf>
    <xf numFmtId="0" fontId="0" fillId="0" borderId="3" xfId="0" applyFont="1" applyBorder="1" applyAlignment="1" applyProtection="1">
      <alignment vertical="center"/>
      <protection locked="0"/>
    </xf>
    <xf numFmtId="0" fontId="0" fillId="0" borderId="4" xfId="0" applyFont="1" applyBorder="1" applyAlignment="1" applyProtection="1">
      <alignment vertical="center"/>
      <protection locked="0"/>
    </xf>
    <xf numFmtId="0" fontId="24" fillId="0" borderId="0" xfId="0" applyFont="1" applyFill="1" applyAlignment="1" applyProtection="1">
      <alignment horizontal="left" vertical="center" indent="3"/>
      <protection locked="0"/>
    </xf>
    <xf numFmtId="0" fontId="20" fillId="0" borderId="0" xfId="0" applyFont="1" applyFill="1" applyAlignment="1" applyProtection="1">
      <alignment vertical="center" wrapText="1"/>
      <protection/>
    </xf>
    <xf numFmtId="0" fontId="20" fillId="0" borderId="0" xfId="0" applyFont="1" applyFill="1" applyAlignment="1">
      <alignment vertical="center" wrapText="1"/>
    </xf>
    <xf numFmtId="0" fontId="19" fillId="0" borderId="0" xfId="0" applyFont="1" applyFill="1" applyAlignment="1">
      <alignment horizontal="distributed" vertical="center" wrapText="1"/>
    </xf>
    <xf numFmtId="0" fontId="16" fillId="0" borderId="0" xfId="0" applyFont="1" applyFill="1" applyAlignment="1">
      <alignment vertical="center" wrapText="1"/>
    </xf>
    <xf numFmtId="0" fontId="19" fillId="0" borderId="0" xfId="0" applyFont="1" applyFill="1" applyBorder="1" applyAlignment="1">
      <alignment vertical="center"/>
    </xf>
    <xf numFmtId="0" fontId="16" fillId="0" borderId="12" xfId="0" applyFont="1" applyFill="1" applyBorder="1" applyAlignment="1" applyProtection="1">
      <alignment horizontal="center" vertical="center"/>
      <protection/>
    </xf>
    <xf numFmtId="0" fontId="16" fillId="0" borderId="10" xfId="0" applyFont="1" applyFill="1" applyBorder="1" applyAlignment="1" applyProtection="1">
      <alignment horizontal="center" vertical="center"/>
      <protection locked="0"/>
    </xf>
    <xf numFmtId="0" fontId="16" fillId="0" borderId="10" xfId="0" applyFont="1" applyFill="1" applyBorder="1" applyAlignment="1" applyProtection="1">
      <alignment horizontal="right" vertical="center"/>
      <protection locked="0"/>
    </xf>
    <xf numFmtId="0" fontId="16" fillId="0" borderId="1" xfId="0" applyFont="1" applyFill="1" applyBorder="1" applyAlignment="1" applyProtection="1">
      <alignment horizontal="right" vertical="center"/>
      <protection locked="0"/>
    </xf>
    <xf numFmtId="0" fontId="16" fillId="0" borderId="10" xfId="0" applyFont="1" applyFill="1" applyBorder="1" applyAlignment="1" applyProtection="1">
      <alignment horizontal="distributed" vertical="center" wrapText="1"/>
      <protection locked="0"/>
    </xf>
    <xf numFmtId="0" fontId="25" fillId="0" borderId="2" xfId="0" applyFont="1" applyFill="1" applyBorder="1" applyAlignment="1" applyProtection="1">
      <alignment horizontal="distributed" vertical="center" wrapText="1"/>
      <protection locked="0"/>
    </xf>
    <xf numFmtId="176" fontId="20" fillId="0" borderId="2" xfId="0" applyNumberFormat="1" applyFont="1" applyFill="1" applyBorder="1" applyAlignment="1" applyProtection="1">
      <alignment vertical="center" wrapText="1"/>
      <protection locked="0"/>
    </xf>
    <xf numFmtId="0" fontId="16" fillId="0" borderId="3" xfId="0" applyFont="1" applyFill="1" applyBorder="1" applyAlignment="1" applyProtection="1">
      <alignment horizontal="distributed" vertical="center" wrapText="1"/>
      <protection locked="0"/>
    </xf>
    <xf numFmtId="176" fontId="20" fillId="0" borderId="4" xfId="0" applyNumberFormat="1" applyFont="1" applyFill="1" applyBorder="1" applyAlignment="1" applyProtection="1">
      <alignment vertical="center" wrapText="1"/>
      <protection locked="0"/>
    </xf>
    <xf numFmtId="0" fontId="16" fillId="0" borderId="2" xfId="0" applyFont="1" applyFill="1" applyBorder="1" applyAlignment="1" applyProtection="1">
      <alignment horizontal="distributed" vertical="center" wrapText="1"/>
      <protection locked="0"/>
    </xf>
    <xf numFmtId="0" fontId="16" fillId="0" borderId="5" xfId="0" applyFont="1" applyFill="1" applyBorder="1" applyAlignment="1" applyProtection="1">
      <alignment horizontal="distributed" vertical="center" wrapText="1"/>
      <protection locked="0"/>
    </xf>
    <xf numFmtId="0" fontId="20" fillId="0" borderId="5" xfId="0" applyFont="1" applyFill="1" applyBorder="1" applyAlignment="1" applyProtection="1">
      <alignment vertical="center" wrapText="1"/>
      <protection locked="0"/>
    </xf>
    <xf numFmtId="0" fontId="16" fillId="0" borderId="6" xfId="0" applyFont="1" applyFill="1" applyBorder="1" applyAlignment="1" applyProtection="1">
      <alignment horizontal="distributed" vertical="center" wrapText="1"/>
      <protection locked="0"/>
    </xf>
    <xf numFmtId="176" fontId="20" fillId="0" borderId="7" xfId="0" applyNumberFormat="1" applyFont="1" applyFill="1" applyBorder="1" applyAlignment="1" applyProtection="1">
      <alignment vertical="center" wrapText="1"/>
      <protection locked="0"/>
    </xf>
    <xf numFmtId="3" fontId="20" fillId="0" borderId="2" xfId="0" applyNumberFormat="1" applyFont="1" applyFill="1" applyBorder="1" applyAlignment="1" applyProtection="1">
      <alignment vertical="center" wrapText="1"/>
      <protection locked="0"/>
    </xf>
    <xf numFmtId="176" fontId="20" fillId="0" borderId="5" xfId="0" applyNumberFormat="1" applyFont="1" applyFill="1" applyBorder="1" applyAlignment="1" applyProtection="1">
      <alignment vertical="center" wrapText="1"/>
      <protection locked="0"/>
    </xf>
    <xf numFmtId="0" fontId="20" fillId="0" borderId="2" xfId="0" applyFont="1" applyFill="1" applyBorder="1" applyAlignment="1" applyProtection="1">
      <alignment vertical="center" wrapText="1"/>
      <protection locked="0"/>
    </xf>
    <xf numFmtId="176" fontId="20" fillId="0" borderId="7" xfId="0" applyNumberFormat="1" applyFont="1" applyFill="1" applyBorder="1" applyAlignment="1" applyProtection="1">
      <alignment vertical="center" wrapText="1" shrinkToFit="1"/>
      <protection locked="0"/>
    </xf>
    <xf numFmtId="0" fontId="16" fillId="0" borderId="0" xfId="0" applyFont="1" applyFill="1" applyBorder="1" applyAlignment="1" applyProtection="1">
      <alignment horizontal="distributed" vertical="center" wrapText="1"/>
      <protection locked="0"/>
    </xf>
    <xf numFmtId="0" fontId="16" fillId="0" borderId="3" xfId="0" applyFont="1" applyFill="1" applyBorder="1" applyAlignment="1" applyProtection="1">
      <alignment horizontal="left" vertical="center" wrapText="1" shrinkToFit="1" readingOrder="1"/>
      <protection locked="0"/>
    </xf>
    <xf numFmtId="0" fontId="17" fillId="0" borderId="4" xfId="0" applyFont="1" applyFill="1" applyBorder="1" applyAlignment="1" applyProtection="1">
      <alignment horizontal="right" vertical="center" wrapText="1"/>
      <protection locked="0"/>
    </xf>
    <xf numFmtId="0" fontId="16" fillId="0" borderId="9" xfId="0" applyFont="1" applyFill="1" applyBorder="1" applyAlignment="1" applyProtection="1">
      <alignment horizontal="distributed" vertical="center" wrapText="1"/>
      <protection locked="0"/>
    </xf>
    <xf numFmtId="0" fontId="17" fillId="0" borderId="6" xfId="0" applyFont="1" applyFill="1" applyBorder="1" applyAlignment="1" applyProtection="1">
      <alignment horizontal="left" vertical="center" readingOrder="1"/>
      <protection locked="0"/>
    </xf>
    <xf numFmtId="176" fontId="20" fillId="0" borderId="10" xfId="0" applyNumberFormat="1" applyFont="1" applyFill="1" applyBorder="1" applyAlignment="1" applyProtection="1">
      <alignment vertical="center" wrapText="1"/>
      <protection locked="0"/>
    </xf>
    <xf numFmtId="0" fontId="16" fillId="0" borderId="8" xfId="0" applyFont="1" applyFill="1" applyBorder="1" applyAlignment="1" applyProtection="1">
      <alignment horizontal="distributed" vertical="center" wrapText="1"/>
      <protection locked="0"/>
    </xf>
    <xf numFmtId="176" fontId="20" fillId="0" borderId="1" xfId="0" applyNumberFormat="1" applyFont="1" applyFill="1" applyBorder="1" applyAlignment="1" applyProtection="1">
      <alignment vertical="center" wrapText="1"/>
      <protection locked="0"/>
    </xf>
    <xf numFmtId="176" fontId="20" fillId="0" borderId="0" xfId="0" applyNumberFormat="1" applyFont="1" applyFill="1" applyBorder="1" applyAlignment="1" applyProtection="1">
      <alignment vertical="center" wrapText="1"/>
      <protection locked="0"/>
    </xf>
    <xf numFmtId="0" fontId="17" fillId="0" borderId="4" xfId="0" applyFont="1" applyFill="1" applyBorder="1" applyAlignment="1" applyProtection="1">
      <alignment horizontal="right" vertical="center" shrinkToFit="1"/>
      <protection locked="0"/>
    </xf>
    <xf numFmtId="176" fontId="20" fillId="0" borderId="9" xfId="0" applyNumberFormat="1" applyFont="1" applyFill="1" applyBorder="1" applyAlignment="1" applyProtection="1">
      <alignment vertical="center" wrapText="1"/>
      <protection locked="0"/>
    </xf>
    <xf numFmtId="0" fontId="16" fillId="0" borderId="7" xfId="0" applyFont="1" applyFill="1" applyBorder="1" applyAlignment="1" applyProtection="1">
      <alignment horizontal="right" vertical="center"/>
      <protection locked="0"/>
    </xf>
    <xf numFmtId="0" fontId="6" fillId="0" borderId="0" xfId="0" applyFont="1" applyFill="1" applyBorder="1" applyAlignment="1" applyProtection="1">
      <alignment vertical="center"/>
      <protection locked="0"/>
    </xf>
    <xf numFmtId="0" fontId="14" fillId="0" borderId="4" xfId="0" applyFont="1" applyFill="1" applyBorder="1" applyAlignment="1" applyProtection="1">
      <alignment horizontal="right" vertical="center"/>
      <protection locked="0"/>
    </xf>
    <xf numFmtId="0" fontId="9" fillId="0" borderId="2" xfId="0" applyFont="1" applyFill="1" applyBorder="1" applyAlignment="1" applyProtection="1">
      <alignment horizontal="distributed" vertical="center"/>
      <protection locked="0"/>
    </xf>
    <xf numFmtId="0" fontId="14" fillId="0" borderId="7" xfId="0" applyFont="1" applyFill="1" applyBorder="1" applyAlignment="1" applyProtection="1">
      <alignment horizontal="right" vertical="center"/>
      <protection locked="0"/>
    </xf>
    <xf numFmtId="0" fontId="15" fillId="0" borderId="3" xfId="0" applyFont="1" applyFill="1" applyBorder="1" applyAlignment="1" applyProtection="1">
      <alignment horizontal="left" vertical="center" readingOrder="1"/>
      <protection locked="0"/>
    </xf>
    <xf numFmtId="0" fontId="6" fillId="0" borderId="6"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right" vertical="center" wrapText="1"/>
      <protection locked="0"/>
    </xf>
    <xf numFmtId="0" fontId="26" fillId="0" borderId="3" xfId="0" applyFont="1" applyFill="1" applyBorder="1" applyAlignment="1" applyProtection="1">
      <alignment horizontal="left" vertical="center" readingOrder="1"/>
      <protection locked="0"/>
    </xf>
    <xf numFmtId="0" fontId="6" fillId="0" borderId="8" xfId="0" applyFont="1" applyFill="1" applyBorder="1" applyAlignment="1" applyProtection="1">
      <alignment horizontal="left" vertical="center" wrapText="1" readingOrder="1"/>
      <protection locked="0"/>
    </xf>
    <xf numFmtId="0" fontId="6" fillId="0" borderId="0" xfId="0" applyFont="1" applyFill="1" applyBorder="1" applyAlignment="1">
      <alignment vertical="center"/>
    </xf>
    <xf numFmtId="0" fontId="27" fillId="0" borderId="0" xfId="0" applyFont="1" applyAlignment="1">
      <alignment vertical="center"/>
    </xf>
    <xf numFmtId="0" fontId="10" fillId="0" borderId="0" xfId="21">
      <alignment/>
      <protection/>
    </xf>
    <xf numFmtId="0" fontId="6" fillId="0" borderId="12" xfId="21" applyFont="1" applyBorder="1" applyAlignment="1">
      <alignment horizontal="center"/>
      <protection/>
    </xf>
    <xf numFmtId="0" fontId="30" fillId="0" borderId="2" xfId="21" applyFont="1" applyBorder="1" applyAlignment="1">
      <alignment horizontal="center" vertical="top"/>
      <protection/>
    </xf>
    <xf numFmtId="0" fontId="6" fillId="0" borderId="2" xfId="21" applyFont="1" applyBorder="1" applyAlignment="1">
      <alignment horizontal="right" vertical="top"/>
      <protection/>
    </xf>
    <xf numFmtId="0" fontId="6" fillId="0" borderId="3" xfId="21" applyFont="1" applyBorder="1" applyAlignment="1">
      <alignment horizontal="right" vertical="top"/>
      <protection/>
    </xf>
    <xf numFmtId="0" fontId="6" fillId="0" borderId="4" xfId="21" applyFont="1" applyBorder="1" applyAlignment="1">
      <alignment horizontal="right" vertical="top"/>
      <protection/>
    </xf>
    <xf numFmtId="0" fontId="6" fillId="0" borderId="2" xfId="21" applyFont="1" applyBorder="1" applyAlignment="1">
      <alignment vertical="top"/>
      <protection/>
    </xf>
    <xf numFmtId="0" fontId="6" fillId="0" borderId="3" xfId="21" applyFont="1" applyBorder="1" applyAlignment="1">
      <alignment vertical="top"/>
      <protection/>
    </xf>
    <xf numFmtId="0" fontId="6" fillId="0" borderId="0" xfId="21" applyFont="1" applyBorder="1" applyAlignment="1">
      <alignment vertical="top"/>
      <protection/>
    </xf>
    <xf numFmtId="0" fontId="31" fillId="0" borderId="0" xfId="21" applyFont="1" applyBorder="1" applyAlignment="1">
      <alignment vertical="top"/>
      <protection/>
    </xf>
    <xf numFmtId="184" fontId="9" fillId="0" borderId="0" xfId="21" applyNumberFormat="1" applyFont="1" applyBorder="1" applyAlignment="1">
      <alignment vertical="top"/>
      <protection/>
    </xf>
    <xf numFmtId="0" fontId="6" fillId="0" borderId="4" xfId="21" applyFont="1" applyBorder="1" applyAlignment="1">
      <alignment horizontal="right" shrinkToFit="1"/>
      <protection/>
    </xf>
    <xf numFmtId="0" fontId="10" fillId="0" borderId="0" xfId="21" applyAlignment="1">
      <alignment vertical="top"/>
      <protection/>
    </xf>
    <xf numFmtId="0" fontId="6" fillId="0" borderId="2" xfId="21" applyFont="1" applyBorder="1" applyAlignment="1">
      <alignment horizontal="center"/>
      <protection/>
    </xf>
    <xf numFmtId="0" fontId="31" fillId="0" borderId="2" xfId="21" applyFont="1" applyBorder="1">
      <alignment/>
      <protection/>
    </xf>
    <xf numFmtId="0" fontId="6" fillId="0" borderId="3" xfId="21" applyFont="1" applyBorder="1">
      <alignment/>
      <protection/>
    </xf>
    <xf numFmtId="176" fontId="30" fillId="0" borderId="4" xfId="21" applyNumberFormat="1" applyFont="1" applyBorder="1">
      <alignment/>
      <protection/>
    </xf>
    <xf numFmtId="0" fontId="6" fillId="0" borderId="2" xfId="21" applyFont="1" applyBorder="1">
      <alignment/>
      <protection/>
    </xf>
    <xf numFmtId="0" fontId="6" fillId="0" borderId="0" xfId="21" applyFont="1" applyBorder="1">
      <alignment/>
      <protection/>
    </xf>
    <xf numFmtId="0" fontId="31" fillId="0" borderId="0" xfId="21" applyFont="1" applyBorder="1">
      <alignment/>
      <protection/>
    </xf>
    <xf numFmtId="184" fontId="9" fillId="0" borderId="0" xfId="21" applyNumberFormat="1" applyFont="1" applyBorder="1" applyAlignment="1">
      <alignment/>
      <protection/>
    </xf>
    <xf numFmtId="0" fontId="6" fillId="0" borderId="2" xfId="21" applyFont="1" applyBorder="1" applyAlignment="1">
      <alignment horizontal="distributed"/>
      <protection/>
    </xf>
    <xf numFmtId="0" fontId="6" fillId="0" borderId="3" xfId="21" applyFont="1" applyBorder="1" applyAlignment="1">
      <alignment horizontal="distributed"/>
      <protection/>
    </xf>
    <xf numFmtId="0" fontId="6" fillId="0" borderId="3" xfId="21" applyFont="1" applyBorder="1" applyAlignment="1">
      <alignment/>
      <protection/>
    </xf>
    <xf numFmtId="0" fontId="6" fillId="0" borderId="0" xfId="21" applyFont="1" applyBorder="1" applyAlignment="1">
      <alignment/>
      <protection/>
    </xf>
    <xf numFmtId="0" fontId="31" fillId="0" borderId="0" xfId="21" applyFont="1" applyBorder="1" applyAlignment="1">
      <alignment/>
      <protection/>
    </xf>
    <xf numFmtId="3" fontId="31" fillId="0" borderId="0" xfId="21" applyNumberFormat="1" applyFont="1" applyBorder="1" applyAlignment="1">
      <alignment horizontal="right"/>
      <protection/>
    </xf>
    <xf numFmtId="0" fontId="6" fillId="0" borderId="4" xfId="21" applyFont="1" applyBorder="1" applyAlignment="1">
      <alignment horizontal="right"/>
      <protection/>
    </xf>
    <xf numFmtId="3" fontId="31" fillId="0" borderId="0" xfId="21" applyNumberFormat="1" applyFont="1" applyBorder="1">
      <alignment/>
      <protection/>
    </xf>
    <xf numFmtId="0" fontId="10" fillId="0" borderId="0" xfId="21" applyBorder="1" applyAlignment="1">
      <alignment/>
      <protection/>
    </xf>
    <xf numFmtId="0" fontId="6" fillId="0" borderId="7" xfId="21" applyFont="1" applyBorder="1" applyAlignment="1">
      <alignment horizontal="right"/>
      <protection/>
    </xf>
    <xf numFmtId="0" fontId="6" fillId="0" borderId="10" xfId="21" applyFont="1" applyBorder="1" applyAlignment="1">
      <alignment horizontal="distributed"/>
      <protection/>
    </xf>
    <xf numFmtId="0" fontId="6" fillId="0" borderId="8" xfId="21" applyFont="1" applyBorder="1" applyAlignment="1">
      <alignment horizontal="distributed"/>
      <protection/>
    </xf>
    <xf numFmtId="0" fontId="6" fillId="0" borderId="14" xfId="21" applyFont="1" applyBorder="1" applyAlignment="1">
      <alignment/>
      <protection/>
    </xf>
    <xf numFmtId="0" fontId="6" fillId="0" borderId="14" xfId="21" applyFont="1" applyBorder="1">
      <alignment/>
      <protection/>
    </xf>
    <xf numFmtId="0" fontId="31" fillId="0" borderId="14" xfId="21" applyFont="1" applyBorder="1" applyAlignment="1">
      <alignment/>
      <protection/>
    </xf>
    <xf numFmtId="3" fontId="31" fillId="0" borderId="14" xfId="21" applyNumberFormat="1" applyFont="1" applyBorder="1" applyAlignment="1">
      <alignment horizontal="right"/>
      <protection/>
    </xf>
    <xf numFmtId="0" fontId="6" fillId="0" borderId="1" xfId="21" applyFont="1" applyBorder="1" applyAlignment="1">
      <alignment horizontal="right"/>
      <protection/>
    </xf>
    <xf numFmtId="0" fontId="10" fillId="0" borderId="0" xfId="21" applyBorder="1" applyAlignment="1">
      <alignment horizontal="distributed"/>
      <protection/>
    </xf>
    <xf numFmtId="0" fontId="6" fillId="0" borderId="5" xfId="21" applyFont="1" applyBorder="1" applyAlignment="1">
      <alignment horizontal="center"/>
      <protection/>
    </xf>
    <xf numFmtId="0" fontId="10" fillId="0" borderId="9" xfId="21" applyBorder="1" applyAlignment="1">
      <alignment horizontal="distributed"/>
      <protection/>
    </xf>
    <xf numFmtId="0" fontId="6" fillId="0" borderId="5" xfId="21" applyFont="1" applyBorder="1">
      <alignment/>
      <protection/>
    </xf>
    <xf numFmtId="0" fontId="6" fillId="0" borderId="6" xfId="21" applyFont="1" applyBorder="1" applyAlignment="1">
      <alignment/>
      <protection/>
    </xf>
    <xf numFmtId="0" fontId="6" fillId="0" borderId="9" xfId="21" applyFont="1" applyFill="1" applyBorder="1" applyAlignment="1">
      <alignment/>
      <protection/>
    </xf>
    <xf numFmtId="0" fontId="6" fillId="0" borderId="9" xfId="21" applyFont="1" applyBorder="1">
      <alignment/>
      <protection/>
    </xf>
    <xf numFmtId="0" fontId="31" fillId="0" borderId="9" xfId="21" applyFont="1" applyBorder="1" applyAlignment="1">
      <alignment/>
      <protection/>
    </xf>
    <xf numFmtId="0" fontId="6" fillId="0" borderId="9" xfId="21" applyFont="1" applyBorder="1" applyAlignment="1">
      <alignment/>
      <protection/>
    </xf>
    <xf numFmtId="3" fontId="31" fillId="0" borderId="9" xfId="21" applyNumberFormat="1" applyFont="1" applyBorder="1" applyAlignment="1">
      <alignment horizontal="right"/>
      <protection/>
    </xf>
    <xf numFmtId="0" fontId="6" fillId="0" borderId="8" xfId="21" applyFont="1" applyBorder="1" applyAlignment="1">
      <alignment/>
      <protection/>
    </xf>
    <xf numFmtId="0" fontId="6" fillId="0" borderId="0" xfId="21" applyFont="1" applyFill="1" applyBorder="1" applyAlignment="1">
      <alignment/>
      <protection/>
    </xf>
    <xf numFmtId="0" fontId="6" fillId="0" borderId="5" xfId="21" applyFont="1" applyBorder="1" applyAlignment="1">
      <alignment horizontal="distributed"/>
      <protection/>
    </xf>
    <xf numFmtId="0" fontId="6" fillId="0" borderId="6" xfId="21" applyFont="1" applyBorder="1" applyAlignment="1">
      <alignment horizontal="distributed"/>
      <protection/>
    </xf>
    <xf numFmtId="3" fontId="31" fillId="0" borderId="9" xfId="21" applyNumberFormat="1" applyFont="1" applyBorder="1">
      <alignment/>
      <protection/>
    </xf>
    <xf numFmtId="0" fontId="6" fillId="0" borderId="2" xfId="21" applyFont="1" applyBorder="1" applyAlignment="1">
      <alignment vertical="center"/>
      <protection/>
    </xf>
    <xf numFmtId="0" fontId="6" fillId="0" borderId="6" xfId="21" applyFont="1" applyBorder="1">
      <alignment/>
      <protection/>
    </xf>
    <xf numFmtId="0" fontId="31" fillId="0" borderId="9" xfId="21" applyFont="1" applyBorder="1">
      <alignment/>
      <protection/>
    </xf>
    <xf numFmtId="0" fontId="31" fillId="0" borderId="9" xfId="21" applyNumberFormat="1" applyFont="1" applyBorder="1">
      <alignment/>
      <protection/>
    </xf>
    <xf numFmtId="0" fontId="6" fillId="0" borderId="2" xfId="21" applyFont="1" applyBorder="1" applyAlignment="1">
      <alignment horizontal="distributed" wrapText="1"/>
      <protection/>
    </xf>
    <xf numFmtId="0" fontId="6" fillId="0" borderId="10" xfId="21" applyFont="1" applyBorder="1" applyAlignment="1">
      <alignment horizontal="distributed" wrapText="1"/>
      <protection/>
    </xf>
    <xf numFmtId="9" fontId="6" fillId="0" borderId="4" xfId="15" applyFont="1" applyBorder="1" applyAlignment="1">
      <alignment horizontal="right"/>
    </xf>
    <xf numFmtId="0" fontId="31" fillId="0" borderId="0" xfId="21" applyFont="1" applyBorder="1" applyAlignment="1">
      <alignment horizontal="right"/>
      <protection/>
    </xf>
    <xf numFmtId="0" fontId="6" fillId="0" borderId="0" xfId="21" applyFont="1" applyBorder="1" applyAlignment="1">
      <alignment horizontal="left"/>
      <protection/>
    </xf>
    <xf numFmtId="0" fontId="6" fillId="0" borderId="3" xfId="21" applyFont="1" applyBorder="1" applyAlignment="1">
      <alignment wrapText="1"/>
      <protection/>
    </xf>
    <xf numFmtId="0" fontId="6" fillId="0" borderId="2" xfId="21" applyFont="1" applyBorder="1" applyAlignment="1">
      <alignment horizontal="center" wrapText="1"/>
      <protection/>
    </xf>
    <xf numFmtId="0" fontId="10" fillId="0" borderId="9" xfId="21" applyBorder="1" applyAlignment="1">
      <alignment/>
      <protection/>
    </xf>
    <xf numFmtId="0" fontId="6" fillId="0" borderId="6" xfId="21" applyFont="1" applyBorder="1" applyAlignment="1">
      <alignment wrapText="1"/>
      <protection/>
    </xf>
    <xf numFmtId="0" fontId="31" fillId="0" borderId="9" xfId="21" applyFont="1" applyBorder="1" applyAlignment="1">
      <alignment horizontal="right"/>
      <protection/>
    </xf>
    <xf numFmtId="0" fontId="6" fillId="0" borderId="2" xfId="21" applyFont="1" applyBorder="1" applyAlignment="1">
      <alignment vertical="top" wrapText="1"/>
      <protection/>
    </xf>
    <xf numFmtId="0" fontId="6" fillId="0" borderId="2" xfId="21" applyFont="1" applyBorder="1" applyAlignment="1">
      <alignment wrapText="1"/>
      <protection/>
    </xf>
    <xf numFmtId="0" fontId="6" fillId="0" borderId="5" xfId="21" applyFont="1" applyBorder="1" applyAlignment="1">
      <alignment wrapText="1"/>
      <protection/>
    </xf>
    <xf numFmtId="0" fontId="9" fillId="0" borderId="9" xfId="21" applyFont="1" applyBorder="1" applyAlignment="1">
      <alignment horizontal="right"/>
      <protection/>
    </xf>
    <xf numFmtId="0" fontId="6" fillId="0" borderId="0" xfId="21" applyFont="1">
      <alignment/>
      <protection/>
    </xf>
    <xf numFmtId="0" fontId="6" fillId="0" borderId="15" xfId="0" applyFont="1" applyFill="1" applyBorder="1" applyAlignment="1" applyProtection="1">
      <alignment horizontal="left" vertical="center" readingOrder="1"/>
      <protection locked="0"/>
    </xf>
    <xf numFmtId="0" fontId="15" fillId="0" borderId="2" xfId="0" applyFont="1" applyFill="1" applyBorder="1" applyAlignment="1" applyProtection="1">
      <alignment horizontal="distributed" vertical="center" wrapText="1"/>
      <protection locked="0"/>
    </xf>
    <xf numFmtId="0" fontId="28" fillId="0" borderId="4" xfId="0" applyFont="1" applyFill="1" applyBorder="1" applyAlignment="1" applyProtection="1">
      <alignment horizontal="right" vertical="center"/>
      <protection locked="0"/>
    </xf>
    <xf numFmtId="0" fontId="18" fillId="0" borderId="4" xfId="0" applyFont="1" applyFill="1" applyBorder="1" applyAlignment="1" applyProtection="1">
      <alignment horizontal="right" vertical="center"/>
      <protection locked="0"/>
    </xf>
    <xf numFmtId="0" fontId="15" fillId="0" borderId="6" xfId="0" applyFont="1" applyFill="1" applyBorder="1" applyAlignment="1" applyProtection="1">
      <alignment horizontal="left" vertical="center" readingOrder="1"/>
      <protection locked="0"/>
    </xf>
    <xf numFmtId="0" fontId="0" fillId="0" borderId="0" xfId="0" applyFont="1" applyFill="1" applyAlignment="1">
      <alignment horizontal="distributed" vertical="center" wrapText="1"/>
    </xf>
    <xf numFmtId="0" fontId="0" fillId="0" borderId="0" xfId="0" applyFont="1" applyFill="1" applyBorder="1" applyAlignment="1">
      <alignment vertical="center"/>
    </xf>
    <xf numFmtId="0" fontId="0" fillId="0" borderId="0" xfId="0" applyFont="1" applyFill="1" applyBorder="1" applyAlignment="1" applyProtection="1">
      <alignment vertical="center"/>
      <protection locked="0"/>
    </xf>
    <xf numFmtId="0" fontId="6" fillId="0" borderId="6" xfId="0" applyFont="1" applyFill="1" applyBorder="1" applyAlignment="1" applyProtection="1">
      <alignment horizontal="left" vertical="center" shrinkToFit="1" readingOrder="1"/>
      <protection locked="0"/>
    </xf>
    <xf numFmtId="0" fontId="0" fillId="0" borderId="0" xfId="0" applyFont="1" applyFill="1" applyAlignment="1" applyProtection="1">
      <alignment vertical="center"/>
      <protection locked="0"/>
    </xf>
    <xf numFmtId="0" fontId="0" fillId="0" borderId="0" xfId="0" applyFont="1" applyFill="1" applyAlignment="1">
      <alignment vertical="center"/>
    </xf>
    <xf numFmtId="0" fontId="0" fillId="0" borderId="0" xfId="0" applyFont="1" applyAlignment="1">
      <alignment vertical="center"/>
    </xf>
    <xf numFmtId="0" fontId="9" fillId="0" borderId="12" xfId="0" applyFont="1" applyFill="1" applyBorder="1" applyAlignment="1" applyProtection="1">
      <alignment horizontal="distributed" vertical="center" wrapText="1"/>
      <protection locked="0"/>
    </xf>
    <xf numFmtId="0" fontId="6" fillId="0" borderId="4" xfId="0" applyFont="1" applyFill="1" applyBorder="1" applyAlignment="1" applyProtection="1">
      <alignment horizontal="distributed" vertical="center" wrapText="1"/>
      <protection locked="0"/>
    </xf>
    <xf numFmtId="0" fontId="6" fillId="0" borderId="7" xfId="0" applyFont="1" applyFill="1" applyBorder="1" applyAlignment="1" applyProtection="1">
      <alignment horizontal="distributed" vertical="center" wrapText="1"/>
      <protection locked="0"/>
    </xf>
    <xf numFmtId="0" fontId="8" fillId="0" borderId="4" xfId="0" applyFont="1" applyFill="1" applyBorder="1" applyAlignment="1" applyProtection="1">
      <alignment vertical="center"/>
      <protection locked="0"/>
    </xf>
    <xf numFmtId="10" fontId="9" fillId="0" borderId="4" xfId="0" applyNumberFormat="1" applyFont="1" applyFill="1" applyBorder="1" applyAlignment="1" applyProtection="1">
      <alignment horizontal="right" vertical="center"/>
      <protection locked="0"/>
    </xf>
    <xf numFmtId="10" fontId="9" fillId="0" borderId="7" xfId="0" applyNumberFormat="1" applyFont="1" applyFill="1" applyBorder="1" applyAlignment="1" applyProtection="1">
      <alignment horizontal="right" vertical="center"/>
      <protection locked="0"/>
    </xf>
    <xf numFmtId="176" fontId="6" fillId="0" borderId="3" xfId="0" applyNumberFormat="1" applyFont="1" applyFill="1" applyBorder="1" applyAlignment="1" applyProtection="1">
      <alignment horizontal="left" vertical="center" readingOrder="1"/>
      <protection locked="0"/>
    </xf>
    <xf numFmtId="0" fontId="9" fillId="0" borderId="0" xfId="0" applyFont="1" applyFill="1" applyBorder="1" applyAlignment="1" applyProtection="1">
      <alignment horizontal="right" vertical="center"/>
      <protection locked="0"/>
    </xf>
    <xf numFmtId="0" fontId="6" fillId="0" borderId="6" xfId="0" applyFont="1" applyFill="1" applyBorder="1" applyAlignment="1" applyProtection="1">
      <alignment vertical="center"/>
      <protection locked="0"/>
    </xf>
    <xf numFmtId="0" fontId="0" fillId="0" borderId="0" xfId="0" applyFont="1" applyFill="1" applyBorder="1" applyAlignment="1">
      <alignment horizontal="left" vertical="center" indent="1"/>
    </xf>
    <xf numFmtId="0" fontId="0" fillId="0" borderId="0" xfId="0" applyFont="1" applyFill="1" applyBorder="1" applyAlignment="1" applyProtection="1">
      <alignment horizontal="left" vertical="center" indent="1"/>
      <protection locked="0"/>
    </xf>
    <xf numFmtId="0" fontId="0" fillId="0" borderId="4" xfId="0" applyFont="1" applyFill="1" applyBorder="1" applyAlignment="1" applyProtection="1">
      <alignment vertical="center"/>
      <protection locked="0"/>
    </xf>
    <xf numFmtId="0" fontId="0" fillId="0" borderId="3" xfId="0" applyFont="1" applyFill="1" applyBorder="1" applyAlignment="1" applyProtection="1">
      <alignment vertical="center"/>
      <protection locked="0"/>
    </xf>
    <xf numFmtId="0" fontId="0" fillId="0" borderId="7" xfId="0" applyFont="1" applyFill="1" applyBorder="1" applyAlignment="1" applyProtection="1">
      <alignment vertical="center"/>
      <protection locked="0"/>
    </xf>
    <xf numFmtId="176" fontId="0" fillId="0" borderId="0" xfId="0" applyNumberFormat="1" applyFont="1" applyFill="1" applyAlignment="1">
      <alignment vertical="center"/>
    </xf>
    <xf numFmtId="0" fontId="24" fillId="0" borderId="0" xfId="0" applyFont="1" applyAlignment="1" applyProtection="1">
      <alignment horizontal="left" vertical="center" indent="3"/>
      <protection locked="0"/>
    </xf>
    <xf numFmtId="0" fontId="19" fillId="0" borderId="0" xfId="0" applyFont="1" applyAlignment="1">
      <alignment vertical="center"/>
    </xf>
    <xf numFmtId="0" fontId="19" fillId="0" borderId="0" xfId="0" applyFont="1" applyBorder="1" applyAlignment="1">
      <alignment vertical="center"/>
    </xf>
    <xf numFmtId="0" fontId="19" fillId="0" borderId="0" xfId="0" applyFont="1" applyBorder="1" applyAlignment="1" applyProtection="1">
      <alignment vertical="center"/>
      <protection locked="0"/>
    </xf>
    <xf numFmtId="0" fontId="16" fillId="0" borderId="2" xfId="0" applyFont="1" applyFill="1" applyBorder="1" applyAlignment="1" applyProtection="1">
      <alignment horizontal="center" vertical="center"/>
      <protection locked="0"/>
    </xf>
    <xf numFmtId="0" fontId="16" fillId="0" borderId="2" xfId="0" applyFont="1" applyFill="1" applyBorder="1" applyAlignment="1" applyProtection="1">
      <alignment horizontal="right" vertical="center"/>
      <protection locked="0"/>
    </xf>
    <xf numFmtId="0" fontId="16" fillId="0" borderId="2" xfId="0" applyFont="1" applyFill="1" applyBorder="1" applyAlignment="1" applyProtection="1">
      <alignment horizontal="distributed" vertical="center"/>
      <protection locked="0"/>
    </xf>
    <xf numFmtId="0" fontId="16" fillId="0" borderId="3" xfId="0" applyFont="1" applyFill="1" applyBorder="1" applyAlignment="1" applyProtection="1">
      <alignment horizontal="center" vertical="center"/>
      <protection locked="0"/>
    </xf>
    <xf numFmtId="0" fontId="17" fillId="0" borderId="3" xfId="0" applyFont="1" applyFill="1" applyBorder="1" applyAlignment="1" applyProtection="1">
      <alignment horizontal="left" vertical="center" readingOrder="1"/>
      <protection locked="0"/>
    </xf>
    <xf numFmtId="0" fontId="19" fillId="0" borderId="0" xfId="0" applyFont="1" applyFill="1" applyAlignment="1">
      <alignment vertical="center"/>
    </xf>
    <xf numFmtId="0" fontId="7" fillId="0" borderId="2" xfId="21" applyFont="1" applyBorder="1" applyAlignment="1">
      <alignment horizontal="distributed"/>
      <protection/>
    </xf>
    <xf numFmtId="176" fontId="8" fillId="0" borderId="2" xfId="21" applyNumberFormat="1" applyFont="1" applyBorder="1">
      <alignment/>
      <protection/>
    </xf>
    <xf numFmtId="176" fontId="8" fillId="0" borderId="10" xfId="21" applyNumberFormat="1" applyFont="1" applyBorder="1">
      <alignment/>
      <protection/>
    </xf>
    <xf numFmtId="0" fontId="8" fillId="0" borderId="2" xfId="21" applyFont="1" applyBorder="1">
      <alignment/>
      <protection/>
    </xf>
    <xf numFmtId="176" fontId="8" fillId="0" borderId="5" xfId="21" applyNumberFormat="1" applyFont="1" applyBorder="1">
      <alignment/>
      <protection/>
    </xf>
    <xf numFmtId="176" fontId="8" fillId="0" borderId="4" xfId="21" applyNumberFormat="1" applyFont="1" applyBorder="1">
      <alignment/>
      <protection/>
    </xf>
    <xf numFmtId="176" fontId="8" fillId="0" borderId="1" xfId="21" applyNumberFormat="1" applyFont="1" applyBorder="1">
      <alignment/>
      <protection/>
    </xf>
    <xf numFmtId="176" fontId="33" fillId="0" borderId="4" xfId="21" applyNumberFormat="1" applyFont="1" applyBorder="1">
      <alignment/>
      <protection/>
    </xf>
    <xf numFmtId="176" fontId="0" fillId="0" borderId="0" xfId="21" applyNumberFormat="1" applyFont="1" applyBorder="1">
      <alignment/>
      <protection/>
    </xf>
    <xf numFmtId="176" fontId="0" fillId="0" borderId="9" xfId="21" applyNumberFormat="1" applyFont="1" applyBorder="1">
      <alignment/>
      <protection/>
    </xf>
    <xf numFmtId="176" fontId="8" fillId="0" borderId="7" xfId="21" applyNumberFormat="1" applyFont="1" applyBorder="1">
      <alignment/>
      <protection/>
    </xf>
    <xf numFmtId="0" fontId="16" fillId="0" borderId="12" xfId="0" applyFont="1" applyFill="1" applyBorder="1" applyAlignment="1">
      <alignment horizontal="center" vertical="center"/>
    </xf>
    <xf numFmtId="0" fontId="16" fillId="0" borderId="10" xfId="0" applyFont="1" applyFill="1" applyBorder="1" applyAlignment="1" applyProtection="1">
      <alignment horizontal="distributed" vertical="center"/>
      <protection locked="0"/>
    </xf>
    <xf numFmtId="0" fontId="25" fillId="0" borderId="2" xfId="0" applyFont="1" applyBorder="1" applyAlignment="1" applyProtection="1">
      <alignment horizontal="distributed" vertical="center" wrapText="1"/>
      <protection locked="0"/>
    </xf>
    <xf numFmtId="0" fontId="16" fillId="0" borderId="4" xfId="0" applyFont="1" applyFill="1" applyBorder="1" applyAlignment="1" applyProtection="1">
      <alignment horizontal="right" vertical="center"/>
      <protection locked="0"/>
    </xf>
    <xf numFmtId="0" fontId="16" fillId="0" borderId="3" xfId="0" applyFont="1" applyFill="1" applyBorder="1" applyAlignment="1" applyProtection="1">
      <alignment horizontal="left" vertical="center"/>
      <protection locked="0"/>
    </xf>
    <xf numFmtId="0" fontId="16" fillId="0" borderId="5" xfId="0" applyFont="1" applyFill="1" applyBorder="1" applyAlignment="1" applyProtection="1">
      <alignment horizontal="right" vertical="center"/>
      <protection locked="0"/>
    </xf>
    <xf numFmtId="0" fontId="16" fillId="0" borderId="6" xfId="0" applyFont="1" applyFill="1" applyBorder="1" applyAlignment="1" applyProtection="1">
      <alignment horizontal="center" vertical="center"/>
      <protection locked="0"/>
    </xf>
    <xf numFmtId="0" fontId="16" fillId="0" borderId="5" xfId="0" applyFont="1" applyFill="1" applyBorder="1" applyAlignment="1" applyProtection="1">
      <alignment horizontal="distributed" vertical="center"/>
      <protection locked="0"/>
    </xf>
    <xf numFmtId="0" fontId="16" fillId="0" borderId="7" xfId="0" applyFont="1" applyFill="1" applyBorder="1" applyAlignment="1" applyProtection="1">
      <alignment horizontal="center" vertical="center"/>
      <protection locked="0"/>
    </xf>
    <xf numFmtId="0" fontId="34" fillId="0" borderId="0" xfId="0" applyFont="1" applyBorder="1" applyAlignment="1" applyProtection="1">
      <alignment vertical="center"/>
      <protection locked="0"/>
    </xf>
    <xf numFmtId="38" fontId="17" fillId="0" borderId="4" xfId="17" applyFont="1" applyFill="1" applyBorder="1" applyAlignment="1" applyProtection="1">
      <alignment horizontal="right" vertical="center"/>
      <protection locked="0"/>
    </xf>
    <xf numFmtId="176" fontId="20" fillId="0" borderId="3" xfId="0" applyNumberFormat="1" applyFont="1" applyBorder="1" applyAlignment="1" applyProtection="1">
      <alignment vertical="center" wrapText="1"/>
      <protection locked="0"/>
    </xf>
    <xf numFmtId="0" fontId="16" fillId="0" borderId="0" xfId="0" applyFont="1" applyBorder="1" applyAlignment="1" applyProtection="1">
      <alignment horizontal="distributed" vertical="center" wrapText="1"/>
      <protection locked="0"/>
    </xf>
    <xf numFmtId="176" fontId="20" fillId="0" borderId="0" xfId="0" applyNumberFormat="1" applyFont="1" applyBorder="1" applyAlignment="1" applyProtection="1">
      <alignment vertical="center" wrapText="1"/>
      <protection locked="0"/>
    </xf>
    <xf numFmtId="176" fontId="20" fillId="0" borderId="5" xfId="0" applyNumberFormat="1" applyFont="1" applyBorder="1" applyAlignment="1" applyProtection="1">
      <alignment vertical="center" wrapText="1"/>
      <protection locked="0"/>
    </xf>
    <xf numFmtId="0" fontId="19" fillId="0" borderId="4" xfId="0" applyFont="1" applyBorder="1" applyAlignment="1" applyProtection="1">
      <alignment vertical="center"/>
      <protection locked="0"/>
    </xf>
    <xf numFmtId="191" fontId="16" fillId="0" borderId="5" xfId="0" applyNumberFormat="1" applyFont="1" applyBorder="1" applyAlignment="1" applyProtection="1">
      <alignment horizontal="distributed" vertical="center" wrapText="1"/>
      <protection locked="0"/>
    </xf>
    <xf numFmtId="191" fontId="20" fillId="0" borderId="5" xfId="0" applyNumberFormat="1" applyFont="1" applyBorder="1" applyAlignment="1" applyProtection="1">
      <alignment vertical="center" wrapText="1"/>
      <protection locked="0"/>
    </xf>
    <xf numFmtId="191" fontId="16" fillId="0" borderId="5" xfId="0" applyNumberFormat="1" applyFont="1" applyFill="1" applyBorder="1" applyAlignment="1" applyProtection="1">
      <alignment horizontal="distributed" vertical="center" wrapText="1"/>
      <protection locked="0"/>
    </xf>
    <xf numFmtId="191" fontId="16" fillId="0" borderId="6" xfId="0" applyNumberFormat="1" applyFont="1" applyFill="1" applyBorder="1" applyAlignment="1" applyProtection="1">
      <alignment horizontal="left" vertical="center" readingOrder="1"/>
      <protection locked="0"/>
    </xf>
    <xf numFmtId="191" fontId="17" fillId="0" borderId="7" xfId="0" applyNumberFormat="1" applyFont="1" applyFill="1" applyBorder="1" applyAlignment="1" applyProtection="1">
      <alignment horizontal="right" vertical="center"/>
      <protection locked="0"/>
    </xf>
    <xf numFmtId="176" fontId="20" fillId="0" borderId="9" xfId="0" applyNumberFormat="1" applyFont="1" applyBorder="1" applyAlignment="1" applyProtection="1">
      <alignment vertical="center" wrapText="1"/>
      <protection locked="0"/>
    </xf>
    <xf numFmtId="0" fontId="22" fillId="0" borderId="0" xfId="0" applyFont="1" applyBorder="1" applyAlignment="1" applyProtection="1">
      <alignment horizontal="distributed" vertical="center" wrapText="1"/>
      <protection locked="0"/>
    </xf>
    <xf numFmtId="0" fontId="16" fillId="0" borderId="3" xfId="0" applyFont="1" applyFill="1" applyBorder="1" applyAlignment="1" applyProtection="1">
      <alignment horizontal="left" vertical="center" shrinkToFit="1" readingOrder="1"/>
      <protection locked="0"/>
    </xf>
    <xf numFmtId="0" fontId="22" fillId="0" borderId="9" xfId="0" applyFont="1" applyBorder="1" applyAlignment="1" applyProtection="1">
      <alignment horizontal="distributed" vertical="center" wrapText="1"/>
      <protection locked="0"/>
    </xf>
    <xf numFmtId="0" fontId="16" fillId="0" borderId="0" xfId="0" applyFont="1" applyFill="1" applyBorder="1" applyAlignment="1" applyProtection="1">
      <alignment horizontal="left" vertical="center" shrinkToFit="1" readingOrder="1"/>
      <protection locked="0"/>
    </xf>
    <xf numFmtId="0" fontId="17" fillId="0" borderId="4" xfId="0" applyFont="1" applyFill="1" applyBorder="1" applyAlignment="1" applyProtection="1">
      <alignment vertical="center"/>
      <protection locked="0"/>
    </xf>
    <xf numFmtId="176" fontId="20" fillId="0" borderId="14" xfId="0" applyNumberFormat="1" applyFont="1" applyBorder="1" applyAlignment="1" applyProtection="1">
      <alignment vertical="center" wrapText="1"/>
      <protection locked="0"/>
    </xf>
    <xf numFmtId="0" fontId="16" fillId="0" borderId="2" xfId="0" applyFont="1" applyFill="1" applyBorder="1" applyAlignment="1" applyProtection="1">
      <alignment horizontal="distributed" vertical="center" wrapText="1" shrinkToFit="1"/>
      <protection locked="0"/>
    </xf>
    <xf numFmtId="0" fontId="16" fillId="0" borderId="9" xfId="0" applyFont="1" applyBorder="1" applyAlignment="1" applyProtection="1">
      <alignment horizontal="distributed" vertical="center" wrapText="1"/>
      <protection locked="0"/>
    </xf>
    <xf numFmtId="0" fontId="19" fillId="0" borderId="0" xfId="0" applyFont="1" applyAlignment="1" applyProtection="1">
      <alignment vertical="center"/>
      <protection locked="0"/>
    </xf>
    <xf numFmtId="0" fontId="19" fillId="0" borderId="0" xfId="0" applyFont="1" applyFill="1" applyAlignment="1" applyProtection="1">
      <alignment vertical="center"/>
      <protection locked="0"/>
    </xf>
    <xf numFmtId="0" fontId="16" fillId="0" borderId="0" xfId="0" applyFont="1" applyFill="1" applyAlignment="1" applyProtection="1">
      <alignment vertical="center"/>
      <protection locked="0"/>
    </xf>
    <xf numFmtId="0" fontId="16" fillId="0" borderId="0" xfId="0" applyFont="1" applyFill="1" applyAlignment="1">
      <alignment vertical="center"/>
    </xf>
    <xf numFmtId="176" fontId="20" fillId="0" borderId="6" xfId="0" applyNumberFormat="1" applyFont="1" applyBorder="1" applyAlignment="1" applyProtection="1">
      <alignment vertical="center" wrapText="1"/>
      <protection locked="0"/>
    </xf>
    <xf numFmtId="0" fontId="16" fillId="0" borderId="3" xfId="0" applyFont="1" applyFill="1" applyBorder="1" applyAlignment="1" applyProtection="1">
      <alignment horizontal="left" readingOrder="1"/>
      <protection locked="0"/>
    </xf>
    <xf numFmtId="0" fontId="17" fillId="0" borderId="4" xfId="0" applyFont="1" applyFill="1" applyBorder="1" applyAlignment="1" applyProtection="1">
      <alignment horizontal="right" readingOrder="1"/>
      <protection locked="0"/>
    </xf>
    <xf numFmtId="0" fontId="16" fillId="0" borderId="0" xfId="0" applyFont="1" applyFill="1" applyBorder="1" applyAlignment="1" applyProtection="1">
      <alignment vertical="center"/>
      <protection locked="0"/>
    </xf>
    <xf numFmtId="0" fontId="19" fillId="0" borderId="4" xfId="0" applyFont="1" applyFill="1" applyBorder="1" applyAlignment="1" applyProtection="1">
      <alignment vertical="center"/>
      <protection locked="0"/>
    </xf>
    <xf numFmtId="0" fontId="19" fillId="0" borderId="3" xfId="0" applyFont="1" applyBorder="1" applyAlignment="1" applyProtection="1">
      <alignment vertical="center"/>
      <protection locked="0"/>
    </xf>
    <xf numFmtId="184" fontId="17" fillId="0" borderId="4" xfId="0" applyNumberFormat="1" applyFont="1" applyFill="1" applyBorder="1" applyAlignment="1" applyProtection="1">
      <alignment horizontal="right" vertical="center"/>
      <protection locked="0"/>
    </xf>
    <xf numFmtId="0" fontId="22" fillId="0" borderId="3" xfId="0" applyFont="1" applyBorder="1" applyAlignment="1" applyProtection="1">
      <alignment horizontal="distributed" vertical="center" wrapText="1"/>
      <protection locked="0"/>
    </xf>
    <xf numFmtId="0" fontId="36" fillId="0" borderId="7" xfId="0" applyFont="1" applyFill="1" applyBorder="1" applyAlignment="1" applyProtection="1">
      <alignment horizontal="right" vertical="center"/>
      <protection locked="0"/>
    </xf>
    <xf numFmtId="0" fontId="19" fillId="0" borderId="1" xfId="0" applyFont="1" applyFill="1" applyBorder="1" applyAlignment="1" applyProtection="1">
      <alignment vertical="center"/>
      <protection locked="0"/>
    </xf>
    <xf numFmtId="0" fontId="19" fillId="0" borderId="6" xfId="0" applyFont="1" applyBorder="1" applyAlignment="1" applyProtection="1">
      <alignment vertical="center"/>
      <protection locked="0"/>
    </xf>
    <xf numFmtId="0" fontId="19" fillId="0" borderId="7" xfId="0" applyFont="1" applyBorder="1" applyAlignment="1" applyProtection="1">
      <alignment vertical="center"/>
      <protection locked="0"/>
    </xf>
    <xf numFmtId="216" fontId="17" fillId="0" borderId="4" xfId="0" applyNumberFormat="1" applyFont="1" applyFill="1" applyBorder="1" applyAlignment="1" applyProtection="1">
      <alignment horizontal="right" vertical="center"/>
      <protection locked="0"/>
    </xf>
    <xf numFmtId="216" fontId="17" fillId="0" borderId="7" xfId="0" applyNumberFormat="1" applyFont="1" applyFill="1" applyBorder="1" applyAlignment="1" applyProtection="1">
      <alignment horizontal="right" vertical="center"/>
      <protection locked="0"/>
    </xf>
    <xf numFmtId="217" fontId="17" fillId="0" borderId="4" xfId="0" applyNumberFormat="1" applyFont="1" applyFill="1" applyBorder="1" applyAlignment="1" applyProtection="1">
      <alignment horizontal="right" vertical="center"/>
      <protection locked="0"/>
    </xf>
    <xf numFmtId="0" fontId="37" fillId="0" borderId="6" xfId="0" applyFont="1" applyFill="1" applyBorder="1" applyAlignment="1" applyProtection="1">
      <alignment horizontal="left" vertical="center" readingOrder="1"/>
      <protection locked="0"/>
    </xf>
    <xf numFmtId="176" fontId="8" fillId="0" borderId="4" xfId="21" applyNumberFormat="1" applyFont="1" applyFill="1" applyBorder="1">
      <alignment/>
      <protection/>
    </xf>
    <xf numFmtId="176" fontId="8" fillId="0" borderId="2" xfId="21" applyNumberFormat="1" applyFont="1" applyFill="1" applyBorder="1">
      <alignment/>
      <protection/>
    </xf>
    <xf numFmtId="38" fontId="8" fillId="0" borderId="4" xfId="17" applyFont="1" applyFill="1" applyBorder="1" applyAlignment="1" applyProtection="1">
      <alignment vertical="center" wrapText="1"/>
      <protection locked="0"/>
    </xf>
    <xf numFmtId="0" fontId="4" fillId="0" borderId="0" xfId="0" applyFont="1" applyFill="1" applyAlignment="1" applyProtection="1">
      <alignment horizontal="left" vertical="center" indent="3"/>
      <protection/>
    </xf>
    <xf numFmtId="0" fontId="4" fillId="0" borderId="0" xfId="0" applyFont="1" applyFill="1" applyAlignment="1">
      <alignment horizontal="left" vertical="center" indent="3"/>
    </xf>
    <xf numFmtId="0" fontId="6" fillId="0" borderId="2" xfId="0" applyFont="1" applyFill="1" applyBorder="1" applyAlignment="1" applyProtection="1">
      <alignment horizontal="center" vertical="center"/>
      <protection locked="0"/>
    </xf>
    <xf numFmtId="0" fontId="6" fillId="0" borderId="2" xfId="0" applyFont="1" applyFill="1" applyBorder="1" applyAlignment="1" applyProtection="1">
      <alignment horizontal="right" vertical="center"/>
      <protection locked="0"/>
    </xf>
    <xf numFmtId="0" fontId="6" fillId="0" borderId="2" xfId="0" applyFont="1" applyFill="1" applyBorder="1" applyAlignment="1" applyProtection="1">
      <alignment horizontal="distributed" vertical="center"/>
      <protection locked="0"/>
    </xf>
    <xf numFmtId="0" fontId="6" fillId="0" borderId="3" xfId="0" applyFont="1" applyFill="1" applyBorder="1" applyAlignment="1" applyProtection="1">
      <alignment horizontal="center" vertical="center"/>
      <protection locked="0"/>
    </xf>
    <xf numFmtId="0" fontId="10" fillId="0" borderId="6" xfId="0" applyFont="1" applyFill="1" applyBorder="1" applyAlignment="1" applyProtection="1">
      <alignment horizontal="distributed" vertical="center" wrapText="1"/>
      <protection locked="0"/>
    </xf>
    <xf numFmtId="176" fontId="8" fillId="0" borderId="14" xfId="0" applyNumberFormat="1" applyFont="1" applyFill="1" applyBorder="1" applyAlignment="1" applyProtection="1">
      <alignment vertical="center" wrapText="1"/>
      <protection locked="0"/>
    </xf>
    <xf numFmtId="0" fontId="9" fillId="0" borderId="3" xfId="0" applyFont="1" applyFill="1" applyBorder="1" applyAlignment="1" applyProtection="1">
      <alignment horizontal="left" vertical="center" readingOrder="1"/>
      <protection locked="0"/>
    </xf>
    <xf numFmtId="0" fontId="6" fillId="0" borderId="6" xfId="0" applyFont="1" applyFill="1" applyBorder="1" applyAlignment="1" applyProtection="1">
      <alignment vertical="center" shrinkToFit="1" readingOrder="1"/>
      <protection locked="0"/>
    </xf>
    <xf numFmtId="0" fontId="0" fillId="0" borderId="2" xfId="0" applyFont="1" applyFill="1" applyBorder="1" applyAlignment="1">
      <alignment vertical="center"/>
    </xf>
    <xf numFmtId="0" fontId="0" fillId="0" borderId="3" xfId="0" applyFont="1" applyFill="1" applyBorder="1" applyAlignment="1">
      <alignment vertical="center"/>
    </xf>
    <xf numFmtId="0" fontId="0" fillId="0" borderId="4" xfId="0" applyFont="1" applyFill="1" applyBorder="1" applyAlignment="1">
      <alignment vertical="center"/>
    </xf>
    <xf numFmtId="0" fontId="6" fillId="0" borderId="2" xfId="0" applyFont="1" applyFill="1" applyBorder="1" applyAlignment="1">
      <alignment horizontal="distributed" vertical="center"/>
    </xf>
    <xf numFmtId="0" fontId="6" fillId="0" borderId="4" xfId="0" applyFont="1" applyFill="1" applyBorder="1" applyAlignment="1">
      <alignment vertical="center"/>
    </xf>
    <xf numFmtId="0" fontId="6" fillId="0" borderId="4" xfId="0" applyFont="1" applyFill="1" applyBorder="1" applyAlignment="1">
      <alignment horizontal="right" vertical="center"/>
    </xf>
    <xf numFmtId="0" fontId="6" fillId="0" borderId="4" xfId="0" applyNumberFormat="1" applyFont="1" applyFill="1" applyBorder="1" applyAlignment="1">
      <alignment horizontal="right" vertical="center"/>
    </xf>
    <xf numFmtId="0" fontId="0" fillId="0" borderId="5" xfId="0" applyFont="1" applyFill="1" applyBorder="1" applyAlignment="1">
      <alignment vertical="center"/>
    </xf>
    <xf numFmtId="0" fontId="0" fillId="0" borderId="9" xfId="0" applyFont="1" applyFill="1" applyBorder="1" applyAlignment="1">
      <alignment vertical="center"/>
    </xf>
    <xf numFmtId="0" fontId="0" fillId="0" borderId="6" xfId="0" applyFont="1" applyFill="1" applyBorder="1" applyAlignment="1">
      <alignment vertical="center"/>
    </xf>
    <xf numFmtId="0" fontId="0" fillId="0" borderId="7" xfId="0" applyFont="1" applyFill="1" applyBorder="1" applyAlignment="1">
      <alignment vertical="center"/>
    </xf>
    <xf numFmtId="184" fontId="6" fillId="0" borderId="7" xfId="0" applyNumberFormat="1" applyFont="1" applyFill="1" applyBorder="1" applyAlignment="1">
      <alignment horizontal="right" vertical="center"/>
    </xf>
    <xf numFmtId="38" fontId="8" fillId="0" borderId="2" xfId="17" applyFont="1" applyFill="1" applyBorder="1" applyAlignment="1" applyProtection="1">
      <alignment vertical="center" wrapText="1"/>
      <protection locked="0"/>
    </xf>
    <xf numFmtId="0" fontId="6" fillId="0" borderId="3" xfId="0" applyFont="1" applyFill="1" applyBorder="1" applyAlignment="1" applyProtection="1">
      <alignment vertical="center" wrapText="1"/>
      <protection locked="0"/>
    </xf>
    <xf numFmtId="0" fontId="23" fillId="0" borderId="4" xfId="0" applyFont="1" applyFill="1" applyBorder="1" applyAlignment="1" applyProtection="1">
      <alignment horizontal="right" vertical="center"/>
      <protection locked="0"/>
    </xf>
    <xf numFmtId="38" fontId="8" fillId="0" borderId="0" xfId="17" applyFont="1" applyFill="1" applyBorder="1" applyAlignment="1" applyProtection="1">
      <alignment vertical="center" wrapText="1"/>
      <protection locked="0"/>
    </xf>
    <xf numFmtId="38" fontId="8" fillId="0" borderId="5" xfId="17" applyFont="1" applyFill="1" applyBorder="1" applyAlignment="1" applyProtection="1">
      <alignment vertical="center" wrapText="1"/>
      <protection locked="0"/>
    </xf>
    <xf numFmtId="176" fontId="0" fillId="0" borderId="0" xfId="0" applyNumberFormat="1" applyFont="1" applyFill="1" applyAlignment="1">
      <alignment vertical="center" shrinkToFit="1"/>
    </xf>
    <xf numFmtId="0" fontId="7" fillId="0" borderId="5" xfId="0" applyFont="1" applyFill="1" applyBorder="1" applyAlignment="1" applyProtection="1">
      <alignment horizontal="distributed" vertical="center" wrapText="1"/>
      <protection locked="0"/>
    </xf>
    <xf numFmtId="0" fontId="6" fillId="0" borderId="9" xfId="0" applyFont="1" applyFill="1" applyBorder="1" applyAlignment="1">
      <alignment vertical="center"/>
    </xf>
    <xf numFmtId="0" fontId="15" fillId="0" borderId="3" xfId="0" applyFont="1" applyFill="1" applyBorder="1" applyAlignment="1" applyProtection="1">
      <alignment horizontal="distributed" vertical="center" wrapText="1"/>
      <protection locked="0"/>
    </xf>
    <xf numFmtId="176" fontId="13" fillId="0" borderId="4" xfId="0" applyNumberFormat="1" applyFont="1" applyFill="1" applyBorder="1" applyAlignment="1" applyProtection="1">
      <alignment vertical="center" wrapText="1"/>
      <protection locked="0"/>
    </xf>
    <xf numFmtId="0" fontId="15" fillId="0" borderId="6" xfId="0" applyFont="1" applyFill="1" applyBorder="1" applyAlignment="1" applyProtection="1">
      <alignment horizontal="distributed" vertical="center" wrapText="1"/>
      <protection locked="0"/>
    </xf>
    <xf numFmtId="176" fontId="13" fillId="0" borderId="7" xfId="0" applyNumberFormat="1" applyFont="1" applyFill="1" applyBorder="1" applyAlignment="1" applyProtection="1">
      <alignment vertical="center" wrapText="1"/>
      <protection locked="0"/>
    </xf>
    <xf numFmtId="0" fontId="21" fillId="0" borderId="0" xfId="0" applyFont="1" applyFill="1" applyBorder="1" applyAlignment="1" applyProtection="1">
      <alignment horizontal="distributed" vertical="center" wrapText="1"/>
      <protection locked="0"/>
    </xf>
    <xf numFmtId="0" fontId="13" fillId="0" borderId="4" xfId="0" applyFont="1" applyFill="1" applyBorder="1" applyAlignment="1" applyProtection="1">
      <alignment vertical="center" wrapText="1"/>
      <protection locked="0"/>
    </xf>
    <xf numFmtId="0" fontId="13" fillId="0" borderId="0" xfId="0" applyFont="1" applyFill="1" applyBorder="1" applyAlignment="1" applyProtection="1">
      <alignment vertical="center" wrapText="1"/>
      <protection locked="0"/>
    </xf>
    <xf numFmtId="0" fontId="0" fillId="0" borderId="0" xfId="0" applyFont="1" applyFill="1" applyAlignment="1">
      <alignment vertical="center"/>
    </xf>
    <xf numFmtId="0" fontId="6" fillId="0" borderId="15" xfId="0" applyFont="1" applyFill="1" applyBorder="1" applyAlignment="1">
      <alignment horizontal="center" vertical="center"/>
    </xf>
    <xf numFmtId="0" fontId="6" fillId="0" borderId="13" xfId="0" applyFont="1" applyFill="1" applyBorder="1" applyAlignment="1">
      <alignment horizontal="center" vertical="center"/>
    </xf>
    <xf numFmtId="0" fontId="16" fillId="0" borderId="3" xfId="0" applyFont="1" applyFill="1" applyBorder="1" applyAlignment="1" applyProtection="1">
      <alignment vertical="center" readingOrder="1"/>
      <protection locked="0"/>
    </xf>
    <xf numFmtId="0" fontId="16" fillId="0" borderId="4" xfId="0" applyFont="1" applyFill="1" applyBorder="1" applyAlignment="1" applyProtection="1">
      <alignment vertical="center" readingOrder="1"/>
      <protection locked="0"/>
    </xf>
    <xf numFmtId="0" fontId="16" fillId="0" borderId="3" xfId="0" applyFont="1" applyFill="1" applyBorder="1" applyAlignment="1" applyProtection="1">
      <alignment horizontal="left" vertical="top" wrapText="1" readingOrder="1"/>
      <protection locked="0"/>
    </xf>
    <xf numFmtId="0" fontId="16" fillId="0" borderId="4" xfId="0" applyFont="1" applyFill="1" applyBorder="1" applyAlignment="1" applyProtection="1">
      <alignment horizontal="left" vertical="top" readingOrder="1"/>
      <protection locked="0"/>
    </xf>
    <xf numFmtId="0" fontId="16" fillId="0" borderId="15" xfId="0" applyFont="1" applyFill="1" applyBorder="1" applyAlignment="1" applyProtection="1">
      <alignment horizontal="center" vertical="center"/>
      <protection/>
    </xf>
    <xf numFmtId="0" fontId="16" fillId="0" borderId="13" xfId="0" applyFont="1" applyFill="1" applyBorder="1" applyAlignment="1" applyProtection="1">
      <alignment horizontal="center" vertical="center"/>
      <protection/>
    </xf>
    <xf numFmtId="0" fontId="4" fillId="0" borderId="0" xfId="21" applyFont="1" applyAlignment="1">
      <alignment horizontal="left" vertical="center" indent="3"/>
      <protection/>
    </xf>
    <xf numFmtId="0" fontId="4" fillId="0" borderId="9" xfId="21" applyFont="1" applyBorder="1" applyAlignment="1">
      <alignment horizontal="left" vertical="center" indent="3"/>
      <protection/>
    </xf>
    <xf numFmtId="0" fontId="6" fillId="0" borderId="12" xfId="21" applyFont="1" applyBorder="1" applyAlignment="1">
      <alignment horizontal="center"/>
      <protection/>
    </xf>
    <xf numFmtId="0" fontId="16" fillId="0" borderId="15" xfId="0" applyFont="1" applyFill="1" applyBorder="1" applyAlignment="1">
      <alignment horizontal="center" vertical="center"/>
    </xf>
    <xf numFmtId="0" fontId="16" fillId="0" borderId="13" xfId="0" applyFont="1" applyFill="1" applyBorder="1" applyAlignment="1">
      <alignment horizontal="center" vertical="center"/>
    </xf>
    <xf numFmtId="0" fontId="16" fillId="0" borderId="6" xfId="0" applyFont="1" applyFill="1" applyBorder="1" applyAlignment="1" applyProtection="1">
      <alignment horizontal="left" vertical="center" readingOrder="1"/>
      <protection locked="0"/>
    </xf>
    <xf numFmtId="0" fontId="0" fillId="0" borderId="7" xfId="0" applyFill="1" applyBorder="1" applyAlignment="1">
      <alignment vertical="center" readingOrder="1"/>
    </xf>
  </cellXfs>
  <cellStyles count="9">
    <cellStyle name="Normal" xfId="0"/>
    <cellStyle name="Percent" xfId="15"/>
    <cellStyle name="Hyperlink" xfId="16"/>
    <cellStyle name="Comma [0]" xfId="17"/>
    <cellStyle name="Comma" xfId="18"/>
    <cellStyle name="Currency [0]" xfId="19"/>
    <cellStyle name="Currency" xfId="20"/>
    <cellStyle name="標準_主要施策成果報告書（様式）_府民文化部" xfId="21"/>
    <cellStyle name="Followed Hyperlink" xfId="2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styles" Target="styles.xml" /><Relationship Id="rId13" Type="http://schemas.openxmlformats.org/officeDocument/2006/relationships/sharedStrings" Target="sharedStrings.xml" /><Relationship Id="rId1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7</xdr:row>
      <xdr:rowOff>0</xdr:rowOff>
    </xdr:from>
    <xdr:to>
      <xdr:col>0</xdr:col>
      <xdr:colOff>1152525</xdr:colOff>
      <xdr:row>7</xdr:row>
      <xdr:rowOff>0</xdr:rowOff>
    </xdr:to>
    <xdr:sp>
      <xdr:nvSpPr>
        <xdr:cNvPr id="1" name="AutoShape 1"/>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2" name="AutoShape 2"/>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3" name="AutoShape 3"/>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4" name="AutoShape 4"/>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5" name="AutoShape 5"/>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6" name="AutoShape 6"/>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7" name="AutoShape 7"/>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8" name="AutoShape 8"/>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9" name="AutoShape 9"/>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0" name="AutoShape 10"/>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1" name="AutoShape 11"/>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2" name="AutoShape 12"/>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3" name="AutoShape 13"/>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4" name="AutoShape 14"/>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5" name="AutoShape 15"/>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6" name="AutoShape 16"/>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7" name="AutoShape 17"/>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8" name="AutoShape 18"/>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9" name="AutoShape 19"/>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20" name="AutoShape 20"/>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21" name="AutoShape 21"/>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22" name="AutoShape 22"/>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23" name="AutoShape 23"/>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24" name="AutoShape 24"/>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25" name="AutoShape 25"/>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26" name="AutoShape 26"/>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7" name="AutoShape 27"/>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8" name="AutoShape 28"/>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9" name="AutoShape 29"/>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30" name="AutoShape 30"/>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31" name="AutoShape 31"/>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32" name="AutoShape 32"/>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33" name="AutoShape 33"/>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34" name="AutoShape 34"/>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35" name="AutoShape 35"/>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36" name="AutoShape 36"/>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37" name="AutoShape 37"/>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38" name="AutoShape 38"/>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39" name="AutoShape 39"/>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40" name="AutoShape 40"/>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41" name="AutoShape 41"/>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42" name="AutoShape 42"/>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43" name="AutoShape 43"/>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44" name="AutoShape 44"/>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45" name="AutoShape 45"/>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46" name="AutoShape 46"/>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47" name="AutoShape 47"/>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48" name="AutoShape 48"/>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49" name="AutoShape 49"/>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50" name="AutoShape 50"/>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51" name="AutoShape 51"/>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52" name="AutoShape 52"/>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53" name="AutoShape 53"/>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54" name="AutoShape 54"/>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55" name="AutoShape 55"/>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56" name="AutoShape 56"/>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57" name="AutoShape 57"/>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58" name="AutoShape 58"/>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59" name="AutoShape 59"/>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60" name="AutoShape 60"/>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61" name="AutoShape 61"/>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62" name="AutoShape 62"/>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63" name="AutoShape 63"/>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64" name="AutoShape 64"/>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65" name="AutoShape 65"/>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66" name="AutoShape 66"/>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67" name="AutoShape 67"/>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68" name="AutoShape 68"/>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69" name="AutoShape 69"/>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70" name="AutoShape 70"/>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71" name="AutoShape 71"/>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72" name="AutoShape 72"/>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73" name="AutoShape 73"/>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74" name="AutoShape 74"/>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75" name="AutoShape 75"/>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76" name="AutoShape 76"/>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77" name="AutoShape 77"/>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78" name="AutoShape 78"/>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79" name="AutoShape 79"/>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80" name="AutoShape 80"/>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81" name="AutoShape 81"/>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82" name="AutoShape 82"/>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83" name="AutoShape 83"/>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84" name="AutoShape 84"/>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85" name="AutoShape 85"/>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86" name="AutoShape 86"/>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87" name="AutoShape 87"/>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88" name="AutoShape 88"/>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89" name="AutoShape 89"/>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90" name="AutoShape 90"/>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91" name="AutoShape 91"/>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92" name="AutoShape 92"/>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93" name="AutoShape 93"/>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94" name="AutoShape 94"/>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95" name="AutoShape 95"/>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96" name="AutoShape 96"/>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97" name="AutoShape 97"/>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98" name="AutoShape 98"/>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99" name="AutoShape 99"/>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00" name="AutoShape 100"/>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01" name="AutoShape 101"/>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02" name="AutoShape 102"/>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03" name="AutoShape 103"/>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04" name="AutoShape 104"/>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05" name="AutoShape 105"/>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06" name="AutoShape 106"/>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07" name="AutoShape 107"/>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08" name="AutoShape 108"/>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09" name="AutoShape 109"/>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10" name="AutoShape 110"/>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11" name="AutoShape 111"/>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12" name="AutoShape 112"/>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13" name="AutoShape 113"/>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14" name="AutoShape 114"/>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15" name="AutoShape 115"/>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16" name="AutoShape 116"/>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17" name="AutoShape 117"/>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18" name="AutoShape 118"/>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19" name="AutoShape 119"/>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20" name="AutoShape 120"/>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21" name="AutoShape 121"/>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22" name="AutoShape 122"/>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23" name="AutoShape 123"/>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24" name="AutoShape 124"/>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25" name="AutoShape 125"/>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26" name="AutoShape 126"/>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27" name="AutoShape 127"/>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28" name="AutoShape 128"/>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29" name="AutoShape 129"/>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30" name="AutoShape 130"/>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31" name="AutoShape 131"/>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32" name="AutoShape 132"/>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33" name="AutoShape 133"/>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34" name="AutoShape 134"/>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35" name="AutoShape 135"/>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36" name="AutoShape 136"/>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37" name="AutoShape 137"/>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38" name="AutoShape 138"/>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39" name="AutoShape 139"/>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40" name="AutoShape 140"/>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41" name="AutoShape 141"/>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42" name="AutoShape 142"/>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43" name="AutoShape 143"/>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44" name="AutoShape 144"/>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45" name="AutoShape 145"/>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46" name="AutoShape 146"/>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47" name="AutoShape 147"/>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48" name="AutoShape 148"/>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49" name="AutoShape 149"/>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50" name="AutoShape 150"/>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51" name="AutoShape 151"/>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52" name="AutoShape 152"/>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53" name="AutoShape 153"/>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54" name="AutoShape 154"/>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55" name="AutoShape 155"/>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56" name="AutoShape 156"/>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57" name="AutoShape 157"/>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58" name="AutoShape 158"/>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59" name="AutoShape 159"/>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60" name="AutoShape 160"/>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61" name="AutoShape 161"/>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62" name="AutoShape 162"/>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63" name="AutoShape 163"/>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64" name="AutoShape 164"/>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65" name="AutoShape 165"/>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66" name="AutoShape 166"/>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67" name="AutoShape 167"/>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68" name="AutoShape 168"/>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69" name="AutoShape 169"/>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70" name="AutoShape 170"/>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71" name="AutoShape 171"/>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72" name="AutoShape 172"/>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73" name="AutoShape 173"/>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74" name="AutoShape 174"/>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75" name="AutoShape 175"/>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76" name="AutoShape 176"/>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77" name="AutoShape 177"/>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78" name="AutoShape 178"/>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79" name="AutoShape 179"/>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80" name="AutoShape 180"/>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81" name="AutoShape 181"/>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82" name="AutoShape 182"/>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83" name="AutoShape 183"/>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84" name="AutoShape 184"/>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85" name="AutoShape 185"/>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186" name="AutoShape 186"/>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87" name="AutoShape 187"/>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88" name="AutoShape 188"/>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89" name="AutoShape 189"/>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90" name="AutoShape 190"/>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91" name="AutoShape 191"/>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92" name="AutoShape 192"/>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93" name="AutoShape 193"/>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94" name="AutoShape 194"/>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95" name="AutoShape 195"/>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96" name="AutoShape 196"/>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97" name="AutoShape 197"/>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98" name="AutoShape 198"/>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199" name="AutoShape 199"/>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200" name="AutoShape 200"/>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201" name="AutoShape 201"/>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202" name="AutoShape 202"/>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203" name="AutoShape 203"/>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204" name="AutoShape 204"/>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205" name="AutoShape 205"/>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206" name="AutoShape 206"/>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207" name="AutoShape 207"/>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208" name="AutoShape 208"/>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209" name="AutoShape 209"/>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210" name="AutoShape 210"/>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211" name="AutoShape 211"/>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7</xdr:row>
      <xdr:rowOff>0</xdr:rowOff>
    </xdr:from>
    <xdr:to>
      <xdr:col>0</xdr:col>
      <xdr:colOff>1152525</xdr:colOff>
      <xdr:row>7</xdr:row>
      <xdr:rowOff>0</xdr:rowOff>
    </xdr:to>
    <xdr:sp>
      <xdr:nvSpPr>
        <xdr:cNvPr id="212" name="AutoShape 212"/>
        <xdr:cNvSpPr>
          <a:spLocks/>
        </xdr:cNvSpPr>
      </xdr:nvSpPr>
      <xdr:spPr>
        <a:xfrm>
          <a:off x="152400" y="1552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13" name="AutoShape 213"/>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14" name="AutoShape 214"/>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15" name="AutoShape 215"/>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16" name="AutoShape 216"/>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17" name="AutoShape 217"/>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18" name="AutoShape 218"/>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19" name="AutoShape 219"/>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20" name="AutoShape 220"/>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21" name="AutoShape 221"/>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22" name="AutoShape 222"/>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23" name="AutoShape 223"/>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24" name="AutoShape 224"/>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25" name="AutoShape 225"/>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26" name="AutoShape 226"/>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27" name="AutoShape 227"/>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28" name="AutoShape 228"/>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29" name="AutoShape 229"/>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30" name="AutoShape 230"/>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31" name="AutoShape 231"/>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32" name="AutoShape 232"/>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33" name="AutoShape 233"/>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34" name="AutoShape 234"/>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35" name="AutoShape 235"/>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36" name="AutoShape 236"/>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37" name="AutoShape 237"/>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38" name="AutoShape 238"/>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39" name="AutoShape 239"/>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40" name="AutoShape 240"/>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41" name="AutoShape 241"/>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42" name="AutoShape 242"/>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43" name="AutoShape 243"/>
        <xdr:cNvSpPr>
          <a:spLocks/>
        </xdr:cNvSpPr>
      </xdr:nvSpPr>
      <xdr:spPr>
        <a:xfrm>
          <a:off x="11010900" y="1552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44" name="AutoShape 244"/>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45" name="AutoShape 245"/>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46" name="AutoShape 246"/>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47" name="AutoShape 247"/>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7</xdr:row>
      <xdr:rowOff>0</xdr:rowOff>
    </xdr:from>
    <xdr:to>
      <xdr:col>8</xdr:col>
      <xdr:colOff>0</xdr:colOff>
      <xdr:row>7</xdr:row>
      <xdr:rowOff>0</xdr:rowOff>
    </xdr:to>
    <xdr:sp>
      <xdr:nvSpPr>
        <xdr:cNvPr id="248" name="AutoShape 248"/>
        <xdr:cNvSpPr>
          <a:spLocks/>
        </xdr:cNvSpPr>
      </xdr:nvSpPr>
      <xdr:spPr>
        <a:xfrm>
          <a:off x="11010900" y="1552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0</xdr:col>
      <xdr:colOff>1152525</xdr:colOff>
      <xdr:row>0</xdr:row>
      <xdr:rowOff>0</xdr:rowOff>
    </xdr:to>
    <xdr:sp>
      <xdr:nvSpPr>
        <xdr:cNvPr id="1" name="AutoShape 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2" name="AutoShape 2"/>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3" name="AutoShape 3"/>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4" name="AutoShape 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5" name="AutoShape 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6" name="AutoShape 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 name="AutoShape 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 name="AutoShape 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 name="AutoShape 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0" name="AutoShape 10"/>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1" name="AutoShape 11"/>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2" name="AutoShape 1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3" name="AutoShape 13"/>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4" name="AutoShape 1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5" name="AutoShape 1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6" name="AutoShape 1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7" name="AutoShape 1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8" name="AutoShape 1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9" name="AutoShape 1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20" name="AutoShape 20"/>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21" name="AutoShape 21"/>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2" name="AutoShape 2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3" name="AutoShape 2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4" name="AutoShape 2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5" name="AutoShape 2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6" name="AutoShape 2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7" name="AutoShape 2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28" name="AutoShape 28"/>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29" name="AutoShape 29"/>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0" name="AutoShape 30"/>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31" name="AutoShape 31"/>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2" name="AutoShape 3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3" name="AutoShape 3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4" name="AutoShape 3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5" name="AutoShape 3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6" name="AutoShape 3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7" name="AutoShape 37"/>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8" name="AutoShape 38"/>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9" name="AutoShape 39"/>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0" name="AutoShape 4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1" name="AutoShape 4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2" name="AutoShape 4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3" name="AutoShape 4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4" name="AutoShape 4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5" name="AutoShape 4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6" name="AutoShape 46"/>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7" name="AutoShape 47"/>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8" name="AutoShape 4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9" name="AutoShape 49"/>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0" name="AutoShape 5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1" name="AutoShape 5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2" name="AutoShape 5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3" name="AutoShape 5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4" name="AutoShape 5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5" name="AutoShape 5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6" name="AutoShape 56"/>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7" name="AutoShape 57"/>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8" name="AutoShape 5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9" name="AutoShape 59"/>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0" name="AutoShape 6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1" name="AutoShape 6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2" name="AutoShape 6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3" name="AutoShape 6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4" name="AutoShape 64"/>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5" name="AutoShape 65"/>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6" name="AutoShape 66"/>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7" name="AutoShape 67"/>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8" name="AutoShape 6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9" name="AutoShape 69"/>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70" name="AutoShape 7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71" name="AutoShape 7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72" name="AutoShape 7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3" name="AutoShape 7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74" name="AutoShape 74"/>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75" name="AutoShape 75"/>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6" name="AutoShape 7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7" name="AutoShape 7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8" name="AutoShape 7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9" name="AutoShape 7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0" name="AutoShape 80"/>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1" name="AutoShape 8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82" name="AutoShape 82"/>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83" name="AutoShape 83"/>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4" name="AutoShape 8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85" name="AutoShape 85"/>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6" name="AutoShape 8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7" name="AutoShape 8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8" name="AutoShape 8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9" name="AutoShape 8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0" name="AutoShape 90"/>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1" name="AutoShape 9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92" name="AutoShape 92"/>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93" name="AutoShape 93"/>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4" name="AutoShape 9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5" name="AutoShape 9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6" name="AutoShape 9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7" name="AutoShape 9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8" name="AutoShape 9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9" name="AutoShape 9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00" name="AutoShape 100"/>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01" name="AutoShape 101"/>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2" name="AutoShape 10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03" name="AutoShape 103"/>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4" name="AutoShape 10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5" name="AutoShape 10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6" name="AutoShape 10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7" name="AutoShape 10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8" name="AutoShape 10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09" name="AutoShape 109"/>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0" name="AutoShape 110"/>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1" name="AutoShape 111"/>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2" name="AutoShape 11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3" name="AutoShape 11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4" name="AutoShape 11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5" name="AutoShape 11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6" name="AutoShape 116"/>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7" name="AutoShape 117"/>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8" name="AutoShape 118"/>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9" name="AutoShape 119"/>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0" name="AutoShape 12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1" name="AutoShape 121"/>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2" name="AutoShape 12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3" name="AutoShape 12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4" name="AutoShape 12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5" name="AutoShape 12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6" name="AutoShape 126"/>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7" name="AutoShape 127"/>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8" name="AutoShape 128"/>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9" name="AutoShape 129"/>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0" name="AutoShape 13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1" name="AutoShape 13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2" name="AutoShape 13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3" name="AutoShape 13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4" name="AutoShape 13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5" name="AutoShape 13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6" name="AutoShape 136"/>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7" name="AutoShape 137"/>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8" name="AutoShape 13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9" name="AutoShape 139"/>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0" name="AutoShape 14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1" name="AutoShape 14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2" name="AutoShape 14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3" name="AutoShape 14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4" name="AutoShape 14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0</xdr:col>
      <xdr:colOff>1152525</xdr:colOff>
      <xdr:row>0</xdr:row>
      <xdr:rowOff>0</xdr:rowOff>
    </xdr:to>
    <xdr:sp>
      <xdr:nvSpPr>
        <xdr:cNvPr id="1" name="AutoShape 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2" name="AutoShape 2"/>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3" name="AutoShape 3"/>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4" name="AutoShape 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5" name="AutoShape 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6" name="AutoShape 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 name="AutoShape 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 name="AutoShape 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 name="AutoShape 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0" name="AutoShape 10"/>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1" name="AutoShape 11"/>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2" name="AutoShape 1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3" name="AutoShape 13"/>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4" name="AutoShape 1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5" name="AutoShape 1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6" name="AutoShape 1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7" name="AutoShape 1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8" name="AutoShape 1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9" name="AutoShape 1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20" name="AutoShape 20"/>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21" name="AutoShape 21"/>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2" name="AutoShape 2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3" name="AutoShape 2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4" name="AutoShape 2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5" name="AutoShape 2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6" name="AutoShape 2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7" name="AutoShape 2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28" name="AutoShape 28"/>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29" name="AutoShape 29"/>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0" name="AutoShape 30"/>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31" name="AutoShape 31"/>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2" name="AutoShape 3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3" name="AutoShape 3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4" name="AutoShape 3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5" name="AutoShape 3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6" name="AutoShape 3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7" name="AutoShape 37"/>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8" name="AutoShape 38"/>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9" name="AutoShape 39"/>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0" name="AutoShape 4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1" name="AutoShape 4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2" name="AutoShape 4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3" name="AutoShape 4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4" name="AutoShape 4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5" name="AutoShape 4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6" name="AutoShape 46"/>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7" name="AutoShape 47"/>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8" name="AutoShape 4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9" name="AutoShape 49"/>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0" name="AutoShape 5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1" name="AutoShape 5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2" name="AutoShape 5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3" name="AutoShape 5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4" name="AutoShape 5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5" name="AutoShape 5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6" name="AutoShape 56"/>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7" name="AutoShape 57"/>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8" name="AutoShape 5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9" name="AutoShape 59"/>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0" name="AutoShape 6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1" name="AutoShape 6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2" name="AutoShape 6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3" name="AutoShape 6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4" name="AutoShape 64"/>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5" name="AutoShape 65"/>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6" name="AutoShape 66"/>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7" name="AutoShape 67"/>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8" name="AutoShape 6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9" name="AutoShape 69"/>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70" name="AutoShape 7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71" name="AutoShape 7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72" name="AutoShape 7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3" name="AutoShape 7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74" name="AutoShape 74"/>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75" name="AutoShape 75"/>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6" name="AutoShape 7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7" name="AutoShape 7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8" name="AutoShape 7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9" name="AutoShape 7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0" name="AutoShape 80"/>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1" name="AutoShape 8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82" name="AutoShape 82"/>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83" name="AutoShape 83"/>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4" name="AutoShape 8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85" name="AutoShape 85"/>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6" name="AutoShape 8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7" name="AutoShape 8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8" name="AutoShape 8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9" name="AutoShape 8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0" name="AutoShape 90"/>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1" name="AutoShape 9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92" name="AutoShape 92"/>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93" name="AutoShape 93"/>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4" name="AutoShape 9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5" name="AutoShape 9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6" name="AutoShape 9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7" name="AutoShape 9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8" name="AutoShape 9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9" name="AutoShape 9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00" name="AutoShape 100"/>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01" name="AutoShape 101"/>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2" name="AutoShape 10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03" name="AutoShape 103"/>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4" name="AutoShape 10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5" name="AutoShape 10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6" name="AutoShape 10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7" name="AutoShape 10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8" name="AutoShape 10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09" name="AutoShape 109"/>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0" name="AutoShape 110"/>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1" name="AutoShape 111"/>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2" name="AutoShape 11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3" name="AutoShape 11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4" name="AutoShape 11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5" name="AutoShape 11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6" name="AutoShape 116"/>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7" name="AutoShape 117"/>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8" name="AutoShape 118"/>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9" name="AutoShape 119"/>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0" name="AutoShape 12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1" name="AutoShape 121"/>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2" name="AutoShape 12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3" name="AutoShape 12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4" name="AutoShape 12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5" name="AutoShape 12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6" name="AutoShape 126"/>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7" name="AutoShape 127"/>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8" name="AutoShape 128"/>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9" name="AutoShape 129"/>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0" name="AutoShape 13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1" name="AutoShape 13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2" name="AutoShape 13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3" name="AutoShape 13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4" name="AutoShape 13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5" name="AutoShape 13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6" name="AutoShape 136"/>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7" name="AutoShape 137"/>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8" name="AutoShape 13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9" name="AutoShape 139"/>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0" name="AutoShape 14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1" name="AutoShape 14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2" name="AutoShape 14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3" name="AutoShape 14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4" name="AutoShape 14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0</xdr:col>
      <xdr:colOff>1152525</xdr:colOff>
      <xdr:row>0</xdr:row>
      <xdr:rowOff>0</xdr:rowOff>
    </xdr:to>
    <xdr:sp>
      <xdr:nvSpPr>
        <xdr:cNvPr id="1" name="AutoShape 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34</xdr:row>
      <xdr:rowOff>0</xdr:rowOff>
    </xdr:from>
    <xdr:to>
      <xdr:col>0</xdr:col>
      <xdr:colOff>1152525</xdr:colOff>
      <xdr:row>34</xdr:row>
      <xdr:rowOff>0</xdr:rowOff>
    </xdr:to>
    <xdr:sp>
      <xdr:nvSpPr>
        <xdr:cNvPr id="2" name="AutoShape 2"/>
        <xdr:cNvSpPr>
          <a:spLocks/>
        </xdr:cNvSpPr>
      </xdr:nvSpPr>
      <xdr:spPr>
        <a:xfrm>
          <a:off x="142875" y="670560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42</xdr:row>
      <xdr:rowOff>0</xdr:rowOff>
    </xdr:from>
    <xdr:to>
      <xdr:col>0</xdr:col>
      <xdr:colOff>1152525</xdr:colOff>
      <xdr:row>42</xdr:row>
      <xdr:rowOff>0</xdr:rowOff>
    </xdr:to>
    <xdr:sp>
      <xdr:nvSpPr>
        <xdr:cNvPr id="3" name="AutoShape 3"/>
        <xdr:cNvSpPr>
          <a:spLocks/>
        </xdr:cNvSpPr>
      </xdr:nvSpPr>
      <xdr:spPr>
        <a:xfrm>
          <a:off x="57150" y="893445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34</xdr:row>
      <xdr:rowOff>0</xdr:rowOff>
    </xdr:from>
    <xdr:to>
      <xdr:col>0</xdr:col>
      <xdr:colOff>1152525</xdr:colOff>
      <xdr:row>34</xdr:row>
      <xdr:rowOff>0</xdr:rowOff>
    </xdr:to>
    <xdr:sp>
      <xdr:nvSpPr>
        <xdr:cNvPr id="4" name="AutoShape 4"/>
        <xdr:cNvSpPr>
          <a:spLocks/>
        </xdr:cNvSpPr>
      </xdr:nvSpPr>
      <xdr:spPr>
        <a:xfrm>
          <a:off x="152400" y="6705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43</xdr:row>
      <xdr:rowOff>0</xdr:rowOff>
    </xdr:from>
    <xdr:to>
      <xdr:col>0</xdr:col>
      <xdr:colOff>1152525</xdr:colOff>
      <xdr:row>43</xdr:row>
      <xdr:rowOff>0</xdr:rowOff>
    </xdr:to>
    <xdr:sp>
      <xdr:nvSpPr>
        <xdr:cNvPr id="5" name="AutoShape 5"/>
        <xdr:cNvSpPr>
          <a:spLocks/>
        </xdr:cNvSpPr>
      </xdr:nvSpPr>
      <xdr:spPr>
        <a:xfrm>
          <a:off x="152400" y="9105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43</xdr:row>
      <xdr:rowOff>0</xdr:rowOff>
    </xdr:from>
    <xdr:to>
      <xdr:col>0</xdr:col>
      <xdr:colOff>1152525</xdr:colOff>
      <xdr:row>43</xdr:row>
      <xdr:rowOff>0</xdr:rowOff>
    </xdr:to>
    <xdr:sp>
      <xdr:nvSpPr>
        <xdr:cNvPr id="6" name="AutoShape 6"/>
        <xdr:cNvSpPr>
          <a:spLocks/>
        </xdr:cNvSpPr>
      </xdr:nvSpPr>
      <xdr:spPr>
        <a:xfrm>
          <a:off x="152400" y="9105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43</xdr:row>
      <xdr:rowOff>0</xdr:rowOff>
    </xdr:from>
    <xdr:to>
      <xdr:col>0</xdr:col>
      <xdr:colOff>1152525</xdr:colOff>
      <xdr:row>43</xdr:row>
      <xdr:rowOff>0</xdr:rowOff>
    </xdr:to>
    <xdr:sp>
      <xdr:nvSpPr>
        <xdr:cNvPr id="7" name="AutoShape 7"/>
        <xdr:cNvSpPr>
          <a:spLocks/>
        </xdr:cNvSpPr>
      </xdr:nvSpPr>
      <xdr:spPr>
        <a:xfrm>
          <a:off x="152400" y="9105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43</xdr:row>
      <xdr:rowOff>0</xdr:rowOff>
    </xdr:from>
    <xdr:to>
      <xdr:col>0</xdr:col>
      <xdr:colOff>1152525</xdr:colOff>
      <xdr:row>43</xdr:row>
      <xdr:rowOff>0</xdr:rowOff>
    </xdr:to>
    <xdr:sp>
      <xdr:nvSpPr>
        <xdr:cNvPr id="8" name="AutoShape 8"/>
        <xdr:cNvSpPr>
          <a:spLocks/>
        </xdr:cNvSpPr>
      </xdr:nvSpPr>
      <xdr:spPr>
        <a:xfrm>
          <a:off x="152400" y="9105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43</xdr:row>
      <xdr:rowOff>0</xdr:rowOff>
    </xdr:from>
    <xdr:to>
      <xdr:col>0</xdr:col>
      <xdr:colOff>1152525</xdr:colOff>
      <xdr:row>43</xdr:row>
      <xdr:rowOff>0</xdr:rowOff>
    </xdr:to>
    <xdr:sp>
      <xdr:nvSpPr>
        <xdr:cNvPr id="9" name="AutoShape 9"/>
        <xdr:cNvSpPr>
          <a:spLocks/>
        </xdr:cNvSpPr>
      </xdr:nvSpPr>
      <xdr:spPr>
        <a:xfrm>
          <a:off x="152400" y="9105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43</xdr:row>
      <xdr:rowOff>0</xdr:rowOff>
    </xdr:from>
    <xdr:to>
      <xdr:col>0</xdr:col>
      <xdr:colOff>1152525</xdr:colOff>
      <xdr:row>43</xdr:row>
      <xdr:rowOff>0</xdr:rowOff>
    </xdr:to>
    <xdr:sp>
      <xdr:nvSpPr>
        <xdr:cNvPr id="10" name="AutoShape 10"/>
        <xdr:cNvSpPr>
          <a:spLocks/>
        </xdr:cNvSpPr>
      </xdr:nvSpPr>
      <xdr:spPr>
        <a:xfrm>
          <a:off x="114300" y="91059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43</xdr:row>
      <xdr:rowOff>0</xdr:rowOff>
    </xdr:from>
    <xdr:to>
      <xdr:col>0</xdr:col>
      <xdr:colOff>1152525</xdr:colOff>
      <xdr:row>43</xdr:row>
      <xdr:rowOff>0</xdr:rowOff>
    </xdr:to>
    <xdr:sp>
      <xdr:nvSpPr>
        <xdr:cNvPr id="11" name="AutoShape 11"/>
        <xdr:cNvSpPr>
          <a:spLocks/>
        </xdr:cNvSpPr>
      </xdr:nvSpPr>
      <xdr:spPr>
        <a:xfrm>
          <a:off x="114300" y="91059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43</xdr:row>
      <xdr:rowOff>0</xdr:rowOff>
    </xdr:from>
    <xdr:to>
      <xdr:col>0</xdr:col>
      <xdr:colOff>1152525</xdr:colOff>
      <xdr:row>43</xdr:row>
      <xdr:rowOff>0</xdr:rowOff>
    </xdr:to>
    <xdr:sp>
      <xdr:nvSpPr>
        <xdr:cNvPr id="12" name="AutoShape 12"/>
        <xdr:cNvSpPr>
          <a:spLocks/>
        </xdr:cNvSpPr>
      </xdr:nvSpPr>
      <xdr:spPr>
        <a:xfrm>
          <a:off x="152400" y="9105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43</xdr:row>
      <xdr:rowOff>0</xdr:rowOff>
    </xdr:from>
    <xdr:to>
      <xdr:col>0</xdr:col>
      <xdr:colOff>1152525</xdr:colOff>
      <xdr:row>43</xdr:row>
      <xdr:rowOff>0</xdr:rowOff>
    </xdr:to>
    <xdr:sp>
      <xdr:nvSpPr>
        <xdr:cNvPr id="13" name="AutoShape 13"/>
        <xdr:cNvSpPr>
          <a:spLocks/>
        </xdr:cNvSpPr>
      </xdr:nvSpPr>
      <xdr:spPr>
        <a:xfrm>
          <a:off x="114300" y="91059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43</xdr:row>
      <xdr:rowOff>0</xdr:rowOff>
    </xdr:from>
    <xdr:to>
      <xdr:col>0</xdr:col>
      <xdr:colOff>1152525</xdr:colOff>
      <xdr:row>43</xdr:row>
      <xdr:rowOff>0</xdr:rowOff>
    </xdr:to>
    <xdr:sp>
      <xdr:nvSpPr>
        <xdr:cNvPr id="14" name="AutoShape 14"/>
        <xdr:cNvSpPr>
          <a:spLocks/>
        </xdr:cNvSpPr>
      </xdr:nvSpPr>
      <xdr:spPr>
        <a:xfrm>
          <a:off x="152400" y="9105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43</xdr:row>
      <xdr:rowOff>0</xdr:rowOff>
    </xdr:from>
    <xdr:to>
      <xdr:col>0</xdr:col>
      <xdr:colOff>1152525</xdr:colOff>
      <xdr:row>43</xdr:row>
      <xdr:rowOff>0</xdr:rowOff>
    </xdr:to>
    <xdr:sp>
      <xdr:nvSpPr>
        <xdr:cNvPr id="15" name="AutoShape 15"/>
        <xdr:cNvSpPr>
          <a:spLocks/>
        </xdr:cNvSpPr>
      </xdr:nvSpPr>
      <xdr:spPr>
        <a:xfrm>
          <a:off x="152400" y="9105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43</xdr:row>
      <xdr:rowOff>0</xdr:rowOff>
    </xdr:from>
    <xdr:to>
      <xdr:col>0</xdr:col>
      <xdr:colOff>1152525</xdr:colOff>
      <xdr:row>43</xdr:row>
      <xdr:rowOff>0</xdr:rowOff>
    </xdr:to>
    <xdr:sp>
      <xdr:nvSpPr>
        <xdr:cNvPr id="16" name="AutoShape 16"/>
        <xdr:cNvSpPr>
          <a:spLocks/>
        </xdr:cNvSpPr>
      </xdr:nvSpPr>
      <xdr:spPr>
        <a:xfrm>
          <a:off x="152400" y="9105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43</xdr:row>
      <xdr:rowOff>0</xdr:rowOff>
    </xdr:from>
    <xdr:to>
      <xdr:col>0</xdr:col>
      <xdr:colOff>1152525</xdr:colOff>
      <xdr:row>43</xdr:row>
      <xdr:rowOff>0</xdr:rowOff>
    </xdr:to>
    <xdr:sp>
      <xdr:nvSpPr>
        <xdr:cNvPr id="17" name="AutoShape 17"/>
        <xdr:cNvSpPr>
          <a:spLocks/>
        </xdr:cNvSpPr>
      </xdr:nvSpPr>
      <xdr:spPr>
        <a:xfrm>
          <a:off x="152400" y="9105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43</xdr:row>
      <xdr:rowOff>0</xdr:rowOff>
    </xdr:from>
    <xdr:to>
      <xdr:col>0</xdr:col>
      <xdr:colOff>1152525</xdr:colOff>
      <xdr:row>43</xdr:row>
      <xdr:rowOff>0</xdr:rowOff>
    </xdr:to>
    <xdr:sp>
      <xdr:nvSpPr>
        <xdr:cNvPr id="18" name="AutoShape 18"/>
        <xdr:cNvSpPr>
          <a:spLocks/>
        </xdr:cNvSpPr>
      </xdr:nvSpPr>
      <xdr:spPr>
        <a:xfrm>
          <a:off x="152400" y="9105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9" name="AutoShape 1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34</xdr:row>
      <xdr:rowOff>0</xdr:rowOff>
    </xdr:from>
    <xdr:to>
      <xdr:col>0</xdr:col>
      <xdr:colOff>1152525</xdr:colOff>
      <xdr:row>34</xdr:row>
      <xdr:rowOff>0</xdr:rowOff>
    </xdr:to>
    <xdr:sp>
      <xdr:nvSpPr>
        <xdr:cNvPr id="20" name="AutoShape 20"/>
        <xdr:cNvSpPr>
          <a:spLocks/>
        </xdr:cNvSpPr>
      </xdr:nvSpPr>
      <xdr:spPr>
        <a:xfrm>
          <a:off x="142875" y="670560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42</xdr:row>
      <xdr:rowOff>0</xdr:rowOff>
    </xdr:from>
    <xdr:to>
      <xdr:col>0</xdr:col>
      <xdr:colOff>1152525</xdr:colOff>
      <xdr:row>42</xdr:row>
      <xdr:rowOff>0</xdr:rowOff>
    </xdr:to>
    <xdr:sp>
      <xdr:nvSpPr>
        <xdr:cNvPr id="21" name="AutoShape 21"/>
        <xdr:cNvSpPr>
          <a:spLocks/>
        </xdr:cNvSpPr>
      </xdr:nvSpPr>
      <xdr:spPr>
        <a:xfrm>
          <a:off x="57150" y="893445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34</xdr:row>
      <xdr:rowOff>0</xdr:rowOff>
    </xdr:from>
    <xdr:to>
      <xdr:col>0</xdr:col>
      <xdr:colOff>1152525</xdr:colOff>
      <xdr:row>34</xdr:row>
      <xdr:rowOff>0</xdr:rowOff>
    </xdr:to>
    <xdr:sp>
      <xdr:nvSpPr>
        <xdr:cNvPr id="22" name="AutoShape 22"/>
        <xdr:cNvSpPr>
          <a:spLocks/>
        </xdr:cNvSpPr>
      </xdr:nvSpPr>
      <xdr:spPr>
        <a:xfrm>
          <a:off x="152400" y="6705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43</xdr:row>
      <xdr:rowOff>0</xdr:rowOff>
    </xdr:from>
    <xdr:to>
      <xdr:col>0</xdr:col>
      <xdr:colOff>1152525</xdr:colOff>
      <xdr:row>43</xdr:row>
      <xdr:rowOff>0</xdr:rowOff>
    </xdr:to>
    <xdr:sp>
      <xdr:nvSpPr>
        <xdr:cNvPr id="23" name="AutoShape 23"/>
        <xdr:cNvSpPr>
          <a:spLocks/>
        </xdr:cNvSpPr>
      </xdr:nvSpPr>
      <xdr:spPr>
        <a:xfrm>
          <a:off x="152400" y="9105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43</xdr:row>
      <xdr:rowOff>0</xdr:rowOff>
    </xdr:from>
    <xdr:to>
      <xdr:col>0</xdr:col>
      <xdr:colOff>1152525</xdr:colOff>
      <xdr:row>43</xdr:row>
      <xdr:rowOff>0</xdr:rowOff>
    </xdr:to>
    <xdr:sp>
      <xdr:nvSpPr>
        <xdr:cNvPr id="24" name="AutoShape 24"/>
        <xdr:cNvSpPr>
          <a:spLocks/>
        </xdr:cNvSpPr>
      </xdr:nvSpPr>
      <xdr:spPr>
        <a:xfrm>
          <a:off x="152400" y="9105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43</xdr:row>
      <xdr:rowOff>0</xdr:rowOff>
    </xdr:from>
    <xdr:to>
      <xdr:col>0</xdr:col>
      <xdr:colOff>1152525</xdr:colOff>
      <xdr:row>43</xdr:row>
      <xdr:rowOff>0</xdr:rowOff>
    </xdr:to>
    <xdr:sp>
      <xdr:nvSpPr>
        <xdr:cNvPr id="25" name="AutoShape 25"/>
        <xdr:cNvSpPr>
          <a:spLocks/>
        </xdr:cNvSpPr>
      </xdr:nvSpPr>
      <xdr:spPr>
        <a:xfrm>
          <a:off x="152400" y="9105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43</xdr:row>
      <xdr:rowOff>0</xdr:rowOff>
    </xdr:from>
    <xdr:to>
      <xdr:col>0</xdr:col>
      <xdr:colOff>1152525</xdr:colOff>
      <xdr:row>43</xdr:row>
      <xdr:rowOff>0</xdr:rowOff>
    </xdr:to>
    <xdr:sp>
      <xdr:nvSpPr>
        <xdr:cNvPr id="26" name="AutoShape 26"/>
        <xdr:cNvSpPr>
          <a:spLocks/>
        </xdr:cNvSpPr>
      </xdr:nvSpPr>
      <xdr:spPr>
        <a:xfrm>
          <a:off x="152400" y="9105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43</xdr:row>
      <xdr:rowOff>0</xdr:rowOff>
    </xdr:from>
    <xdr:to>
      <xdr:col>0</xdr:col>
      <xdr:colOff>1152525</xdr:colOff>
      <xdr:row>43</xdr:row>
      <xdr:rowOff>0</xdr:rowOff>
    </xdr:to>
    <xdr:sp>
      <xdr:nvSpPr>
        <xdr:cNvPr id="27" name="AutoShape 27"/>
        <xdr:cNvSpPr>
          <a:spLocks/>
        </xdr:cNvSpPr>
      </xdr:nvSpPr>
      <xdr:spPr>
        <a:xfrm>
          <a:off x="152400" y="9105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43</xdr:row>
      <xdr:rowOff>0</xdr:rowOff>
    </xdr:from>
    <xdr:to>
      <xdr:col>0</xdr:col>
      <xdr:colOff>1152525</xdr:colOff>
      <xdr:row>43</xdr:row>
      <xdr:rowOff>0</xdr:rowOff>
    </xdr:to>
    <xdr:sp>
      <xdr:nvSpPr>
        <xdr:cNvPr id="28" name="AutoShape 28"/>
        <xdr:cNvSpPr>
          <a:spLocks/>
        </xdr:cNvSpPr>
      </xdr:nvSpPr>
      <xdr:spPr>
        <a:xfrm>
          <a:off x="114300" y="91059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43</xdr:row>
      <xdr:rowOff>0</xdr:rowOff>
    </xdr:from>
    <xdr:to>
      <xdr:col>0</xdr:col>
      <xdr:colOff>1152525</xdr:colOff>
      <xdr:row>43</xdr:row>
      <xdr:rowOff>0</xdr:rowOff>
    </xdr:to>
    <xdr:sp>
      <xdr:nvSpPr>
        <xdr:cNvPr id="29" name="AutoShape 29"/>
        <xdr:cNvSpPr>
          <a:spLocks/>
        </xdr:cNvSpPr>
      </xdr:nvSpPr>
      <xdr:spPr>
        <a:xfrm>
          <a:off x="114300" y="91059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43</xdr:row>
      <xdr:rowOff>0</xdr:rowOff>
    </xdr:from>
    <xdr:to>
      <xdr:col>0</xdr:col>
      <xdr:colOff>1152525</xdr:colOff>
      <xdr:row>43</xdr:row>
      <xdr:rowOff>0</xdr:rowOff>
    </xdr:to>
    <xdr:sp>
      <xdr:nvSpPr>
        <xdr:cNvPr id="30" name="AutoShape 30"/>
        <xdr:cNvSpPr>
          <a:spLocks/>
        </xdr:cNvSpPr>
      </xdr:nvSpPr>
      <xdr:spPr>
        <a:xfrm>
          <a:off x="152400" y="9105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43</xdr:row>
      <xdr:rowOff>0</xdr:rowOff>
    </xdr:from>
    <xdr:to>
      <xdr:col>0</xdr:col>
      <xdr:colOff>1152525</xdr:colOff>
      <xdr:row>43</xdr:row>
      <xdr:rowOff>0</xdr:rowOff>
    </xdr:to>
    <xdr:sp>
      <xdr:nvSpPr>
        <xdr:cNvPr id="31" name="AutoShape 31"/>
        <xdr:cNvSpPr>
          <a:spLocks/>
        </xdr:cNvSpPr>
      </xdr:nvSpPr>
      <xdr:spPr>
        <a:xfrm>
          <a:off x="114300" y="91059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43</xdr:row>
      <xdr:rowOff>0</xdr:rowOff>
    </xdr:from>
    <xdr:to>
      <xdr:col>0</xdr:col>
      <xdr:colOff>1152525</xdr:colOff>
      <xdr:row>43</xdr:row>
      <xdr:rowOff>0</xdr:rowOff>
    </xdr:to>
    <xdr:sp>
      <xdr:nvSpPr>
        <xdr:cNvPr id="32" name="AutoShape 32"/>
        <xdr:cNvSpPr>
          <a:spLocks/>
        </xdr:cNvSpPr>
      </xdr:nvSpPr>
      <xdr:spPr>
        <a:xfrm>
          <a:off x="152400" y="9105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43</xdr:row>
      <xdr:rowOff>0</xdr:rowOff>
    </xdr:from>
    <xdr:to>
      <xdr:col>0</xdr:col>
      <xdr:colOff>1152525</xdr:colOff>
      <xdr:row>43</xdr:row>
      <xdr:rowOff>0</xdr:rowOff>
    </xdr:to>
    <xdr:sp>
      <xdr:nvSpPr>
        <xdr:cNvPr id="33" name="AutoShape 33"/>
        <xdr:cNvSpPr>
          <a:spLocks/>
        </xdr:cNvSpPr>
      </xdr:nvSpPr>
      <xdr:spPr>
        <a:xfrm>
          <a:off x="152400" y="9105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43</xdr:row>
      <xdr:rowOff>0</xdr:rowOff>
    </xdr:from>
    <xdr:to>
      <xdr:col>0</xdr:col>
      <xdr:colOff>1152525</xdr:colOff>
      <xdr:row>43</xdr:row>
      <xdr:rowOff>0</xdr:rowOff>
    </xdr:to>
    <xdr:sp>
      <xdr:nvSpPr>
        <xdr:cNvPr id="34" name="AutoShape 34"/>
        <xdr:cNvSpPr>
          <a:spLocks/>
        </xdr:cNvSpPr>
      </xdr:nvSpPr>
      <xdr:spPr>
        <a:xfrm>
          <a:off x="152400" y="9105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43</xdr:row>
      <xdr:rowOff>0</xdr:rowOff>
    </xdr:from>
    <xdr:to>
      <xdr:col>0</xdr:col>
      <xdr:colOff>1152525</xdr:colOff>
      <xdr:row>43</xdr:row>
      <xdr:rowOff>0</xdr:rowOff>
    </xdr:to>
    <xdr:sp>
      <xdr:nvSpPr>
        <xdr:cNvPr id="35" name="AutoShape 35"/>
        <xdr:cNvSpPr>
          <a:spLocks/>
        </xdr:cNvSpPr>
      </xdr:nvSpPr>
      <xdr:spPr>
        <a:xfrm>
          <a:off x="152400" y="9105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43</xdr:row>
      <xdr:rowOff>0</xdr:rowOff>
    </xdr:from>
    <xdr:to>
      <xdr:col>0</xdr:col>
      <xdr:colOff>1152525</xdr:colOff>
      <xdr:row>43</xdr:row>
      <xdr:rowOff>0</xdr:rowOff>
    </xdr:to>
    <xdr:sp>
      <xdr:nvSpPr>
        <xdr:cNvPr id="36" name="AutoShape 36"/>
        <xdr:cNvSpPr>
          <a:spLocks/>
        </xdr:cNvSpPr>
      </xdr:nvSpPr>
      <xdr:spPr>
        <a:xfrm>
          <a:off x="152400" y="91059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7" name="AutoShape 37"/>
        <xdr:cNvSpPr>
          <a:spLocks/>
        </xdr:cNvSpPr>
      </xdr:nvSpPr>
      <xdr:spPr>
        <a:xfrm>
          <a:off x="109061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8</xdr:col>
      <xdr:colOff>0</xdr:colOff>
      <xdr:row>34</xdr:row>
      <xdr:rowOff>0</xdr:rowOff>
    </xdr:to>
    <xdr:sp>
      <xdr:nvSpPr>
        <xdr:cNvPr id="38" name="AutoShape 38"/>
        <xdr:cNvSpPr>
          <a:spLocks/>
        </xdr:cNvSpPr>
      </xdr:nvSpPr>
      <xdr:spPr>
        <a:xfrm>
          <a:off x="10906125" y="6705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39" name="AutoShape 39"/>
        <xdr:cNvSpPr>
          <a:spLocks/>
        </xdr:cNvSpPr>
      </xdr:nvSpPr>
      <xdr:spPr>
        <a:xfrm>
          <a:off x="10906125" y="8934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8</xdr:col>
      <xdr:colOff>0</xdr:colOff>
      <xdr:row>34</xdr:row>
      <xdr:rowOff>0</xdr:rowOff>
    </xdr:to>
    <xdr:sp>
      <xdr:nvSpPr>
        <xdr:cNvPr id="40" name="AutoShape 40"/>
        <xdr:cNvSpPr>
          <a:spLocks/>
        </xdr:cNvSpPr>
      </xdr:nvSpPr>
      <xdr:spPr>
        <a:xfrm>
          <a:off x="10906125" y="6705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41" name="AutoShape 41"/>
        <xdr:cNvSpPr>
          <a:spLocks/>
        </xdr:cNvSpPr>
      </xdr:nvSpPr>
      <xdr:spPr>
        <a:xfrm>
          <a:off x="10906125" y="9105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42" name="AutoShape 42"/>
        <xdr:cNvSpPr>
          <a:spLocks/>
        </xdr:cNvSpPr>
      </xdr:nvSpPr>
      <xdr:spPr>
        <a:xfrm>
          <a:off x="10906125" y="9105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43" name="AutoShape 43"/>
        <xdr:cNvSpPr>
          <a:spLocks/>
        </xdr:cNvSpPr>
      </xdr:nvSpPr>
      <xdr:spPr>
        <a:xfrm>
          <a:off x="10906125" y="9105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44" name="AutoShape 44"/>
        <xdr:cNvSpPr>
          <a:spLocks/>
        </xdr:cNvSpPr>
      </xdr:nvSpPr>
      <xdr:spPr>
        <a:xfrm>
          <a:off x="10906125" y="9105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45" name="AutoShape 45"/>
        <xdr:cNvSpPr>
          <a:spLocks/>
        </xdr:cNvSpPr>
      </xdr:nvSpPr>
      <xdr:spPr>
        <a:xfrm>
          <a:off x="10906125" y="9105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46" name="AutoShape 46"/>
        <xdr:cNvSpPr>
          <a:spLocks/>
        </xdr:cNvSpPr>
      </xdr:nvSpPr>
      <xdr:spPr>
        <a:xfrm>
          <a:off x="10906125" y="9105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47" name="AutoShape 47"/>
        <xdr:cNvSpPr>
          <a:spLocks/>
        </xdr:cNvSpPr>
      </xdr:nvSpPr>
      <xdr:spPr>
        <a:xfrm>
          <a:off x="10906125" y="9105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48" name="AutoShape 48"/>
        <xdr:cNvSpPr>
          <a:spLocks/>
        </xdr:cNvSpPr>
      </xdr:nvSpPr>
      <xdr:spPr>
        <a:xfrm>
          <a:off x="10906125" y="9105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49" name="AutoShape 49"/>
        <xdr:cNvSpPr>
          <a:spLocks/>
        </xdr:cNvSpPr>
      </xdr:nvSpPr>
      <xdr:spPr>
        <a:xfrm>
          <a:off x="10906125" y="9105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50" name="AutoShape 50"/>
        <xdr:cNvSpPr>
          <a:spLocks/>
        </xdr:cNvSpPr>
      </xdr:nvSpPr>
      <xdr:spPr>
        <a:xfrm>
          <a:off x="10906125" y="9105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51" name="AutoShape 51"/>
        <xdr:cNvSpPr>
          <a:spLocks/>
        </xdr:cNvSpPr>
      </xdr:nvSpPr>
      <xdr:spPr>
        <a:xfrm>
          <a:off x="10906125" y="9105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52" name="AutoShape 52"/>
        <xdr:cNvSpPr>
          <a:spLocks/>
        </xdr:cNvSpPr>
      </xdr:nvSpPr>
      <xdr:spPr>
        <a:xfrm>
          <a:off x="10906125" y="9105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53" name="AutoShape 53"/>
        <xdr:cNvSpPr>
          <a:spLocks/>
        </xdr:cNvSpPr>
      </xdr:nvSpPr>
      <xdr:spPr>
        <a:xfrm>
          <a:off x="10906125" y="9105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54" name="AutoShape 54"/>
        <xdr:cNvSpPr>
          <a:spLocks/>
        </xdr:cNvSpPr>
      </xdr:nvSpPr>
      <xdr:spPr>
        <a:xfrm>
          <a:off x="10906125" y="9105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5" name="AutoShape 55"/>
        <xdr:cNvSpPr>
          <a:spLocks/>
        </xdr:cNvSpPr>
      </xdr:nvSpPr>
      <xdr:spPr>
        <a:xfrm>
          <a:off x="109061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8</xdr:col>
      <xdr:colOff>0</xdr:colOff>
      <xdr:row>34</xdr:row>
      <xdr:rowOff>0</xdr:rowOff>
    </xdr:to>
    <xdr:sp>
      <xdr:nvSpPr>
        <xdr:cNvPr id="56" name="AutoShape 56"/>
        <xdr:cNvSpPr>
          <a:spLocks/>
        </xdr:cNvSpPr>
      </xdr:nvSpPr>
      <xdr:spPr>
        <a:xfrm>
          <a:off x="10906125" y="67056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42</xdr:row>
      <xdr:rowOff>0</xdr:rowOff>
    </xdr:from>
    <xdr:to>
      <xdr:col>8</xdr:col>
      <xdr:colOff>0</xdr:colOff>
      <xdr:row>42</xdr:row>
      <xdr:rowOff>0</xdr:rowOff>
    </xdr:to>
    <xdr:sp>
      <xdr:nvSpPr>
        <xdr:cNvPr id="57" name="AutoShape 57"/>
        <xdr:cNvSpPr>
          <a:spLocks/>
        </xdr:cNvSpPr>
      </xdr:nvSpPr>
      <xdr:spPr>
        <a:xfrm>
          <a:off x="10906125" y="89344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34</xdr:row>
      <xdr:rowOff>0</xdr:rowOff>
    </xdr:from>
    <xdr:to>
      <xdr:col>8</xdr:col>
      <xdr:colOff>0</xdr:colOff>
      <xdr:row>34</xdr:row>
      <xdr:rowOff>0</xdr:rowOff>
    </xdr:to>
    <xdr:sp>
      <xdr:nvSpPr>
        <xdr:cNvPr id="58" name="AutoShape 58"/>
        <xdr:cNvSpPr>
          <a:spLocks/>
        </xdr:cNvSpPr>
      </xdr:nvSpPr>
      <xdr:spPr>
        <a:xfrm>
          <a:off x="10906125" y="6705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59" name="AutoShape 59"/>
        <xdr:cNvSpPr>
          <a:spLocks/>
        </xdr:cNvSpPr>
      </xdr:nvSpPr>
      <xdr:spPr>
        <a:xfrm>
          <a:off x="10906125" y="9105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60" name="AutoShape 60"/>
        <xdr:cNvSpPr>
          <a:spLocks/>
        </xdr:cNvSpPr>
      </xdr:nvSpPr>
      <xdr:spPr>
        <a:xfrm>
          <a:off x="10906125" y="9105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61" name="AutoShape 61"/>
        <xdr:cNvSpPr>
          <a:spLocks/>
        </xdr:cNvSpPr>
      </xdr:nvSpPr>
      <xdr:spPr>
        <a:xfrm>
          <a:off x="10906125" y="9105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62" name="AutoShape 62"/>
        <xdr:cNvSpPr>
          <a:spLocks/>
        </xdr:cNvSpPr>
      </xdr:nvSpPr>
      <xdr:spPr>
        <a:xfrm>
          <a:off x="10906125" y="9105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63" name="AutoShape 63"/>
        <xdr:cNvSpPr>
          <a:spLocks/>
        </xdr:cNvSpPr>
      </xdr:nvSpPr>
      <xdr:spPr>
        <a:xfrm>
          <a:off x="10906125" y="9105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64" name="AutoShape 64"/>
        <xdr:cNvSpPr>
          <a:spLocks/>
        </xdr:cNvSpPr>
      </xdr:nvSpPr>
      <xdr:spPr>
        <a:xfrm>
          <a:off x="10906125" y="9105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65" name="AutoShape 65"/>
        <xdr:cNvSpPr>
          <a:spLocks/>
        </xdr:cNvSpPr>
      </xdr:nvSpPr>
      <xdr:spPr>
        <a:xfrm>
          <a:off x="10906125" y="9105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66" name="AutoShape 66"/>
        <xdr:cNvSpPr>
          <a:spLocks/>
        </xdr:cNvSpPr>
      </xdr:nvSpPr>
      <xdr:spPr>
        <a:xfrm>
          <a:off x="10906125" y="9105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67" name="AutoShape 67"/>
        <xdr:cNvSpPr>
          <a:spLocks/>
        </xdr:cNvSpPr>
      </xdr:nvSpPr>
      <xdr:spPr>
        <a:xfrm>
          <a:off x="10906125" y="91059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68" name="AutoShape 68"/>
        <xdr:cNvSpPr>
          <a:spLocks/>
        </xdr:cNvSpPr>
      </xdr:nvSpPr>
      <xdr:spPr>
        <a:xfrm>
          <a:off x="10906125" y="9105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69" name="AutoShape 69"/>
        <xdr:cNvSpPr>
          <a:spLocks/>
        </xdr:cNvSpPr>
      </xdr:nvSpPr>
      <xdr:spPr>
        <a:xfrm>
          <a:off x="10906125" y="9105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70" name="AutoShape 70"/>
        <xdr:cNvSpPr>
          <a:spLocks/>
        </xdr:cNvSpPr>
      </xdr:nvSpPr>
      <xdr:spPr>
        <a:xfrm>
          <a:off x="10906125" y="9105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71" name="AutoShape 71"/>
        <xdr:cNvSpPr>
          <a:spLocks/>
        </xdr:cNvSpPr>
      </xdr:nvSpPr>
      <xdr:spPr>
        <a:xfrm>
          <a:off x="10906125" y="9105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43</xdr:row>
      <xdr:rowOff>0</xdr:rowOff>
    </xdr:from>
    <xdr:to>
      <xdr:col>8</xdr:col>
      <xdr:colOff>0</xdr:colOff>
      <xdr:row>43</xdr:row>
      <xdr:rowOff>0</xdr:rowOff>
    </xdr:to>
    <xdr:sp>
      <xdr:nvSpPr>
        <xdr:cNvPr id="72" name="AutoShape 72"/>
        <xdr:cNvSpPr>
          <a:spLocks/>
        </xdr:cNvSpPr>
      </xdr:nvSpPr>
      <xdr:spPr>
        <a:xfrm>
          <a:off x="10906125" y="91059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42</xdr:row>
      <xdr:rowOff>0</xdr:rowOff>
    </xdr:from>
    <xdr:to>
      <xdr:col>0</xdr:col>
      <xdr:colOff>1152525</xdr:colOff>
      <xdr:row>42</xdr:row>
      <xdr:rowOff>0</xdr:rowOff>
    </xdr:to>
    <xdr:sp>
      <xdr:nvSpPr>
        <xdr:cNvPr id="73" name="AutoShape 73"/>
        <xdr:cNvSpPr>
          <a:spLocks/>
        </xdr:cNvSpPr>
      </xdr:nvSpPr>
      <xdr:spPr>
        <a:xfrm>
          <a:off x="57150" y="893445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42</xdr:row>
      <xdr:rowOff>0</xdr:rowOff>
    </xdr:from>
    <xdr:to>
      <xdr:col>0</xdr:col>
      <xdr:colOff>1152525</xdr:colOff>
      <xdr:row>42</xdr:row>
      <xdr:rowOff>0</xdr:rowOff>
    </xdr:to>
    <xdr:sp>
      <xdr:nvSpPr>
        <xdr:cNvPr id="74" name="AutoShape 74"/>
        <xdr:cNvSpPr>
          <a:spLocks/>
        </xdr:cNvSpPr>
      </xdr:nvSpPr>
      <xdr:spPr>
        <a:xfrm>
          <a:off x="57150" y="893445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39</xdr:row>
      <xdr:rowOff>0</xdr:rowOff>
    </xdr:from>
    <xdr:to>
      <xdr:col>0</xdr:col>
      <xdr:colOff>1400175</xdr:colOff>
      <xdr:row>39</xdr:row>
      <xdr:rowOff>0</xdr:rowOff>
    </xdr:to>
    <xdr:sp>
      <xdr:nvSpPr>
        <xdr:cNvPr id="1" name="AutoShape 1"/>
        <xdr:cNvSpPr>
          <a:spLocks/>
        </xdr:cNvSpPr>
      </xdr:nvSpPr>
      <xdr:spPr>
        <a:xfrm>
          <a:off x="152400" y="7038975"/>
          <a:ext cx="124777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0</xdr:col>
      <xdr:colOff>1152525</xdr:colOff>
      <xdr:row>0</xdr:row>
      <xdr:rowOff>0</xdr:rowOff>
    </xdr:to>
    <xdr:sp>
      <xdr:nvSpPr>
        <xdr:cNvPr id="1" name="AutoShape 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2" name="AutoShape 2"/>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3" name="AutoShape 3"/>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4" name="AutoShape 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5" name="AutoShape 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6" name="AutoShape 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200</xdr:row>
      <xdr:rowOff>0</xdr:rowOff>
    </xdr:from>
    <xdr:to>
      <xdr:col>0</xdr:col>
      <xdr:colOff>1152525</xdr:colOff>
      <xdr:row>200</xdr:row>
      <xdr:rowOff>0</xdr:rowOff>
    </xdr:to>
    <xdr:sp>
      <xdr:nvSpPr>
        <xdr:cNvPr id="7" name="AutoShape 7"/>
        <xdr:cNvSpPr>
          <a:spLocks/>
        </xdr:cNvSpPr>
      </xdr:nvSpPr>
      <xdr:spPr>
        <a:xfrm>
          <a:off x="152400" y="3609022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202</xdr:row>
      <xdr:rowOff>0</xdr:rowOff>
    </xdr:from>
    <xdr:to>
      <xdr:col>0</xdr:col>
      <xdr:colOff>1152525</xdr:colOff>
      <xdr:row>202</xdr:row>
      <xdr:rowOff>0</xdr:rowOff>
    </xdr:to>
    <xdr:sp>
      <xdr:nvSpPr>
        <xdr:cNvPr id="8" name="AutoShape 8"/>
        <xdr:cNvSpPr>
          <a:spLocks/>
        </xdr:cNvSpPr>
      </xdr:nvSpPr>
      <xdr:spPr>
        <a:xfrm>
          <a:off x="152400" y="3643312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231</xdr:row>
      <xdr:rowOff>0</xdr:rowOff>
    </xdr:from>
    <xdr:to>
      <xdr:col>0</xdr:col>
      <xdr:colOff>1152525</xdr:colOff>
      <xdr:row>231</xdr:row>
      <xdr:rowOff>0</xdr:rowOff>
    </xdr:to>
    <xdr:sp>
      <xdr:nvSpPr>
        <xdr:cNvPr id="9" name="AutoShape 9"/>
        <xdr:cNvSpPr>
          <a:spLocks/>
        </xdr:cNvSpPr>
      </xdr:nvSpPr>
      <xdr:spPr>
        <a:xfrm>
          <a:off x="152400" y="41557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231</xdr:row>
      <xdr:rowOff>0</xdr:rowOff>
    </xdr:from>
    <xdr:to>
      <xdr:col>0</xdr:col>
      <xdr:colOff>1152525</xdr:colOff>
      <xdr:row>231</xdr:row>
      <xdr:rowOff>0</xdr:rowOff>
    </xdr:to>
    <xdr:sp>
      <xdr:nvSpPr>
        <xdr:cNvPr id="10" name="AutoShape 10"/>
        <xdr:cNvSpPr>
          <a:spLocks/>
        </xdr:cNvSpPr>
      </xdr:nvSpPr>
      <xdr:spPr>
        <a:xfrm>
          <a:off x="114300" y="41557575"/>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231</xdr:row>
      <xdr:rowOff>0</xdr:rowOff>
    </xdr:from>
    <xdr:to>
      <xdr:col>0</xdr:col>
      <xdr:colOff>1152525</xdr:colOff>
      <xdr:row>231</xdr:row>
      <xdr:rowOff>0</xdr:rowOff>
    </xdr:to>
    <xdr:sp>
      <xdr:nvSpPr>
        <xdr:cNvPr id="11" name="AutoShape 11"/>
        <xdr:cNvSpPr>
          <a:spLocks/>
        </xdr:cNvSpPr>
      </xdr:nvSpPr>
      <xdr:spPr>
        <a:xfrm>
          <a:off x="114300" y="41557575"/>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231</xdr:row>
      <xdr:rowOff>0</xdr:rowOff>
    </xdr:from>
    <xdr:to>
      <xdr:col>0</xdr:col>
      <xdr:colOff>1152525</xdr:colOff>
      <xdr:row>231</xdr:row>
      <xdr:rowOff>0</xdr:rowOff>
    </xdr:to>
    <xdr:sp>
      <xdr:nvSpPr>
        <xdr:cNvPr id="12" name="AutoShape 12"/>
        <xdr:cNvSpPr>
          <a:spLocks/>
        </xdr:cNvSpPr>
      </xdr:nvSpPr>
      <xdr:spPr>
        <a:xfrm>
          <a:off x="152400" y="41557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231</xdr:row>
      <xdr:rowOff>0</xdr:rowOff>
    </xdr:from>
    <xdr:to>
      <xdr:col>0</xdr:col>
      <xdr:colOff>1152525</xdr:colOff>
      <xdr:row>231</xdr:row>
      <xdr:rowOff>0</xdr:rowOff>
    </xdr:to>
    <xdr:sp>
      <xdr:nvSpPr>
        <xdr:cNvPr id="13" name="AutoShape 13"/>
        <xdr:cNvSpPr>
          <a:spLocks/>
        </xdr:cNvSpPr>
      </xdr:nvSpPr>
      <xdr:spPr>
        <a:xfrm>
          <a:off x="114300" y="41557575"/>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231</xdr:row>
      <xdr:rowOff>0</xdr:rowOff>
    </xdr:from>
    <xdr:to>
      <xdr:col>0</xdr:col>
      <xdr:colOff>1152525</xdr:colOff>
      <xdr:row>231</xdr:row>
      <xdr:rowOff>0</xdr:rowOff>
    </xdr:to>
    <xdr:sp>
      <xdr:nvSpPr>
        <xdr:cNvPr id="14" name="AutoShape 14"/>
        <xdr:cNvSpPr>
          <a:spLocks/>
        </xdr:cNvSpPr>
      </xdr:nvSpPr>
      <xdr:spPr>
        <a:xfrm>
          <a:off x="152400" y="41557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231</xdr:row>
      <xdr:rowOff>0</xdr:rowOff>
    </xdr:from>
    <xdr:to>
      <xdr:col>0</xdr:col>
      <xdr:colOff>1152525</xdr:colOff>
      <xdr:row>231</xdr:row>
      <xdr:rowOff>0</xdr:rowOff>
    </xdr:to>
    <xdr:sp>
      <xdr:nvSpPr>
        <xdr:cNvPr id="15" name="AutoShape 15"/>
        <xdr:cNvSpPr>
          <a:spLocks/>
        </xdr:cNvSpPr>
      </xdr:nvSpPr>
      <xdr:spPr>
        <a:xfrm>
          <a:off x="152400" y="41557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231</xdr:row>
      <xdr:rowOff>0</xdr:rowOff>
    </xdr:from>
    <xdr:to>
      <xdr:col>0</xdr:col>
      <xdr:colOff>1152525</xdr:colOff>
      <xdr:row>231</xdr:row>
      <xdr:rowOff>0</xdr:rowOff>
    </xdr:to>
    <xdr:sp>
      <xdr:nvSpPr>
        <xdr:cNvPr id="16" name="AutoShape 16"/>
        <xdr:cNvSpPr>
          <a:spLocks/>
        </xdr:cNvSpPr>
      </xdr:nvSpPr>
      <xdr:spPr>
        <a:xfrm>
          <a:off x="152400" y="41557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231</xdr:row>
      <xdr:rowOff>0</xdr:rowOff>
    </xdr:from>
    <xdr:to>
      <xdr:col>0</xdr:col>
      <xdr:colOff>1152525</xdr:colOff>
      <xdr:row>231</xdr:row>
      <xdr:rowOff>0</xdr:rowOff>
    </xdr:to>
    <xdr:sp>
      <xdr:nvSpPr>
        <xdr:cNvPr id="17" name="AutoShape 17"/>
        <xdr:cNvSpPr>
          <a:spLocks/>
        </xdr:cNvSpPr>
      </xdr:nvSpPr>
      <xdr:spPr>
        <a:xfrm>
          <a:off x="152400" y="41557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231</xdr:row>
      <xdr:rowOff>0</xdr:rowOff>
    </xdr:from>
    <xdr:to>
      <xdr:col>0</xdr:col>
      <xdr:colOff>1152525</xdr:colOff>
      <xdr:row>231</xdr:row>
      <xdr:rowOff>0</xdr:rowOff>
    </xdr:to>
    <xdr:sp>
      <xdr:nvSpPr>
        <xdr:cNvPr id="18" name="AutoShape 18"/>
        <xdr:cNvSpPr>
          <a:spLocks/>
        </xdr:cNvSpPr>
      </xdr:nvSpPr>
      <xdr:spPr>
        <a:xfrm>
          <a:off x="152400" y="41557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9" name="AutoShape 1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20" name="AutoShape 20"/>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21" name="AutoShape 21"/>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2" name="AutoShape 2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3" name="AutoShape 2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4" name="AutoShape 2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200</xdr:row>
      <xdr:rowOff>0</xdr:rowOff>
    </xdr:from>
    <xdr:to>
      <xdr:col>0</xdr:col>
      <xdr:colOff>1152525</xdr:colOff>
      <xdr:row>200</xdr:row>
      <xdr:rowOff>0</xdr:rowOff>
    </xdr:to>
    <xdr:sp>
      <xdr:nvSpPr>
        <xdr:cNvPr id="25" name="AutoShape 25"/>
        <xdr:cNvSpPr>
          <a:spLocks/>
        </xdr:cNvSpPr>
      </xdr:nvSpPr>
      <xdr:spPr>
        <a:xfrm>
          <a:off x="152400" y="3609022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202</xdr:row>
      <xdr:rowOff>0</xdr:rowOff>
    </xdr:from>
    <xdr:to>
      <xdr:col>0</xdr:col>
      <xdr:colOff>1152525</xdr:colOff>
      <xdr:row>202</xdr:row>
      <xdr:rowOff>0</xdr:rowOff>
    </xdr:to>
    <xdr:sp>
      <xdr:nvSpPr>
        <xdr:cNvPr id="26" name="AutoShape 26"/>
        <xdr:cNvSpPr>
          <a:spLocks/>
        </xdr:cNvSpPr>
      </xdr:nvSpPr>
      <xdr:spPr>
        <a:xfrm>
          <a:off x="152400" y="3643312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231</xdr:row>
      <xdr:rowOff>0</xdr:rowOff>
    </xdr:from>
    <xdr:to>
      <xdr:col>0</xdr:col>
      <xdr:colOff>1152525</xdr:colOff>
      <xdr:row>231</xdr:row>
      <xdr:rowOff>0</xdr:rowOff>
    </xdr:to>
    <xdr:sp>
      <xdr:nvSpPr>
        <xdr:cNvPr id="27" name="AutoShape 27"/>
        <xdr:cNvSpPr>
          <a:spLocks/>
        </xdr:cNvSpPr>
      </xdr:nvSpPr>
      <xdr:spPr>
        <a:xfrm>
          <a:off x="152400" y="41557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231</xdr:row>
      <xdr:rowOff>0</xdr:rowOff>
    </xdr:from>
    <xdr:to>
      <xdr:col>0</xdr:col>
      <xdr:colOff>1152525</xdr:colOff>
      <xdr:row>231</xdr:row>
      <xdr:rowOff>0</xdr:rowOff>
    </xdr:to>
    <xdr:sp>
      <xdr:nvSpPr>
        <xdr:cNvPr id="28" name="AutoShape 28"/>
        <xdr:cNvSpPr>
          <a:spLocks/>
        </xdr:cNvSpPr>
      </xdr:nvSpPr>
      <xdr:spPr>
        <a:xfrm>
          <a:off x="114300" y="41557575"/>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231</xdr:row>
      <xdr:rowOff>0</xdr:rowOff>
    </xdr:from>
    <xdr:to>
      <xdr:col>0</xdr:col>
      <xdr:colOff>1152525</xdr:colOff>
      <xdr:row>231</xdr:row>
      <xdr:rowOff>0</xdr:rowOff>
    </xdr:to>
    <xdr:sp>
      <xdr:nvSpPr>
        <xdr:cNvPr id="29" name="AutoShape 29"/>
        <xdr:cNvSpPr>
          <a:spLocks/>
        </xdr:cNvSpPr>
      </xdr:nvSpPr>
      <xdr:spPr>
        <a:xfrm>
          <a:off x="114300" y="41557575"/>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231</xdr:row>
      <xdr:rowOff>0</xdr:rowOff>
    </xdr:from>
    <xdr:to>
      <xdr:col>0</xdr:col>
      <xdr:colOff>1152525</xdr:colOff>
      <xdr:row>231</xdr:row>
      <xdr:rowOff>0</xdr:rowOff>
    </xdr:to>
    <xdr:sp>
      <xdr:nvSpPr>
        <xdr:cNvPr id="30" name="AutoShape 30"/>
        <xdr:cNvSpPr>
          <a:spLocks/>
        </xdr:cNvSpPr>
      </xdr:nvSpPr>
      <xdr:spPr>
        <a:xfrm>
          <a:off x="152400" y="41557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231</xdr:row>
      <xdr:rowOff>0</xdr:rowOff>
    </xdr:from>
    <xdr:to>
      <xdr:col>0</xdr:col>
      <xdr:colOff>1152525</xdr:colOff>
      <xdr:row>231</xdr:row>
      <xdr:rowOff>0</xdr:rowOff>
    </xdr:to>
    <xdr:sp>
      <xdr:nvSpPr>
        <xdr:cNvPr id="31" name="AutoShape 31"/>
        <xdr:cNvSpPr>
          <a:spLocks/>
        </xdr:cNvSpPr>
      </xdr:nvSpPr>
      <xdr:spPr>
        <a:xfrm>
          <a:off x="114300" y="41557575"/>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231</xdr:row>
      <xdr:rowOff>0</xdr:rowOff>
    </xdr:from>
    <xdr:to>
      <xdr:col>0</xdr:col>
      <xdr:colOff>1152525</xdr:colOff>
      <xdr:row>231</xdr:row>
      <xdr:rowOff>0</xdr:rowOff>
    </xdr:to>
    <xdr:sp>
      <xdr:nvSpPr>
        <xdr:cNvPr id="32" name="AutoShape 32"/>
        <xdr:cNvSpPr>
          <a:spLocks/>
        </xdr:cNvSpPr>
      </xdr:nvSpPr>
      <xdr:spPr>
        <a:xfrm>
          <a:off x="152400" y="41557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231</xdr:row>
      <xdr:rowOff>0</xdr:rowOff>
    </xdr:from>
    <xdr:to>
      <xdr:col>0</xdr:col>
      <xdr:colOff>1152525</xdr:colOff>
      <xdr:row>231</xdr:row>
      <xdr:rowOff>0</xdr:rowOff>
    </xdr:to>
    <xdr:sp>
      <xdr:nvSpPr>
        <xdr:cNvPr id="33" name="AutoShape 33"/>
        <xdr:cNvSpPr>
          <a:spLocks/>
        </xdr:cNvSpPr>
      </xdr:nvSpPr>
      <xdr:spPr>
        <a:xfrm>
          <a:off x="152400" y="41557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231</xdr:row>
      <xdr:rowOff>0</xdr:rowOff>
    </xdr:from>
    <xdr:to>
      <xdr:col>0</xdr:col>
      <xdr:colOff>1152525</xdr:colOff>
      <xdr:row>231</xdr:row>
      <xdr:rowOff>0</xdr:rowOff>
    </xdr:to>
    <xdr:sp>
      <xdr:nvSpPr>
        <xdr:cNvPr id="34" name="AutoShape 34"/>
        <xdr:cNvSpPr>
          <a:spLocks/>
        </xdr:cNvSpPr>
      </xdr:nvSpPr>
      <xdr:spPr>
        <a:xfrm>
          <a:off x="152400" y="41557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231</xdr:row>
      <xdr:rowOff>0</xdr:rowOff>
    </xdr:from>
    <xdr:to>
      <xdr:col>0</xdr:col>
      <xdr:colOff>1152525</xdr:colOff>
      <xdr:row>231</xdr:row>
      <xdr:rowOff>0</xdr:rowOff>
    </xdr:to>
    <xdr:sp>
      <xdr:nvSpPr>
        <xdr:cNvPr id="35" name="AutoShape 35"/>
        <xdr:cNvSpPr>
          <a:spLocks/>
        </xdr:cNvSpPr>
      </xdr:nvSpPr>
      <xdr:spPr>
        <a:xfrm>
          <a:off x="152400" y="41557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231</xdr:row>
      <xdr:rowOff>0</xdr:rowOff>
    </xdr:from>
    <xdr:to>
      <xdr:col>0</xdr:col>
      <xdr:colOff>1152525</xdr:colOff>
      <xdr:row>231</xdr:row>
      <xdr:rowOff>0</xdr:rowOff>
    </xdr:to>
    <xdr:sp>
      <xdr:nvSpPr>
        <xdr:cNvPr id="36" name="AutoShape 36"/>
        <xdr:cNvSpPr>
          <a:spLocks/>
        </xdr:cNvSpPr>
      </xdr:nvSpPr>
      <xdr:spPr>
        <a:xfrm>
          <a:off x="152400" y="41557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7" name="AutoShape 37"/>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8" name="AutoShape 38"/>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9" name="AutoShape 39"/>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0" name="AutoShape 4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1" name="AutoShape 4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2" name="AutoShape 4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200</xdr:row>
      <xdr:rowOff>0</xdr:rowOff>
    </xdr:from>
    <xdr:to>
      <xdr:col>8</xdr:col>
      <xdr:colOff>0</xdr:colOff>
      <xdr:row>200</xdr:row>
      <xdr:rowOff>0</xdr:rowOff>
    </xdr:to>
    <xdr:sp>
      <xdr:nvSpPr>
        <xdr:cNvPr id="43" name="AutoShape 43"/>
        <xdr:cNvSpPr>
          <a:spLocks/>
        </xdr:cNvSpPr>
      </xdr:nvSpPr>
      <xdr:spPr>
        <a:xfrm>
          <a:off x="10915650" y="3609022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202</xdr:row>
      <xdr:rowOff>0</xdr:rowOff>
    </xdr:from>
    <xdr:to>
      <xdr:col>8</xdr:col>
      <xdr:colOff>0</xdr:colOff>
      <xdr:row>202</xdr:row>
      <xdr:rowOff>0</xdr:rowOff>
    </xdr:to>
    <xdr:sp>
      <xdr:nvSpPr>
        <xdr:cNvPr id="44" name="AutoShape 44"/>
        <xdr:cNvSpPr>
          <a:spLocks/>
        </xdr:cNvSpPr>
      </xdr:nvSpPr>
      <xdr:spPr>
        <a:xfrm>
          <a:off x="10915650" y="3643312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231</xdr:row>
      <xdr:rowOff>0</xdr:rowOff>
    </xdr:from>
    <xdr:to>
      <xdr:col>8</xdr:col>
      <xdr:colOff>0</xdr:colOff>
      <xdr:row>231</xdr:row>
      <xdr:rowOff>0</xdr:rowOff>
    </xdr:to>
    <xdr:sp>
      <xdr:nvSpPr>
        <xdr:cNvPr id="45" name="AutoShape 45"/>
        <xdr:cNvSpPr>
          <a:spLocks/>
        </xdr:cNvSpPr>
      </xdr:nvSpPr>
      <xdr:spPr>
        <a:xfrm>
          <a:off x="10915650" y="41557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231</xdr:row>
      <xdr:rowOff>0</xdr:rowOff>
    </xdr:from>
    <xdr:to>
      <xdr:col>8</xdr:col>
      <xdr:colOff>0</xdr:colOff>
      <xdr:row>231</xdr:row>
      <xdr:rowOff>0</xdr:rowOff>
    </xdr:to>
    <xdr:sp>
      <xdr:nvSpPr>
        <xdr:cNvPr id="46" name="AutoShape 46"/>
        <xdr:cNvSpPr>
          <a:spLocks/>
        </xdr:cNvSpPr>
      </xdr:nvSpPr>
      <xdr:spPr>
        <a:xfrm>
          <a:off x="10915650" y="41557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231</xdr:row>
      <xdr:rowOff>0</xdr:rowOff>
    </xdr:from>
    <xdr:to>
      <xdr:col>8</xdr:col>
      <xdr:colOff>0</xdr:colOff>
      <xdr:row>231</xdr:row>
      <xdr:rowOff>0</xdr:rowOff>
    </xdr:to>
    <xdr:sp>
      <xdr:nvSpPr>
        <xdr:cNvPr id="47" name="AutoShape 47"/>
        <xdr:cNvSpPr>
          <a:spLocks/>
        </xdr:cNvSpPr>
      </xdr:nvSpPr>
      <xdr:spPr>
        <a:xfrm>
          <a:off x="10915650" y="41557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231</xdr:row>
      <xdr:rowOff>0</xdr:rowOff>
    </xdr:from>
    <xdr:to>
      <xdr:col>8</xdr:col>
      <xdr:colOff>0</xdr:colOff>
      <xdr:row>231</xdr:row>
      <xdr:rowOff>0</xdr:rowOff>
    </xdr:to>
    <xdr:sp>
      <xdr:nvSpPr>
        <xdr:cNvPr id="48" name="AutoShape 48"/>
        <xdr:cNvSpPr>
          <a:spLocks/>
        </xdr:cNvSpPr>
      </xdr:nvSpPr>
      <xdr:spPr>
        <a:xfrm>
          <a:off x="10915650" y="41557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231</xdr:row>
      <xdr:rowOff>0</xdr:rowOff>
    </xdr:from>
    <xdr:to>
      <xdr:col>8</xdr:col>
      <xdr:colOff>0</xdr:colOff>
      <xdr:row>231</xdr:row>
      <xdr:rowOff>0</xdr:rowOff>
    </xdr:to>
    <xdr:sp>
      <xdr:nvSpPr>
        <xdr:cNvPr id="49" name="AutoShape 49"/>
        <xdr:cNvSpPr>
          <a:spLocks/>
        </xdr:cNvSpPr>
      </xdr:nvSpPr>
      <xdr:spPr>
        <a:xfrm>
          <a:off x="10915650" y="41557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231</xdr:row>
      <xdr:rowOff>0</xdr:rowOff>
    </xdr:from>
    <xdr:to>
      <xdr:col>8</xdr:col>
      <xdr:colOff>0</xdr:colOff>
      <xdr:row>231</xdr:row>
      <xdr:rowOff>0</xdr:rowOff>
    </xdr:to>
    <xdr:sp>
      <xdr:nvSpPr>
        <xdr:cNvPr id="50" name="AutoShape 50"/>
        <xdr:cNvSpPr>
          <a:spLocks/>
        </xdr:cNvSpPr>
      </xdr:nvSpPr>
      <xdr:spPr>
        <a:xfrm>
          <a:off x="10915650" y="41557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231</xdr:row>
      <xdr:rowOff>0</xdr:rowOff>
    </xdr:from>
    <xdr:to>
      <xdr:col>8</xdr:col>
      <xdr:colOff>0</xdr:colOff>
      <xdr:row>231</xdr:row>
      <xdr:rowOff>0</xdr:rowOff>
    </xdr:to>
    <xdr:sp>
      <xdr:nvSpPr>
        <xdr:cNvPr id="51" name="AutoShape 51"/>
        <xdr:cNvSpPr>
          <a:spLocks/>
        </xdr:cNvSpPr>
      </xdr:nvSpPr>
      <xdr:spPr>
        <a:xfrm>
          <a:off x="10915650" y="41557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231</xdr:row>
      <xdr:rowOff>0</xdr:rowOff>
    </xdr:from>
    <xdr:to>
      <xdr:col>8</xdr:col>
      <xdr:colOff>0</xdr:colOff>
      <xdr:row>231</xdr:row>
      <xdr:rowOff>0</xdr:rowOff>
    </xdr:to>
    <xdr:sp>
      <xdr:nvSpPr>
        <xdr:cNvPr id="52" name="AutoShape 52"/>
        <xdr:cNvSpPr>
          <a:spLocks/>
        </xdr:cNvSpPr>
      </xdr:nvSpPr>
      <xdr:spPr>
        <a:xfrm>
          <a:off x="10915650" y="41557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231</xdr:row>
      <xdr:rowOff>0</xdr:rowOff>
    </xdr:from>
    <xdr:to>
      <xdr:col>8</xdr:col>
      <xdr:colOff>0</xdr:colOff>
      <xdr:row>231</xdr:row>
      <xdr:rowOff>0</xdr:rowOff>
    </xdr:to>
    <xdr:sp>
      <xdr:nvSpPr>
        <xdr:cNvPr id="53" name="AutoShape 53"/>
        <xdr:cNvSpPr>
          <a:spLocks/>
        </xdr:cNvSpPr>
      </xdr:nvSpPr>
      <xdr:spPr>
        <a:xfrm>
          <a:off x="10915650" y="41557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231</xdr:row>
      <xdr:rowOff>0</xdr:rowOff>
    </xdr:from>
    <xdr:to>
      <xdr:col>8</xdr:col>
      <xdr:colOff>0</xdr:colOff>
      <xdr:row>231</xdr:row>
      <xdr:rowOff>0</xdr:rowOff>
    </xdr:to>
    <xdr:sp>
      <xdr:nvSpPr>
        <xdr:cNvPr id="54" name="AutoShape 54"/>
        <xdr:cNvSpPr>
          <a:spLocks/>
        </xdr:cNvSpPr>
      </xdr:nvSpPr>
      <xdr:spPr>
        <a:xfrm>
          <a:off x="10915650" y="41557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5" name="AutoShape 5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6" name="AutoShape 56"/>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7" name="AutoShape 57"/>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8" name="AutoShape 5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9" name="AutoShape 59"/>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0" name="AutoShape 6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200</xdr:row>
      <xdr:rowOff>0</xdr:rowOff>
    </xdr:from>
    <xdr:to>
      <xdr:col>8</xdr:col>
      <xdr:colOff>0</xdr:colOff>
      <xdr:row>200</xdr:row>
      <xdr:rowOff>0</xdr:rowOff>
    </xdr:to>
    <xdr:sp>
      <xdr:nvSpPr>
        <xdr:cNvPr id="61" name="AutoShape 61"/>
        <xdr:cNvSpPr>
          <a:spLocks/>
        </xdr:cNvSpPr>
      </xdr:nvSpPr>
      <xdr:spPr>
        <a:xfrm>
          <a:off x="10915650" y="3609022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202</xdr:row>
      <xdr:rowOff>0</xdr:rowOff>
    </xdr:from>
    <xdr:to>
      <xdr:col>8</xdr:col>
      <xdr:colOff>0</xdr:colOff>
      <xdr:row>202</xdr:row>
      <xdr:rowOff>0</xdr:rowOff>
    </xdr:to>
    <xdr:sp>
      <xdr:nvSpPr>
        <xdr:cNvPr id="62" name="AutoShape 62"/>
        <xdr:cNvSpPr>
          <a:spLocks/>
        </xdr:cNvSpPr>
      </xdr:nvSpPr>
      <xdr:spPr>
        <a:xfrm>
          <a:off x="10915650" y="3643312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231</xdr:row>
      <xdr:rowOff>0</xdr:rowOff>
    </xdr:from>
    <xdr:to>
      <xdr:col>8</xdr:col>
      <xdr:colOff>0</xdr:colOff>
      <xdr:row>231</xdr:row>
      <xdr:rowOff>0</xdr:rowOff>
    </xdr:to>
    <xdr:sp>
      <xdr:nvSpPr>
        <xdr:cNvPr id="63" name="AutoShape 63"/>
        <xdr:cNvSpPr>
          <a:spLocks/>
        </xdr:cNvSpPr>
      </xdr:nvSpPr>
      <xdr:spPr>
        <a:xfrm>
          <a:off x="10915650" y="41557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231</xdr:row>
      <xdr:rowOff>0</xdr:rowOff>
    </xdr:from>
    <xdr:to>
      <xdr:col>8</xdr:col>
      <xdr:colOff>0</xdr:colOff>
      <xdr:row>231</xdr:row>
      <xdr:rowOff>0</xdr:rowOff>
    </xdr:to>
    <xdr:sp>
      <xdr:nvSpPr>
        <xdr:cNvPr id="64" name="AutoShape 64"/>
        <xdr:cNvSpPr>
          <a:spLocks/>
        </xdr:cNvSpPr>
      </xdr:nvSpPr>
      <xdr:spPr>
        <a:xfrm>
          <a:off x="10915650" y="41557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231</xdr:row>
      <xdr:rowOff>0</xdr:rowOff>
    </xdr:from>
    <xdr:to>
      <xdr:col>8</xdr:col>
      <xdr:colOff>0</xdr:colOff>
      <xdr:row>231</xdr:row>
      <xdr:rowOff>0</xdr:rowOff>
    </xdr:to>
    <xdr:sp>
      <xdr:nvSpPr>
        <xdr:cNvPr id="65" name="AutoShape 65"/>
        <xdr:cNvSpPr>
          <a:spLocks/>
        </xdr:cNvSpPr>
      </xdr:nvSpPr>
      <xdr:spPr>
        <a:xfrm>
          <a:off x="10915650" y="41557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231</xdr:row>
      <xdr:rowOff>0</xdr:rowOff>
    </xdr:from>
    <xdr:to>
      <xdr:col>8</xdr:col>
      <xdr:colOff>0</xdr:colOff>
      <xdr:row>231</xdr:row>
      <xdr:rowOff>0</xdr:rowOff>
    </xdr:to>
    <xdr:sp>
      <xdr:nvSpPr>
        <xdr:cNvPr id="66" name="AutoShape 66"/>
        <xdr:cNvSpPr>
          <a:spLocks/>
        </xdr:cNvSpPr>
      </xdr:nvSpPr>
      <xdr:spPr>
        <a:xfrm>
          <a:off x="10915650" y="41557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231</xdr:row>
      <xdr:rowOff>0</xdr:rowOff>
    </xdr:from>
    <xdr:to>
      <xdr:col>8</xdr:col>
      <xdr:colOff>0</xdr:colOff>
      <xdr:row>231</xdr:row>
      <xdr:rowOff>0</xdr:rowOff>
    </xdr:to>
    <xdr:sp>
      <xdr:nvSpPr>
        <xdr:cNvPr id="67" name="AutoShape 67"/>
        <xdr:cNvSpPr>
          <a:spLocks/>
        </xdr:cNvSpPr>
      </xdr:nvSpPr>
      <xdr:spPr>
        <a:xfrm>
          <a:off x="10915650" y="415575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231</xdr:row>
      <xdr:rowOff>0</xdr:rowOff>
    </xdr:from>
    <xdr:to>
      <xdr:col>8</xdr:col>
      <xdr:colOff>0</xdr:colOff>
      <xdr:row>231</xdr:row>
      <xdr:rowOff>0</xdr:rowOff>
    </xdr:to>
    <xdr:sp>
      <xdr:nvSpPr>
        <xdr:cNvPr id="68" name="AutoShape 68"/>
        <xdr:cNvSpPr>
          <a:spLocks/>
        </xdr:cNvSpPr>
      </xdr:nvSpPr>
      <xdr:spPr>
        <a:xfrm>
          <a:off x="10915650" y="41557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231</xdr:row>
      <xdr:rowOff>0</xdr:rowOff>
    </xdr:from>
    <xdr:to>
      <xdr:col>8</xdr:col>
      <xdr:colOff>0</xdr:colOff>
      <xdr:row>231</xdr:row>
      <xdr:rowOff>0</xdr:rowOff>
    </xdr:to>
    <xdr:sp>
      <xdr:nvSpPr>
        <xdr:cNvPr id="69" name="AutoShape 69"/>
        <xdr:cNvSpPr>
          <a:spLocks/>
        </xdr:cNvSpPr>
      </xdr:nvSpPr>
      <xdr:spPr>
        <a:xfrm>
          <a:off x="10915650" y="41557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231</xdr:row>
      <xdr:rowOff>0</xdr:rowOff>
    </xdr:from>
    <xdr:to>
      <xdr:col>8</xdr:col>
      <xdr:colOff>0</xdr:colOff>
      <xdr:row>231</xdr:row>
      <xdr:rowOff>0</xdr:rowOff>
    </xdr:to>
    <xdr:sp>
      <xdr:nvSpPr>
        <xdr:cNvPr id="70" name="AutoShape 70"/>
        <xdr:cNvSpPr>
          <a:spLocks/>
        </xdr:cNvSpPr>
      </xdr:nvSpPr>
      <xdr:spPr>
        <a:xfrm>
          <a:off x="10915650" y="41557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231</xdr:row>
      <xdr:rowOff>0</xdr:rowOff>
    </xdr:from>
    <xdr:to>
      <xdr:col>8</xdr:col>
      <xdr:colOff>0</xdr:colOff>
      <xdr:row>231</xdr:row>
      <xdr:rowOff>0</xdr:rowOff>
    </xdr:to>
    <xdr:sp>
      <xdr:nvSpPr>
        <xdr:cNvPr id="71" name="AutoShape 71"/>
        <xdr:cNvSpPr>
          <a:spLocks/>
        </xdr:cNvSpPr>
      </xdr:nvSpPr>
      <xdr:spPr>
        <a:xfrm>
          <a:off x="10915650" y="41557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231</xdr:row>
      <xdr:rowOff>0</xdr:rowOff>
    </xdr:from>
    <xdr:to>
      <xdr:col>8</xdr:col>
      <xdr:colOff>0</xdr:colOff>
      <xdr:row>231</xdr:row>
      <xdr:rowOff>0</xdr:rowOff>
    </xdr:to>
    <xdr:sp>
      <xdr:nvSpPr>
        <xdr:cNvPr id="72" name="AutoShape 72"/>
        <xdr:cNvSpPr>
          <a:spLocks/>
        </xdr:cNvSpPr>
      </xdr:nvSpPr>
      <xdr:spPr>
        <a:xfrm>
          <a:off x="10915650" y="41557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3" name="AutoShape 7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74" name="AutoShape 74"/>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75" name="AutoShape 75"/>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6" name="AutoShape 7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7" name="AutoShape 7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8" name="AutoShape 7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228</xdr:row>
      <xdr:rowOff>0</xdr:rowOff>
    </xdr:from>
    <xdr:to>
      <xdr:col>0</xdr:col>
      <xdr:colOff>1152525</xdr:colOff>
      <xdr:row>228</xdr:row>
      <xdr:rowOff>0</xdr:rowOff>
    </xdr:to>
    <xdr:sp>
      <xdr:nvSpPr>
        <xdr:cNvPr id="79" name="AutoShape 79"/>
        <xdr:cNvSpPr>
          <a:spLocks/>
        </xdr:cNvSpPr>
      </xdr:nvSpPr>
      <xdr:spPr>
        <a:xfrm>
          <a:off x="152400" y="4104322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228</xdr:row>
      <xdr:rowOff>0</xdr:rowOff>
    </xdr:from>
    <xdr:to>
      <xdr:col>0</xdr:col>
      <xdr:colOff>1152525</xdr:colOff>
      <xdr:row>228</xdr:row>
      <xdr:rowOff>0</xdr:rowOff>
    </xdr:to>
    <xdr:sp>
      <xdr:nvSpPr>
        <xdr:cNvPr id="80" name="AutoShape 80"/>
        <xdr:cNvSpPr>
          <a:spLocks/>
        </xdr:cNvSpPr>
      </xdr:nvSpPr>
      <xdr:spPr>
        <a:xfrm>
          <a:off x="152400" y="4104322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239</xdr:row>
      <xdr:rowOff>0</xdr:rowOff>
    </xdr:from>
    <xdr:to>
      <xdr:col>0</xdr:col>
      <xdr:colOff>1152525</xdr:colOff>
      <xdr:row>239</xdr:row>
      <xdr:rowOff>0</xdr:rowOff>
    </xdr:to>
    <xdr:sp>
      <xdr:nvSpPr>
        <xdr:cNvPr id="81" name="AutoShape 81"/>
        <xdr:cNvSpPr>
          <a:spLocks/>
        </xdr:cNvSpPr>
      </xdr:nvSpPr>
      <xdr:spPr>
        <a:xfrm>
          <a:off x="152400" y="43653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239</xdr:row>
      <xdr:rowOff>0</xdr:rowOff>
    </xdr:from>
    <xdr:to>
      <xdr:col>0</xdr:col>
      <xdr:colOff>1152525</xdr:colOff>
      <xdr:row>239</xdr:row>
      <xdr:rowOff>0</xdr:rowOff>
    </xdr:to>
    <xdr:sp>
      <xdr:nvSpPr>
        <xdr:cNvPr id="82" name="AutoShape 82"/>
        <xdr:cNvSpPr>
          <a:spLocks/>
        </xdr:cNvSpPr>
      </xdr:nvSpPr>
      <xdr:spPr>
        <a:xfrm>
          <a:off x="114300" y="43653075"/>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239</xdr:row>
      <xdr:rowOff>0</xdr:rowOff>
    </xdr:from>
    <xdr:to>
      <xdr:col>0</xdr:col>
      <xdr:colOff>1152525</xdr:colOff>
      <xdr:row>239</xdr:row>
      <xdr:rowOff>0</xdr:rowOff>
    </xdr:to>
    <xdr:sp>
      <xdr:nvSpPr>
        <xdr:cNvPr id="83" name="AutoShape 83"/>
        <xdr:cNvSpPr>
          <a:spLocks/>
        </xdr:cNvSpPr>
      </xdr:nvSpPr>
      <xdr:spPr>
        <a:xfrm>
          <a:off x="114300" y="43653075"/>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239</xdr:row>
      <xdr:rowOff>0</xdr:rowOff>
    </xdr:from>
    <xdr:to>
      <xdr:col>0</xdr:col>
      <xdr:colOff>1152525</xdr:colOff>
      <xdr:row>239</xdr:row>
      <xdr:rowOff>0</xdr:rowOff>
    </xdr:to>
    <xdr:sp>
      <xdr:nvSpPr>
        <xdr:cNvPr id="84" name="AutoShape 84"/>
        <xdr:cNvSpPr>
          <a:spLocks/>
        </xdr:cNvSpPr>
      </xdr:nvSpPr>
      <xdr:spPr>
        <a:xfrm>
          <a:off x="152400" y="43653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239</xdr:row>
      <xdr:rowOff>0</xdr:rowOff>
    </xdr:from>
    <xdr:to>
      <xdr:col>0</xdr:col>
      <xdr:colOff>1152525</xdr:colOff>
      <xdr:row>239</xdr:row>
      <xdr:rowOff>0</xdr:rowOff>
    </xdr:to>
    <xdr:sp>
      <xdr:nvSpPr>
        <xdr:cNvPr id="85" name="AutoShape 85"/>
        <xdr:cNvSpPr>
          <a:spLocks/>
        </xdr:cNvSpPr>
      </xdr:nvSpPr>
      <xdr:spPr>
        <a:xfrm>
          <a:off x="114300" y="43653075"/>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239</xdr:row>
      <xdr:rowOff>0</xdr:rowOff>
    </xdr:from>
    <xdr:to>
      <xdr:col>0</xdr:col>
      <xdr:colOff>1152525</xdr:colOff>
      <xdr:row>239</xdr:row>
      <xdr:rowOff>0</xdr:rowOff>
    </xdr:to>
    <xdr:sp>
      <xdr:nvSpPr>
        <xdr:cNvPr id="86" name="AutoShape 86"/>
        <xdr:cNvSpPr>
          <a:spLocks/>
        </xdr:cNvSpPr>
      </xdr:nvSpPr>
      <xdr:spPr>
        <a:xfrm>
          <a:off x="152400" y="43653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239</xdr:row>
      <xdr:rowOff>0</xdr:rowOff>
    </xdr:from>
    <xdr:to>
      <xdr:col>0</xdr:col>
      <xdr:colOff>1152525</xdr:colOff>
      <xdr:row>239</xdr:row>
      <xdr:rowOff>0</xdr:rowOff>
    </xdr:to>
    <xdr:sp>
      <xdr:nvSpPr>
        <xdr:cNvPr id="87" name="AutoShape 87"/>
        <xdr:cNvSpPr>
          <a:spLocks/>
        </xdr:cNvSpPr>
      </xdr:nvSpPr>
      <xdr:spPr>
        <a:xfrm>
          <a:off x="152400" y="43653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239</xdr:row>
      <xdr:rowOff>0</xdr:rowOff>
    </xdr:from>
    <xdr:to>
      <xdr:col>0</xdr:col>
      <xdr:colOff>1152525</xdr:colOff>
      <xdr:row>239</xdr:row>
      <xdr:rowOff>0</xdr:rowOff>
    </xdr:to>
    <xdr:sp>
      <xdr:nvSpPr>
        <xdr:cNvPr id="88" name="AutoShape 88"/>
        <xdr:cNvSpPr>
          <a:spLocks/>
        </xdr:cNvSpPr>
      </xdr:nvSpPr>
      <xdr:spPr>
        <a:xfrm>
          <a:off x="152400" y="43653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239</xdr:row>
      <xdr:rowOff>0</xdr:rowOff>
    </xdr:from>
    <xdr:to>
      <xdr:col>0</xdr:col>
      <xdr:colOff>1152525</xdr:colOff>
      <xdr:row>239</xdr:row>
      <xdr:rowOff>0</xdr:rowOff>
    </xdr:to>
    <xdr:sp>
      <xdr:nvSpPr>
        <xdr:cNvPr id="89" name="AutoShape 89"/>
        <xdr:cNvSpPr>
          <a:spLocks/>
        </xdr:cNvSpPr>
      </xdr:nvSpPr>
      <xdr:spPr>
        <a:xfrm>
          <a:off x="152400" y="43653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239</xdr:row>
      <xdr:rowOff>0</xdr:rowOff>
    </xdr:from>
    <xdr:to>
      <xdr:col>0</xdr:col>
      <xdr:colOff>1152525</xdr:colOff>
      <xdr:row>239</xdr:row>
      <xdr:rowOff>0</xdr:rowOff>
    </xdr:to>
    <xdr:sp>
      <xdr:nvSpPr>
        <xdr:cNvPr id="90" name="AutoShape 90"/>
        <xdr:cNvSpPr>
          <a:spLocks/>
        </xdr:cNvSpPr>
      </xdr:nvSpPr>
      <xdr:spPr>
        <a:xfrm>
          <a:off x="152400" y="43653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1" name="AutoShape 9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92" name="AutoShape 92"/>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93" name="AutoShape 93"/>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4" name="AutoShape 9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5" name="AutoShape 9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6" name="AutoShape 9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228</xdr:row>
      <xdr:rowOff>0</xdr:rowOff>
    </xdr:from>
    <xdr:to>
      <xdr:col>0</xdr:col>
      <xdr:colOff>1152525</xdr:colOff>
      <xdr:row>228</xdr:row>
      <xdr:rowOff>0</xdr:rowOff>
    </xdr:to>
    <xdr:sp>
      <xdr:nvSpPr>
        <xdr:cNvPr id="97" name="AutoShape 97"/>
        <xdr:cNvSpPr>
          <a:spLocks/>
        </xdr:cNvSpPr>
      </xdr:nvSpPr>
      <xdr:spPr>
        <a:xfrm>
          <a:off x="152400" y="4104322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228</xdr:row>
      <xdr:rowOff>0</xdr:rowOff>
    </xdr:from>
    <xdr:to>
      <xdr:col>0</xdr:col>
      <xdr:colOff>1152525</xdr:colOff>
      <xdr:row>228</xdr:row>
      <xdr:rowOff>0</xdr:rowOff>
    </xdr:to>
    <xdr:sp>
      <xdr:nvSpPr>
        <xdr:cNvPr id="98" name="AutoShape 98"/>
        <xdr:cNvSpPr>
          <a:spLocks/>
        </xdr:cNvSpPr>
      </xdr:nvSpPr>
      <xdr:spPr>
        <a:xfrm>
          <a:off x="152400" y="4104322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239</xdr:row>
      <xdr:rowOff>0</xdr:rowOff>
    </xdr:from>
    <xdr:to>
      <xdr:col>0</xdr:col>
      <xdr:colOff>1152525</xdr:colOff>
      <xdr:row>239</xdr:row>
      <xdr:rowOff>0</xdr:rowOff>
    </xdr:to>
    <xdr:sp>
      <xdr:nvSpPr>
        <xdr:cNvPr id="99" name="AutoShape 99"/>
        <xdr:cNvSpPr>
          <a:spLocks/>
        </xdr:cNvSpPr>
      </xdr:nvSpPr>
      <xdr:spPr>
        <a:xfrm>
          <a:off x="152400" y="43653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239</xdr:row>
      <xdr:rowOff>0</xdr:rowOff>
    </xdr:from>
    <xdr:to>
      <xdr:col>0</xdr:col>
      <xdr:colOff>1152525</xdr:colOff>
      <xdr:row>239</xdr:row>
      <xdr:rowOff>0</xdr:rowOff>
    </xdr:to>
    <xdr:sp>
      <xdr:nvSpPr>
        <xdr:cNvPr id="100" name="AutoShape 100"/>
        <xdr:cNvSpPr>
          <a:spLocks/>
        </xdr:cNvSpPr>
      </xdr:nvSpPr>
      <xdr:spPr>
        <a:xfrm>
          <a:off x="114300" y="43653075"/>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239</xdr:row>
      <xdr:rowOff>0</xdr:rowOff>
    </xdr:from>
    <xdr:to>
      <xdr:col>0</xdr:col>
      <xdr:colOff>1152525</xdr:colOff>
      <xdr:row>239</xdr:row>
      <xdr:rowOff>0</xdr:rowOff>
    </xdr:to>
    <xdr:sp>
      <xdr:nvSpPr>
        <xdr:cNvPr id="101" name="AutoShape 101"/>
        <xdr:cNvSpPr>
          <a:spLocks/>
        </xdr:cNvSpPr>
      </xdr:nvSpPr>
      <xdr:spPr>
        <a:xfrm>
          <a:off x="114300" y="43653075"/>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239</xdr:row>
      <xdr:rowOff>0</xdr:rowOff>
    </xdr:from>
    <xdr:to>
      <xdr:col>0</xdr:col>
      <xdr:colOff>1152525</xdr:colOff>
      <xdr:row>239</xdr:row>
      <xdr:rowOff>0</xdr:rowOff>
    </xdr:to>
    <xdr:sp>
      <xdr:nvSpPr>
        <xdr:cNvPr id="102" name="AutoShape 102"/>
        <xdr:cNvSpPr>
          <a:spLocks/>
        </xdr:cNvSpPr>
      </xdr:nvSpPr>
      <xdr:spPr>
        <a:xfrm>
          <a:off x="152400" y="43653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239</xdr:row>
      <xdr:rowOff>0</xdr:rowOff>
    </xdr:from>
    <xdr:to>
      <xdr:col>0</xdr:col>
      <xdr:colOff>1152525</xdr:colOff>
      <xdr:row>239</xdr:row>
      <xdr:rowOff>0</xdr:rowOff>
    </xdr:to>
    <xdr:sp>
      <xdr:nvSpPr>
        <xdr:cNvPr id="103" name="AutoShape 103"/>
        <xdr:cNvSpPr>
          <a:spLocks/>
        </xdr:cNvSpPr>
      </xdr:nvSpPr>
      <xdr:spPr>
        <a:xfrm>
          <a:off x="114300" y="43653075"/>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239</xdr:row>
      <xdr:rowOff>0</xdr:rowOff>
    </xdr:from>
    <xdr:to>
      <xdr:col>0</xdr:col>
      <xdr:colOff>1152525</xdr:colOff>
      <xdr:row>239</xdr:row>
      <xdr:rowOff>0</xdr:rowOff>
    </xdr:to>
    <xdr:sp>
      <xdr:nvSpPr>
        <xdr:cNvPr id="104" name="AutoShape 104"/>
        <xdr:cNvSpPr>
          <a:spLocks/>
        </xdr:cNvSpPr>
      </xdr:nvSpPr>
      <xdr:spPr>
        <a:xfrm>
          <a:off x="152400" y="43653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239</xdr:row>
      <xdr:rowOff>0</xdr:rowOff>
    </xdr:from>
    <xdr:to>
      <xdr:col>0</xdr:col>
      <xdr:colOff>1152525</xdr:colOff>
      <xdr:row>239</xdr:row>
      <xdr:rowOff>0</xdr:rowOff>
    </xdr:to>
    <xdr:sp>
      <xdr:nvSpPr>
        <xdr:cNvPr id="105" name="AutoShape 105"/>
        <xdr:cNvSpPr>
          <a:spLocks/>
        </xdr:cNvSpPr>
      </xdr:nvSpPr>
      <xdr:spPr>
        <a:xfrm>
          <a:off x="152400" y="43653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239</xdr:row>
      <xdr:rowOff>0</xdr:rowOff>
    </xdr:from>
    <xdr:to>
      <xdr:col>0</xdr:col>
      <xdr:colOff>1152525</xdr:colOff>
      <xdr:row>239</xdr:row>
      <xdr:rowOff>0</xdr:rowOff>
    </xdr:to>
    <xdr:sp>
      <xdr:nvSpPr>
        <xdr:cNvPr id="106" name="AutoShape 106"/>
        <xdr:cNvSpPr>
          <a:spLocks/>
        </xdr:cNvSpPr>
      </xdr:nvSpPr>
      <xdr:spPr>
        <a:xfrm>
          <a:off x="152400" y="43653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239</xdr:row>
      <xdr:rowOff>0</xdr:rowOff>
    </xdr:from>
    <xdr:to>
      <xdr:col>0</xdr:col>
      <xdr:colOff>1152525</xdr:colOff>
      <xdr:row>239</xdr:row>
      <xdr:rowOff>0</xdr:rowOff>
    </xdr:to>
    <xdr:sp>
      <xdr:nvSpPr>
        <xdr:cNvPr id="107" name="AutoShape 107"/>
        <xdr:cNvSpPr>
          <a:spLocks/>
        </xdr:cNvSpPr>
      </xdr:nvSpPr>
      <xdr:spPr>
        <a:xfrm>
          <a:off x="152400" y="43653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239</xdr:row>
      <xdr:rowOff>0</xdr:rowOff>
    </xdr:from>
    <xdr:to>
      <xdr:col>0</xdr:col>
      <xdr:colOff>1152525</xdr:colOff>
      <xdr:row>239</xdr:row>
      <xdr:rowOff>0</xdr:rowOff>
    </xdr:to>
    <xdr:sp>
      <xdr:nvSpPr>
        <xdr:cNvPr id="108" name="AutoShape 108"/>
        <xdr:cNvSpPr>
          <a:spLocks/>
        </xdr:cNvSpPr>
      </xdr:nvSpPr>
      <xdr:spPr>
        <a:xfrm>
          <a:off x="152400" y="43653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09" name="AutoShape 109"/>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0" name="AutoShape 110"/>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1" name="AutoShape 111"/>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2" name="AutoShape 11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3" name="AutoShape 11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4" name="AutoShape 11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228</xdr:row>
      <xdr:rowOff>0</xdr:rowOff>
    </xdr:from>
    <xdr:to>
      <xdr:col>8</xdr:col>
      <xdr:colOff>0</xdr:colOff>
      <xdr:row>228</xdr:row>
      <xdr:rowOff>0</xdr:rowOff>
    </xdr:to>
    <xdr:sp>
      <xdr:nvSpPr>
        <xdr:cNvPr id="115" name="AutoShape 115"/>
        <xdr:cNvSpPr>
          <a:spLocks/>
        </xdr:cNvSpPr>
      </xdr:nvSpPr>
      <xdr:spPr>
        <a:xfrm>
          <a:off x="10915650" y="4104322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228</xdr:row>
      <xdr:rowOff>0</xdr:rowOff>
    </xdr:from>
    <xdr:to>
      <xdr:col>8</xdr:col>
      <xdr:colOff>0</xdr:colOff>
      <xdr:row>228</xdr:row>
      <xdr:rowOff>0</xdr:rowOff>
    </xdr:to>
    <xdr:sp>
      <xdr:nvSpPr>
        <xdr:cNvPr id="116" name="AutoShape 116"/>
        <xdr:cNvSpPr>
          <a:spLocks/>
        </xdr:cNvSpPr>
      </xdr:nvSpPr>
      <xdr:spPr>
        <a:xfrm>
          <a:off x="10915650" y="4104322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239</xdr:row>
      <xdr:rowOff>0</xdr:rowOff>
    </xdr:from>
    <xdr:to>
      <xdr:col>8</xdr:col>
      <xdr:colOff>0</xdr:colOff>
      <xdr:row>239</xdr:row>
      <xdr:rowOff>0</xdr:rowOff>
    </xdr:to>
    <xdr:sp>
      <xdr:nvSpPr>
        <xdr:cNvPr id="117" name="AutoShape 117"/>
        <xdr:cNvSpPr>
          <a:spLocks/>
        </xdr:cNvSpPr>
      </xdr:nvSpPr>
      <xdr:spPr>
        <a:xfrm>
          <a:off x="10915650" y="43653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239</xdr:row>
      <xdr:rowOff>0</xdr:rowOff>
    </xdr:from>
    <xdr:to>
      <xdr:col>8</xdr:col>
      <xdr:colOff>0</xdr:colOff>
      <xdr:row>239</xdr:row>
      <xdr:rowOff>0</xdr:rowOff>
    </xdr:to>
    <xdr:sp>
      <xdr:nvSpPr>
        <xdr:cNvPr id="118" name="AutoShape 118"/>
        <xdr:cNvSpPr>
          <a:spLocks/>
        </xdr:cNvSpPr>
      </xdr:nvSpPr>
      <xdr:spPr>
        <a:xfrm>
          <a:off x="10915650" y="4365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239</xdr:row>
      <xdr:rowOff>0</xdr:rowOff>
    </xdr:from>
    <xdr:to>
      <xdr:col>8</xdr:col>
      <xdr:colOff>0</xdr:colOff>
      <xdr:row>239</xdr:row>
      <xdr:rowOff>0</xdr:rowOff>
    </xdr:to>
    <xdr:sp>
      <xdr:nvSpPr>
        <xdr:cNvPr id="119" name="AutoShape 119"/>
        <xdr:cNvSpPr>
          <a:spLocks/>
        </xdr:cNvSpPr>
      </xdr:nvSpPr>
      <xdr:spPr>
        <a:xfrm>
          <a:off x="10915650" y="4365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239</xdr:row>
      <xdr:rowOff>0</xdr:rowOff>
    </xdr:from>
    <xdr:to>
      <xdr:col>8</xdr:col>
      <xdr:colOff>0</xdr:colOff>
      <xdr:row>239</xdr:row>
      <xdr:rowOff>0</xdr:rowOff>
    </xdr:to>
    <xdr:sp>
      <xdr:nvSpPr>
        <xdr:cNvPr id="120" name="AutoShape 120"/>
        <xdr:cNvSpPr>
          <a:spLocks/>
        </xdr:cNvSpPr>
      </xdr:nvSpPr>
      <xdr:spPr>
        <a:xfrm>
          <a:off x="10915650" y="43653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239</xdr:row>
      <xdr:rowOff>0</xdr:rowOff>
    </xdr:from>
    <xdr:to>
      <xdr:col>8</xdr:col>
      <xdr:colOff>0</xdr:colOff>
      <xdr:row>239</xdr:row>
      <xdr:rowOff>0</xdr:rowOff>
    </xdr:to>
    <xdr:sp>
      <xdr:nvSpPr>
        <xdr:cNvPr id="121" name="AutoShape 121"/>
        <xdr:cNvSpPr>
          <a:spLocks/>
        </xdr:cNvSpPr>
      </xdr:nvSpPr>
      <xdr:spPr>
        <a:xfrm>
          <a:off x="10915650" y="4365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239</xdr:row>
      <xdr:rowOff>0</xdr:rowOff>
    </xdr:from>
    <xdr:to>
      <xdr:col>8</xdr:col>
      <xdr:colOff>0</xdr:colOff>
      <xdr:row>239</xdr:row>
      <xdr:rowOff>0</xdr:rowOff>
    </xdr:to>
    <xdr:sp>
      <xdr:nvSpPr>
        <xdr:cNvPr id="122" name="AutoShape 122"/>
        <xdr:cNvSpPr>
          <a:spLocks/>
        </xdr:cNvSpPr>
      </xdr:nvSpPr>
      <xdr:spPr>
        <a:xfrm>
          <a:off x="10915650" y="43653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239</xdr:row>
      <xdr:rowOff>0</xdr:rowOff>
    </xdr:from>
    <xdr:to>
      <xdr:col>8</xdr:col>
      <xdr:colOff>0</xdr:colOff>
      <xdr:row>239</xdr:row>
      <xdr:rowOff>0</xdr:rowOff>
    </xdr:to>
    <xdr:sp>
      <xdr:nvSpPr>
        <xdr:cNvPr id="123" name="AutoShape 123"/>
        <xdr:cNvSpPr>
          <a:spLocks/>
        </xdr:cNvSpPr>
      </xdr:nvSpPr>
      <xdr:spPr>
        <a:xfrm>
          <a:off x="10915650" y="43653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239</xdr:row>
      <xdr:rowOff>0</xdr:rowOff>
    </xdr:from>
    <xdr:to>
      <xdr:col>8</xdr:col>
      <xdr:colOff>0</xdr:colOff>
      <xdr:row>239</xdr:row>
      <xdr:rowOff>0</xdr:rowOff>
    </xdr:to>
    <xdr:sp>
      <xdr:nvSpPr>
        <xdr:cNvPr id="124" name="AutoShape 124"/>
        <xdr:cNvSpPr>
          <a:spLocks/>
        </xdr:cNvSpPr>
      </xdr:nvSpPr>
      <xdr:spPr>
        <a:xfrm>
          <a:off x="10915650" y="43653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239</xdr:row>
      <xdr:rowOff>0</xdr:rowOff>
    </xdr:from>
    <xdr:to>
      <xdr:col>8</xdr:col>
      <xdr:colOff>0</xdr:colOff>
      <xdr:row>239</xdr:row>
      <xdr:rowOff>0</xdr:rowOff>
    </xdr:to>
    <xdr:sp>
      <xdr:nvSpPr>
        <xdr:cNvPr id="125" name="AutoShape 125"/>
        <xdr:cNvSpPr>
          <a:spLocks/>
        </xdr:cNvSpPr>
      </xdr:nvSpPr>
      <xdr:spPr>
        <a:xfrm>
          <a:off x="10915650" y="43653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239</xdr:row>
      <xdr:rowOff>0</xdr:rowOff>
    </xdr:from>
    <xdr:to>
      <xdr:col>8</xdr:col>
      <xdr:colOff>0</xdr:colOff>
      <xdr:row>239</xdr:row>
      <xdr:rowOff>0</xdr:rowOff>
    </xdr:to>
    <xdr:sp>
      <xdr:nvSpPr>
        <xdr:cNvPr id="126" name="AutoShape 126"/>
        <xdr:cNvSpPr>
          <a:spLocks/>
        </xdr:cNvSpPr>
      </xdr:nvSpPr>
      <xdr:spPr>
        <a:xfrm>
          <a:off x="10915650" y="43653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7" name="AutoShape 127"/>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8" name="AutoShape 128"/>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9" name="AutoShape 129"/>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0" name="AutoShape 13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1" name="AutoShape 13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2" name="AutoShape 13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228</xdr:row>
      <xdr:rowOff>0</xdr:rowOff>
    </xdr:from>
    <xdr:to>
      <xdr:col>8</xdr:col>
      <xdr:colOff>0</xdr:colOff>
      <xdr:row>228</xdr:row>
      <xdr:rowOff>0</xdr:rowOff>
    </xdr:to>
    <xdr:sp>
      <xdr:nvSpPr>
        <xdr:cNvPr id="133" name="AutoShape 133"/>
        <xdr:cNvSpPr>
          <a:spLocks/>
        </xdr:cNvSpPr>
      </xdr:nvSpPr>
      <xdr:spPr>
        <a:xfrm>
          <a:off x="10915650" y="4104322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228</xdr:row>
      <xdr:rowOff>0</xdr:rowOff>
    </xdr:from>
    <xdr:to>
      <xdr:col>8</xdr:col>
      <xdr:colOff>0</xdr:colOff>
      <xdr:row>228</xdr:row>
      <xdr:rowOff>0</xdr:rowOff>
    </xdr:to>
    <xdr:sp>
      <xdr:nvSpPr>
        <xdr:cNvPr id="134" name="AutoShape 134"/>
        <xdr:cNvSpPr>
          <a:spLocks/>
        </xdr:cNvSpPr>
      </xdr:nvSpPr>
      <xdr:spPr>
        <a:xfrm>
          <a:off x="10915650" y="4104322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239</xdr:row>
      <xdr:rowOff>0</xdr:rowOff>
    </xdr:from>
    <xdr:to>
      <xdr:col>8</xdr:col>
      <xdr:colOff>0</xdr:colOff>
      <xdr:row>239</xdr:row>
      <xdr:rowOff>0</xdr:rowOff>
    </xdr:to>
    <xdr:sp>
      <xdr:nvSpPr>
        <xdr:cNvPr id="135" name="AutoShape 135"/>
        <xdr:cNvSpPr>
          <a:spLocks/>
        </xdr:cNvSpPr>
      </xdr:nvSpPr>
      <xdr:spPr>
        <a:xfrm>
          <a:off x="10915650" y="43653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239</xdr:row>
      <xdr:rowOff>0</xdr:rowOff>
    </xdr:from>
    <xdr:to>
      <xdr:col>8</xdr:col>
      <xdr:colOff>0</xdr:colOff>
      <xdr:row>239</xdr:row>
      <xdr:rowOff>0</xdr:rowOff>
    </xdr:to>
    <xdr:sp>
      <xdr:nvSpPr>
        <xdr:cNvPr id="136" name="AutoShape 136"/>
        <xdr:cNvSpPr>
          <a:spLocks/>
        </xdr:cNvSpPr>
      </xdr:nvSpPr>
      <xdr:spPr>
        <a:xfrm>
          <a:off x="10915650" y="4365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239</xdr:row>
      <xdr:rowOff>0</xdr:rowOff>
    </xdr:from>
    <xdr:to>
      <xdr:col>8</xdr:col>
      <xdr:colOff>0</xdr:colOff>
      <xdr:row>239</xdr:row>
      <xdr:rowOff>0</xdr:rowOff>
    </xdr:to>
    <xdr:sp>
      <xdr:nvSpPr>
        <xdr:cNvPr id="137" name="AutoShape 137"/>
        <xdr:cNvSpPr>
          <a:spLocks/>
        </xdr:cNvSpPr>
      </xdr:nvSpPr>
      <xdr:spPr>
        <a:xfrm>
          <a:off x="10915650" y="4365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239</xdr:row>
      <xdr:rowOff>0</xdr:rowOff>
    </xdr:from>
    <xdr:to>
      <xdr:col>8</xdr:col>
      <xdr:colOff>0</xdr:colOff>
      <xdr:row>239</xdr:row>
      <xdr:rowOff>0</xdr:rowOff>
    </xdr:to>
    <xdr:sp>
      <xdr:nvSpPr>
        <xdr:cNvPr id="138" name="AutoShape 138"/>
        <xdr:cNvSpPr>
          <a:spLocks/>
        </xdr:cNvSpPr>
      </xdr:nvSpPr>
      <xdr:spPr>
        <a:xfrm>
          <a:off x="10915650" y="43653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239</xdr:row>
      <xdr:rowOff>0</xdr:rowOff>
    </xdr:from>
    <xdr:to>
      <xdr:col>8</xdr:col>
      <xdr:colOff>0</xdr:colOff>
      <xdr:row>239</xdr:row>
      <xdr:rowOff>0</xdr:rowOff>
    </xdr:to>
    <xdr:sp>
      <xdr:nvSpPr>
        <xdr:cNvPr id="139" name="AutoShape 139"/>
        <xdr:cNvSpPr>
          <a:spLocks/>
        </xdr:cNvSpPr>
      </xdr:nvSpPr>
      <xdr:spPr>
        <a:xfrm>
          <a:off x="10915650" y="43653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239</xdr:row>
      <xdr:rowOff>0</xdr:rowOff>
    </xdr:from>
    <xdr:to>
      <xdr:col>8</xdr:col>
      <xdr:colOff>0</xdr:colOff>
      <xdr:row>239</xdr:row>
      <xdr:rowOff>0</xdr:rowOff>
    </xdr:to>
    <xdr:sp>
      <xdr:nvSpPr>
        <xdr:cNvPr id="140" name="AutoShape 140"/>
        <xdr:cNvSpPr>
          <a:spLocks/>
        </xdr:cNvSpPr>
      </xdr:nvSpPr>
      <xdr:spPr>
        <a:xfrm>
          <a:off x="10915650" y="43653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239</xdr:row>
      <xdr:rowOff>0</xdr:rowOff>
    </xdr:from>
    <xdr:to>
      <xdr:col>8</xdr:col>
      <xdr:colOff>0</xdr:colOff>
      <xdr:row>239</xdr:row>
      <xdr:rowOff>0</xdr:rowOff>
    </xdr:to>
    <xdr:sp>
      <xdr:nvSpPr>
        <xdr:cNvPr id="141" name="AutoShape 141"/>
        <xdr:cNvSpPr>
          <a:spLocks/>
        </xdr:cNvSpPr>
      </xdr:nvSpPr>
      <xdr:spPr>
        <a:xfrm>
          <a:off x="10915650" y="43653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239</xdr:row>
      <xdr:rowOff>0</xdr:rowOff>
    </xdr:from>
    <xdr:to>
      <xdr:col>8</xdr:col>
      <xdr:colOff>0</xdr:colOff>
      <xdr:row>239</xdr:row>
      <xdr:rowOff>0</xdr:rowOff>
    </xdr:to>
    <xdr:sp>
      <xdr:nvSpPr>
        <xdr:cNvPr id="142" name="AutoShape 142"/>
        <xdr:cNvSpPr>
          <a:spLocks/>
        </xdr:cNvSpPr>
      </xdr:nvSpPr>
      <xdr:spPr>
        <a:xfrm>
          <a:off x="10915650" y="43653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239</xdr:row>
      <xdr:rowOff>0</xdr:rowOff>
    </xdr:from>
    <xdr:to>
      <xdr:col>8</xdr:col>
      <xdr:colOff>0</xdr:colOff>
      <xdr:row>239</xdr:row>
      <xdr:rowOff>0</xdr:rowOff>
    </xdr:to>
    <xdr:sp>
      <xdr:nvSpPr>
        <xdr:cNvPr id="143" name="AutoShape 143"/>
        <xdr:cNvSpPr>
          <a:spLocks/>
        </xdr:cNvSpPr>
      </xdr:nvSpPr>
      <xdr:spPr>
        <a:xfrm>
          <a:off x="10915650" y="43653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239</xdr:row>
      <xdr:rowOff>0</xdr:rowOff>
    </xdr:from>
    <xdr:to>
      <xdr:col>8</xdr:col>
      <xdr:colOff>0</xdr:colOff>
      <xdr:row>239</xdr:row>
      <xdr:rowOff>0</xdr:rowOff>
    </xdr:to>
    <xdr:sp>
      <xdr:nvSpPr>
        <xdr:cNvPr id="144" name="AutoShape 144"/>
        <xdr:cNvSpPr>
          <a:spLocks/>
        </xdr:cNvSpPr>
      </xdr:nvSpPr>
      <xdr:spPr>
        <a:xfrm>
          <a:off x="10915650" y="43653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0</xdr:col>
      <xdr:colOff>1152525</xdr:colOff>
      <xdr:row>0</xdr:row>
      <xdr:rowOff>0</xdr:rowOff>
    </xdr:to>
    <xdr:sp>
      <xdr:nvSpPr>
        <xdr:cNvPr id="1" name="AutoShape 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2" name="AutoShape 2"/>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3" name="AutoShape 3"/>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4" name="AutoShape 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5" name="AutoShape 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6" name="AutoShape 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14</xdr:row>
      <xdr:rowOff>0</xdr:rowOff>
    </xdr:from>
    <xdr:to>
      <xdr:col>0</xdr:col>
      <xdr:colOff>1152525</xdr:colOff>
      <xdr:row>14</xdr:row>
      <xdr:rowOff>0</xdr:rowOff>
    </xdr:to>
    <xdr:sp>
      <xdr:nvSpPr>
        <xdr:cNvPr id="7" name="AutoShape 7"/>
        <xdr:cNvSpPr>
          <a:spLocks/>
        </xdr:cNvSpPr>
      </xdr:nvSpPr>
      <xdr:spPr>
        <a:xfrm>
          <a:off x="152400" y="2895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14</xdr:row>
      <xdr:rowOff>0</xdr:rowOff>
    </xdr:from>
    <xdr:to>
      <xdr:col>0</xdr:col>
      <xdr:colOff>1152525</xdr:colOff>
      <xdr:row>14</xdr:row>
      <xdr:rowOff>0</xdr:rowOff>
    </xdr:to>
    <xdr:sp>
      <xdr:nvSpPr>
        <xdr:cNvPr id="8" name="AutoShape 8"/>
        <xdr:cNvSpPr>
          <a:spLocks/>
        </xdr:cNvSpPr>
      </xdr:nvSpPr>
      <xdr:spPr>
        <a:xfrm>
          <a:off x="152400" y="2895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125</xdr:row>
      <xdr:rowOff>0</xdr:rowOff>
    </xdr:from>
    <xdr:to>
      <xdr:col>0</xdr:col>
      <xdr:colOff>1152525</xdr:colOff>
      <xdr:row>125</xdr:row>
      <xdr:rowOff>0</xdr:rowOff>
    </xdr:to>
    <xdr:sp>
      <xdr:nvSpPr>
        <xdr:cNvPr id="9" name="AutoShape 9"/>
        <xdr:cNvSpPr>
          <a:spLocks/>
        </xdr:cNvSpPr>
      </xdr:nvSpPr>
      <xdr:spPr>
        <a:xfrm>
          <a:off x="152400" y="2229802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125</xdr:row>
      <xdr:rowOff>0</xdr:rowOff>
    </xdr:from>
    <xdr:to>
      <xdr:col>0</xdr:col>
      <xdr:colOff>1152525</xdr:colOff>
      <xdr:row>125</xdr:row>
      <xdr:rowOff>0</xdr:rowOff>
    </xdr:to>
    <xdr:sp>
      <xdr:nvSpPr>
        <xdr:cNvPr id="10" name="AutoShape 10"/>
        <xdr:cNvSpPr>
          <a:spLocks/>
        </xdr:cNvSpPr>
      </xdr:nvSpPr>
      <xdr:spPr>
        <a:xfrm>
          <a:off x="114300" y="22298025"/>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125</xdr:row>
      <xdr:rowOff>0</xdr:rowOff>
    </xdr:from>
    <xdr:to>
      <xdr:col>0</xdr:col>
      <xdr:colOff>1152525</xdr:colOff>
      <xdr:row>125</xdr:row>
      <xdr:rowOff>0</xdr:rowOff>
    </xdr:to>
    <xdr:sp>
      <xdr:nvSpPr>
        <xdr:cNvPr id="11" name="AutoShape 11"/>
        <xdr:cNvSpPr>
          <a:spLocks/>
        </xdr:cNvSpPr>
      </xdr:nvSpPr>
      <xdr:spPr>
        <a:xfrm>
          <a:off x="114300" y="22298025"/>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125</xdr:row>
      <xdr:rowOff>0</xdr:rowOff>
    </xdr:from>
    <xdr:to>
      <xdr:col>0</xdr:col>
      <xdr:colOff>1152525</xdr:colOff>
      <xdr:row>125</xdr:row>
      <xdr:rowOff>0</xdr:rowOff>
    </xdr:to>
    <xdr:sp>
      <xdr:nvSpPr>
        <xdr:cNvPr id="12" name="AutoShape 12"/>
        <xdr:cNvSpPr>
          <a:spLocks/>
        </xdr:cNvSpPr>
      </xdr:nvSpPr>
      <xdr:spPr>
        <a:xfrm>
          <a:off x="152400" y="2229802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125</xdr:row>
      <xdr:rowOff>0</xdr:rowOff>
    </xdr:from>
    <xdr:to>
      <xdr:col>0</xdr:col>
      <xdr:colOff>1152525</xdr:colOff>
      <xdr:row>125</xdr:row>
      <xdr:rowOff>0</xdr:rowOff>
    </xdr:to>
    <xdr:sp>
      <xdr:nvSpPr>
        <xdr:cNvPr id="13" name="AutoShape 13"/>
        <xdr:cNvSpPr>
          <a:spLocks/>
        </xdr:cNvSpPr>
      </xdr:nvSpPr>
      <xdr:spPr>
        <a:xfrm>
          <a:off x="114300" y="22298025"/>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125</xdr:row>
      <xdr:rowOff>0</xdr:rowOff>
    </xdr:from>
    <xdr:to>
      <xdr:col>0</xdr:col>
      <xdr:colOff>1152525</xdr:colOff>
      <xdr:row>125</xdr:row>
      <xdr:rowOff>0</xdr:rowOff>
    </xdr:to>
    <xdr:sp>
      <xdr:nvSpPr>
        <xdr:cNvPr id="14" name="AutoShape 14"/>
        <xdr:cNvSpPr>
          <a:spLocks/>
        </xdr:cNvSpPr>
      </xdr:nvSpPr>
      <xdr:spPr>
        <a:xfrm>
          <a:off x="152400" y="2229802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125</xdr:row>
      <xdr:rowOff>0</xdr:rowOff>
    </xdr:from>
    <xdr:to>
      <xdr:col>0</xdr:col>
      <xdr:colOff>1152525</xdr:colOff>
      <xdr:row>125</xdr:row>
      <xdr:rowOff>0</xdr:rowOff>
    </xdr:to>
    <xdr:sp>
      <xdr:nvSpPr>
        <xdr:cNvPr id="15" name="AutoShape 15"/>
        <xdr:cNvSpPr>
          <a:spLocks/>
        </xdr:cNvSpPr>
      </xdr:nvSpPr>
      <xdr:spPr>
        <a:xfrm>
          <a:off x="152400" y="2229802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125</xdr:row>
      <xdr:rowOff>0</xdr:rowOff>
    </xdr:from>
    <xdr:to>
      <xdr:col>0</xdr:col>
      <xdr:colOff>1152525</xdr:colOff>
      <xdr:row>125</xdr:row>
      <xdr:rowOff>0</xdr:rowOff>
    </xdr:to>
    <xdr:sp>
      <xdr:nvSpPr>
        <xdr:cNvPr id="16" name="AutoShape 16"/>
        <xdr:cNvSpPr>
          <a:spLocks/>
        </xdr:cNvSpPr>
      </xdr:nvSpPr>
      <xdr:spPr>
        <a:xfrm>
          <a:off x="152400" y="2229802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125</xdr:row>
      <xdr:rowOff>0</xdr:rowOff>
    </xdr:from>
    <xdr:to>
      <xdr:col>0</xdr:col>
      <xdr:colOff>1152525</xdr:colOff>
      <xdr:row>125</xdr:row>
      <xdr:rowOff>0</xdr:rowOff>
    </xdr:to>
    <xdr:sp>
      <xdr:nvSpPr>
        <xdr:cNvPr id="17" name="AutoShape 17"/>
        <xdr:cNvSpPr>
          <a:spLocks/>
        </xdr:cNvSpPr>
      </xdr:nvSpPr>
      <xdr:spPr>
        <a:xfrm>
          <a:off x="152400" y="2229802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125</xdr:row>
      <xdr:rowOff>0</xdr:rowOff>
    </xdr:from>
    <xdr:to>
      <xdr:col>0</xdr:col>
      <xdr:colOff>1152525</xdr:colOff>
      <xdr:row>125</xdr:row>
      <xdr:rowOff>0</xdr:rowOff>
    </xdr:to>
    <xdr:sp>
      <xdr:nvSpPr>
        <xdr:cNvPr id="18" name="AutoShape 18"/>
        <xdr:cNvSpPr>
          <a:spLocks/>
        </xdr:cNvSpPr>
      </xdr:nvSpPr>
      <xdr:spPr>
        <a:xfrm>
          <a:off x="152400" y="2229802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9" name="AutoShape 1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20" name="AutoShape 20"/>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21" name="AutoShape 21"/>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2" name="AutoShape 2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3" name="AutoShape 2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4" name="AutoShape 2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14</xdr:row>
      <xdr:rowOff>0</xdr:rowOff>
    </xdr:from>
    <xdr:to>
      <xdr:col>0</xdr:col>
      <xdr:colOff>1152525</xdr:colOff>
      <xdr:row>14</xdr:row>
      <xdr:rowOff>0</xdr:rowOff>
    </xdr:to>
    <xdr:sp>
      <xdr:nvSpPr>
        <xdr:cNvPr id="25" name="AutoShape 25"/>
        <xdr:cNvSpPr>
          <a:spLocks/>
        </xdr:cNvSpPr>
      </xdr:nvSpPr>
      <xdr:spPr>
        <a:xfrm>
          <a:off x="152400" y="2895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14</xdr:row>
      <xdr:rowOff>0</xdr:rowOff>
    </xdr:from>
    <xdr:to>
      <xdr:col>0</xdr:col>
      <xdr:colOff>1152525</xdr:colOff>
      <xdr:row>14</xdr:row>
      <xdr:rowOff>0</xdr:rowOff>
    </xdr:to>
    <xdr:sp>
      <xdr:nvSpPr>
        <xdr:cNvPr id="26" name="AutoShape 26"/>
        <xdr:cNvSpPr>
          <a:spLocks/>
        </xdr:cNvSpPr>
      </xdr:nvSpPr>
      <xdr:spPr>
        <a:xfrm>
          <a:off x="152400" y="2895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125</xdr:row>
      <xdr:rowOff>0</xdr:rowOff>
    </xdr:from>
    <xdr:to>
      <xdr:col>0</xdr:col>
      <xdr:colOff>1152525</xdr:colOff>
      <xdr:row>125</xdr:row>
      <xdr:rowOff>0</xdr:rowOff>
    </xdr:to>
    <xdr:sp>
      <xdr:nvSpPr>
        <xdr:cNvPr id="27" name="AutoShape 27"/>
        <xdr:cNvSpPr>
          <a:spLocks/>
        </xdr:cNvSpPr>
      </xdr:nvSpPr>
      <xdr:spPr>
        <a:xfrm>
          <a:off x="152400" y="2229802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125</xdr:row>
      <xdr:rowOff>0</xdr:rowOff>
    </xdr:from>
    <xdr:to>
      <xdr:col>0</xdr:col>
      <xdr:colOff>1152525</xdr:colOff>
      <xdr:row>125</xdr:row>
      <xdr:rowOff>0</xdr:rowOff>
    </xdr:to>
    <xdr:sp>
      <xdr:nvSpPr>
        <xdr:cNvPr id="28" name="AutoShape 28"/>
        <xdr:cNvSpPr>
          <a:spLocks/>
        </xdr:cNvSpPr>
      </xdr:nvSpPr>
      <xdr:spPr>
        <a:xfrm>
          <a:off x="114300" y="22298025"/>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125</xdr:row>
      <xdr:rowOff>0</xdr:rowOff>
    </xdr:from>
    <xdr:to>
      <xdr:col>0</xdr:col>
      <xdr:colOff>1152525</xdr:colOff>
      <xdr:row>125</xdr:row>
      <xdr:rowOff>0</xdr:rowOff>
    </xdr:to>
    <xdr:sp>
      <xdr:nvSpPr>
        <xdr:cNvPr id="29" name="AutoShape 29"/>
        <xdr:cNvSpPr>
          <a:spLocks/>
        </xdr:cNvSpPr>
      </xdr:nvSpPr>
      <xdr:spPr>
        <a:xfrm>
          <a:off x="114300" y="22298025"/>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125</xdr:row>
      <xdr:rowOff>0</xdr:rowOff>
    </xdr:from>
    <xdr:to>
      <xdr:col>0</xdr:col>
      <xdr:colOff>1152525</xdr:colOff>
      <xdr:row>125</xdr:row>
      <xdr:rowOff>0</xdr:rowOff>
    </xdr:to>
    <xdr:sp>
      <xdr:nvSpPr>
        <xdr:cNvPr id="30" name="AutoShape 30"/>
        <xdr:cNvSpPr>
          <a:spLocks/>
        </xdr:cNvSpPr>
      </xdr:nvSpPr>
      <xdr:spPr>
        <a:xfrm>
          <a:off x="152400" y="2229802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125</xdr:row>
      <xdr:rowOff>0</xdr:rowOff>
    </xdr:from>
    <xdr:to>
      <xdr:col>0</xdr:col>
      <xdr:colOff>1152525</xdr:colOff>
      <xdr:row>125</xdr:row>
      <xdr:rowOff>0</xdr:rowOff>
    </xdr:to>
    <xdr:sp>
      <xdr:nvSpPr>
        <xdr:cNvPr id="31" name="AutoShape 31"/>
        <xdr:cNvSpPr>
          <a:spLocks/>
        </xdr:cNvSpPr>
      </xdr:nvSpPr>
      <xdr:spPr>
        <a:xfrm>
          <a:off x="114300" y="22298025"/>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125</xdr:row>
      <xdr:rowOff>0</xdr:rowOff>
    </xdr:from>
    <xdr:to>
      <xdr:col>0</xdr:col>
      <xdr:colOff>1152525</xdr:colOff>
      <xdr:row>125</xdr:row>
      <xdr:rowOff>0</xdr:rowOff>
    </xdr:to>
    <xdr:sp>
      <xdr:nvSpPr>
        <xdr:cNvPr id="32" name="AutoShape 32"/>
        <xdr:cNvSpPr>
          <a:spLocks/>
        </xdr:cNvSpPr>
      </xdr:nvSpPr>
      <xdr:spPr>
        <a:xfrm>
          <a:off x="152400" y="2229802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125</xdr:row>
      <xdr:rowOff>0</xdr:rowOff>
    </xdr:from>
    <xdr:to>
      <xdr:col>0</xdr:col>
      <xdr:colOff>1152525</xdr:colOff>
      <xdr:row>125</xdr:row>
      <xdr:rowOff>0</xdr:rowOff>
    </xdr:to>
    <xdr:sp>
      <xdr:nvSpPr>
        <xdr:cNvPr id="33" name="AutoShape 33"/>
        <xdr:cNvSpPr>
          <a:spLocks/>
        </xdr:cNvSpPr>
      </xdr:nvSpPr>
      <xdr:spPr>
        <a:xfrm>
          <a:off x="152400" y="2229802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125</xdr:row>
      <xdr:rowOff>0</xdr:rowOff>
    </xdr:from>
    <xdr:to>
      <xdr:col>0</xdr:col>
      <xdr:colOff>1152525</xdr:colOff>
      <xdr:row>125</xdr:row>
      <xdr:rowOff>0</xdr:rowOff>
    </xdr:to>
    <xdr:sp>
      <xdr:nvSpPr>
        <xdr:cNvPr id="34" name="AutoShape 34"/>
        <xdr:cNvSpPr>
          <a:spLocks/>
        </xdr:cNvSpPr>
      </xdr:nvSpPr>
      <xdr:spPr>
        <a:xfrm>
          <a:off x="152400" y="2229802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125</xdr:row>
      <xdr:rowOff>0</xdr:rowOff>
    </xdr:from>
    <xdr:to>
      <xdr:col>0</xdr:col>
      <xdr:colOff>1152525</xdr:colOff>
      <xdr:row>125</xdr:row>
      <xdr:rowOff>0</xdr:rowOff>
    </xdr:to>
    <xdr:sp>
      <xdr:nvSpPr>
        <xdr:cNvPr id="35" name="AutoShape 35"/>
        <xdr:cNvSpPr>
          <a:spLocks/>
        </xdr:cNvSpPr>
      </xdr:nvSpPr>
      <xdr:spPr>
        <a:xfrm>
          <a:off x="152400" y="2229802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125</xdr:row>
      <xdr:rowOff>0</xdr:rowOff>
    </xdr:from>
    <xdr:to>
      <xdr:col>0</xdr:col>
      <xdr:colOff>1152525</xdr:colOff>
      <xdr:row>125</xdr:row>
      <xdr:rowOff>0</xdr:rowOff>
    </xdr:to>
    <xdr:sp>
      <xdr:nvSpPr>
        <xdr:cNvPr id="36" name="AutoShape 36"/>
        <xdr:cNvSpPr>
          <a:spLocks/>
        </xdr:cNvSpPr>
      </xdr:nvSpPr>
      <xdr:spPr>
        <a:xfrm>
          <a:off x="152400" y="2229802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7" name="AutoShape 37"/>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8" name="AutoShape 38"/>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9" name="AutoShape 39"/>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0" name="AutoShape 4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1" name="AutoShape 4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2" name="AutoShape 4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xdr:row>
      <xdr:rowOff>0</xdr:rowOff>
    </xdr:from>
    <xdr:to>
      <xdr:col>8</xdr:col>
      <xdr:colOff>0</xdr:colOff>
      <xdr:row>14</xdr:row>
      <xdr:rowOff>0</xdr:rowOff>
    </xdr:to>
    <xdr:sp>
      <xdr:nvSpPr>
        <xdr:cNvPr id="43" name="AutoShape 43"/>
        <xdr:cNvSpPr>
          <a:spLocks/>
        </xdr:cNvSpPr>
      </xdr:nvSpPr>
      <xdr:spPr>
        <a:xfrm>
          <a:off x="10915650" y="2895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xdr:row>
      <xdr:rowOff>0</xdr:rowOff>
    </xdr:from>
    <xdr:to>
      <xdr:col>8</xdr:col>
      <xdr:colOff>0</xdr:colOff>
      <xdr:row>14</xdr:row>
      <xdr:rowOff>0</xdr:rowOff>
    </xdr:to>
    <xdr:sp>
      <xdr:nvSpPr>
        <xdr:cNvPr id="44" name="AutoShape 44"/>
        <xdr:cNvSpPr>
          <a:spLocks/>
        </xdr:cNvSpPr>
      </xdr:nvSpPr>
      <xdr:spPr>
        <a:xfrm>
          <a:off x="10915650" y="2895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125</xdr:row>
      <xdr:rowOff>0</xdr:rowOff>
    </xdr:from>
    <xdr:to>
      <xdr:col>8</xdr:col>
      <xdr:colOff>0</xdr:colOff>
      <xdr:row>125</xdr:row>
      <xdr:rowOff>0</xdr:rowOff>
    </xdr:to>
    <xdr:sp>
      <xdr:nvSpPr>
        <xdr:cNvPr id="45" name="AutoShape 45"/>
        <xdr:cNvSpPr>
          <a:spLocks/>
        </xdr:cNvSpPr>
      </xdr:nvSpPr>
      <xdr:spPr>
        <a:xfrm>
          <a:off x="10915650" y="2229802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125</xdr:row>
      <xdr:rowOff>0</xdr:rowOff>
    </xdr:from>
    <xdr:to>
      <xdr:col>8</xdr:col>
      <xdr:colOff>0</xdr:colOff>
      <xdr:row>125</xdr:row>
      <xdr:rowOff>0</xdr:rowOff>
    </xdr:to>
    <xdr:sp>
      <xdr:nvSpPr>
        <xdr:cNvPr id="46" name="AutoShape 46"/>
        <xdr:cNvSpPr>
          <a:spLocks/>
        </xdr:cNvSpPr>
      </xdr:nvSpPr>
      <xdr:spPr>
        <a:xfrm>
          <a:off x="10915650" y="22298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125</xdr:row>
      <xdr:rowOff>0</xdr:rowOff>
    </xdr:from>
    <xdr:to>
      <xdr:col>8</xdr:col>
      <xdr:colOff>0</xdr:colOff>
      <xdr:row>125</xdr:row>
      <xdr:rowOff>0</xdr:rowOff>
    </xdr:to>
    <xdr:sp>
      <xdr:nvSpPr>
        <xdr:cNvPr id="47" name="AutoShape 47"/>
        <xdr:cNvSpPr>
          <a:spLocks/>
        </xdr:cNvSpPr>
      </xdr:nvSpPr>
      <xdr:spPr>
        <a:xfrm>
          <a:off x="10915650" y="22298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125</xdr:row>
      <xdr:rowOff>0</xdr:rowOff>
    </xdr:from>
    <xdr:to>
      <xdr:col>8</xdr:col>
      <xdr:colOff>0</xdr:colOff>
      <xdr:row>125</xdr:row>
      <xdr:rowOff>0</xdr:rowOff>
    </xdr:to>
    <xdr:sp>
      <xdr:nvSpPr>
        <xdr:cNvPr id="48" name="AutoShape 48"/>
        <xdr:cNvSpPr>
          <a:spLocks/>
        </xdr:cNvSpPr>
      </xdr:nvSpPr>
      <xdr:spPr>
        <a:xfrm>
          <a:off x="10915650" y="2229802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125</xdr:row>
      <xdr:rowOff>0</xdr:rowOff>
    </xdr:from>
    <xdr:to>
      <xdr:col>8</xdr:col>
      <xdr:colOff>0</xdr:colOff>
      <xdr:row>125</xdr:row>
      <xdr:rowOff>0</xdr:rowOff>
    </xdr:to>
    <xdr:sp>
      <xdr:nvSpPr>
        <xdr:cNvPr id="49" name="AutoShape 49"/>
        <xdr:cNvSpPr>
          <a:spLocks/>
        </xdr:cNvSpPr>
      </xdr:nvSpPr>
      <xdr:spPr>
        <a:xfrm>
          <a:off x="10915650" y="22298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125</xdr:row>
      <xdr:rowOff>0</xdr:rowOff>
    </xdr:from>
    <xdr:to>
      <xdr:col>8</xdr:col>
      <xdr:colOff>0</xdr:colOff>
      <xdr:row>125</xdr:row>
      <xdr:rowOff>0</xdr:rowOff>
    </xdr:to>
    <xdr:sp>
      <xdr:nvSpPr>
        <xdr:cNvPr id="50" name="AutoShape 50"/>
        <xdr:cNvSpPr>
          <a:spLocks/>
        </xdr:cNvSpPr>
      </xdr:nvSpPr>
      <xdr:spPr>
        <a:xfrm>
          <a:off x="10915650" y="2229802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125</xdr:row>
      <xdr:rowOff>0</xdr:rowOff>
    </xdr:from>
    <xdr:to>
      <xdr:col>8</xdr:col>
      <xdr:colOff>0</xdr:colOff>
      <xdr:row>125</xdr:row>
      <xdr:rowOff>0</xdr:rowOff>
    </xdr:to>
    <xdr:sp>
      <xdr:nvSpPr>
        <xdr:cNvPr id="51" name="AutoShape 51"/>
        <xdr:cNvSpPr>
          <a:spLocks/>
        </xdr:cNvSpPr>
      </xdr:nvSpPr>
      <xdr:spPr>
        <a:xfrm>
          <a:off x="10915650" y="2229802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125</xdr:row>
      <xdr:rowOff>0</xdr:rowOff>
    </xdr:from>
    <xdr:to>
      <xdr:col>8</xdr:col>
      <xdr:colOff>0</xdr:colOff>
      <xdr:row>125</xdr:row>
      <xdr:rowOff>0</xdr:rowOff>
    </xdr:to>
    <xdr:sp>
      <xdr:nvSpPr>
        <xdr:cNvPr id="52" name="AutoShape 52"/>
        <xdr:cNvSpPr>
          <a:spLocks/>
        </xdr:cNvSpPr>
      </xdr:nvSpPr>
      <xdr:spPr>
        <a:xfrm>
          <a:off x="10915650" y="2229802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125</xdr:row>
      <xdr:rowOff>0</xdr:rowOff>
    </xdr:from>
    <xdr:to>
      <xdr:col>8</xdr:col>
      <xdr:colOff>0</xdr:colOff>
      <xdr:row>125</xdr:row>
      <xdr:rowOff>0</xdr:rowOff>
    </xdr:to>
    <xdr:sp>
      <xdr:nvSpPr>
        <xdr:cNvPr id="53" name="AutoShape 53"/>
        <xdr:cNvSpPr>
          <a:spLocks/>
        </xdr:cNvSpPr>
      </xdr:nvSpPr>
      <xdr:spPr>
        <a:xfrm>
          <a:off x="10915650" y="2229802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125</xdr:row>
      <xdr:rowOff>0</xdr:rowOff>
    </xdr:from>
    <xdr:to>
      <xdr:col>8</xdr:col>
      <xdr:colOff>0</xdr:colOff>
      <xdr:row>125</xdr:row>
      <xdr:rowOff>0</xdr:rowOff>
    </xdr:to>
    <xdr:sp>
      <xdr:nvSpPr>
        <xdr:cNvPr id="54" name="AutoShape 54"/>
        <xdr:cNvSpPr>
          <a:spLocks/>
        </xdr:cNvSpPr>
      </xdr:nvSpPr>
      <xdr:spPr>
        <a:xfrm>
          <a:off x="10915650" y="2229802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5" name="AutoShape 5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6" name="AutoShape 56"/>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7" name="AutoShape 57"/>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8" name="AutoShape 5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9" name="AutoShape 59"/>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0" name="AutoShape 6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xdr:row>
      <xdr:rowOff>0</xdr:rowOff>
    </xdr:from>
    <xdr:to>
      <xdr:col>8</xdr:col>
      <xdr:colOff>0</xdr:colOff>
      <xdr:row>14</xdr:row>
      <xdr:rowOff>0</xdr:rowOff>
    </xdr:to>
    <xdr:sp>
      <xdr:nvSpPr>
        <xdr:cNvPr id="61" name="AutoShape 61"/>
        <xdr:cNvSpPr>
          <a:spLocks/>
        </xdr:cNvSpPr>
      </xdr:nvSpPr>
      <xdr:spPr>
        <a:xfrm>
          <a:off x="10915650" y="2895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xdr:row>
      <xdr:rowOff>0</xdr:rowOff>
    </xdr:from>
    <xdr:to>
      <xdr:col>8</xdr:col>
      <xdr:colOff>0</xdr:colOff>
      <xdr:row>14</xdr:row>
      <xdr:rowOff>0</xdr:rowOff>
    </xdr:to>
    <xdr:sp>
      <xdr:nvSpPr>
        <xdr:cNvPr id="62" name="AutoShape 62"/>
        <xdr:cNvSpPr>
          <a:spLocks/>
        </xdr:cNvSpPr>
      </xdr:nvSpPr>
      <xdr:spPr>
        <a:xfrm>
          <a:off x="10915650" y="2895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125</xdr:row>
      <xdr:rowOff>0</xdr:rowOff>
    </xdr:from>
    <xdr:to>
      <xdr:col>8</xdr:col>
      <xdr:colOff>0</xdr:colOff>
      <xdr:row>125</xdr:row>
      <xdr:rowOff>0</xdr:rowOff>
    </xdr:to>
    <xdr:sp>
      <xdr:nvSpPr>
        <xdr:cNvPr id="63" name="AutoShape 63"/>
        <xdr:cNvSpPr>
          <a:spLocks/>
        </xdr:cNvSpPr>
      </xdr:nvSpPr>
      <xdr:spPr>
        <a:xfrm>
          <a:off x="10915650" y="2229802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125</xdr:row>
      <xdr:rowOff>0</xdr:rowOff>
    </xdr:from>
    <xdr:to>
      <xdr:col>8</xdr:col>
      <xdr:colOff>0</xdr:colOff>
      <xdr:row>125</xdr:row>
      <xdr:rowOff>0</xdr:rowOff>
    </xdr:to>
    <xdr:sp>
      <xdr:nvSpPr>
        <xdr:cNvPr id="64" name="AutoShape 64"/>
        <xdr:cNvSpPr>
          <a:spLocks/>
        </xdr:cNvSpPr>
      </xdr:nvSpPr>
      <xdr:spPr>
        <a:xfrm>
          <a:off x="10915650" y="22298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125</xdr:row>
      <xdr:rowOff>0</xdr:rowOff>
    </xdr:from>
    <xdr:to>
      <xdr:col>8</xdr:col>
      <xdr:colOff>0</xdr:colOff>
      <xdr:row>125</xdr:row>
      <xdr:rowOff>0</xdr:rowOff>
    </xdr:to>
    <xdr:sp>
      <xdr:nvSpPr>
        <xdr:cNvPr id="65" name="AutoShape 65"/>
        <xdr:cNvSpPr>
          <a:spLocks/>
        </xdr:cNvSpPr>
      </xdr:nvSpPr>
      <xdr:spPr>
        <a:xfrm>
          <a:off x="10915650" y="22298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125</xdr:row>
      <xdr:rowOff>0</xdr:rowOff>
    </xdr:from>
    <xdr:to>
      <xdr:col>8</xdr:col>
      <xdr:colOff>0</xdr:colOff>
      <xdr:row>125</xdr:row>
      <xdr:rowOff>0</xdr:rowOff>
    </xdr:to>
    <xdr:sp>
      <xdr:nvSpPr>
        <xdr:cNvPr id="66" name="AutoShape 66"/>
        <xdr:cNvSpPr>
          <a:spLocks/>
        </xdr:cNvSpPr>
      </xdr:nvSpPr>
      <xdr:spPr>
        <a:xfrm>
          <a:off x="10915650" y="2229802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125</xdr:row>
      <xdr:rowOff>0</xdr:rowOff>
    </xdr:from>
    <xdr:to>
      <xdr:col>8</xdr:col>
      <xdr:colOff>0</xdr:colOff>
      <xdr:row>125</xdr:row>
      <xdr:rowOff>0</xdr:rowOff>
    </xdr:to>
    <xdr:sp>
      <xdr:nvSpPr>
        <xdr:cNvPr id="67" name="AutoShape 67"/>
        <xdr:cNvSpPr>
          <a:spLocks/>
        </xdr:cNvSpPr>
      </xdr:nvSpPr>
      <xdr:spPr>
        <a:xfrm>
          <a:off x="10915650" y="2229802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125</xdr:row>
      <xdr:rowOff>0</xdr:rowOff>
    </xdr:from>
    <xdr:to>
      <xdr:col>8</xdr:col>
      <xdr:colOff>0</xdr:colOff>
      <xdr:row>125</xdr:row>
      <xdr:rowOff>0</xdr:rowOff>
    </xdr:to>
    <xdr:sp>
      <xdr:nvSpPr>
        <xdr:cNvPr id="68" name="AutoShape 68"/>
        <xdr:cNvSpPr>
          <a:spLocks/>
        </xdr:cNvSpPr>
      </xdr:nvSpPr>
      <xdr:spPr>
        <a:xfrm>
          <a:off x="10915650" y="2229802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125</xdr:row>
      <xdr:rowOff>0</xdr:rowOff>
    </xdr:from>
    <xdr:to>
      <xdr:col>8</xdr:col>
      <xdr:colOff>0</xdr:colOff>
      <xdr:row>125</xdr:row>
      <xdr:rowOff>0</xdr:rowOff>
    </xdr:to>
    <xdr:sp>
      <xdr:nvSpPr>
        <xdr:cNvPr id="69" name="AutoShape 69"/>
        <xdr:cNvSpPr>
          <a:spLocks/>
        </xdr:cNvSpPr>
      </xdr:nvSpPr>
      <xdr:spPr>
        <a:xfrm>
          <a:off x="10915650" y="2229802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125</xdr:row>
      <xdr:rowOff>0</xdr:rowOff>
    </xdr:from>
    <xdr:to>
      <xdr:col>8</xdr:col>
      <xdr:colOff>0</xdr:colOff>
      <xdr:row>125</xdr:row>
      <xdr:rowOff>0</xdr:rowOff>
    </xdr:to>
    <xdr:sp>
      <xdr:nvSpPr>
        <xdr:cNvPr id="70" name="AutoShape 70"/>
        <xdr:cNvSpPr>
          <a:spLocks/>
        </xdr:cNvSpPr>
      </xdr:nvSpPr>
      <xdr:spPr>
        <a:xfrm>
          <a:off x="10915650" y="2229802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125</xdr:row>
      <xdr:rowOff>0</xdr:rowOff>
    </xdr:from>
    <xdr:to>
      <xdr:col>8</xdr:col>
      <xdr:colOff>0</xdr:colOff>
      <xdr:row>125</xdr:row>
      <xdr:rowOff>0</xdr:rowOff>
    </xdr:to>
    <xdr:sp>
      <xdr:nvSpPr>
        <xdr:cNvPr id="71" name="AutoShape 71"/>
        <xdr:cNvSpPr>
          <a:spLocks/>
        </xdr:cNvSpPr>
      </xdr:nvSpPr>
      <xdr:spPr>
        <a:xfrm>
          <a:off x="10915650" y="2229802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125</xdr:row>
      <xdr:rowOff>0</xdr:rowOff>
    </xdr:from>
    <xdr:to>
      <xdr:col>8</xdr:col>
      <xdr:colOff>0</xdr:colOff>
      <xdr:row>125</xdr:row>
      <xdr:rowOff>0</xdr:rowOff>
    </xdr:to>
    <xdr:sp>
      <xdr:nvSpPr>
        <xdr:cNvPr id="72" name="AutoShape 72"/>
        <xdr:cNvSpPr>
          <a:spLocks/>
        </xdr:cNvSpPr>
      </xdr:nvSpPr>
      <xdr:spPr>
        <a:xfrm>
          <a:off x="10915650" y="2229802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3" name="AutoShape 7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74" name="AutoShape 74"/>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75" name="AutoShape 75"/>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6" name="AutoShape 7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7" name="AutoShape 7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8" name="AutoShape 7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14</xdr:row>
      <xdr:rowOff>0</xdr:rowOff>
    </xdr:from>
    <xdr:to>
      <xdr:col>0</xdr:col>
      <xdr:colOff>1152525</xdr:colOff>
      <xdr:row>14</xdr:row>
      <xdr:rowOff>0</xdr:rowOff>
    </xdr:to>
    <xdr:sp>
      <xdr:nvSpPr>
        <xdr:cNvPr id="79" name="AutoShape 79"/>
        <xdr:cNvSpPr>
          <a:spLocks/>
        </xdr:cNvSpPr>
      </xdr:nvSpPr>
      <xdr:spPr>
        <a:xfrm>
          <a:off x="152400" y="2895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14</xdr:row>
      <xdr:rowOff>0</xdr:rowOff>
    </xdr:from>
    <xdr:to>
      <xdr:col>0</xdr:col>
      <xdr:colOff>1152525</xdr:colOff>
      <xdr:row>14</xdr:row>
      <xdr:rowOff>0</xdr:rowOff>
    </xdr:to>
    <xdr:sp>
      <xdr:nvSpPr>
        <xdr:cNvPr id="80" name="AutoShape 80"/>
        <xdr:cNvSpPr>
          <a:spLocks/>
        </xdr:cNvSpPr>
      </xdr:nvSpPr>
      <xdr:spPr>
        <a:xfrm>
          <a:off x="152400" y="2895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171</xdr:row>
      <xdr:rowOff>0</xdr:rowOff>
    </xdr:from>
    <xdr:to>
      <xdr:col>0</xdr:col>
      <xdr:colOff>1152525</xdr:colOff>
      <xdr:row>171</xdr:row>
      <xdr:rowOff>0</xdr:rowOff>
    </xdr:to>
    <xdr:sp>
      <xdr:nvSpPr>
        <xdr:cNvPr id="81" name="AutoShape 81"/>
        <xdr:cNvSpPr>
          <a:spLocks/>
        </xdr:cNvSpPr>
      </xdr:nvSpPr>
      <xdr:spPr>
        <a:xfrm>
          <a:off x="152400" y="30318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171</xdr:row>
      <xdr:rowOff>0</xdr:rowOff>
    </xdr:from>
    <xdr:to>
      <xdr:col>0</xdr:col>
      <xdr:colOff>1152525</xdr:colOff>
      <xdr:row>171</xdr:row>
      <xdr:rowOff>0</xdr:rowOff>
    </xdr:to>
    <xdr:sp>
      <xdr:nvSpPr>
        <xdr:cNvPr id="82" name="AutoShape 82"/>
        <xdr:cNvSpPr>
          <a:spLocks/>
        </xdr:cNvSpPr>
      </xdr:nvSpPr>
      <xdr:spPr>
        <a:xfrm>
          <a:off x="114300" y="30318075"/>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171</xdr:row>
      <xdr:rowOff>0</xdr:rowOff>
    </xdr:from>
    <xdr:to>
      <xdr:col>0</xdr:col>
      <xdr:colOff>1152525</xdr:colOff>
      <xdr:row>171</xdr:row>
      <xdr:rowOff>0</xdr:rowOff>
    </xdr:to>
    <xdr:sp>
      <xdr:nvSpPr>
        <xdr:cNvPr id="83" name="AutoShape 83"/>
        <xdr:cNvSpPr>
          <a:spLocks/>
        </xdr:cNvSpPr>
      </xdr:nvSpPr>
      <xdr:spPr>
        <a:xfrm>
          <a:off x="114300" y="30318075"/>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171</xdr:row>
      <xdr:rowOff>0</xdr:rowOff>
    </xdr:from>
    <xdr:to>
      <xdr:col>0</xdr:col>
      <xdr:colOff>1152525</xdr:colOff>
      <xdr:row>171</xdr:row>
      <xdr:rowOff>0</xdr:rowOff>
    </xdr:to>
    <xdr:sp>
      <xdr:nvSpPr>
        <xdr:cNvPr id="84" name="AutoShape 84"/>
        <xdr:cNvSpPr>
          <a:spLocks/>
        </xdr:cNvSpPr>
      </xdr:nvSpPr>
      <xdr:spPr>
        <a:xfrm>
          <a:off x="152400" y="30318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171</xdr:row>
      <xdr:rowOff>0</xdr:rowOff>
    </xdr:from>
    <xdr:to>
      <xdr:col>0</xdr:col>
      <xdr:colOff>1152525</xdr:colOff>
      <xdr:row>171</xdr:row>
      <xdr:rowOff>0</xdr:rowOff>
    </xdr:to>
    <xdr:sp>
      <xdr:nvSpPr>
        <xdr:cNvPr id="85" name="AutoShape 85"/>
        <xdr:cNvSpPr>
          <a:spLocks/>
        </xdr:cNvSpPr>
      </xdr:nvSpPr>
      <xdr:spPr>
        <a:xfrm>
          <a:off x="114300" y="30318075"/>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171</xdr:row>
      <xdr:rowOff>0</xdr:rowOff>
    </xdr:from>
    <xdr:to>
      <xdr:col>0</xdr:col>
      <xdr:colOff>1152525</xdr:colOff>
      <xdr:row>171</xdr:row>
      <xdr:rowOff>0</xdr:rowOff>
    </xdr:to>
    <xdr:sp>
      <xdr:nvSpPr>
        <xdr:cNvPr id="86" name="AutoShape 86"/>
        <xdr:cNvSpPr>
          <a:spLocks/>
        </xdr:cNvSpPr>
      </xdr:nvSpPr>
      <xdr:spPr>
        <a:xfrm>
          <a:off x="152400" y="30318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171</xdr:row>
      <xdr:rowOff>0</xdr:rowOff>
    </xdr:from>
    <xdr:to>
      <xdr:col>0</xdr:col>
      <xdr:colOff>1152525</xdr:colOff>
      <xdr:row>171</xdr:row>
      <xdr:rowOff>0</xdr:rowOff>
    </xdr:to>
    <xdr:sp>
      <xdr:nvSpPr>
        <xdr:cNvPr id="87" name="AutoShape 87"/>
        <xdr:cNvSpPr>
          <a:spLocks/>
        </xdr:cNvSpPr>
      </xdr:nvSpPr>
      <xdr:spPr>
        <a:xfrm>
          <a:off x="152400" y="30318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171</xdr:row>
      <xdr:rowOff>0</xdr:rowOff>
    </xdr:from>
    <xdr:to>
      <xdr:col>0</xdr:col>
      <xdr:colOff>1152525</xdr:colOff>
      <xdr:row>171</xdr:row>
      <xdr:rowOff>0</xdr:rowOff>
    </xdr:to>
    <xdr:sp>
      <xdr:nvSpPr>
        <xdr:cNvPr id="88" name="AutoShape 88"/>
        <xdr:cNvSpPr>
          <a:spLocks/>
        </xdr:cNvSpPr>
      </xdr:nvSpPr>
      <xdr:spPr>
        <a:xfrm>
          <a:off x="152400" y="30318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171</xdr:row>
      <xdr:rowOff>0</xdr:rowOff>
    </xdr:from>
    <xdr:to>
      <xdr:col>0</xdr:col>
      <xdr:colOff>1152525</xdr:colOff>
      <xdr:row>171</xdr:row>
      <xdr:rowOff>0</xdr:rowOff>
    </xdr:to>
    <xdr:sp>
      <xdr:nvSpPr>
        <xdr:cNvPr id="89" name="AutoShape 89"/>
        <xdr:cNvSpPr>
          <a:spLocks/>
        </xdr:cNvSpPr>
      </xdr:nvSpPr>
      <xdr:spPr>
        <a:xfrm>
          <a:off x="152400" y="30318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171</xdr:row>
      <xdr:rowOff>0</xdr:rowOff>
    </xdr:from>
    <xdr:to>
      <xdr:col>0</xdr:col>
      <xdr:colOff>1152525</xdr:colOff>
      <xdr:row>171</xdr:row>
      <xdr:rowOff>0</xdr:rowOff>
    </xdr:to>
    <xdr:sp>
      <xdr:nvSpPr>
        <xdr:cNvPr id="90" name="AutoShape 90"/>
        <xdr:cNvSpPr>
          <a:spLocks/>
        </xdr:cNvSpPr>
      </xdr:nvSpPr>
      <xdr:spPr>
        <a:xfrm>
          <a:off x="152400" y="30318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1" name="AutoShape 9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92" name="AutoShape 92"/>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93" name="AutoShape 93"/>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4" name="AutoShape 9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5" name="AutoShape 9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6" name="AutoShape 9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14</xdr:row>
      <xdr:rowOff>0</xdr:rowOff>
    </xdr:from>
    <xdr:to>
      <xdr:col>0</xdr:col>
      <xdr:colOff>1152525</xdr:colOff>
      <xdr:row>14</xdr:row>
      <xdr:rowOff>0</xdr:rowOff>
    </xdr:to>
    <xdr:sp>
      <xdr:nvSpPr>
        <xdr:cNvPr id="97" name="AutoShape 97"/>
        <xdr:cNvSpPr>
          <a:spLocks/>
        </xdr:cNvSpPr>
      </xdr:nvSpPr>
      <xdr:spPr>
        <a:xfrm>
          <a:off x="152400" y="2895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14</xdr:row>
      <xdr:rowOff>0</xdr:rowOff>
    </xdr:from>
    <xdr:to>
      <xdr:col>0</xdr:col>
      <xdr:colOff>1152525</xdr:colOff>
      <xdr:row>14</xdr:row>
      <xdr:rowOff>0</xdr:rowOff>
    </xdr:to>
    <xdr:sp>
      <xdr:nvSpPr>
        <xdr:cNvPr id="98" name="AutoShape 98"/>
        <xdr:cNvSpPr>
          <a:spLocks/>
        </xdr:cNvSpPr>
      </xdr:nvSpPr>
      <xdr:spPr>
        <a:xfrm>
          <a:off x="152400" y="28956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171</xdr:row>
      <xdr:rowOff>0</xdr:rowOff>
    </xdr:from>
    <xdr:to>
      <xdr:col>0</xdr:col>
      <xdr:colOff>1152525</xdr:colOff>
      <xdr:row>171</xdr:row>
      <xdr:rowOff>0</xdr:rowOff>
    </xdr:to>
    <xdr:sp>
      <xdr:nvSpPr>
        <xdr:cNvPr id="99" name="AutoShape 99"/>
        <xdr:cNvSpPr>
          <a:spLocks/>
        </xdr:cNvSpPr>
      </xdr:nvSpPr>
      <xdr:spPr>
        <a:xfrm>
          <a:off x="152400" y="30318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171</xdr:row>
      <xdr:rowOff>0</xdr:rowOff>
    </xdr:from>
    <xdr:to>
      <xdr:col>0</xdr:col>
      <xdr:colOff>1152525</xdr:colOff>
      <xdr:row>171</xdr:row>
      <xdr:rowOff>0</xdr:rowOff>
    </xdr:to>
    <xdr:sp>
      <xdr:nvSpPr>
        <xdr:cNvPr id="100" name="AutoShape 100"/>
        <xdr:cNvSpPr>
          <a:spLocks/>
        </xdr:cNvSpPr>
      </xdr:nvSpPr>
      <xdr:spPr>
        <a:xfrm>
          <a:off x="114300" y="30318075"/>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171</xdr:row>
      <xdr:rowOff>0</xdr:rowOff>
    </xdr:from>
    <xdr:to>
      <xdr:col>0</xdr:col>
      <xdr:colOff>1152525</xdr:colOff>
      <xdr:row>171</xdr:row>
      <xdr:rowOff>0</xdr:rowOff>
    </xdr:to>
    <xdr:sp>
      <xdr:nvSpPr>
        <xdr:cNvPr id="101" name="AutoShape 101"/>
        <xdr:cNvSpPr>
          <a:spLocks/>
        </xdr:cNvSpPr>
      </xdr:nvSpPr>
      <xdr:spPr>
        <a:xfrm>
          <a:off x="114300" y="30318075"/>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171</xdr:row>
      <xdr:rowOff>0</xdr:rowOff>
    </xdr:from>
    <xdr:to>
      <xdr:col>0</xdr:col>
      <xdr:colOff>1152525</xdr:colOff>
      <xdr:row>171</xdr:row>
      <xdr:rowOff>0</xdr:rowOff>
    </xdr:to>
    <xdr:sp>
      <xdr:nvSpPr>
        <xdr:cNvPr id="102" name="AutoShape 102"/>
        <xdr:cNvSpPr>
          <a:spLocks/>
        </xdr:cNvSpPr>
      </xdr:nvSpPr>
      <xdr:spPr>
        <a:xfrm>
          <a:off x="152400" y="30318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171</xdr:row>
      <xdr:rowOff>0</xdr:rowOff>
    </xdr:from>
    <xdr:to>
      <xdr:col>0</xdr:col>
      <xdr:colOff>1152525</xdr:colOff>
      <xdr:row>171</xdr:row>
      <xdr:rowOff>0</xdr:rowOff>
    </xdr:to>
    <xdr:sp>
      <xdr:nvSpPr>
        <xdr:cNvPr id="103" name="AutoShape 103"/>
        <xdr:cNvSpPr>
          <a:spLocks/>
        </xdr:cNvSpPr>
      </xdr:nvSpPr>
      <xdr:spPr>
        <a:xfrm>
          <a:off x="114300" y="30318075"/>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171</xdr:row>
      <xdr:rowOff>0</xdr:rowOff>
    </xdr:from>
    <xdr:to>
      <xdr:col>0</xdr:col>
      <xdr:colOff>1152525</xdr:colOff>
      <xdr:row>171</xdr:row>
      <xdr:rowOff>0</xdr:rowOff>
    </xdr:to>
    <xdr:sp>
      <xdr:nvSpPr>
        <xdr:cNvPr id="104" name="AutoShape 104"/>
        <xdr:cNvSpPr>
          <a:spLocks/>
        </xdr:cNvSpPr>
      </xdr:nvSpPr>
      <xdr:spPr>
        <a:xfrm>
          <a:off x="152400" y="30318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171</xdr:row>
      <xdr:rowOff>0</xdr:rowOff>
    </xdr:from>
    <xdr:to>
      <xdr:col>0</xdr:col>
      <xdr:colOff>1152525</xdr:colOff>
      <xdr:row>171</xdr:row>
      <xdr:rowOff>0</xdr:rowOff>
    </xdr:to>
    <xdr:sp>
      <xdr:nvSpPr>
        <xdr:cNvPr id="105" name="AutoShape 105"/>
        <xdr:cNvSpPr>
          <a:spLocks/>
        </xdr:cNvSpPr>
      </xdr:nvSpPr>
      <xdr:spPr>
        <a:xfrm>
          <a:off x="152400" y="30318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171</xdr:row>
      <xdr:rowOff>0</xdr:rowOff>
    </xdr:from>
    <xdr:to>
      <xdr:col>0</xdr:col>
      <xdr:colOff>1152525</xdr:colOff>
      <xdr:row>171</xdr:row>
      <xdr:rowOff>0</xdr:rowOff>
    </xdr:to>
    <xdr:sp>
      <xdr:nvSpPr>
        <xdr:cNvPr id="106" name="AutoShape 106"/>
        <xdr:cNvSpPr>
          <a:spLocks/>
        </xdr:cNvSpPr>
      </xdr:nvSpPr>
      <xdr:spPr>
        <a:xfrm>
          <a:off x="152400" y="30318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171</xdr:row>
      <xdr:rowOff>0</xdr:rowOff>
    </xdr:from>
    <xdr:to>
      <xdr:col>0</xdr:col>
      <xdr:colOff>1152525</xdr:colOff>
      <xdr:row>171</xdr:row>
      <xdr:rowOff>0</xdr:rowOff>
    </xdr:to>
    <xdr:sp>
      <xdr:nvSpPr>
        <xdr:cNvPr id="107" name="AutoShape 107"/>
        <xdr:cNvSpPr>
          <a:spLocks/>
        </xdr:cNvSpPr>
      </xdr:nvSpPr>
      <xdr:spPr>
        <a:xfrm>
          <a:off x="152400" y="30318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171</xdr:row>
      <xdr:rowOff>0</xdr:rowOff>
    </xdr:from>
    <xdr:to>
      <xdr:col>0</xdr:col>
      <xdr:colOff>1152525</xdr:colOff>
      <xdr:row>171</xdr:row>
      <xdr:rowOff>0</xdr:rowOff>
    </xdr:to>
    <xdr:sp>
      <xdr:nvSpPr>
        <xdr:cNvPr id="108" name="AutoShape 108"/>
        <xdr:cNvSpPr>
          <a:spLocks/>
        </xdr:cNvSpPr>
      </xdr:nvSpPr>
      <xdr:spPr>
        <a:xfrm>
          <a:off x="152400" y="303180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09" name="AutoShape 109"/>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0" name="AutoShape 110"/>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1" name="AutoShape 111"/>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2" name="AutoShape 11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3" name="AutoShape 11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4" name="AutoShape 11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xdr:row>
      <xdr:rowOff>0</xdr:rowOff>
    </xdr:from>
    <xdr:to>
      <xdr:col>8</xdr:col>
      <xdr:colOff>0</xdr:colOff>
      <xdr:row>14</xdr:row>
      <xdr:rowOff>0</xdr:rowOff>
    </xdr:to>
    <xdr:sp>
      <xdr:nvSpPr>
        <xdr:cNvPr id="115" name="AutoShape 115"/>
        <xdr:cNvSpPr>
          <a:spLocks/>
        </xdr:cNvSpPr>
      </xdr:nvSpPr>
      <xdr:spPr>
        <a:xfrm>
          <a:off x="10915650" y="2895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xdr:row>
      <xdr:rowOff>0</xdr:rowOff>
    </xdr:from>
    <xdr:to>
      <xdr:col>8</xdr:col>
      <xdr:colOff>0</xdr:colOff>
      <xdr:row>14</xdr:row>
      <xdr:rowOff>0</xdr:rowOff>
    </xdr:to>
    <xdr:sp>
      <xdr:nvSpPr>
        <xdr:cNvPr id="116" name="AutoShape 116"/>
        <xdr:cNvSpPr>
          <a:spLocks/>
        </xdr:cNvSpPr>
      </xdr:nvSpPr>
      <xdr:spPr>
        <a:xfrm>
          <a:off x="10915650" y="2895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171</xdr:row>
      <xdr:rowOff>0</xdr:rowOff>
    </xdr:from>
    <xdr:to>
      <xdr:col>8</xdr:col>
      <xdr:colOff>0</xdr:colOff>
      <xdr:row>171</xdr:row>
      <xdr:rowOff>0</xdr:rowOff>
    </xdr:to>
    <xdr:sp>
      <xdr:nvSpPr>
        <xdr:cNvPr id="117" name="AutoShape 117"/>
        <xdr:cNvSpPr>
          <a:spLocks/>
        </xdr:cNvSpPr>
      </xdr:nvSpPr>
      <xdr:spPr>
        <a:xfrm>
          <a:off x="10915650" y="30318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171</xdr:row>
      <xdr:rowOff>0</xdr:rowOff>
    </xdr:from>
    <xdr:to>
      <xdr:col>8</xdr:col>
      <xdr:colOff>0</xdr:colOff>
      <xdr:row>171</xdr:row>
      <xdr:rowOff>0</xdr:rowOff>
    </xdr:to>
    <xdr:sp>
      <xdr:nvSpPr>
        <xdr:cNvPr id="118" name="AutoShape 118"/>
        <xdr:cNvSpPr>
          <a:spLocks/>
        </xdr:cNvSpPr>
      </xdr:nvSpPr>
      <xdr:spPr>
        <a:xfrm>
          <a:off x="10915650" y="30318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171</xdr:row>
      <xdr:rowOff>0</xdr:rowOff>
    </xdr:from>
    <xdr:to>
      <xdr:col>8</xdr:col>
      <xdr:colOff>0</xdr:colOff>
      <xdr:row>171</xdr:row>
      <xdr:rowOff>0</xdr:rowOff>
    </xdr:to>
    <xdr:sp>
      <xdr:nvSpPr>
        <xdr:cNvPr id="119" name="AutoShape 119"/>
        <xdr:cNvSpPr>
          <a:spLocks/>
        </xdr:cNvSpPr>
      </xdr:nvSpPr>
      <xdr:spPr>
        <a:xfrm>
          <a:off x="10915650" y="30318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171</xdr:row>
      <xdr:rowOff>0</xdr:rowOff>
    </xdr:from>
    <xdr:to>
      <xdr:col>8</xdr:col>
      <xdr:colOff>0</xdr:colOff>
      <xdr:row>171</xdr:row>
      <xdr:rowOff>0</xdr:rowOff>
    </xdr:to>
    <xdr:sp>
      <xdr:nvSpPr>
        <xdr:cNvPr id="120" name="AutoShape 120"/>
        <xdr:cNvSpPr>
          <a:spLocks/>
        </xdr:cNvSpPr>
      </xdr:nvSpPr>
      <xdr:spPr>
        <a:xfrm>
          <a:off x="10915650" y="30318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171</xdr:row>
      <xdr:rowOff>0</xdr:rowOff>
    </xdr:from>
    <xdr:to>
      <xdr:col>8</xdr:col>
      <xdr:colOff>0</xdr:colOff>
      <xdr:row>171</xdr:row>
      <xdr:rowOff>0</xdr:rowOff>
    </xdr:to>
    <xdr:sp>
      <xdr:nvSpPr>
        <xdr:cNvPr id="121" name="AutoShape 121"/>
        <xdr:cNvSpPr>
          <a:spLocks/>
        </xdr:cNvSpPr>
      </xdr:nvSpPr>
      <xdr:spPr>
        <a:xfrm>
          <a:off x="10915650" y="30318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171</xdr:row>
      <xdr:rowOff>0</xdr:rowOff>
    </xdr:from>
    <xdr:to>
      <xdr:col>8</xdr:col>
      <xdr:colOff>0</xdr:colOff>
      <xdr:row>171</xdr:row>
      <xdr:rowOff>0</xdr:rowOff>
    </xdr:to>
    <xdr:sp>
      <xdr:nvSpPr>
        <xdr:cNvPr id="122" name="AutoShape 122"/>
        <xdr:cNvSpPr>
          <a:spLocks/>
        </xdr:cNvSpPr>
      </xdr:nvSpPr>
      <xdr:spPr>
        <a:xfrm>
          <a:off x="10915650" y="30318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171</xdr:row>
      <xdr:rowOff>0</xdr:rowOff>
    </xdr:from>
    <xdr:to>
      <xdr:col>8</xdr:col>
      <xdr:colOff>0</xdr:colOff>
      <xdr:row>171</xdr:row>
      <xdr:rowOff>0</xdr:rowOff>
    </xdr:to>
    <xdr:sp>
      <xdr:nvSpPr>
        <xdr:cNvPr id="123" name="AutoShape 123"/>
        <xdr:cNvSpPr>
          <a:spLocks/>
        </xdr:cNvSpPr>
      </xdr:nvSpPr>
      <xdr:spPr>
        <a:xfrm>
          <a:off x="10915650" y="30318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171</xdr:row>
      <xdr:rowOff>0</xdr:rowOff>
    </xdr:from>
    <xdr:to>
      <xdr:col>8</xdr:col>
      <xdr:colOff>0</xdr:colOff>
      <xdr:row>171</xdr:row>
      <xdr:rowOff>0</xdr:rowOff>
    </xdr:to>
    <xdr:sp>
      <xdr:nvSpPr>
        <xdr:cNvPr id="124" name="AutoShape 124"/>
        <xdr:cNvSpPr>
          <a:spLocks/>
        </xdr:cNvSpPr>
      </xdr:nvSpPr>
      <xdr:spPr>
        <a:xfrm>
          <a:off x="10915650" y="30318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171</xdr:row>
      <xdr:rowOff>0</xdr:rowOff>
    </xdr:from>
    <xdr:to>
      <xdr:col>8</xdr:col>
      <xdr:colOff>0</xdr:colOff>
      <xdr:row>171</xdr:row>
      <xdr:rowOff>0</xdr:rowOff>
    </xdr:to>
    <xdr:sp>
      <xdr:nvSpPr>
        <xdr:cNvPr id="125" name="AutoShape 125"/>
        <xdr:cNvSpPr>
          <a:spLocks/>
        </xdr:cNvSpPr>
      </xdr:nvSpPr>
      <xdr:spPr>
        <a:xfrm>
          <a:off x="10915650" y="30318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171</xdr:row>
      <xdr:rowOff>0</xdr:rowOff>
    </xdr:from>
    <xdr:to>
      <xdr:col>8</xdr:col>
      <xdr:colOff>0</xdr:colOff>
      <xdr:row>171</xdr:row>
      <xdr:rowOff>0</xdr:rowOff>
    </xdr:to>
    <xdr:sp>
      <xdr:nvSpPr>
        <xdr:cNvPr id="126" name="AutoShape 126"/>
        <xdr:cNvSpPr>
          <a:spLocks/>
        </xdr:cNvSpPr>
      </xdr:nvSpPr>
      <xdr:spPr>
        <a:xfrm>
          <a:off x="10915650" y="30318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7" name="AutoShape 127"/>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8" name="AutoShape 128"/>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9" name="AutoShape 129"/>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0" name="AutoShape 13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1" name="AutoShape 13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2" name="AutoShape 13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xdr:row>
      <xdr:rowOff>0</xdr:rowOff>
    </xdr:from>
    <xdr:to>
      <xdr:col>8</xdr:col>
      <xdr:colOff>0</xdr:colOff>
      <xdr:row>14</xdr:row>
      <xdr:rowOff>0</xdr:rowOff>
    </xdr:to>
    <xdr:sp>
      <xdr:nvSpPr>
        <xdr:cNvPr id="133" name="AutoShape 133"/>
        <xdr:cNvSpPr>
          <a:spLocks/>
        </xdr:cNvSpPr>
      </xdr:nvSpPr>
      <xdr:spPr>
        <a:xfrm>
          <a:off x="10915650" y="2895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14</xdr:row>
      <xdr:rowOff>0</xdr:rowOff>
    </xdr:from>
    <xdr:to>
      <xdr:col>8</xdr:col>
      <xdr:colOff>0</xdr:colOff>
      <xdr:row>14</xdr:row>
      <xdr:rowOff>0</xdr:rowOff>
    </xdr:to>
    <xdr:sp>
      <xdr:nvSpPr>
        <xdr:cNvPr id="134" name="AutoShape 134"/>
        <xdr:cNvSpPr>
          <a:spLocks/>
        </xdr:cNvSpPr>
      </xdr:nvSpPr>
      <xdr:spPr>
        <a:xfrm>
          <a:off x="10915650" y="28956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171</xdr:row>
      <xdr:rowOff>0</xdr:rowOff>
    </xdr:from>
    <xdr:to>
      <xdr:col>8</xdr:col>
      <xdr:colOff>0</xdr:colOff>
      <xdr:row>171</xdr:row>
      <xdr:rowOff>0</xdr:rowOff>
    </xdr:to>
    <xdr:sp>
      <xdr:nvSpPr>
        <xdr:cNvPr id="135" name="AutoShape 135"/>
        <xdr:cNvSpPr>
          <a:spLocks/>
        </xdr:cNvSpPr>
      </xdr:nvSpPr>
      <xdr:spPr>
        <a:xfrm>
          <a:off x="10915650" y="30318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171</xdr:row>
      <xdr:rowOff>0</xdr:rowOff>
    </xdr:from>
    <xdr:to>
      <xdr:col>8</xdr:col>
      <xdr:colOff>0</xdr:colOff>
      <xdr:row>171</xdr:row>
      <xdr:rowOff>0</xdr:rowOff>
    </xdr:to>
    <xdr:sp>
      <xdr:nvSpPr>
        <xdr:cNvPr id="136" name="AutoShape 136"/>
        <xdr:cNvSpPr>
          <a:spLocks/>
        </xdr:cNvSpPr>
      </xdr:nvSpPr>
      <xdr:spPr>
        <a:xfrm>
          <a:off x="10915650" y="30318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171</xdr:row>
      <xdr:rowOff>0</xdr:rowOff>
    </xdr:from>
    <xdr:to>
      <xdr:col>8</xdr:col>
      <xdr:colOff>0</xdr:colOff>
      <xdr:row>171</xdr:row>
      <xdr:rowOff>0</xdr:rowOff>
    </xdr:to>
    <xdr:sp>
      <xdr:nvSpPr>
        <xdr:cNvPr id="137" name="AutoShape 137"/>
        <xdr:cNvSpPr>
          <a:spLocks/>
        </xdr:cNvSpPr>
      </xdr:nvSpPr>
      <xdr:spPr>
        <a:xfrm>
          <a:off x="10915650" y="30318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171</xdr:row>
      <xdr:rowOff>0</xdr:rowOff>
    </xdr:from>
    <xdr:to>
      <xdr:col>8</xdr:col>
      <xdr:colOff>0</xdr:colOff>
      <xdr:row>171</xdr:row>
      <xdr:rowOff>0</xdr:rowOff>
    </xdr:to>
    <xdr:sp>
      <xdr:nvSpPr>
        <xdr:cNvPr id="138" name="AutoShape 138"/>
        <xdr:cNvSpPr>
          <a:spLocks/>
        </xdr:cNvSpPr>
      </xdr:nvSpPr>
      <xdr:spPr>
        <a:xfrm>
          <a:off x="10915650" y="30318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171</xdr:row>
      <xdr:rowOff>0</xdr:rowOff>
    </xdr:from>
    <xdr:to>
      <xdr:col>8</xdr:col>
      <xdr:colOff>0</xdr:colOff>
      <xdr:row>171</xdr:row>
      <xdr:rowOff>0</xdr:rowOff>
    </xdr:to>
    <xdr:sp>
      <xdr:nvSpPr>
        <xdr:cNvPr id="139" name="AutoShape 139"/>
        <xdr:cNvSpPr>
          <a:spLocks/>
        </xdr:cNvSpPr>
      </xdr:nvSpPr>
      <xdr:spPr>
        <a:xfrm>
          <a:off x="10915650" y="30318075"/>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171</xdr:row>
      <xdr:rowOff>0</xdr:rowOff>
    </xdr:from>
    <xdr:to>
      <xdr:col>8</xdr:col>
      <xdr:colOff>0</xdr:colOff>
      <xdr:row>171</xdr:row>
      <xdr:rowOff>0</xdr:rowOff>
    </xdr:to>
    <xdr:sp>
      <xdr:nvSpPr>
        <xdr:cNvPr id="140" name="AutoShape 140"/>
        <xdr:cNvSpPr>
          <a:spLocks/>
        </xdr:cNvSpPr>
      </xdr:nvSpPr>
      <xdr:spPr>
        <a:xfrm>
          <a:off x="10915650" y="30318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171</xdr:row>
      <xdr:rowOff>0</xdr:rowOff>
    </xdr:from>
    <xdr:to>
      <xdr:col>8</xdr:col>
      <xdr:colOff>0</xdr:colOff>
      <xdr:row>171</xdr:row>
      <xdr:rowOff>0</xdr:rowOff>
    </xdr:to>
    <xdr:sp>
      <xdr:nvSpPr>
        <xdr:cNvPr id="141" name="AutoShape 141"/>
        <xdr:cNvSpPr>
          <a:spLocks/>
        </xdr:cNvSpPr>
      </xdr:nvSpPr>
      <xdr:spPr>
        <a:xfrm>
          <a:off x="10915650" y="30318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171</xdr:row>
      <xdr:rowOff>0</xdr:rowOff>
    </xdr:from>
    <xdr:to>
      <xdr:col>8</xdr:col>
      <xdr:colOff>0</xdr:colOff>
      <xdr:row>171</xdr:row>
      <xdr:rowOff>0</xdr:rowOff>
    </xdr:to>
    <xdr:sp>
      <xdr:nvSpPr>
        <xdr:cNvPr id="142" name="AutoShape 142"/>
        <xdr:cNvSpPr>
          <a:spLocks/>
        </xdr:cNvSpPr>
      </xdr:nvSpPr>
      <xdr:spPr>
        <a:xfrm>
          <a:off x="10915650" y="30318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171</xdr:row>
      <xdr:rowOff>0</xdr:rowOff>
    </xdr:from>
    <xdr:to>
      <xdr:col>8</xdr:col>
      <xdr:colOff>0</xdr:colOff>
      <xdr:row>171</xdr:row>
      <xdr:rowOff>0</xdr:rowOff>
    </xdr:to>
    <xdr:sp>
      <xdr:nvSpPr>
        <xdr:cNvPr id="143" name="AutoShape 143"/>
        <xdr:cNvSpPr>
          <a:spLocks/>
        </xdr:cNvSpPr>
      </xdr:nvSpPr>
      <xdr:spPr>
        <a:xfrm>
          <a:off x="10915650" y="30318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171</xdr:row>
      <xdr:rowOff>0</xdr:rowOff>
    </xdr:from>
    <xdr:to>
      <xdr:col>8</xdr:col>
      <xdr:colOff>0</xdr:colOff>
      <xdr:row>171</xdr:row>
      <xdr:rowOff>0</xdr:rowOff>
    </xdr:to>
    <xdr:sp>
      <xdr:nvSpPr>
        <xdr:cNvPr id="144" name="AutoShape 144"/>
        <xdr:cNvSpPr>
          <a:spLocks/>
        </xdr:cNvSpPr>
      </xdr:nvSpPr>
      <xdr:spPr>
        <a:xfrm>
          <a:off x="10915650" y="303180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0</xdr:col>
      <xdr:colOff>1152525</xdr:colOff>
      <xdr:row>0</xdr:row>
      <xdr:rowOff>0</xdr:rowOff>
    </xdr:to>
    <xdr:sp>
      <xdr:nvSpPr>
        <xdr:cNvPr id="1" name="AutoShape 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2" name="AutoShape 2"/>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3" name="AutoShape 3"/>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4" name="AutoShape 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5" name="AutoShape 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6" name="AutoShape 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 name="AutoShape 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 name="AutoShape 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241</xdr:row>
      <xdr:rowOff>0</xdr:rowOff>
    </xdr:from>
    <xdr:to>
      <xdr:col>0</xdr:col>
      <xdr:colOff>1152525</xdr:colOff>
      <xdr:row>241</xdr:row>
      <xdr:rowOff>0</xdr:rowOff>
    </xdr:to>
    <xdr:sp>
      <xdr:nvSpPr>
        <xdr:cNvPr id="9" name="AutoShape 9"/>
        <xdr:cNvSpPr>
          <a:spLocks/>
        </xdr:cNvSpPr>
      </xdr:nvSpPr>
      <xdr:spPr>
        <a:xfrm>
          <a:off x="152400" y="433006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241</xdr:row>
      <xdr:rowOff>0</xdr:rowOff>
    </xdr:from>
    <xdr:to>
      <xdr:col>0</xdr:col>
      <xdr:colOff>1152525</xdr:colOff>
      <xdr:row>241</xdr:row>
      <xdr:rowOff>0</xdr:rowOff>
    </xdr:to>
    <xdr:sp>
      <xdr:nvSpPr>
        <xdr:cNvPr id="10" name="AutoShape 10"/>
        <xdr:cNvSpPr>
          <a:spLocks/>
        </xdr:cNvSpPr>
      </xdr:nvSpPr>
      <xdr:spPr>
        <a:xfrm>
          <a:off x="114300" y="433006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241</xdr:row>
      <xdr:rowOff>0</xdr:rowOff>
    </xdr:from>
    <xdr:to>
      <xdr:col>0</xdr:col>
      <xdr:colOff>1152525</xdr:colOff>
      <xdr:row>241</xdr:row>
      <xdr:rowOff>0</xdr:rowOff>
    </xdr:to>
    <xdr:sp>
      <xdr:nvSpPr>
        <xdr:cNvPr id="11" name="AutoShape 11"/>
        <xdr:cNvSpPr>
          <a:spLocks/>
        </xdr:cNvSpPr>
      </xdr:nvSpPr>
      <xdr:spPr>
        <a:xfrm>
          <a:off x="114300" y="433006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241</xdr:row>
      <xdr:rowOff>0</xdr:rowOff>
    </xdr:from>
    <xdr:to>
      <xdr:col>0</xdr:col>
      <xdr:colOff>1152525</xdr:colOff>
      <xdr:row>241</xdr:row>
      <xdr:rowOff>0</xdr:rowOff>
    </xdr:to>
    <xdr:sp>
      <xdr:nvSpPr>
        <xdr:cNvPr id="12" name="AutoShape 12"/>
        <xdr:cNvSpPr>
          <a:spLocks/>
        </xdr:cNvSpPr>
      </xdr:nvSpPr>
      <xdr:spPr>
        <a:xfrm>
          <a:off x="152400" y="433006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241</xdr:row>
      <xdr:rowOff>0</xdr:rowOff>
    </xdr:from>
    <xdr:to>
      <xdr:col>0</xdr:col>
      <xdr:colOff>1152525</xdr:colOff>
      <xdr:row>241</xdr:row>
      <xdr:rowOff>0</xdr:rowOff>
    </xdr:to>
    <xdr:sp>
      <xdr:nvSpPr>
        <xdr:cNvPr id="13" name="AutoShape 13"/>
        <xdr:cNvSpPr>
          <a:spLocks/>
        </xdr:cNvSpPr>
      </xdr:nvSpPr>
      <xdr:spPr>
        <a:xfrm>
          <a:off x="114300" y="433006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241</xdr:row>
      <xdr:rowOff>0</xdr:rowOff>
    </xdr:from>
    <xdr:to>
      <xdr:col>0</xdr:col>
      <xdr:colOff>1152525</xdr:colOff>
      <xdr:row>241</xdr:row>
      <xdr:rowOff>0</xdr:rowOff>
    </xdr:to>
    <xdr:sp>
      <xdr:nvSpPr>
        <xdr:cNvPr id="14" name="AutoShape 14"/>
        <xdr:cNvSpPr>
          <a:spLocks/>
        </xdr:cNvSpPr>
      </xdr:nvSpPr>
      <xdr:spPr>
        <a:xfrm>
          <a:off x="152400" y="433006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241</xdr:row>
      <xdr:rowOff>0</xdr:rowOff>
    </xdr:from>
    <xdr:to>
      <xdr:col>0</xdr:col>
      <xdr:colOff>1152525</xdr:colOff>
      <xdr:row>241</xdr:row>
      <xdr:rowOff>0</xdr:rowOff>
    </xdr:to>
    <xdr:sp>
      <xdr:nvSpPr>
        <xdr:cNvPr id="15" name="AutoShape 15"/>
        <xdr:cNvSpPr>
          <a:spLocks/>
        </xdr:cNvSpPr>
      </xdr:nvSpPr>
      <xdr:spPr>
        <a:xfrm>
          <a:off x="152400" y="433006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241</xdr:row>
      <xdr:rowOff>0</xdr:rowOff>
    </xdr:from>
    <xdr:to>
      <xdr:col>0</xdr:col>
      <xdr:colOff>1152525</xdr:colOff>
      <xdr:row>241</xdr:row>
      <xdr:rowOff>0</xdr:rowOff>
    </xdr:to>
    <xdr:sp>
      <xdr:nvSpPr>
        <xdr:cNvPr id="16" name="AutoShape 16"/>
        <xdr:cNvSpPr>
          <a:spLocks/>
        </xdr:cNvSpPr>
      </xdr:nvSpPr>
      <xdr:spPr>
        <a:xfrm>
          <a:off x="152400" y="433006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241</xdr:row>
      <xdr:rowOff>0</xdr:rowOff>
    </xdr:from>
    <xdr:to>
      <xdr:col>0</xdr:col>
      <xdr:colOff>1152525</xdr:colOff>
      <xdr:row>241</xdr:row>
      <xdr:rowOff>0</xdr:rowOff>
    </xdr:to>
    <xdr:sp>
      <xdr:nvSpPr>
        <xdr:cNvPr id="17" name="AutoShape 17"/>
        <xdr:cNvSpPr>
          <a:spLocks/>
        </xdr:cNvSpPr>
      </xdr:nvSpPr>
      <xdr:spPr>
        <a:xfrm>
          <a:off x="152400" y="433006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241</xdr:row>
      <xdr:rowOff>0</xdr:rowOff>
    </xdr:from>
    <xdr:to>
      <xdr:col>0</xdr:col>
      <xdr:colOff>1152525</xdr:colOff>
      <xdr:row>241</xdr:row>
      <xdr:rowOff>0</xdr:rowOff>
    </xdr:to>
    <xdr:sp>
      <xdr:nvSpPr>
        <xdr:cNvPr id="18" name="AutoShape 18"/>
        <xdr:cNvSpPr>
          <a:spLocks/>
        </xdr:cNvSpPr>
      </xdr:nvSpPr>
      <xdr:spPr>
        <a:xfrm>
          <a:off x="152400" y="433006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9" name="AutoShape 1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20" name="AutoShape 20"/>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21" name="AutoShape 21"/>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2" name="AutoShape 2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3" name="AutoShape 2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4" name="AutoShape 2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5" name="AutoShape 2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6" name="AutoShape 2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241</xdr:row>
      <xdr:rowOff>0</xdr:rowOff>
    </xdr:from>
    <xdr:to>
      <xdr:col>0</xdr:col>
      <xdr:colOff>1152525</xdr:colOff>
      <xdr:row>241</xdr:row>
      <xdr:rowOff>0</xdr:rowOff>
    </xdr:to>
    <xdr:sp>
      <xdr:nvSpPr>
        <xdr:cNvPr id="27" name="AutoShape 27"/>
        <xdr:cNvSpPr>
          <a:spLocks/>
        </xdr:cNvSpPr>
      </xdr:nvSpPr>
      <xdr:spPr>
        <a:xfrm>
          <a:off x="152400" y="433006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241</xdr:row>
      <xdr:rowOff>0</xdr:rowOff>
    </xdr:from>
    <xdr:to>
      <xdr:col>0</xdr:col>
      <xdr:colOff>1152525</xdr:colOff>
      <xdr:row>241</xdr:row>
      <xdr:rowOff>0</xdr:rowOff>
    </xdr:to>
    <xdr:sp>
      <xdr:nvSpPr>
        <xdr:cNvPr id="28" name="AutoShape 28"/>
        <xdr:cNvSpPr>
          <a:spLocks/>
        </xdr:cNvSpPr>
      </xdr:nvSpPr>
      <xdr:spPr>
        <a:xfrm>
          <a:off x="114300" y="433006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241</xdr:row>
      <xdr:rowOff>0</xdr:rowOff>
    </xdr:from>
    <xdr:to>
      <xdr:col>0</xdr:col>
      <xdr:colOff>1152525</xdr:colOff>
      <xdr:row>241</xdr:row>
      <xdr:rowOff>0</xdr:rowOff>
    </xdr:to>
    <xdr:sp>
      <xdr:nvSpPr>
        <xdr:cNvPr id="29" name="AutoShape 29"/>
        <xdr:cNvSpPr>
          <a:spLocks/>
        </xdr:cNvSpPr>
      </xdr:nvSpPr>
      <xdr:spPr>
        <a:xfrm>
          <a:off x="114300" y="433006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241</xdr:row>
      <xdr:rowOff>0</xdr:rowOff>
    </xdr:from>
    <xdr:to>
      <xdr:col>0</xdr:col>
      <xdr:colOff>1152525</xdr:colOff>
      <xdr:row>241</xdr:row>
      <xdr:rowOff>0</xdr:rowOff>
    </xdr:to>
    <xdr:sp>
      <xdr:nvSpPr>
        <xdr:cNvPr id="30" name="AutoShape 30"/>
        <xdr:cNvSpPr>
          <a:spLocks/>
        </xdr:cNvSpPr>
      </xdr:nvSpPr>
      <xdr:spPr>
        <a:xfrm>
          <a:off x="152400" y="433006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241</xdr:row>
      <xdr:rowOff>0</xdr:rowOff>
    </xdr:from>
    <xdr:to>
      <xdr:col>0</xdr:col>
      <xdr:colOff>1152525</xdr:colOff>
      <xdr:row>241</xdr:row>
      <xdr:rowOff>0</xdr:rowOff>
    </xdr:to>
    <xdr:sp>
      <xdr:nvSpPr>
        <xdr:cNvPr id="31" name="AutoShape 31"/>
        <xdr:cNvSpPr>
          <a:spLocks/>
        </xdr:cNvSpPr>
      </xdr:nvSpPr>
      <xdr:spPr>
        <a:xfrm>
          <a:off x="114300" y="433006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241</xdr:row>
      <xdr:rowOff>0</xdr:rowOff>
    </xdr:from>
    <xdr:to>
      <xdr:col>0</xdr:col>
      <xdr:colOff>1152525</xdr:colOff>
      <xdr:row>241</xdr:row>
      <xdr:rowOff>0</xdr:rowOff>
    </xdr:to>
    <xdr:sp>
      <xdr:nvSpPr>
        <xdr:cNvPr id="32" name="AutoShape 32"/>
        <xdr:cNvSpPr>
          <a:spLocks/>
        </xdr:cNvSpPr>
      </xdr:nvSpPr>
      <xdr:spPr>
        <a:xfrm>
          <a:off x="152400" y="433006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241</xdr:row>
      <xdr:rowOff>0</xdr:rowOff>
    </xdr:from>
    <xdr:to>
      <xdr:col>0</xdr:col>
      <xdr:colOff>1152525</xdr:colOff>
      <xdr:row>241</xdr:row>
      <xdr:rowOff>0</xdr:rowOff>
    </xdr:to>
    <xdr:sp>
      <xdr:nvSpPr>
        <xdr:cNvPr id="33" name="AutoShape 33"/>
        <xdr:cNvSpPr>
          <a:spLocks/>
        </xdr:cNvSpPr>
      </xdr:nvSpPr>
      <xdr:spPr>
        <a:xfrm>
          <a:off x="152400" y="433006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241</xdr:row>
      <xdr:rowOff>0</xdr:rowOff>
    </xdr:from>
    <xdr:to>
      <xdr:col>0</xdr:col>
      <xdr:colOff>1152525</xdr:colOff>
      <xdr:row>241</xdr:row>
      <xdr:rowOff>0</xdr:rowOff>
    </xdr:to>
    <xdr:sp>
      <xdr:nvSpPr>
        <xdr:cNvPr id="34" name="AutoShape 34"/>
        <xdr:cNvSpPr>
          <a:spLocks/>
        </xdr:cNvSpPr>
      </xdr:nvSpPr>
      <xdr:spPr>
        <a:xfrm>
          <a:off x="152400" y="433006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241</xdr:row>
      <xdr:rowOff>0</xdr:rowOff>
    </xdr:from>
    <xdr:to>
      <xdr:col>0</xdr:col>
      <xdr:colOff>1152525</xdr:colOff>
      <xdr:row>241</xdr:row>
      <xdr:rowOff>0</xdr:rowOff>
    </xdr:to>
    <xdr:sp>
      <xdr:nvSpPr>
        <xdr:cNvPr id="35" name="AutoShape 35"/>
        <xdr:cNvSpPr>
          <a:spLocks/>
        </xdr:cNvSpPr>
      </xdr:nvSpPr>
      <xdr:spPr>
        <a:xfrm>
          <a:off x="152400" y="433006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241</xdr:row>
      <xdr:rowOff>0</xdr:rowOff>
    </xdr:from>
    <xdr:to>
      <xdr:col>0</xdr:col>
      <xdr:colOff>1152525</xdr:colOff>
      <xdr:row>241</xdr:row>
      <xdr:rowOff>0</xdr:rowOff>
    </xdr:to>
    <xdr:sp>
      <xdr:nvSpPr>
        <xdr:cNvPr id="36" name="AutoShape 36"/>
        <xdr:cNvSpPr>
          <a:spLocks/>
        </xdr:cNvSpPr>
      </xdr:nvSpPr>
      <xdr:spPr>
        <a:xfrm>
          <a:off x="152400" y="433006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7" name="AutoShape 37"/>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8" name="AutoShape 38"/>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9" name="AutoShape 39"/>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0" name="AutoShape 4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1" name="AutoShape 4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2" name="AutoShape 4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3" name="AutoShape 4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4" name="AutoShape 4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45" name="AutoShape 45"/>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46" name="AutoShape 46"/>
        <xdr:cNvSpPr>
          <a:spLocks/>
        </xdr:cNvSpPr>
      </xdr:nvSpPr>
      <xdr:spPr>
        <a:xfrm>
          <a:off x="10915650" y="43300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47" name="AutoShape 47"/>
        <xdr:cNvSpPr>
          <a:spLocks/>
        </xdr:cNvSpPr>
      </xdr:nvSpPr>
      <xdr:spPr>
        <a:xfrm>
          <a:off x="10915650" y="43300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48" name="AutoShape 48"/>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49" name="AutoShape 49"/>
        <xdr:cNvSpPr>
          <a:spLocks/>
        </xdr:cNvSpPr>
      </xdr:nvSpPr>
      <xdr:spPr>
        <a:xfrm>
          <a:off x="10915650" y="43300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50" name="AutoShape 50"/>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51" name="AutoShape 51"/>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52" name="AutoShape 52"/>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53" name="AutoShape 53"/>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54" name="AutoShape 54"/>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5" name="AutoShape 5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6" name="AutoShape 56"/>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7" name="AutoShape 57"/>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8" name="AutoShape 5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9" name="AutoShape 59"/>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0" name="AutoShape 6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1" name="AutoShape 6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2" name="AutoShape 6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63" name="AutoShape 63"/>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64" name="AutoShape 64"/>
        <xdr:cNvSpPr>
          <a:spLocks/>
        </xdr:cNvSpPr>
      </xdr:nvSpPr>
      <xdr:spPr>
        <a:xfrm>
          <a:off x="10915650" y="43300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65" name="AutoShape 65"/>
        <xdr:cNvSpPr>
          <a:spLocks/>
        </xdr:cNvSpPr>
      </xdr:nvSpPr>
      <xdr:spPr>
        <a:xfrm>
          <a:off x="10915650" y="43300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66" name="AutoShape 66"/>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67" name="AutoShape 67"/>
        <xdr:cNvSpPr>
          <a:spLocks/>
        </xdr:cNvSpPr>
      </xdr:nvSpPr>
      <xdr:spPr>
        <a:xfrm>
          <a:off x="10915650" y="43300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68" name="AutoShape 68"/>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69" name="AutoShape 69"/>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70" name="AutoShape 70"/>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71" name="AutoShape 71"/>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72" name="AutoShape 72"/>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73" name="AutoShape 7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74" name="AutoShape 74"/>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75" name="AutoShape 75"/>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76" name="AutoShape 76"/>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77" name="AutoShape 77"/>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78" name="AutoShape 7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79" name="AutoShape 79"/>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80" name="AutoShape 8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81" name="AutoShape 81"/>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82" name="AutoShape 82"/>
        <xdr:cNvSpPr>
          <a:spLocks/>
        </xdr:cNvSpPr>
      </xdr:nvSpPr>
      <xdr:spPr>
        <a:xfrm>
          <a:off x="10915650" y="43300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83" name="AutoShape 83"/>
        <xdr:cNvSpPr>
          <a:spLocks/>
        </xdr:cNvSpPr>
      </xdr:nvSpPr>
      <xdr:spPr>
        <a:xfrm>
          <a:off x="10915650" y="43300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84" name="AutoShape 84"/>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85" name="AutoShape 85"/>
        <xdr:cNvSpPr>
          <a:spLocks/>
        </xdr:cNvSpPr>
      </xdr:nvSpPr>
      <xdr:spPr>
        <a:xfrm>
          <a:off x="10915650" y="43300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86" name="AutoShape 86"/>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87" name="AutoShape 87"/>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88" name="AutoShape 88"/>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89" name="AutoShape 89"/>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90" name="AutoShape 90"/>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91" name="AutoShape 9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92" name="AutoShape 92"/>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93" name="AutoShape 93"/>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94" name="AutoShape 9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95" name="AutoShape 9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96" name="AutoShape 96"/>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97" name="AutoShape 97"/>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98" name="AutoShape 9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99" name="AutoShape 99"/>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100" name="AutoShape 100"/>
        <xdr:cNvSpPr>
          <a:spLocks/>
        </xdr:cNvSpPr>
      </xdr:nvSpPr>
      <xdr:spPr>
        <a:xfrm>
          <a:off x="10915650" y="43300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101" name="AutoShape 101"/>
        <xdr:cNvSpPr>
          <a:spLocks/>
        </xdr:cNvSpPr>
      </xdr:nvSpPr>
      <xdr:spPr>
        <a:xfrm>
          <a:off x="10915650" y="43300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102" name="AutoShape 102"/>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103" name="AutoShape 103"/>
        <xdr:cNvSpPr>
          <a:spLocks/>
        </xdr:cNvSpPr>
      </xdr:nvSpPr>
      <xdr:spPr>
        <a:xfrm>
          <a:off x="10915650" y="43300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104" name="AutoShape 104"/>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105" name="AutoShape 105"/>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106" name="AutoShape 106"/>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107" name="AutoShape 107"/>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108" name="AutoShape 108"/>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9" name="AutoShape 10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110" name="AutoShape 110"/>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111" name="AutoShape 111"/>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12" name="AutoShape 11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13" name="AutoShape 11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14" name="AutoShape 11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15" name="AutoShape 11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16" name="AutoShape 11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242</xdr:row>
      <xdr:rowOff>0</xdr:rowOff>
    </xdr:from>
    <xdr:to>
      <xdr:col>0</xdr:col>
      <xdr:colOff>1152525</xdr:colOff>
      <xdr:row>242</xdr:row>
      <xdr:rowOff>0</xdr:rowOff>
    </xdr:to>
    <xdr:sp>
      <xdr:nvSpPr>
        <xdr:cNvPr id="117" name="AutoShape 117"/>
        <xdr:cNvSpPr>
          <a:spLocks/>
        </xdr:cNvSpPr>
      </xdr:nvSpPr>
      <xdr:spPr>
        <a:xfrm>
          <a:off x="152400" y="437578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242</xdr:row>
      <xdr:rowOff>0</xdr:rowOff>
    </xdr:from>
    <xdr:to>
      <xdr:col>0</xdr:col>
      <xdr:colOff>1152525</xdr:colOff>
      <xdr:row>242</xdr:row>
      <xdr:rowOff>0</xdr:rowOff>
    </xdr:to>
    <xdr:sp>
      <xdr:nvSpPr>
        <xdr:cNvPr id="118" name="AutoShape 118"/>
        <xdr:cNvSpPr>
          <a:spLocks/>
        </xdr:cNvSpPr>
      </xdr:nvSpPr>
      <xdr:spPr>
        <a:xfrm>
          <a:off x="114300" y="437578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242</xdr:row>
      <xdr:rowOff>0</xdr:rowOff>
    </xdr:from>
    <xdr:to>
      <xdr:col>0</xdr:col>
      <xdr:colOff>1152525</xdr:colOff>
      <xdr:row>242</xdr:row>
      <xdr:rowOff>0</xdr:rowOff>
    </xdr:to>
    <xdr:sp>
      <xdr:nvSpPr>
        <xdr:cNvPr id="119" name="AutoShape 119"/>
        <xdr:cNvSpPr>
          <a:spLocks/>
        </xdr:cNvSpPr>
      </xdr:nvSpPr>
      <xdr:spPr>
        <a:xfrm>
          <a:off x="114300" y="437578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242</xdr:row>
      <xdr:rowOff>0</xdr:rowOff>
    </xdr:from>
    <xdr:to>
      <xdr:col>0</xdr:col>
      <xdr:colOff>1152525</xdr:colOff>
      <xdr:row>242</xdr:row>
      <xdr:rowOff>0</xdr:rowOff>
    </xdr:to>
    <xdr:sp>
      <xdr:nvSpPr>
        <xdr:cNvPr id="120" name="AutoShape 120"/>
        <xdr:cNvSpPr>
          <a:spLocks/>
        </xdr:cNvSpPr>
      </xdr:nvSpPr>
      <xdr:spPr>
        <a:xfrm>
          <a:off x="152400" y="437578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242</xdr:row>
      <xdr:rowOff>0</xdr:rowOff>
    </xdr:from>
    <xdr:to>
      <xdr:col>0</xdr:col>
      <xdr:colOff>1152525</xdr:colOff>
      <xdr:row>242</xdr:row>
      <xdr:rowOff>0</xdr:rowOff>
    </xdr:to>
    <xdr:sp>
      <xdr:nvSpPr>
        <xdr:cNvPr id="121" name="AutoShape 121"/>
        <xdr:cNvSpPr>
          <a:spLocks/>
        </xdr:cNvSpPr>
      </xdr:nvSpPr>
      <xdr:spPr>
        <a:xfrm>
          <a:off x="114300" y="437578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242</xdr:row>
      <xdr:rowOff>0</xdr:rowOff>
    </xdr:from>
    <xdr:to>
      <xdr:col>0</xdr:col>
      <xdr:colOff>1152525</xdr:colOff>
      <xdr:row>242</xdr:row>
      <xdr:rowOff>0</xdr:rowOff>
    </xdr:to>
    <xdr:sp>
      <xdr:nvSpPr>
        <xdr:cNvPr id="122" name="AutoShape 122"/>
        <xdr:cNvSpPr>
          <a:spLocks/>
        </xdr:cNvSpPr>
      </xdr:nvSpPr>
      <xdr:spPr>
        <a:xfrm>
          <a:off x="152400" y="437578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242</xdr:row>
      <xdr:rowOff>0</xdr:rowOff>
    </xdr:from>
    <xdr:to>
      <xdr:col>0</xdr:col>
      <xdr:colOff>1152525</xdr:colOff>
      <xdr:row>242</xdr:row>
      <xdr:rowOff>0</xdr:rowOff>
    </xdr:to>
    <xdr:sp>
      <xdr:nvSpPr>
        <xdr:cNvPr id="123" name="AutoShape 123"/>
        <xdr:cNvSpPr>
          <a:spLocks/>
        </xdr:cNvSpPr>
      </xdr:nvSpPr>
      <xdr:spPr>
        <a:xfrm>
          <a:off x="152400" y="437578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242</xdr:row>
      <xdr:rowOff>0</xdr:rowOff>
    </xdr:from>
    <xdr:to>
      <xdr:col>0</xdr:col>
      <xdr:colOff>1152525</xdr:colOff>
      <xdr:row>242</xdr:row>
      <xdr:rowOff>0</xdr:rowOff>
    </xdr:to>
    <xdr:sp>
      <xdr:nvSpPr>
        <xdr:cNvPr id="124" name="AutoShape 124"/>
        <xdr:cNvSpPr>
          <a:spLocks/>
        </xdr:cNvSpPr>
      </xdr:nvSpPr>
      <xdr:spPr>
        <a:xfrm>
          <a:off x="152400" y="437578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242</xdr:row>
      <xdr:rowOff>0</xdr:rowOff>
    </xdr:from>
    <xdr:to>
      <xdr:col>0</xdr:col>
      <xdr:colOff>1152525</xdr:colOff>
      <xdr:row>242</xdr:row>
      <xdr:rowOff>0</xdr:rowOff>
    </xdr:to>
    <xdr:sp>
      <xdr:nvSpPr>
        <xdr:cNvPr id="125" name="AutoShape 125"/>
        <xdr:cNvSpPr>
          <a:spLocks/>
        </xdr:cNvSpPr>
      </xdr:nvSpPr>
      <xdr:spPr>
        <a:xfrm>
          <a:off x="152400" y="437578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242</xdr:row>
      <xdr:rowOff>0</xdr:rowOff>
    </xdr:from>
    <xdr:to>
      <xdr:col>0</xdr:col>
      <xdr:colOff>1152525</xdr:colOff>
      <xdr:row>242</xdr:row>
      <xdr:rowOff>0</xdr:rowOff>
    </xdr:to>
    <xdr:sp>
      <xdr:nvSpPr>
        <xdr:cNvPr id="126" name="AutoShape 126"/>
        <xdr:cNvSpPr>
          <a:spLocks/>
        </xdr:cNvSpPr>
      </xdr:nvSpPr>
      <xdr:spPr>
        <a:xfrm>
          <a:off x="152400" y="437578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27" name="AutoShape 12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128" name="AutoShape 128"/>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129" name="AutoShape 129"/>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30" name="AutoShape 130"/>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31" name="AutoShape 13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32" name="AutoShape 13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33" name="AutoShape 13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34" name="AutoShape 13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242</xdr:row>
      <xdr:rowOff>0</xdr:rowOff>
    </xdr:from>
    <xdr:to>
      <xdr:col>0</xdr:col>
      <xdr:colOff>1152525</xdr:colOff>
      <xdr:row>242</xdr:row>
      <xdr:rowOff>0</xdr:rowOff>
    </xdr:to>
    <xdr:sp>
      <xdr:nvSpPr>
        <xdr:cNvPr id="135" name="AutoShape 135"/>
        <xdr:cNvSpPr>
          <a:spLocks/>
        </xdr:cNvSpPr>
      </xdr:nvSpPr>
      <xdr:spPr>
        <a:xfrm>
          <a:off x="152400" y="437578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242</xdr:row>
      <xdr:rowOff>0</xdr:rowOff>
    </xdr:from>
    <xdr:to>
      <xdr:col>0</xdr:col>
      <xdr:colOff>1152525</xdr:colOff>
      <xdr:row>242</xdr:row>
      <xdr:rowOff>0</xdr:rowOff>
    </xdr:to>
    <xdr:sp>
      <xdr:nvSpPr>
        <xdr:cNvPr id="136" name="AutoShape 136"/>
        <xdr:cNvSpPr>
          <a:spLocks/>
        </xdr:cNvSpPr>
      </xdr:nvSpPr>
      <xdr:spPr>
        <a:xfrm>
          <a:off x="114300" y="437578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242</xdr:row>
      <xdr:rowOff>0</xdr:rowOff>
    </xdr:from>
    <xdr:to>
      <xdr:col>0</xdr:col>
      <xdr:colOff>1152525</xdr:colOff>
      <xdr:row>242</xdr:row>
      <xdr:rowOff>0</xdr:rowOff>
    </xdr:to>
    <xdr:sp>
      <xdr:nvSpPr>
        <xdr:cNvPr id="137" name="AutoShape 137"/>
        <xdr:cNvSpPr>
          <a:spLocks/>
        </xdr:cNvSpPr>
      </xdr:nvSpPr>
      <xdr:spPr>
        <a:xfrm>
          <a:off x="114300" y="437578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242</xdr:row>
      <xdr:rowOff>0</xdr:rowOff>
    </xdr:from>
    <xdr:to>
      <xdr:col>0</xdr:col>
      <xdr:colOff>1152525</xdr:colOff>
      <xdr:row>242</xdr:row>
      <xdr:rowOff>0</xdr:rowOff>
    </xdr:to>
    <xdr:sp>
      <xdr:nvSpPr>
        <xdr:cNvPr id="138" name="AutoShape 138"/>
        <xdr:cNvSpPr>
          <a:spLocks/>
        </xdr:cNvSpPr>
      </xdr:nvSpPr>
      <xdr:spPr>
        <a:xfrm>
          <a:off x="152400" y="437578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242</xdr:row>
      <xdr:rowOff>0</xdr:rowOff>
    </xdr:from>
    <xdr:to>
      <xdr:col>0</xdr:col>
      <xdr:colOff>1152525</xdr:colOff>
      <xdr:row>242</xdr:row>
      <xdr:rowOff>0</xdr:rowOff>
    </xdr:to>
    <xdr:sp>
      <xdr:nvSpPr>
        <xdr:cNvPr id="139" name="AutoShape 139"/>
        <xdr:cNvSpPr>
          <a:spLocks/>
        </xdr:cNvSpPr>
      </xdr:nvSpPr>
      <xdr:spPr>
        <a:xfrm>
          <a:off x="114300" y="437578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242</xdr:row>
      <xdr:rowOff>0</xdr:rowOff>
    </xdr:from>
    <xdr:to>
      <xdr:col>0</xdr:col>
      <xdr:colOff>1152525</xdr:colOff>
      <xdr:row>242</xdr:row>
      <xdr:rowOff>0</xdr:rowOff>
    </xdr:to>
    <xdr:sp>
      <xdr:nvSpPr>
        <xdr:cNvPr id="140" name="AutoShape 140"/>
        <xdr:cNvSpPr>
          <a:spLocks/>
        </xdr:cNvSpPr>
      </xdr:nvSpPr>
      <xdr:spPr>
        <a:xfrm>
          <a:off x="152400" y="437578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242</xdr:row>
      <xdr:rowOff>0</xdr:rowOff>
    </xdr:from>
    <xdr:to>
      <xdr:col>0</xdr:col>
      <xdr:colOff>1152525</xdr:colOff>
      <xdr:row>242</xdr:row>
      <xdr:rowOff>0</xdr:rowOff>
    </xdr:to>
    <xdr:sp>
      <xdr:nvSpPr>
        <xdr:cNvPr id="141" name="AutoShape 141"/>
        <xdr:cNvSpPr>
          <a:spLocks/>
        </xdr:cNvSpPr>
      </xdr:nvSpPr>
      <xdr:spPr>
        <a:xfrm>
          <a:off x="152400" y="437578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242</xdr:row>
      <xdr:rowOff>0</xdr:rowOff>
    </xdr:from>
    <xdr:to>
      <xdr:col>0</xdr:col>
      <xdr:colOff>1152525</xdr:colOff>
      <xdr:row>242</xdr:row>
      <xdr:rowOff>0</xdr:rowOff>
    </xdr:to>
    <xdr:sp>
      <xdr:nvSpPr>
        <xdr:cNvPr id="142" name="AutoShape 142"/>
        <xdr:cNvSpPr>
          <a:spLocks/>
        </xdr:cNvSpPr>
      </xdr:nvSpPr>
      <xdr:spPr>
        <a:xfrm>
          <a:off x="152400" y="437578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242</xdr:row>
      <xdr:rowOff>0</xdr:rowOff>
    </xdr:from>
    <xdr:to>
      <xdr:col>0</xdr:col>
      <xdr:colOff>1152525</xdr:colOff>
      <xdr:row>242</xdr:row>
      <xdr:rowOff>0</xdr:rowOff>
    </xdr:to>
    <xdr:sp>
      <xdr:nvSpPr>
        <xdr:cNvPr id="143" name="AutoShape 143"/>
        <xdr:cNvSpPr>
          <a:spLocks/>
        </xdr:cNvSpPr>
      </xdr:nvSpPr>
      <xdr:spPr>
        <a:xfrm>
          <a:off x="152400" y="437578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242</xdr:row>
      <xdr:rowOff>0</xdr:rowOff>
    </xdr:from>
    <xdr:to>
      <xdr:col>0</xdr:col>
      <xdr:colOff>1152525</xdr:colOff>
      <xdr:row>242</xdr:row>
      <xdr:rowOff>0</xdr:rowOff>
    </xdr:to>
    <xdr:sp>
      <xdr:nvSpPr>
        <xdr:cNvPr id="144" name="AutoShape 144"/>
        <xdr:cNvSpPr>
          <a:spLocks/>
        </xdr:cNvSpPr>
      </xdr:nvSpPr>
      <xdr:spPr>
        <a:xfrm>
          <a:off x="152400" y="437578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5" name="AutoShape 14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6" name="AutoShape 146"/>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7" name="AutoShape 147"/>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8" name="AutoShape 14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9" name="AutoShape 149"/>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50" name="AutoShape 15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51" name="AutoShape 15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52" name="AutoShape 15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153" name="AutoShape 153"/>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154" name="AutoShape 154"/>
        <xdr:cNvSpPr>
          <a:spLocks/>
        </xdr:cNvSpPr>
      </xdr:nvSpPr>
      <xdr:spPr>
        <a:xfrm>
          <a:off x="10915650" y="43300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155" name="AutoShape 155"/>
        <xdr:cNvSpPr>
          <a:spLocks/>
        </xdr:cNvSpPr>
      </xdr:nvSpPr>
      <xdr:spPr>
        <a:xfrm>
          <a:off x="10915650" y="43300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156" name="AutoShape 156"/>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157" name="AutoShape 157"/>
        <xdr:cNvSpPr>
          <a:spLocks/>
        </xdr:cNvSpPr>
      </xdr:nvSpPr>
      <xdr:spPr>
        <a:xfrm>
          <a:off x="10915650" y="43300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158" name="AutoShape 158"/>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159" name="AutoShape 159"/>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160" name="AutoShape 160"/>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161" name="AutoShape 161"/>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162" name="AutoShape 162"/>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63" name="AutoShape 16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64" name="AutoShape 164"/>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65" name="AutoShape 165"/>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66" name="AutoShape 166"/>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67" name="AutoShape 167"/>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68" name="AutoShape 16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69" name="AutoShape 169"/>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70" name="AutoShape 17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171" name="AutoShape 171"/>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172" name="AutoShape 172"/>
        <xdr:cNvSpPr>
          <a:spLocks/>
        </xdr:cNvSpPr>
      </xdr:nvSpPr>
      <xdr:spPr>
        <a:xfrm>
          <a:off x="10915650" y="43300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173" name="AutoShape 173"/>
        <xdr:cNvSpPr>
          <a:spLocks/>
        </xdr:cNvSpPr>
      </xdr:nvSpPr>
      <xdr:spPr>
        <a:xfrm>
          <a:off x="10915650" y="43300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174" name="AutoShape 174"/>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175" name="AutoShape 175"/>
        <xdr:cNvSpPr>
          <a:spLocks/>
        </xdr:cNvSpPr>
      </xdr:nvSpPr>
      <xdr:spPr>
        <a:xfrm>
          <a:off x="10915650" y="433006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176" name="AutoShape 176"/>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177" name="AutoShape 177"/>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178" name="AutoShape 178"/>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179" name="AutoShape 179"/>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241</xdr:row>
      <xdr:rowOff>0</xdr:rowOff>
    </xdr:from>
    <xdr:to>
      <xdr:col>8</xdr:col>
      <xdr:colOff>0</xdr:colOff>
      <xdr:row>241</xdr:row>
      <xdr:rowOff>0</xdr:rowOff>
    </xdr:to>
    <xdr:sp>
      <xdr:nvSpPr>
        <xdr:cNvPr id="180" name="AutoShape 180"/>
        <xdr:cNvSpPr>
          <a:spLocks/>
        </xdr:cNvSpPr>
      </xdr:nvSpPr>
      <xdr:spPr>
        <a:xfrm>
          <a:off x="10915650" y="433006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81" name="AutoShape 18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82" name="AutoShape 182"/>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83" name="AutoShape 183"/>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84" name="AutoShape 18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85" name="AutoShape 18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86" name="AutoShape 186"/>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87" name="AutoShape 187"/>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88" name="AutoShape 18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242</xdr:row>
      <xdr:rowOff>0</xdr:rowOff>
    </xdr:from>
    <xdr:to>
      <xdr:col>8</xdr:col>
      <xdr:colOff>0</xdr:colOff>
      <xdr:row>242</xdr:row>
      <xdr:rowOff>0</xdr:rowOff>
    </xdr:to>
    <xdr:sp>
      <xdr:nvSpPr>
        <xdr:cNvPr id="189" name="AutoShape 189"/>
        <xdr:cNvSpPr>
          <a:spLocks/>
        </xdr:cNvSpPr>
      </xdr:nvSpPr>
      <xdr:spPr>
        <a:xfrm>
          <a:off x="10915650" y="437578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242</xdr:row>
      <xdr:rowOff>0</xdr:rowOff>
    </xdr:from>
    <xdr:to>
      <xdr:col>8</xdr:col>
      <xdr:colOff>0</xdr:colOff>
      <xdr:row>242</xdr:row>
      <xdr:rowOff>0</xdr:rowOff>
    </xdr:to>
    <xdr:sp>
      <xdr:nvSpPr>
        <xdr:cNvPr id="190" name="AutoShape 190"/>
        <xdr:cNvSpPr>
          <a:spLocks/>
        </xdr:cNvSpPr>
      </xdr:nvSpPr>
      <xdr:spPr>
        <a:xfrm>
          <a:off x="10915650" y="43757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242</xdr:row>
      <xdr:rowOff>0</xdr:rowOff>
    </xdr:from>
    <xdr:to>
      <xdr:col>8</xdr:col>
      <xdr:colOff>0</xdr:colOff>
      <xdr:row>242</xdr:row>
      <xdr:rowOff>0</xdr:rowOff>
    </xdr:to>
    <xdr:sp>
      <xdr:nvSpPr>
        <xdr:cNvPr id="191" name="AutoShape 191"/>
        <xdr:cNvSpPr>
          <a:spLocks/>
        </xdr:cNvSpPr>
      </xdr:nvSpPr>
      <xdr:spPr>
        <a:xfrm>
          <a:off x="10915650" y="43757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242</xdr:row>
      <xdr:rowOff>0</xdr:rowOff>
    </xdr:from>
    <xdr:to>
      <xdr:col>8</xdr:col>
      <xdr:colOff>0</xdr:colOff>
      <xdr:row>242</xdr:row>
      <xdr:rowOff>0</xdr:rowOff>
    </xdr:to>
    <xdr:sp>
      <xdr:nvSpPr>
        <xdr:cNvPr id="192" name="AutoShape 192"/>
        <xdr:cNvSpPr>
          <a:spLocks/>
        </xdr:cNvSpPr>
      </xdr:nvSpPr>
      <xdr:spPr>
        <a:xfrm>
          <a:off x="10915650" y="437578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242</xdr:row>
      <xdr:rowOff>0</xdr:rowOff>
    </xdr:from>
    <xdr:to>
      <xdr:col>8</xdr:col>
      <xdr:colOff>0</xdr:colOff>
      <xdr:row>242</xdr:row>
      <xdr:rowOff>0</xdr:rowOff>
    </xdr:to>
    <xdr:sp>
      <xdr:nvSpPr>
        <xdr:cNvPr id="193" name="AutoShape 193"/>
        <xdr:cNvSpPr>
          <a:spLocks/>
        </xdr:cNvSpPr>
      </xdr:nvSpPr>
      <xdr:spPr>
        <a:xfrm>
          <a:off x="10915650" y="43757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242</xdr:row>
      <xdr:rowOff>0</xdr:rowOff>
    </xdr:from>
    <xdr:to>
      <xdr:col>8</xdr:col>
      <xdr:colOff>0</xdr:colOff>
      <xdr:row>242</xdr:row>
      <xdr:rowOff>0</xdr:rowOff>
    </xdr:to>
    <xdr:sp>
      <xdr:nvSpPr>
        <xdr:cNvPr id="194" name="AutoShape 194"/>
        <xdr:cNvSpPr>
          <a:spLocks/>
        </xdr:cNvSpPr>
      </xdr:nvSpPr>
      <xdr:spPr>
        <a:xfrm>
          <a:off x="10915650" y="437578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242</xdr:row>
      <xdr:rowOff>0</xdr:rowOff>
    </xdr:from>
    <xdr:to>
      <xdr:col>8</xdr:col>
      <xdr:colOff>0</xdr:colOff>
      <xdr:row>242</xdr:row>
      <xdr:rowOff>0</xdr:rowOff>
    </xdr:to>
    <xdr:sp>
      <xdr:nvSpPr>
        <xdr:cNvPr id="195" name="AutoShape 195"/>
        <xdr:cNvSpPr>
          <a:spLocks/>
        </xdr:cNvSpPr>
      </xdr:nvSpPr>
      <xdr:spPr>
        <a:xfrm>
          <a:off x="10915650" y="437578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242</xdr:row>
      <xdr:rowOff>0</xdr:rowOff>
    </xdr:from>
    <xdr:to>
      <xdr:col>8</xdr:col>
      <xdr:colOff>0</xdr:colOff>
      <xdr:row>242</xdr:row>
      <xdr:rowOff>0</xdr:rowOff>
    </xdr:to>
    <xdr:sp>
      <xdr:nvSpPr>
        <xdr:cNvPr id="196" name="AutoShape 196"/>
        <xdr:cNvSpPr>
          <a:spLocks/>
        </xdr:cNvSpPr>
      </xdr:nvSpPr>
      <xdr:spPr>
        <a:xfrm>
          <a:off x="10915650" y="437578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242</xdr:row>
      <xdr:rowOff>0</xdr:rowOff>
    </xdr:from>
    <xdr:to>
      <xdr:col>8</xdr:col>
      <xdr:colOff>0</xdr:colOff>
      <xdr:row>242</xdr:row>
      <xdr:rowOff>0</xdr:rowOff>
    </xdr:to>
    <xdr:sp>
      <xdr:nvSpPr>
        <xdr:cNvPr id="197" name="AutoShape 197"/>
        <xdr:cNvSpPr>
          <a:spLocks/>
        </xdr:cNvSpPr>
      </xdr:nvSpPr>
      <xdr:spPr>
        <a:xfrm>
          <a:off x="10915650" y="437578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242</xdr:row>
      <xdr:rowOff>0</xdr:rowOff>
    </xdr:from>
    <xdr:to>
      <xdr:col>8</xdr:col>
      <xdr:colOff>0</xdr:colOff>
      <xdr:row>242</xdr:row>
      <xdr:rowOff>0</xdr:rowOff>
    </xdr:to>
    <xdr:sp>
      <xdr:nvSpPr>
        <xdr:cNvPr id="198" name="AutoShape 198"/>
        <xdr:cNvSpPr>
          <a:spLocks/>
        </xdr:cNvSpPr>
      </xdr:nvSpPr>
      <xdr:spPr>
        <a:xfrm>
          <a:off x="10915650" y="437578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99" name="AutoShape 199"/>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200" name="AutoShape 200"/>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201" name="AutoShape 201"/>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202" name="AutoShape 20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203" name="AutoShape 20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204" name="AutoShape 20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205" name="AutoShape 20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206" name="AutoShape 206"/>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242</xdr:row>
      <xdr:rowOff>0</xdr:rowOff>
    </xdr:from>
    <xdr:to>
      <xdr:col>8</xdr:col>
      <xdr:colOff>0</xdr:colOff>
      <xdr:row>242</xdr:row>
      <xdr:rowOff>0</xdr:rowOff>
    </xdr:to>
    <xdr:sp>
      <xdr:nvSpPr>
        <xdr:cNvPr id="207" name="AutoShape 207"/>
        <xdr:cNvSpPr>
          <a:spLocks/>
        </xdr:cNvSpPr>
      </xdr:nvSpPr>
      <xdr:spPr>
        <a:xfrm>
          <a:off x="10915650" y="437578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242</xdr:row>
      <xdr:rowOff>0</xdr:rowOff>
    </xdr:from>
    <xdr:to>
      <xdr:col>8</xdr:col>
      <xdr:colOff>0</xdr:colOff>
      <xdr:row>242</xdr:row>
      <xdr:rowOff>0</xdr:rowOff>
    </xdr:to>
    <xdr:sp>
      <xdr:nvSpPr>
        <xdr:cNvPr id="208" name="AutoShape 208"/>
        <xdr:cNvSpPr>
          <a:spLocks/>
        </xdr:cNvSpPr>
      </xdr:nvSpPr>
      <xdr:spPr>
        <a:xfrm>
          <a:off x="10915650" y="43757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242</xdr:row>
      <xdr:rowOff>0</xdr:rowOff>
    </xdr:from>
    <xdr:to>
      <xdr:col>8</xdr:col>
      <xdr:colOff>0</xdr:colOff>
      <xdr:row>242</xdr:row>
      <xdr:rowOff>0</xdr:rowOff>
    </xdr:to>
    <xdr:sp>
      <xdr:nvSpPr>
        <xdr:cNvPr id="209" name="AutoShape 209"/>
        <xdr:cNvSpPr>
          <a:spLocks/>
        </xdr:cNvSpPr>
      </xdr:nvSpPr>
      <xdr:spPr>
        <a:xfrm>
          <a:off x="10915650" y="43757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242</xdr:row>
      <xdr:rowOff>0</xdr:rowOff>
    </xdr:from>
    <xdr:to>
      <xdr:col>8</xdr:col>
      <xdr:colOff>0</xdr:colOff>
      <xdr:row>242</xdr:row>
      <xdr:rowOff>0</xdr:rowOff>
    </xdr:to>
    <xdr:sp>
      <xdr:nvSpPr>
        <xdr:cNvPr id="210" name="AutoShape 210"/>
        <xdr:cNvSpPr>
          <a:spLocks/>
        </xdr:cNvSpPr>
      </xdr:nvSpPr>
      <xdr:spPr>
        <a:xfrm>
          <a:off x="10915650" y="437578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242</xdr:row>
      <xdr:rowOff>0</xdr:rowOff>
    </xdr:from>
    <xdr:to>
      <xdr:col>8</xdr:col>
      <xdr:colOff>0</xdr:colOff>
      <xdr:row>242</xdr:row>
      <xdr:rowOff>0</xdr:rowOff>
    </xdr:to>
    <xdr:sp>
      <xdr:nvSpPr>
        <xdr:cNvPr id="211" name="AutoShape 211"/>
        <xdr:cNvSpPr>
          <a:spLocks/>
        </xdr:cNvSpPr>
      </xdr:nvSpPr>
      <xdr:spPr>
        <a:xfrm>
          <a:off x="10915650" y="437578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242</xdr:row>
      <xdr:rowOff>0</xdr:rowOff>
    </xdr:from>
    <xdr:to>
      <xdr:col>8</xdr:col>
      <xdr:colOff>0</xdr:colOff>
      <xdr:row>242</xdr:row>
      <xdr:rowOff>0</xdr:rowOff>
    </xdr:to>
    <xdr:sp>
      <xdr:nvSpPr>
        <xdr:cNvPr id="212" name="AutoShape 212"/>
        <xdr:cNvSpPr>
          <a:spLocks/>
        </xdr:cNvSpPr>
      </xdr:nvSpPr>
      <xdr:spPr>
        <a:xfrm>
          <a:off x="10915650" y="437578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242</xdr:row>
      <xdr:rowOff>0</xdr:rowOff>
    </xdr:from>
    <xdr:to>
      <xdr:col>8</xdr:col>
      <xdr:colOff>0</xdr:colOff>
      <xdr:row>242</xdr:row>
      <xdr:rowOff>0</xdr:rowOff>
    </xdr:to>
    <xdr:sp>
      <xdr:nvSpPr>
        <xdr:cNvPr id="213" name="AutoShape 213"/>
        <xdr:cNvSpPr>
          <a:spLocks/>
        </xdr:cNvSpPr>
      </xdr:nvSpPr>
      <xdr:spPr>
        <a:xfrm>
          <a:off x="10915650" y="437578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242</xdr:row>
      <xdr:rowOff>0</xdr:rowOff>
    </xdr:from>
    <xdr:to>
      <xdr:col>8</xdr:col>
      <xdr:colOff>0</xdr:colOff>
      <xdr:row>242</xdr:row>
      <xdr:rowOff>0</xdr:rowOff>
    </xdr:to>
    <xdr:sp>
      <xdr:nvSpPr>
        <xdr:cNvPr id="214" name="AutoShape 214"/>
        <xdr:cNvSpPr>
          <a:spLocks/>
        </xdr:cNvSpPr>
      </xdr:nvSpPr>
      <xdr:spPr>
        <a:xfrm>
          <a:off x="10915650" y="437578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242</xdr:row>
      <xdr:rowOff>0</xdr:rowOff>
    </xdr:from>
    <xdr:to>
      <xdr:col>8</xdr:col>
      <xdr:colOff>0</xdr:colOff>
      <xdr:row>242</xdr:row>
      <xdr:rowOff>0</xdr:rowOff>
    </xdr:to>
    <xdr:sp>
      <xdr:nvSpPr>
        <xdr:cNvPr id="215" name="AutoShape 215"/>
        <xdr:cNvSpPr>
          <a:spLocks/>
        </xdr:cNvSpPr>
      </xdr:nvSpPr>
      <xdr:spPr>
        <a:xfrm>
          <a:off x="10915650" y="437578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242</xdr:row>
      <xdr:rowOff>0</xdr:rowOff>
    </xdr:from>
    <xdr:to>
      <xdr:col>8</xdr:col>
      <xdr:colOff>0</xdr:colOff>
      <xdr:row>242</xdr:row>
      <xdr:rowOff>0</xdr:rowOff>
    </xdr:to>
    <xdr:sp>
      <xdr:nvSpPr>
        <xdr:cNvPr id="216" name="AutoShape 216"/>
        <xdr:cNvSpPr>
          <a:spLocks/>
        </xdr:cNvSpPr>
      </xdr:nvSpPr>
      <xdr:spPr>
        <a:xfrm>
          <a:off x="10915650" y="437578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xdr:row>
      <xdr:rowOff>0</xdr:rowOff>
    </xdr:from>
    <xdr:to>
      <xdr:col>0</xdr:col>
      <xdr:colOff>1152525</xdr:colOff>
      <xdr:row>17</xdr:row>
      <xdr:rowOff>0</xdr:rowOff>
    </xdr:to>
    <xdr:sp>
      <xdr:nvSpPr>
        <xdr:cNvPr id="217" name="AutoShape 217"/>
        <xdr:cNvSpPr>
          <a:spLocks/>
        </xdr:cNvSpPr>
      </xdr:nvSpPr>
      <xdr:spPr>
        <a:xfrm>
          <a:off x="152400" y="3257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xdr:row>
      <xdr:rowOff>0</xdr:rowOff>
    </xdr:from>
    <xdr:to>
      <xdr:col>0</xdr:col>
      <xdr:colOff>1152525</xdr:colOff>
      <xdr:row>17</xdr:row>
      <xdr:rowOff>0</xdr:rowOff>
    </xdr:to>
    <xdr:sp>
      <xdr:nvSpPr>
        <xdr:cNvPr id="218" name="AutoShape 218"/>
        <xdr:cNvSpPr>
          <a:spLocks/>
        </xdr:cNvSpPr>
      </xdr:nvSpPr>
      <xdr:spPr>
        <a:xfrm>
          <a:off x="152400" y="3257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xdr:row>
      <xdr:rowOff>0</xdr:rowOff>
    </xdr:from>
    <xdr:to>
      <xdr:col>0</xdr:col>
      <xdr:colOff>1152525</xdr:colOff>
      <xdr:row>17</xdr:row>
      <xdr:rowOff>0</xdr:rowOff>
    </xdr:to>
    <xdr:sp>
      <xdr:nvSpPr>
        <xdr:cNvPr id="219" name="AutoShape 219"/>
        <xdr:cNvSpPr>
          <a:spLocks/>
        </xdr:cNvSpPr>
      </xdr:nvSpPr>
      <xdr:spPr>
        <a:xfrm>
          <a:off x="152400" y="3257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xdr:row>
      <xdr:rowOff>0</xdr:rowOff>
    </xdr:from>
    <xdr:to>
      <xdr:col>0</xdr:col>
      <xdr:colOff>1152525</xdr:colOff>
      <xdr:row>17</xdr:row>
      <xdr:rowOff>0</xdr:rowOff>
    </xdr:to>
    <xdr:sp>
      <xdr:nvSpPr>
        <xdr:cNvPr id="220" name="AutoShape 220"/>
        <xdr:cNvSpPr>
          <a:spLocks/>
        </xdr:cNvSpPr>
      </xdr:nvSpPr>
      <xdr:spPr>
        <a:xfrm>
          <a:off x="152400" y="3257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xdr:row>
      <xdr:rowOff>0</xdr:rowOff>
    </xdr:from>
    <xdr:to>
      <xdr:col>0</xdr:col>
      <xdr:colOff>1152525</xdr:colOff>
      <xdr:row>17</xdr:row>
      <xdr:rowOff>0</xdr:rowOff>
    </xdr:to>
    <xdr:sp>
      <xdr:nvSpPr>
        <xdr:cNvPr id="221" name="AutoShape 221"/>
        <xdr:cNvSpPr>
          <a:spLocks/>
        </xdr:cNvSpPr>
      </xdr:nvSpPr>
      <xdr:spPr>
        <a:xfrm>
          <a:off x="152400" y="3257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17</xdr:row>
      <xdr:rowOff>0</xdr:rowOff>
    </xdr:from>
    <xdr:to>
      <xdr:col>0</xdr:col>
      <xdr:colOff>1152525</xdr:colOff>
      <xdr:row>17</xdr:row>
      <xdr:rowOff>0</xdr:rowOff>
    </xdr:to>
    <xdr:sp>
      <xdr:nvSpPr>
        <xdr:cNvPr id="222" name="AutoShape 222"/>
        <xdr:cNvSpPr>
          <a:spLocks/>
        </xdr:cNvSpPr>
      </xdr:nvSpPr>
      <xdr:spPr>
        <a:xfrm>
          <a:off x="114300" y="32575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17</xdr:row>
      <xdr:rowOff>0</xdr:rowOff>
    </xdr:from>
    <xdr:to>
      <xdr:col>0</xdr:col>
      <xdr:colOff>1152525</xdr:colOff>
      <xdr:row>17</xdr:row>
      <xdr:rowOff>0</xdr:rowOff>
    </xdr:to>
    <xdr:sp>
      <xdr:nvSpPr>
        <xdr:cNvPr id="223" name="AutoShape 223"/>
        <xdr:cNvSpPr>
          <a:spLocks/>
        </xdr:cNvSpPr>
      </xdr:nvSpPr>
      <xdr:spPr>
        <a:xfrm>
          <a:off x="114300" y="32575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xdr:row>
      <xdr:rowOff>0</xdr:rowOff>
    </xdr:from>
    <xdr:to>
      <xdr:col>0</xdr:col>
      <xdr:colOff>1152525</xdr:colOff>
      <xdr:row>17</xdr:row>
      <xdr:rowOff>0</xdr:rowOff>
    </xdr:to>
    <xdr:sp>
      <xdr:nvSpPr>
        <xdr:cNvPr id="224" name="AutoShape 224"/>
        <xdr:cNvSpPr>
          <a:spLocks/>
        </xdr:cNvSpPr>
      </xdr:nvSpPr>
      <xdr:spPr>
        <a:xfrm>
          <a:off x="152400" y="3257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17</xdr:row>
      <xdr:rowOff>0</xdr:rowOff>
    </xdr:from>
    <xdr:to>
      <xdr:col>0</xdr:col>
      <xdr:colOff>1152525</xdr:colOff>
      <xdr:row>17</xdr:row>
      <xdr:rowOff>0</xdr:rowOff>
    </xdr:to>
    <xdr:sp>
      <xdr:nvSpPr>
        <xdr:cNvPr id="225" name="AutoShape 225"/>
        <xdr:cNvSpPr>
          <a:spLocks/>
        </xdr:cNvSpPr>
      </xdr:nvSpPr>
      <xdr:spPr>
        <a:xfrm>
          <a:off x="114300" y="32575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xdr:row>
      <xdr:rowOff>0</xdr:rowOff>
    </xdr:from>
    <xdr:to>
      <xdr:col>0</xdr:col>
      <xdr:colOff>1152525</xdr:colOff>
      <xdr:row>17</xdr:row>
      <xdr:rowOff>0</xdr:rowOff>
    </xdr:to>
    <xdr:sp>
      <xdr:nvSpPr>
        <xdr:cNvPr id="226" name="AutoShape 226"/>
        <xdr:cNvSpPr>
          <a:spLocks/>
        </xdr:cNvSpPr>
      </xdr:nvSpPr>
      <xdr:spPr>
        <a:xfrm>
          <a:off x="152400" y="3257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xdr:row>
      <xdr:rowOff>0</xdr:rowOff>
    </xdr:from>
    <xdr:to>
      <xdr:col>0</xdr:col>
      <xdr:colOff>1152525</xdr:colOff>
      <xdr:row>17</xdr:row>
      <xdr:rowOff>0</xdr:rowOff>
    </xdr:to>
    <xdr:sp>
      <xdr:nvSpPr>
        <xdr:cNvPr id="227" name="AutoShape 227"/>
        <xdr:cNvSpPr>
          <a:spLocks/>
        </xdr:cNvSpPr>
      </xdr:nvSpPr>
      <xdr:spPr>
        <a:xfrm>
          <a:off x="152400" y="3257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xdr:row>
      <xdr:rowOff>0</xdr:rowOff>
    </xdr:from>
    <xdr:to>
      <xdr:col>0</xdr:col>
      <xdr:colOff>1152525</xdr:colOff>
      <xdr:row>17</xdr:row>
      <xdr:rowOff>0</xdr:rowOff>
    </xdr:to>
    <xdr:sp>
      <xdr:nvSpPr>
        <xdr:cNvPr id="228" name="AutoShape 228"/>
        <xdr:cNvSpPr>
          <a:spLocks/>
        </xdr:cNvSpPr>
      </xdr:nvSpPr>
      <xdr:spPr>
        <a:xfrm>
          <a:off x="152400" y="3257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xdr:row>
      <xdr:rowOff>0</xdr:rowOff>
    </xdr:from>
    <xdr:to>
      <xdr:col>0</xdr:col>
      <xdr:colOff>1152525</xdr:colOff>
      <xdr:row>17</xdr:row>
      <xdr:rowOff>0</xdr:rowOff>
    </xdr:to>
    <xdr:sp>
      <xdr:nvSpPr>
        <xdr:cNvPr id="229" name="AutoShape 229"/>
        <xdr:cNvSpPr>
          <a:spLocks/>
        </xdr:cNvSpPr>
      </xdr:nvSpPr>
      <xdr:spPr>
        <a:xfrm>
          <a:off x="152400" y="3257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xdr:row>
      <xdr:rowOff>0</xdr:rowOff>
    </xdr:from>
    <xdr:to>
      <xdr:col>0</xdr:col>
      <xdr:colOff>1152525</xdr:colOff>
      <xdr:row>17</xdr:row>
      <xdr:rowOff>0</xdr:rowOff>
    </xdr:to>
    <xdr:sp>
      <xdr:nvSpPr>
        <xdr:cNvPr id="230" name="AutoShape 230"/>
        <xdr:cNvSpPr>
          <a:spLocks/>
        </xdr:cNvSpPr>
      </xdr:nvSpPr>
      <xdr:spPr>
        <a:xfrm>
          <a:off x="152400" y="3257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xdr:row>
      <xdr:rowOff>0</xdr:rowOff>
    </xdr:from>
    <xdr:to>
      <xdr:col>0</xdr:col>
      <xdr:colOff>1152525</xdr:colOff>
      <xdr:row>17</xdr:row>
      <xdr:rowOff>0</xdr:rowOff>
    </xdr:to>
    <xdr:sp>
      <xdr:nvSpPr>
        <xdr:cNvPr id="231" name="AutoShape 231"/>
        <xdr:cNvSpPr>
          <a:spLocks/>
        </xdr:cNvSpPr>
      </xdr:nvSpPr>
      <xdr:spPr>
        <a:xfrm>
          <a:off x="152400" y="3257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xdr:row>
      <xdr:rowOff>0</xdr:rowOff>
    </xdr:from>
    <xdr:to>
      <xdr:col>0</xdr:col>
      <xdr:colOff>1152525</xdr:colOff>
      <xdr:row>17</xdr:row>
      <xdr:rowOff>0</xdr:rowOff>
    </xdr:to>
    <xdr:sp>
      <xdr:nvSpPr>
        <xdr:cNvPr id="232" name="AutoShape 232"/>
        <xdr:cNvSpPr>
          <a:spLocks/>
        </xdr:cNvSpPr>
      </xdr:nvSpPr>
      <xdr:spPr>
        <a:xfrm>
          <a:off x="152400" y="3257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xdr:row>
      <xdr:rowOff>0</xdr:rowOff>
    </xdr:from>
    <xdr:to>
      <xdr:col>0</xdr:col>
      <xdr:colOff>1152525</xdr:colOff>
      <xdr:row>17</xdr:row>
      <xdr:rowOff>0</xdr:rowOff>
    </xdr:to>
    <xdr:sp>
      <xdr:nvSpPr>
        <xdr:cNvPr id="233" name="AutoShape 233"/>
        <xdr:cNvSpPr>
          <a:spLocks/>
        </xdr:cNvSpPr>
      </xdr:nvSpPr>
      <xdr:spPr>
        <a:xfrm>
          <a:off x="152400" y="3257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xdr:row>
      <xdr:rowOff>0</xdr:rowOff>
    </xdr:from>
    <xdr:to>
      <xdr:col>0</xdr:col>
      <xdr:colOff>1152525</xdr:colOff>
      <xdr:row>17</xdr:row>
      <xdr:rowOff>0</xdr:rowOff>
    </xdr:to>
    <xdr:sp>
      <xdr:nvSpPr>
        <xdr:cNvPr id="234" name="AutoShape 234"/>
        <xdr:cNvSpPr>
          <a:spLocks/>
        </xdr:cNvSpPr>
      </xdr:nvSpPr>
      <xdr:spPr>
        <a:xfrm>
          <a:off x="152400" y="3257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xdr:row>
      <xdr:rowOff>0</xdr:rowOff>
    </xdr:from>
    <xdr:to>
      <xdr:col>0</xdr:col>
      <xdr:colOff>1152525</xdr:colOff>
      <xdr:row>17</xdr:row>
      <xdr:rowOff>0</xdr:rowOff>
    </xdr:to>
    <xdr:sp>
      <xdr:nvSpPr>
        <xdr:cNvPr id="235" name="AutoShape 235"/>
        <xdr:cNvSpPr>
          <a:spLocks/>
        </xdr:cNvSpPr>
      </xdr:nvSpPr>
      <xdr:spPr>
        <a:xfrm>
          <a:off x="152400" y="3257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17</xdr:row>
      <xdr:rowOff>0</xdr:rowOff>
    </xdr:from>
    <xdr:to>
      <xdr:col>0</xdr:col>
      <xdr:colOff>1152525</xdr:colOff>
      <xdr:row>17</xdr:row>
      <xdr:rowOff>0</xdr:rowOff>
    </xdr:to>
    <xdr:sp>
      <xdr:nvSpPr>
        <xdr:cNvPr id="236" name="AutoShape 236"/>
        <xdr:cNvSpPr>
          <a:spLocks/>
        </xdr:cNvSpPr>
      </xdr:nvSpPr>
      <xdr:spPr>
        <a:xfrm>
          <a:off x="114300" y="32575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17</xdr:row>
      <xdr:rowOff>0</xdr:rowOff>
    </xdr:from>
    <xdr:to>
      <xdr:col>0</xdr:col>
      <xdr:colOff>1152525</xdr:colOff>
      <xdr:row>17</xdr:row>
      <xdr:rowOff>0</xdr:rowOff>
    </xdr:to>
    <xdr:sp>
      <xdr:nvSpPr>
        <xdr:cNvPr id="237" name="AutoShape 237"/>
        <xdr:cNvSpPr>
          <a:spLocks/>
        </xdr:cNvSpPr>
      </xdr:nvSpPr>
      <xdr:spPr>
        <a:xfrm>
          <a:off x="114300" y="32575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xdr:row>
      <xdr:rowOff>0</xdr:rowOff>
    </xdr:from>
    <xdr:to>
      <xdr:col>0</xdr:col>
      <xdr:colOff>1152525</xdr:colOff>
      <xdr:row>17</xdr:row>
      <xdr:rowOff>0</xdr:rowOff>
    </xdr:to>
    <xdr:sp>
      <xdr:nvSpPr>
        <xdr:cNvPr id="238" name="AutoShape 238"/>
        <xdr:cNvSpPr>
          <a:spLocks/>
        </xdr:cNvSpPr>
      </xdr:nvSpPr>
      <xdr:spPr>
        <a:xfrm>
          <a:off x="152400" y="3257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17</xdr:row>
      <xdr:rowOff>0</xdr:rowOff>
    </xdr:from>
    <xdr:to>
      <xdr:col>0</xdr:col>
      <xdr:colOff>1152525</xdr:colOff>
      <xdr:row>17</xdr:row>
      <xdr:rowOff>0</xdr:rowOff>
    </xdr:to>
    <xdr:sp>
      <xdr:nvSpPr>
        <xdr:cNvPr id="239" name="AutoShape 239"/>
        <xdr:cNvSpPr>
          <a:spLocks/>
        </xdr:cNvSpPr>
      </xdr:nvSpPr>
      <xdr:spPr>
        <a:xfrm>
          <a:off x="114300" y="325755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xdr:row>
      <xdr:rowOff>0</xdr:rowOff>
    </xdr:from>
    <xdr:to>
      <xdr:col>0</xdr:col>
      <xdr:colOff>1152525</xdr:colOff>
      <xdr:row>17</xdr:row>
      <xdr:rowOff>0</xdr:rowOff>
    </xdr:to>
    <xdr:sp>
      <xdr:nvSpPr>
        <xdr:cNvPr id="240" name="AutoShape 240"/>
        <xdr:cNvSpPr>
          <a:spLocks/>
        </xdr:cNvSpPr>
      </xdr:nvSpPr>
      <xdr:spPr>
        <a:xfrm>
          <a:off x="152400" y="3257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xdr:row>
      <xdr:rowOff>0</xdr:rowOff>
    </xdr:from>
    <xdr:to>
      <xdr:col>0</xdr:col>
      <xdr:colOff>1152525</xdr:colOff>
      <xdr:row>17</xdr:row>
      <xdr:rowOff>0</xdr:rowOff>
    </xdr:to>
    <xdr:sp>
      <xdr:nvSpPr>
        <xdr:cNvPr id="241" name="AutoShape 241"/>
        <xdr:cNvSpPr>
          <a:spLocks/>
        </xdr:cNvSpPr>
      </xdr:nvSpPr>
      <xdr:spPr>
        <a:xfrm>
          <a:off x="152400" y="3257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xdr:row>
      <xdr:rowOff>0</xdr:rowOff>
    </xdr:from>
    <xdr:to>
      <xdr:col>0</xdr:col>
      <xdr:colOff>1152525</xdr:colOff>
      <xdr:row>17</xdr:row>
      <xdr:rowOff>0</xdr:rowOff>
    </xdr:to>
    <xdr:sp>
      <xdr:nvSpPr>
        <xdr:cNvPr id="242" name="AutoShape 242"/>
        <xdr:cNvSpPr>
          <a:spLocks/>
        </xdr:cNvSpPr>
      </xdr:nvSpPr>
      <xdr:spPr>
        <a:xfrm>
          <a:off x="152400" y="3257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xdr:row>
      <xdr:rowOff>0</xdr:rowOff>
    </xdr:from>
    <xdr:to>
      <xdr:col>0</xdr:col>
      <xdr:colOff>1152525</xdr:colOff>
      <xdr:row>17</xdr:row>
      <xdr:rowOff>0</xdr:rowOff>
    </xdr:to>
    <xdr:sp>
      <xdr:nvSpPr>
        <xdr:cNvPr id="243" name="AutoShape 243"/>
        <xdr:cNvSpPr>
          <a:spLocks/>
        </xdr:cNvSpPr>
      </xdr:nvSpPr>
      <xdr:spPr>
        <a:xfrm>
          <a:off x="152400" y="3257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17</xdr:row>
      <xdr:rowOff>0</xdr:rowOff>
    </xdr:from>
    <xdr:to>
      <xdr:col>0</xdr:col>
      <xdr:colOff>1152525</xdr:colOff>
      <xdr:row>17</xdr:row>
      <xdr:rowOff>0</xdr:rowOff>
    </xdr:to>
    <xdr:sp>
      <xdr:nvSpPr>
        <xdr:cNvPr id="244" name="AutoShape 244"/>
        <xdr:cNvSpPr>
          <a:spLocks/>
        </xdr:cNvSpPr>
      </xdr:nvSpPr>
      <xdr:spPr>
        <a:xfrm>
          <a:off x="152400" y="32575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0</xdr:rowOff>
    </xdr:from>
    <xdr:to>
      <xdr:col>8</xdr:col>
      <xdr:colOff>0</xdr:colOff>
      <xdr:row>17</xdr:row>
      <xdr:rowOff>0</xdr:rowOff>
    </xdr:to>
    <xdr:sp>
      <xdr:nvSpPr>
        <xdr:cNvPr id="245" name="AutoShape 245"/>
        <xdr:cNvSpPr>
          <a:spLocks/>
        </xdr:cNvSpPr>
      </xdr:nvSpPr>
      <xdr:spPr>
        <a:xfrm>
          <a:off x="10915650" y="3257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0</xdr:rowOff>
    </xdr:from>
    <xdr:to>
      <xdr:col>8</xdr:col>
      <xdr:colOff>0</xdr:colOff>
      <xdr:row>17</xdr:row>
      <xdr:rowOff>0</xdr:rowOff>
    </xdr:to>
    <xdr:sp>
      <xdr:nvSpPr>
        <xdr:cNvPr id="246" name="AutoShape 246"/>
        <xdr:cNvSpPr>
          <a:spLocks/>
        </xdr:cNvSpPr>
      </xdr:nvSpPr>
      <xdr:spPr>
        <a:xfrm>
          <a:off x="10915650" y="3257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0</xdr:rowOff>
    </xdr:from>
    <xdr:to>
      <xdr:col>8</xdr:col>
      <xdr:colOff>0</xdr:colOff>
      <xdr:row>17</xdr:row>
      <xdr:rowOff>0</xdr:rowOff>
    </xdr:to>
    <xdr:sp>
      <xdr:nvSpPr>
        <xdr:cNvPr id="247" name="AutoShape 247"/>
        <xdr:cNvSpPr>
          <a:spLocks/>
        </xdr:cNvSpPr>
      </xdr:nvSpPr>
      <xdr:spPr>
        <a:xfrm>
          <a:off x="10915650" y="3257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0</xdr:rowOff>
    </xdr:from>
    <xdr:to>
      <xdr:col>8</xdr:col>
      <xdr:colOff>0</xdr:colOff>
      <xdr:row>17</xdr:row>
      <xdr:rowOff>0</xdr:rowOff>
    </xdr:to>
    <xdr:sp>
      <xdr:nvSpPr>
        <xdr:cNvPr id="248" name="AutoShape 248"/>
        <xdr:cNvSpPr>
          <a:spLocks/>
        </xdr:cNvSpPr>
      </xdr:nvSpPr>
      <xdr:spPr>
        <a:xfrm>
          <a:off x="10915650" y="3257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0</xdr:rowOff>
    </xdr:from>
    <xdr:to>
      <xdr:col>8</xdr:col>
      <xdr:colOff>0</xdr:colOff>
      <xdr:row>17</xdr:row>
      <xdr:rowOff>0</xdr:rowOff>
    </xdr:to>
    <xdr:sp>
      <xdr:nvSpPr>
        <xdr:cNvPr id="249" name="AutoShape 249"/>
        <xdr:cNvSpPr>
          <a:spLocks/>
        </xdr:cNvSpPr>
      </xdr:nvSpPr>
      <xdr:spPr>
        <a:xfrm>
          <a:off x="10915650" y="3257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0</xdr:rowOff>
    </xdr:from>
    <xdr:to>
      <xdr:col>8</xdr:col>
      <xdr:colOff>0</xdr:colOff>
      <xdr:row>17</xdr:row>
      <xdr:rowOff>0</xdr:rowOff>
    </xdr:to>
    <xdr:sp>
      <xdr:nvSpPr>
        <xdr:cNvPr id="250" name="AutoShape 250"/>
        <xdr:cNvSpPr>
          <a:spLocks/>
        </xdr:cNvSpPr>
      </xdr:nvSpPr>
      <xdr:spPr>
        <a:xfrm>
          <a:off x="10915650" y="3257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0</xdr:rowOff>
    </xdr:from>
    <xdr:to>
      <xdr:col>8</xdr:col>
      <xdr:colOff>0</xdr:colOff>
      <xdr:row>17</xdr:row>
      <xdr:rowOff>0</xdr:rowOff>
    </xdr:to>
    <xdr:sp>
      <xdr:nvSpPr>
        <xdr:cNvPr id="251" name="AutoShape 251"/>
        <xdr:cNvSpPr>
          <a:spLocks/>
        </xdr:cNvSpPr>
      </xdr:nvSpPr>
      <xdr:spPr>
        <a:xfrm>
          <a:off x="10915650" y="3257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0</xdr:rowOff>
    </xdr:from>
    <xdr:to>
      <xdr:col>8</xdr:col>
      <xdr:colOff>0</xdr:colOff>
      <xdr:row>17</xdr:row>
      <xdr:rowOff>0</xdr:rowOff>
    </xdr:to>
    <xdr:sp>
      <xdr:nvSpPr>
        <xdr:cNvPr id="252" name="AutoShape 252"/>
        <xdr:cNvSpPr>
          <a:spLocks/>
        </xdr:cNvSpPr>
      </xdr:nvSpPr>
      <xdr:spPr>
        <a:xfrm>
          <a:off x="10915650" y="3257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0</xdr:rowOff>
    </xdr:from>
    <xdr:to>
      <xdr:col>8</xdr:col>
      <xdr:colOff>0</xdr:colOff>
      <xdr:row>17</xdr:row>
      <xdr:rowOff>0</xdr:rowOff>
    </xdr:to>
    <xdr:sp>
      <xdr:nvSpPr>
        <xdr:cNvPr id="253" name="AutoShape 253"/>
        <xdr:cNvSpPr>
          <a:spLocks/>
        </xdr:cNvSpPr>
      </xdr:nvSpPr>
      <xdr:spPr>
        <a:xfrm>
          <a:off x="10915650" y="3257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0</xdr:rowOff>
    </xdr:from>
    <xdr:to>
      <xdr:col>8</xdr:col>
      <xdr:colOff>0</xdr:colOff>
      <xdr:row>17</xdr:row>
      <xdr:rowOff>0</xdr:rowOff>
    </xdr:to>
    <xdr:sp>
      <xdr:nvSpPr>
        <xdr:cNvPr id="254" name="AutoShape 254"/>
        <xdr:cNvSpPr>
          <a:spLocks/>
        </xdr:cNvSpPr>
      </xdr:nvSpPr>
      <xdr:spPr>
        <a:xfrm>
          <a:off x="10915650" y="3257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0</xdr:rowOff>
    </xdr:from>
    <xdr:to>
      <xdr:col>8</xdr:col>
      <xdr:colOff>0</xdr:colOff>
      <xdr:row>17</xdr:row>
      <xdr:rowOff>0</xdr:rowOff>
    </xdr:to>
    <xdr:sp>
      <xdr:nvSpPr>
        <xdr:cNvPr id="255" name="AutoShape 255"/>
        <xdr:cNvSpPr>
          <a:spLocks/>
        </xdr:cNvSpPr>
      </xdr:nvSpPr>
      <xdr:spPr>
        <a:xfrm>
          <a:off x="10915650" y="3257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0</xdr:rowOff>
    </xdr:from>
    <xdr:to>
      <xdr:col>8</xdr:col>
      <xdr:colOff>0</xdr:colOff>
      <xdr:row>17</xdr:row>
      <xdr:rowOff>0</xdr:rowOff>
    </xdr:to>
    <xdr:sp>
      <xdr:nvSpPr>
        <xdr:cNvPr id="256" name="AutoShape 256"/>
        <xdr:cNvSpPr>
          <a:spLocks/>
        </xdr:cNvSpPr>
      </xdr:nvSpPr>
      <xdr:spPr>
        <a:xfrm>
          <a:off x="10915650" y="3257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0</xdr:rowOff>
    </xdr:from>
    <xdr:to>
      <xdr:col>8</xdr:col>
      <xdr:colOff>0</xdr:colOff>
      <xdr:row>17</xdr:row>
      <xdr:rowOff>0</xdr:rowOff>
    </xdr:to>
    <xdr:sp>
      <xdr:nvSpPr>
        <xdr:cNvPr id="257" name="AutoShape 257"/>
        <xdr:cNvSpPr>
          <a:spLocks/>
        </xdr:cNvSpPr>
      </xdr:nvSpPr>
      <xdr:spPr>
        <a:xfrm>
          <a:off x="10915650" y="3257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0</xdr:rowOff>
    </xdr:from>
    <xdr:to>
      <xdr:col>8</xdr:col>
      <xdr:colOff>0</xdr:colOff>
      <xdr:row>17</xdr:row>
      <xdr:rowOff>0</xdr:rowOff>
    </xdr:to>
    <xdr:sp>
      <xdr:nvSpPr>
        <xdr:cNvPr id="258" name="AutoShape 258"/>
        <xdr:cNvSpPr>
          <a:spLocks/>
        </xdr:cNvSpPr>
      </xdr:nvSpPr>
      <xdr:spPr>
        <a:xfrm>
          <a:off x="10915650" y="3257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0</xdr:rowOff>
    </xdr:from>
    <xdr:to>
      <xdr:col>8</xdr:col>
      <xdr:colOff>0</xdr:colOff>
      <xdr:row>17</xdr:row>
      <xdr:rowOff>0</xdr:rowOff>
    </xdr:to>
    <xdr:sp>
      <xdr:nvSpPr>
        <xdr:cNvPr id="259" name="AutoShape 259"/>
        <xdr:cNvSpPr>
          <a:spLocks/>
        </xdr:cNvSpPr>
      </xdr:nvSpPr>
      <xdr:spPr>
        <a:xfrm>
          <a:off x="10915650" y="3257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0</xdr:rowOff>
    </xdr:from>
    <xdr:to>
      <xdr:col>8</xdr:col>
      <xdr:colOff>0</xdr:colOff>
      <xdr:row>17</xdr:row>
      <xdr:rowOff>0</xdr:rowOff>
    </xdr:to>
    <xdr:sp>
      <xdr:nvSpPr>
        <xdr:cNvPr id="260" name="AutoShape 260"/>
        <xdr:cNvSpPr>
          <a:spLocks/>
        </xdr:cNvSpPr>
      </xdr:nvSpPr>
      <xdr:spPr>
        <a:xfrm>
          <a:off x="10915650" y="3257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0</xdr:rowOff>
    </xdr:from>
    <xdr:to>
      <xdr:col>8</xdr:col>
      <xdr:colOff>0</xdr:colOff>
      <xdr:row>17</xdr:row>
      <xdr:rowOff>0</xdr:rowOff>
    </xdr:to>
    <xdr:sp>
      <xdr:nvSpPr>
        <xdr:cNvPr id="261" name="AutoShape 261"/>
        <xdr:cNvSpPr>
          <a:spLocks/>
        </xdr:cNvSpPr>
      </xdr:nvSpPr>
      <xdr:spPr>
        <a:xfrm>
          <a:off x="10915650" y="3257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0</xdr:rowOff>
    </xdr:from>
    <xdr:to>
      <xdr:col>8</xdr:col>
      <xdr:colOff>0</xdr:colOff>
      <xdr:row>17</xdr:row>
      <xdr:rowOff>0</xdr:rowOff>
    </xdr:to>
    <xdr:sp>
      <xdr:nvSpPr>
        <xdr:cNvPr id="262" name="AutoShape 262"/>
        <xdr:cNvSpPr>
          <a:spLocks/>
        </xdr:cNvSpPr>
      </xdr:nvSpPr>
      <xdr:spPr>
        <a:xfrm>
          <a:off x="10915650" y="3257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0</xdr:rowOff>
    </xdr:from>
    <xdr:to>
      <xdr:col>8</xdr:col>
      <xdr:colOff>0</xdr:colOff>
      <xdr:row>17</xdr:row>
      <xdr:rowOff>0</xdr:rowOff>
    </xdr:to>
    <xdr:sp>
      <xdr:nvSpPr>
        <xdr:cNvPr id="263" name="AutoShape 263"/>
        <xdr:cNvSpPr>
          <a:spLocks/>
        </xdr:cNvSpPr>
      </xdr:nvSpPr>
      <xdr:spPr>
        <a:xfrm>
          <a:off x="10915650" y="3257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0</xdr:rowOff>
    </xdr:from>
    <xdr:to>
      <xdr:col>8</xdr:col>
      <xdr:colOff>0</xdr:colOff>
      <xdr:row>17</xdr:row>
      <xdr:rowOff>0</xdr:rowOff>
    </xdr:to>
    <xdr:sp>
      <xdr:nvSpPr>
        <xdr:cNvPr id="264" name="AutoShape 264"/>
        <xdr:cNvSpPr>
          <a:spLocks/>
        </xdr:cNvSpPr>
      </xdr:nvSpPr>
      <xdr:spPr>
        <a:xfrm>
          <a:off x="10915650" y="3257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0</xdr:rowOff>
    </xdr:from>
    <xdr:to>
      <xdr:col>8</xdr:col>
      <xdr:colOff>0</xdr:colOff>
      <xdr:row>17</xdr:row>
      <xdr:rowOff>0</xdr:rowOff>
    </xdr:to>
    <xdr:sp>
      <xdr:nvSpPr>
        <xdr:cNvPr id="265" name="AutoShape 265"/>
        <xdr:cNvSpPr>
          <a:spLocks/>
        </xdr:cNvSpPr>
      </xdr:nvSpPr>
      <xdr:spPr>
        <a:xfrm>
          <a:off x="10915650" y="3257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0</xdr:rowOff>
    </xdr:from>
    <xdr:to>
      <xdr:col>8</xdr:col>
      <xdr:colOff>0</xdr:colOff>
      <xdr:row>17</xdr:row>
      <xdr:rowOff>0</xdr:rowOff>
    </xdr:to>
    <xdr:sp>
      <xdr:nvSpPr>
        <xdr:cNvPr id="266" name="AutoShape 266"/>
        <xdr:cNvSpPr>
          <a:spLocks/>
        </xdr:cNvSpPr>
      </xdr:nvSpPr>
      <xdr:spPr>
        <a:xfrm>
          <a:off x="10915650" y="3257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0</xdr:rowOff>
    </xdr:from>
    <xdr:to>
      <xdr:col>8</xdr:col>
      <xdr:colOff>0</xdr:colOff>
      <xdr:row>17</xdr:row>
      <xdr:rowOff>0</xdr:rowOff>
    </xdr:to>
    <xdr:sp>
      <xdr:nvSpPr>
        <xdr:cNvPr id="267" name="AutoShape 267"/>
        <xdr:cNvSpPr>
          <a:spLocks/>
        </xdr:cNvSpPr>
      </xdr:nvSpPr>
      <xdr:spPr>
        <a:xfrm>
          <a:off x="10915650" y="325755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0</xdr:rowOff>
    </xdr:from>
    <xdr:to>
      <xdr:col>8</xdr:col>
      <xdr:colOff>0</xdr:colOff>
      <xdr:row>17</xdr:row>
      <xdr:rowOff>0</xdr:rowOff>
    </xdr:to>
    <xdr:sp>
      <xdr:nvSpPr>
        <xdr:cNvPr id="268" name="AutoShape 268"/>
        <xdr:cNvSpPr>
          <a:spLocks/>
        </xdr:cNvSpPr>
      </xdr:nvSpPr>
      <xdr:spPr>
        <a:xfrm>
          <a:off x="10915650" y="3257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0</xdr:rowOff>
    </xdr:from>
    <xdr:to>
      <xdr:col>8</xdr:col>
      <xdr:colOff>0</xdr:colOff>
      <xdr:row>17</xdr:row>
      <xdr:rowOff>0</xdr:rowOff>
    </xdr:to>
    <xdr:sp>
      <xdr:nvSpPr>
        <xdr:cNvPr id="269" name="AutoShape 269"/>
        <xdr:cNvSpPr>
          <a:spLocks/>
        </xdr:cNvSpPr>
      </xdr:nvSpPr>
      <xdr:spPr>
        <a:xfrm>
          <a:off x="10915650" y="3257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0</xdr:rowOff>
    </xdr:from>
    <xdr:to>
      <xdr:col>8</xdr:col>
      <xdr:colOff>0</xdr:colOff>
      <xdr:row>17</xdr:row>
      <xdr:rowOff>0</xdr:rowOff>
    </xdr:to>
    <xdr:sp>
      <xdr:nvSpPr>
        <xdr:cNvPr id="270" name="AutoShape 270"/>
        <xdr:cNvSpPr>
          <a:spLocks/>
        </xdr:cNvSpPr>
      </xdr:nvSpPr>
      <xdr:spPr>
        <a:xfrm>
          <a:off x="10915650" y="3257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0</xdr:rowOff>
    </xdr:from>
    <xdr:to>
      <xdr:col>8</xdr:col>
      <xdr:colOff>0</xdr:colOff>
      <xdr:row>17</xdr:row>
      <xdr:rowOff>0</xdr:rowOff>
    </xdr:to>
    <xdr:sp>
      <xdr:nvSpPr>
        <xdr:cNvPr id="271" name="AutoShape 271"/>
        <xdr:cNvSpPr>
          <a:spLocks/>
        </xdr:cNvSpPr>
      </xdr:nvSpPr>
      <xdr:spPr>
        <a:xfrm>
          <a:off x="10915650" y="3257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17</xdr:row>
      <xdr:rowOff>0</xdr:rowOff>
    </xdr:from>
    <xdr:to>
      <xdr:col>8</xdr:col>
      <xdr:colOff>0</xdr:colOff>
      <xdr:row>17</xdr:row>
      <xdr:rowOff>0</xdr:rowOff>
    </xdr:to>
    <xdr:sp>
      <xdr:nvSpPr>
        <xdr:cNvPr id="272" name="AutoShape 272"/>
        <xdr:cNvSpPr>
          <a:spLocks/>
        </xdr:cNvSpPr>
      </xdr:nvSpPr>
      <xdr:spPr>
        <a:xfrm>
          <a:off x="10915650" y="32575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xdr:row>
      <xdr:rowOff>0</xdr:rowOff>
    </xdr:from>
    <xdr:to>
      <xdr:col>0</xdr:col>
      <xdr:colOff>1152525</xdr:colOff>
      <xdr:row>24</xdr:row>
      <xdr:rowOff>0</xdr:rowOff>
    </xdr:to>
    <xdr:sp>
      <xdr:nvSpPr>
        <xdr:cNvPr id="273" name="AutoShape 273"/>
        <xdr:cNvSpPr>
          <a:spLocks/>
        </xdr:cNvSpPr>
      </xdr:nvSpPr>
      <xdr:spPr>
        <a:xfrm>
          <a:off x="152400" y="4457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xdr:row>
      <xdr:rowOff>0</xdr:rowOff>
    </xdr:from>
    <xdr:to>
      <xdr:col>0</xdr:col>
      <xdr:colOff>1152525</xdr:colOff>
      <xdr:row>24</xdr:row>
      <xdr:rowOff>0</xdr:rowOff>
    </xdr:to>
    <xdr:sp>
      <xdr:nvSpPr>
        <xdr:cNvPr id="274" name="AutoShape 274"/>
        <xdr:cNvSpPr>
          <a:spLocks/>
        </xdr:cNvSpPr>
      </xdr:nvSpPr>
      <xdr:spPr>
        <a:xfrm>
          <a:off x="152400" y="4457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xdr:row>
      <xdr:rowOff>0</xdr:rowOff>
    </xdr:from>
    <xdr:to>
      <xdr:col>0</xdr:col>
      <xdr:colOff>1152525</xdr:colOff>
      <xdr:row>24</xdr:row>
      <xdr:rowOff>0</xdr:rowOff>
    </xdr:to>
    <xdr:sp>
      <xdr:nvSpPr>
        <xdr:cNvPr id="275" name="AutoShape 275"/>
        <xdr:cNvSpPr>
          <a:spLocks/>
        </xdr:cNvSpPr>
      </xdr:nvSpPr>
      <xdr:spPr>
        <a:xfrm>
          <a:off x="152400" y="4457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xdr:row>
      <xdr:rowOff>0</xdr:rowOff>
    </xdr:from>
    <xdr:to>
      <xdr:col>0</xdr:col>
      <xdr:colOff>1152525</xdr:colOff>
      <xdr:row>24</xdr:row>
      <xdr:rowOff>0</xdr:rowOff>
    </xdr:to>
    <xdr:sp>
      <xdr:nvSpPr>
        <xdr:cNvPr id="276" name="AutoShape 276"/>
        <xdr:cNvSpPr>
          <a:spLocks/>
        </xdr:cNvSpPr>
      </xdr:nvSpPr>
      <xdr:spPr>
        <a:xfrm>
          <a:off x="152400" y="4457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xdr:row>
      <xdr:rowOff>0</xdr:rowOff>
    </xdr:from>
    <xdr:to>
      <xdr:col>0</xdr:col>
      <xdr:colOff>1152525</xdr:colOff>
      <xdr:row>24</xdr:row>
      <xdr:rowOff>0</xdr:rowOff>
    </xdr:to>
    <xdr:sp>
      <xdr:nvSpPr>
        <xdr:cNvPr id="277" name="AutoShape 277"/>
        <xdr:cNvSpPr>
          <a:spLocks/>
        </xdr:cNvSpPr>
      </xdr:nvSpPr>
      <xdr:spPr>
        <a:xfrm>
          <a:off x="152400" y="4457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24</xdr:row>
      <xdr:rowOff>0</xdr:rowOff>
    </xdr:from>
    <xdr:to>
      <xdr:col>0</xdr:col>
      <xdr:colOff>1152525</xdr:colOff>
      <xdr:row>24</xdr:row>
      <xdr:rowOff>0</xdr:rowOff>
    </xdr:to>
    <xdr:sp>
      <xdr:nvSpPr>
        <xdr:cNvPr id="278" name="AutoShape 278"/>
        <xdr:cNvSpPr>
          <a:spLocks/>
        </xdr:cNvSpPr>
      </xdr:nvSpPr>
      <xdr:spPr>
        <a:xfrm>
          <a:off x="114300" y="44577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24</xdr:row>
      <xdr:rowOff>0</xdr:rowOff>
    </xdr:from>
    <xdr:to>
      <xdr:col>0</xdr:col>
      <xdr:colOff>1152525</xdr:colOff>
      <xdr:row>24</xdr:row>
      <xdr:rowOff>0</xdr:rowOff>
    </xdr:to>
    <xdr:sp>
      <xdr:nvSpPr>
        <xdr:cNvPr id="279" name="AutoShape 279"/>
        <xdr:cNvSpPr>
          <a:spLocks/>
        </xdr:cNvSpPr>
      </xdr:nvSpPr>
      <xdr:spPr>
        <a:xfrm>
          <a:off x="114300" y="44577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xdr:row>
      <xdr:rowOff>0</xdr:rowOff>
    </xdr:from>
    <xdr:to>
      <xdr:col>0</xdr:col>
      <xdr:colOff>1152525</xdr:colOff>
      <xdr:row>24</xdr:row>
      <xdr:rowOff>0</xdr:rowOff>
    </xdr:to>
    <xdr:sp>
      <xdr:nvSpPr>
        <xdr:cNvPr id="280" name="AutoShape 280"/>
        <xdr:cNvSpPr>
          <a:spLocks/>
        </xdr:cNvSpPr>
      </xdr:nvSpPr>
      <xdr:spPr>
        <a:xfrm>
          <a:off x="152400" y="4457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24</xdr:row>
      <xdr:rowOff>0</xdr:rowOff>
    </xdr:from>
    <xdr:to>
      <xdr:col>0</xdr:col>
      <xdr:colOff>1152525</xdr:colOff>
      <xdr:row>24</xdr:row>
      <xdr:rowOff>0</xdr:rowOff>
    </xdr:to>
    <xdr:sp>
      <xdr:nvSpPr>
        <xdr:cNvPr id="281" name="AutoShape 281"/>
        <xdr:cNvSpPr>
          <a:spLocks/>
        </xdr:cNvSpPr>
      </xdr:nvSpPr>
      <xdr:spPr>
        <a:xfrm>
          <a:off x="114300" y="44577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xdr:row>
      <xdr:rowOff>0</xdr:rowOff>
    </xdr:from>
    <xdr:to>
      <xdr:col>0</xdr:col>
      <xdr:colOff>1152525</xdr:colOff>
      <xdr:row>24</xdr:row>
      <xdr:rowOff>0</xdr:rowOff>
    </xdr:to>
    <xdr:sp>
      <xdr:nvSpPr>
        <xdr:cNvPr id="282" name="AutoShape 282"/>
        <xdr:cNvSpPr>
          <a:spLocks/>
        </xdr:cNvSpPr>
      </xdr:nvSpPr>
      <xdr:spPr>
        <a:xfrm>
          <a:off x="152400" y="4457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xdr:row>
      <xdr:rowOff>0</xdr:rowOff>
    </xdr:from>
    <xdr:to>
      <xdr:col>0</xdr:col>
      <xdr:colOff>1152525</xdr:colOff>
      <xdr:row>24</xdr:row>
      <xdr:rowOff>0</xdr:rowOff>
    </xdr:to>
    <xdr:sp>
      <xdr:nvSpPr>
        <xdr:cNvPr id="283" name="AutoShape 283"/>
        <xdr:cNvSpPr>
          <a:spLocks/>
        </xdr:cNvSpPr>
      </xdr:nvSpPr>
      <xdr:spPr>
        <a:xfrm>
          <a:off x="152400" y="4457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xdr:row>
      <xdr:rowOff>0</xdr:rowOff>
    </xdr:from>
    <xdr:to>
      <xdr:col>0</xdr:col>
      <xdr:colOff>1152525</xdr:colOff>
      <xdr:row>24</xdr:row>
      <xdr:rowOff>0</xdr:rowOff>
    </xdr:to>
    <xdr:sp>
      <xdr:nvSpPr>
        <xdr:cNvPr id="284" name="AutoShape 284"/>
        <xdr:cNvSpPr>
          <a:spLocks/>
        </xdr:cNvSpPr>
      </xdr:nvSpPr>
      <xdr:spPr>
        <a:xfrm>
          <a:off x="152400" y="4457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xdr:row>
      <xdr:rowOff>0</xdr:rowOff>
    </xdr:from>
    <xdr:to>
      <xdr:col>0</xdr:col>
      <xdr:colOff>1152525</xdr:colOff>
      <xdr:row>24</xdr:row>
      <xdr:rowOff>0</xdr:rowOff>
    </xdr:to>
    <xdr:sp>
      <xdr:nvSpPr>
        <xdr:cNvPr id="285" name="AutoShape 285"/>
        <xdr:cNvSpPr>
          <a:spLocks/>
        </xdr:cNvSpPr>
      </xdr:nvSpPr>
      <xdr:spPr>
        <a:xfrm>
          <a:off x="152400" y="4457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xdr:row>
      <xdr:rowOff>0</xdr:rowOff>
    </xdr:from>
    <xdr:to>
      <xdr:col>0</xdr:col>
      <xdr:colOff>1152525</xdr:colOff>
      <xdr:row>24</xdr:row>
      <xdr:rowOff>0</xdr:rowOff>
    </xdr:to>
    <xdr:sp>
      <xdr:nvSpPr>
        <xdr:cNvPr id="286" name="AutoShape 286"/>
        <xdr:cNvSpPr>
          <a:spLocks/>
        </xdr:cNvSpPr>
      </xdr:nvSpPr>
      <xdr:spPr>
        <a:xfrm>
          <a:off x="152400" y="4457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xdr:row>
      <xdr:rowOff>0</xdr:rowOff>
    </xdr:from>
    <xdr:to>
      <xdr:col>0</xdr:col>
      <xdr:colOff>1152525</xdr:colOff>
      <xdr:row>24</xdr:row>
      <xdr:rowOff>0</xdr:rowOff>
    </xdr:to>
    <xdr:sp>
      <xdr:nvSpPr>
        <xdr:cNvPr id="287" name="AutoShape 287"/>
        <xdr:cNvSpPr>
          <a:spLocks/>
        </xdr:cNvSpPr>
      </xdr:nvSpPr>
      <xdr:spPr>
        <a:xfrm>
          <a:off x="152400" y="4457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xdr:row>
      <xdr:rowOff>0</xdr:rowOff>
    </xdr:from>
    <xdr:to>
      <xdr:col>0</xdr:col>
      <xdr:colOff>1152525</xdr:colOff>
      <xdr:row>24</xdr:row>
      <xdr:rowOff>0</xdr:rowOff>
    </xdr:to>
    <xdr:sp>
      <xdr:nvSpPr>
        <xdr:cNvPr id="288" name="AutoShape 288"/>
        <xdr:cNvSpPr>
          <a:spLocks/>
        </xdr:cNvSpPr>
      </xdr:nvSpPr>
      <xdr:spPr>
        <a:xfrm>
          <a:off x="152400" y="4457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xdr:row>
      <xdr:rowOff>0</xdr:rowOff>
    </xdr:from>
    <xdr:to>
      <xdr:col>0</xdr:col>
      <xdr:colOff>1152525</xdr:colOff>
      <xdr:row>24</xdr:row>
      <xdr:rowOff>0</xdr:rowOff>
    </xdr:to>
    <xdr:sp>
      <xdr:nvSpPr>
        <xdr:cNvPr id="289" name="AutoShape 289"/>
        <xdr:cNvSpPr>
          <a:spLocks/>
        </xdr:cNvSpPr>
      </xdr:nvSpPr>
      <xdr:spPr>
        <a:xfrm>
          <a:off x="152400" y="4457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xdr:row>
      <xdr:rowOff>0</xdr:rowOff>
    </xdr:from>
    <xdr:to>
      <xdr:col>0</xdr:col>
      <xdr:colOff>1152525</xdr:colOff>
      <xdr:row>24</xdr:row>
      <xdr:rowOff>0</xdr:rowOff>
    </xdr:to>
    <xdr:sp>
      <xdr:nvSpPr>
        <xdr:cNvPr id="290" name="AutoShape 290"/>
        <xdr:cNvSpPr>
          <a:spLocks/>
        </xdr:cNvSpPr>
      </xdr:nvSpPr>
      <xdr:spPr>
        <a:xfrm>
          <a:off x="152400" y="4457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xdr:row>
      <xdr:rowOff>0</xdr:rowOff>
    </xdr:from>
    <xdr:to>
      <xdr:col>0</xdr:col>
      <xdr:colOff>1152525</xdr:colOff>
      <xdr:row>24</xdr:row>
      <xdr:rowOff>0</xdr:rowOff>
    </xdr:to>
    <xdr:sp>
      <xdr:nvSpPr>
        <xdr:cNvPr id="291" name="AutoShape 291"/>
        <xdr:cNvSpPr>
          <a:spLocks/>
        </xdr:cNvSpPr>
      </xdr:nvSpPr>
      <xdr:spPr>
        <a:xfrm>
          <a:off x="152400" y="4457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24</xdr:row>
      <xdr:rowOff>0</xdr:rowOff>
    </xdr:from>
    <xdr:to>
      <xdr:col>0</xdr:col>
      <xdr:colOff>1152525</xdr:colOff>
      <xdr:row>24</xdr:row>
      <xdr:rowOff>0</xdr:rowOff>
    </xdr:to>
    <xdr:sp>
      <xdr:nvSpPr>
        <xdr:cNvPr id="292" name="AutoShape 292"/>
        <xdr:cNvSpPr>
          <a:spLocks/>
        </xdr:cNvSpPr>
      </xdr:nvSpPr>
      <xdr:spPr>
        <a:xfrm>
          <a:off x="114300" y="44577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24</xdr:row>
      <xdr:rowOff>0</xdr:rowOff>
    </xdr:from>
    <xdr:to>
      <xdr:col>0</xdr:col>
      <xdr:colOff>1152525</xdr:colOff>
      <xdr:row>24</xdr:row>
      <xdr:rowOff>0</xdr:rowOff>
    </xdr:to>
    <xdr:sp>
      <xdr:nvSpPr>
        <xdr:cNvPr id="293" name="AutoShape 293"/>
        <xdr:cNvSpPr>
          <a:spLocks/>
        </xdr:cNvSpPr>
      </xdr:nvSpPr>
      <xdr:spPr>
        <a:xfrm>
          <a:off x="114300" y="44577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xdr:row>
      <xdr:rowOff>0</xdr:rowOff>
    </xdr:from>
    <xdr:to>
      <xdr:col>0</xdr:col>
      <xdr:colOff>1152525</xdr:colOff>
      <xdr:row>24</xdr:row>
      <xdr:rowOff>0</xdr:rowOff>
    </xdr:to>
    <xdr:sp>
      <xdr:nvSpPr>
        <xdr:cNvPr id="294" name="AutoShape 294"/>
        <xdr:cNvSpPr>
          <a:spLocks/>
        </xdr:cNvSpPr>
      </xdr:nvSpPr>
      <xdr:spPr>
        <a:xfrm>
          <a:off x="152400" y="4457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24</xdr:row>
      <xdr:rowOff>0</xdr:rowOff>
    </xdr:from>
    <xdr:to>
      <xdr:col>0</xdr:col>
      <xdr:colOff>1152525</xdr:colOff>
      <xdr:row>24</xdr:row>
      <xdr:rowOff>0</xdr:rowOff>
    </xdr:to>
    <xdr:sp>
      <xdr:nvSpPr>
        <xdr:cNvPr id="295" name="AutoShape 295"/>
        <xdr:cNvSpPr>
          <a:spLocks/>
        </xdr:cNvSpPr>
      </xdr:nvSpPr>
      <xdr:spPr>
        <a:xfrm>
          <a:off x="114300" y="44577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xdr:row>
      <xdr:rowOff>0</xdr:rowOff>
    </xdr:from>
    <xdr:to>
      <xdr:col>0</xdr:col>
      <xdr:colOff>1152525</xdr:colOff>
      <xdr:row>24</xdr:row>
      <xdr:rowOff>0</xdr:rowOff>
    </xdr:to>
    <xdr:sp>
      <xdr:nvSpPr>
        <xdr:cNvPr id="296" name="AutoShape 296"/>
        <xdr:cNvSpPr>
          <a:spLocks/>
        </xdr:cNvSpPr>
      </xdr:nvSpPr>
      <xdr:spPr>
        <a:xfrm>
          <a:off x="152400" y="4457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xdr:row>
      <xdr:rowOff>0</xdr:rowOff>
    </xdr:from>
    <xdr:to>
      <xdr:col>0</xdr:col>
      <xdr:colOff>1152525</xdr:colOff>
      <xdr:row>24</xdr:row>
      <xdr:rowOff>0</xdr:rowOff>
    </xdr:to>
    <xdr:sp>
      <xdr:nvSpPr>
        <xdr:cNvPr id="297" name="AutoShape 297"/>
        <xdr:cNvSpPr>
          <a:spLocks/>
        </xdr:cNvSpPr>
      </xdr:nvSpPr>
      <xdr:spPr>
        <a:xfrm>
          <a:off x="152400" y="4457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xdr:row>
      <xdr:rowOff>0</xdr:rowOff>
    </xdr:from>
    <xdr:to>
      <xdr:col>0</xdr:col>
      <xdr:colOff>1152525</xdr:colOff>
      <xdr:row>24</xdr:row>
      <xdr:rowOff>0</xdr:rowOff>
    </xdr:to>
    <xdr:sp>
      <xdr:nvSpPr>
        <xdr:cNvPr id="298" name="AutoShape 298"/>
        <xdr:cNvSpPr>
          <a:spLocks/>
        </xdr:cNvSpPr>
      </xdr:nvSpPr>
      <xdr:spPr>
        <a:xfrm>
          <a:off x="152400" y="4457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xdr:row>
      <xdr:rowOff>0</xdr:rowOff>
    </xdr:from>
    <xdr:to>
      <xdr:col>0</xdr:col>
      <xdr:colOff>1152525</xdr:colOff>
      <xdr:row>24</xdr:row>
      <xdr:rowOff>0</xdr:rowOff>
    </xdr:to>
    <xdr:sp>
      <xdr:nvSpPr>
        <xdr:cNvPr id="299" name="AutoShape 299"/>
        <xdr:cNvSpPr>
          <a:spLocks/>
        </xdr:cNvSpPr>
      </xdr:nvSpPr>
      <xdr:spPr>
        <a:xfrm>
          <a:off x="152400" y="4457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24</xdr:row>
      <xdr:rowOff>0</xdr:rowOff>
    </xdr:from>
    <xdr:to>
      <xdr:col>0</xdr:col>
      <xdr:colOff>1152525</xdr:colOff>
      <xdr:row>24</xdr:row>
      <xdr:rowOff>0</xdr:rowOff>
    </xdr:to>
    <xdr:sp>
      <xdr:nvSpPr>
        <xdr:cNvPr id="300" name="AutoShape 300"/>
        <xdr:cNvSpPr>
          <a:spLocks/>
        </xdr:cNvSpPr>
      </xdr:nvSpPr>
      <xdr:spPr>
        <a:xfrm>
          <a:off x="152400" y="4457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xdr:row>
      <xdr:rowOff>0</xdr:rowOff>
    </xdr:from>
    <xdr:to>
      <xdr:col>8</xdr:col>
      <xdr:colOff>0</xdr:colOff>
      <xdr:row>24</xdr:row>
      <xdr:rowOff>0</xdr:rowOff>
    </xdr:to>
    <xdr:sp>
      <xdr:nvSpPr>
        <xdr:cNvPr id="301" name="AutoShape 301"/>
        <xdr:cNvSpPr>
          <a:spLocks/>
        </xdr:cNvSpPr>
      </xdr:nvSpPr>
      <xdr:spPr>
        <a:xfrm>
          <a:off x="10915650" y="4457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xdr:row>
      <xdr:rowOff>0</xdr:rowOff>
    </xdr:from>
    <xdr:to>
      <xdr:col>8</xdr:col>
      <xdr:colOff>0</xdr:colOff>
      <xdr:row>24</xdr:row>
      <xdr:rowOff>0</xdr:rowOff>
    </xdr:to>
    <xdr:sp>
      <xdr:nvSpPr>
        <xdr:cNvPr id="302" name="AutoShape 302"/>
        <xdr:cNvSpPr>
          <a:spLocks/>
        </xdr:cNvSpPr>
      </xdr:nvSpPr>
      <xdr:spPr>
        <a:xfrm>
          <a:off x="10915650" y="4457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xdr:row>
      <xdr:rowOff>0</xdr:rowOff>
    </xdr:from>
    <xdr:to>
      <xdr:col>8</xdr:col>
      <xdr:colOff>0</xdr:colOff>
      <xdr:row>24</xdr:row>
      <xdr:rowOff>0</xdr:rowOff>
    </xdr:to>
    <xdr:sp>
      <xdr:nvSpPr>
        <xdr:cNvPr id="303" name="AutoShape 303"/>
        <xdr:cNvSpPr>
          <a:spLocks/>
        </xdr:cNvSpPr>
      </xdr:nvSpPr>
      <xdr:spPr>
        <a:xfrm>
          <a:off x="10915650" y="4457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xdr:row>
      <xdr:rowOff>0</xdr:rowOff>
    </xdr:from>
    <xdr:to>
      <xdr:col>8</xdr:col>
      <xdr:colOff>0</xdr:colOff>
      <xdr:row>24</xdr:row>
      <xdr:rowOff>0</xdr:rowOff>
    </xdr:to>
    <xdr:sp>
      <xdr:nvSpPr>
        <xdr:cNvPr id="304" name="AutoShape 304"/>
        <xdr:cNvSpPr>
          <a:spLocks/>
        </xdr:cNvSpPr>
      </xdr:nvSpPr>
      <xdr:spPr>
        <a:xfrm>
          <a:off x="10915650" y="4457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xdr:row>
      <xdr:rowOff>0</xdr:rowOff>
    </xdr:from>
    <xdr:to>
      <xdr:col>8</xdr:col>
      <xdr:colOff>0</xdr:colOff>
      <xdr:row>24</xdr:row>
      <xdr:rowOff>0</xdr:rowOff>
    </xdr:to>
    <xdr:sp>
      <xdr:nvSpPr>
        <xdr:cNvPr id="305" name="AutoShape 305"/>
        <xdr:cNvSpPr>
          <a:spLocks/>
        </xdr:cNvSpPr>
      </xdr:nvSpPr>
      <xdr:spPr>
        <a:xfrm>
          <a:off x="10915650" y="4457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xdr:row>
      <xdr:rowOff>0</xdr:rowOff>
    </xdr:from>
    <xdr:to>
      <xdr:col>8</xdr:col>
      <xdr:colOff>0</xdr:colOff>
      <xdr:row>24</xdr:row>
      <xdr:rowOff>0</xdr:rowOff>
    </xdr:to>
    <xdr:sp>
      <xdr:nvSpPr>
        <xdr:cNvPr id="306" name="AutoShape 306"/>
        <xdr:cNvSpPr>
          <a:spLocks/>
        </xdr:cNvSpPr>
      </xdr:nvSpPr>
      <xdr:spPr>
        <a:xfrm>
          <a:off x="10915650" y="4457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xdr:row>
      <xdr:rowOff>0</xdr:rowOff>
    </xdr:from>
    <xdr:to>
      <xdr:col>8</xdr:col>
      <xdr:colOff>0</xdr:colOff>
      <xdr:row>24</xdr:row>
      <xdr:rowOff>0</xdr:rowOff>
    </xdr:to>
    <xdr:sp>
      <xdr:nvSpPr>
        <xdr:cNvPr id="307" name="AutoShape 307"/>
        <xdr:cNvSpPr>
          <a:spLocks/>
        </xdr:cNvSpPr>
      </xdr:nvSpPr>
      <xdr:spPr>
        <a:xfrm>
          <a:off x="10915650" y="4457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xdr:row>
      <xdr:rowOff>0</xdr:rowOff>
    </xdr:from>
    <xdr:to>
      <xdr:col>8</xdr:col>
      <xdr:colOff>0</xdr:colOff>
      <xdr:row>24</xdr:row>
      <xdr:rowOff>0</xdr:rowOff>
    </xdr:to>
    <xdr:sp>
      <xdr:nvSpPr>
        <xdr:cNvPr id="308" name="AutoShape 308"/>
        <xdr:cNvSpPr>
          <a:spLocks/>
        </xdr:cNvSpPr>
      </xdr:nvSpPr>
      <xdr:spPr>
        <a:xfrm>
          <a:off x="10915650" y="4457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xdr:row>
      <xdr:rowOff>0</xdr:rowOff>
    </xdr:from>
    <xdr:to>
      <xdr:col>8</xdr:col>
      <xdr:colOff>0</xdr:colOff>
      <xdr:row>24</xdr:row>
      <xdr:rowOff>0</xdr:rowOff>
    </xdr:to>
    <xdr:sp>
      <xdr:nvSpPr>
        <xdr:cNvPr id="309" name="AutoShape 309"/>
        <xdr:cNvSpPr>
          <a:spLocks/>
        </xdr:cNvSpPr>
      </xdr:nvSpPr>
      <xdr:spPr>
        <a:xfrm>
          <a:off x="10915650" y="4457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xdr:row>
      <xdr:rowOff>0</xdr:rowOff>
    </xdr:from>
    <xdr:to>
      <xdr:col>8</xdr:col>
      <xdr:colOff>0</xdr:colOff>
      <xdr:row>24</xdr:row>
      <xdr:rowOff>0</xdr:rowOff>
    </xdr:to>
    <xdr:sp>
      <xdr:nvSpPr>
        <xdr:cNvPr id="310" name="AutoShape 310"/>
        <xdr:cNvSpPr>
          <a:spLocks/>
        </xdr:cNvSpPr>
      </xdr:nvSpPr>
      <xdr:spPr>
        <a:xfrm>
          <a:off x="10915650" y="4457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xdr:row>
      <xdr:rowOff>0</xdr:rowOff>
    </xdr:from>
    <xdr:to>
      <xdr:col>8</xdr:col>
      <xdr:colOff>0</xdr:colOff>
      <xdr:row>24</xdr:row>
      <xdr:rowOff>0</xdr:rowOff>
    </xdr:to>
    <xdr:sp>
      <xdr:nvSpPr>
        <xdr:cNvPr id="311" name="AutoShape 311"/>
        <xdr:cNvSpPr>
          <a:spLocks/>
        </xdr:cNvSpPr>
      </xdr:nvSpPr>
      <xdr:spPr>
        <a:xfrm>
          <a:off x="10915650" y="4457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xdr:row>
      <xdr:rowOff>0</xdr:rowOff>
    </xdr:from>
    <xdr:to>
      <xdr:col>8</xdr:col>
      <xdr:colOff>0</xdr:colOff>
      <xdr:row>24</xdr:row>
      <xdr:rowOff>0</xdr:rowOff>
    </xdr:to>
    <xdr:sp>
      <xdr:nvSpPr>
        <xdr:cNvPr id="312" name="AutoShape 312"/>
        <xdr:cNvSpPr>
          <a:spLocks/>
        </xdr:cNvSpPr>
      </xdr:nvSpPr>
      <xdr:spPr>
        <a:xfrm>
          <a:off x="10915650" y="4457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xdr:row>
      <xdr:rowOff>0</xdr:rowOff>
    </xdr:from>
    <xdr:to>
      <xdr:col>8</xdr:col>
      <xdr:colOff>0</xdr:colOff>
      <xdr:row>24</xdr:row>
      <xdr:rowOff>0</xdr:rowOff>
    </xdr:to>
    <xdr:sp>
      <xdr:nvSpPr>
        <xdr:cNvPr id="313" name="AutoShape 313"/>
        <xdr:cNvSpPr>
          <a:spLocks/>
        </xdr:cNvSpPr>
      </xdr:nvSpPr>
      <xdr:spPr>
        <a:xfrm>
          <a:off x="10915650" y="4457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xdr:row>
      <xdr:rowOff>0</xdr:rowOff>
    </xdr:from>
    <xdr:to>
      <xdr:col>8</xdr:col>
      <xdr:colOff>0</xdr:colOff>
      <xdr:row>24</xdr:row>
      <xdr:rowOff>0</xdr:rowOff>
    </xdr:to>
    <xdr:sp>
      <xdr:nvSpPr>
        <xdr:cNvPr id="314" name="AutoShape 314"/>
        <xdr:cNvSpPr>
          <a:spLocks/>
        </xdr:cNvSpPr>
      </xdr:nvSpPr>
      <xdr:spPr>
        <a:xfrm>
          <a:off x="10915650" y="4457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xdr:row>
      <xdr:rowOff>0</xdr:rowOff>
    </xdr:from>
    <xdr:to>
      <xdr:col>8</xdr:col>
      <xdr:colOff>0</xdr:colOff>
      <xdr:row>24</xdr:row>
      <xdr:rowOff>0</xdr:rowOff>
    </xdr:to>
    <xdr:sp>
      <xdr:nvSpPr>
        <xdr:cNvPr id="315" name="AutoShape 315"/>
        <xdr:cNvSpPr>
          <a:spLocks/>
        </xdr:cNvSpPr>
      </xdr:nvSpPr>
      <xdr:spPr>
        <a:xfrm>
          <a:off x="10915650" y="4457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xdr:row>
      <xdr:rowOff>0</xdr:rowOff>
    </xdr:from>
    <xdr:to>
      <xdr:col>8</xdr:col>
      <xdr:colOff>0</xdr:colOff>
      <xdr:row>24</xdr:row>
      <xdr:rowOff>0</xdr:rowOff>
    </xdr:to>
    <xdr:sp>
      <xdr:nvSpPr>
        <xdr:cNvPr id="316" name="AutoShape 316"/>
        <xdr:cNvSpPr>
          <a:spLocks/>
        </xdr:cNvSpPr>
      </xdr:nvSpPr>
      <xdr:spPr>
        <a:xfrm>
          <a:off x="10915650" y="4457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xdr:row>
      <xdr:rowOff>0</xdr:rowOff>
    </xdr:from>
    <xdr:to>
      <xdr:col>8</xdr:col>
      <xdr:colOff>0</xdr:colOff>
      <xdr:row>24</xdr:row>
      <xdr:rowOff>0</xdr:rowOff>
    </xdr:to>
    <xdr:sp>
      <xdr:nvSpPr>
        <xdr:cNvPr id="317" name="AutoShape 317"/>
        <xdr:cNvSpPr>
          <a:spLocks/>
        </xdr:cNvSpPr>
      </xdr:nvSpPr>
      <xdr:spPr>
        <a:xfrm>
          <a:off x="10915650" y="4457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xdr:row>
      <xdr:rowOff>0</xdr:rowOff>
    </xdr:from>
    <xdr:to>
      <xdr:col>8</xdr:col>
      <xdr:colOff>0</xdr:colOff>
      <xdr:row>24</xdr:row>
      <xdr:rowOff>0</xdr:rowOff>
    </xdr:to>
    <xdr:sp>
      <xdr:nvSpPr>
        <xdr:cNvPr id="318" name="AutoShape 318"/>
        <xdr:cNvSpPr>
          <a:spLocks/>
        </xdr:cNvSpPr>
      </xdr:nvSpPr>
      <xdr:spPr>
        <a:xfrm>
          <a:off x="10915650" y="4457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xdr:row>
      <xdr:rowOff>0</xdr:rowOff>
    </xdr:from>
    <xdr:to>
      <xdr:col>8</xdr:col>
      <xdr:colOff>0</xdr:colOff>
      <xdr:row>24</xdr:row>
      <xdr:rowOff>0</xdr:rowOff>
    </xdr:to>
    <xdr:sp>
      <xdr:nvSpPr>
        <xdr:cNvPr id="319" name="AutoShape 319"/>
        <xdr:cNvSpPr>
          <a:spLocks/>
        </xdr:cNvSpPr>
      </xdr:nvSpPr>
      <xdr:spPr>
        <a:xfrm>
          <a:off x="10915650" y="4457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xdr:row>
      <xdr:rowOff>0</xdr:rowOff>
    </xdr:from>
    <xdr:to>
      <xdr:col>8</xdr:col>
      <xdr:colOff>0</xdr:colOff>
      <xdr:row>24</xdr:row>
      <xdr:rowOff>0</xdr:rowOff>
    </xdr:to>
    <xdr:sp>
      <xdr:nvSpPr>
        <xdr:cNvPr id="320" name="AutoShape 320"/>
        <xdr:cNvSpPr>
          <a:spLocks/>
        </xdr:cNvSpPr>
      </xdr:nvSpPr>
      <xdr:spPr>
        <a:xfrm>
          <a:off x="10915650" y="4457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xdr:row>
      <xdr:rowOff>0</xdr:rowOff>
    </xdr:from>
    <xdr:to>
      <xdr:col>8</xdr:col>
      <xdr:colOff>0</xdr:colOff>
      <xdr:row>24</xdr:row>
      <xdr:rowOff>0</xdr:rowOff>
    </xdr:to>
    <xdr:sp>
      <xdr:nvSpPr>
        <xdr:cNvPr id="321" name="AutoShape 321"/>
        <xdr:cNvSpPr>
          <a:spLocks/>
        </xdr:cNvSpPr>
      </xdr:nvSpPr>
      <xdr:spPr>
        <a:xfrm>
          <a:off x="10915650" y="4457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xdr:row>
      <xdr:rowOff>0</xdr:rowOff>
    </xdr:from>
    <xdr:to>
      <xdr:col>8</xdr:col>
      <xdr:colOff>0</xdr:colOff>
      <xdr:row>24</xdr:row>
      <xdr:rowOff>0</xdr:rowOff>
    </xdr:to>
    <xdr:sp>
      <xdr:nvSpPr>
        <xdr:cNvPr id="322" name="AutoShape 322"/>
        <xdr:cNvSpPr>
          <a:spLocks/>
        </xdr:cNvSpPr>
      </xdr:nvSpPr>
      <xdr:spPr>
        <a:xfrm>
          <a:off x="10915650" y="4457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xdr:row>
      <xdr:rowOff>0</xdr:rowOff>
    </xdr:from>
    <xdr:to>
      <xdr:col>8</xdr:col>
      <xdr:colOff>0</xdr:colOff>
      <xdr:row>24</xdr:row>
      <xdr:rowOff>0</xdr:rowOff>
    </xdr:to>
    <xdr:sp>
      <xdr:nvSpPr>
        <xdr:cNvPr id="323" name="AutoShape 323"/>
        <xdr:cNvSpPr>
          <a:spLocks/>
        </xdr:cNvSpPr>
      </xdr:nvSpPr>
      <xdr:spPr>
        <a:xfrm>
          <a:off x="10915650" y="44577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xdr:row>
      <xdr:rowOff>0</xdr:rowOff>
    </xdr:from>
    <xdr:to>
      <xdr:col>8</xdr:col>
      <xdr:colOff>0</xdr:colOff>
      <xdr:row>24</xdr:row>
      <xdr:rowOff>0</xdr:rowOff>
    </xdr:to>
    <xdr:sp>
      <xdr:nvSpPr>
        <xdr:cNvPr id="324" name="AutoShape 324"/>
        <xdr:cNvSpPr>
          <a:spLocks/>
        </xdr:cNvSpPr>
      </xdr:nvSpPr>
      <xdr:spPr>
        <a:xfrm>
          <a:off x="10915650" y="4457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xdr:row>
      <xdr:rowOff>0</xdr:rowOff>
    </xdr:from>
    <xdr:to>
      <xdr:col>8</xdr:col>
      <xdr:colOff>0</xdr:colOff>
      <xdr:row>24</xdr:row>
      <xdr:rowOff>0</xdr:rowOff>
    </xdr:to>
    <xdr:sp>
      <xdr:nvSpPr>
        <xdr:cNvPr id="325" name="AutoShape 325"/>
        <xdr:cNvSpPr>
          <a:spLocks/>
        </xdr:cNvSpPr>
      </xdr:nvSpPr>
      <xdr:spPr>
        <a:xfrm>
          <a:off x="10915650" y="4457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xdr:row>
      <xdr:rowOff>0</xdr:rowOff>
    </xdr:from>
    <xdr:to>
      <xdr:col>8</xdr:col>
      <xdr:colOff>0</xdr:colOff>
      <xdr:row>24</xdr:row>
      <xdr:rowOff>0</xdr:rowOff>
    </xdr:to>
    <xdr:sp>
      <xdr:nvSpPr>
        <xdr:cNvPr id="326" name="AutoShape 326"/>
        <xdr:cNvSpPr>
          <a:spLocks/>
        </xdr:cNvSpPr>
      </xdr:nvSpPr>
      <xdr:spPr>
        <a:xfrm>
          <a:off x="10915650" y="4457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xdr:row>
      <xdr:rowOff>0</xdr:rowOff>
    </xdr:from>
    <xdr:to>
      <xdr:col>8</xdr:col>
      <xdr:colOff>0</xdr:colOff>
      <xdr:row>24</xdr:row>
      <xdr:rowOff>0</xdr:rowOff>
    </xdr:to>
    <xdr:sp>
      <xdr:nvSpPr>
        <xdr:cNvPr id="327" name="AutoShape 327"/>
        <xdr:cNvSpPr>
          <a:spLocks/>
        </xdr:cNvSpPr>
      </xdr:nvSpPr>
      <xdr:spPr>
        <a:xfrm>
          <a:off x="10915650" y="4457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24</xdr:row>
      <xdr:rowOff>0</xdr:rowOff>
    </xdr:from>
    <xdr:to>
      <xdr:col>8</xdr:col>
      <xdr:colOff>0</xdr:colOff>
      <xdr:row>24</xdr:row>
      <xdr:rowOff>0</xdr:rowOff>
    </xdr:to>
    <xdr:sp>
      <xdr:nvSpPr>
        <xdr:cNvPr id="328" name="AutoShape 328"/>
        <xdr:cNvSpPr>
          <a:spLocks/>
        </xdr:cNvSpPr>
      </xdr:nvSpPr>
      <xdr:spPr>
        <a:xfrm>
          <a:off x="10915650" y="4457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xdr:row>
      <xdr:rowOff>0</xdr:rowOff>
    </xdr:from>
    <xdr:to>
      <xdr:col>0</xdr:col>
      <xdr:colOff>1152525</xdr:colOff>
      <xdr:row>18</xdr:row>
      <xdr:rowOff>0</xdr:rowOff>
    </xdr:to>
    <xdr:sp>
      <xdr:nvSpPr>
        <xdr:cNvPr id="329" name="AutoShape 329"/>
        <xdr:cNvSpPr>
          <a:spLocks/>
        </xdr:cNvSpPr>
      </xdr:nvSpPr>
      <xdr:spPr>
        <a:xfrm>
          <a:off x="152400" y="34290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xdr:row>
      <xdr:rowOff>0</xdr:rowOff>
    </xdr:from>
    <xdr:to>
      <xdr:col>0</xdr:col>
      <xdr:colOff>1152525</xdr:colOff>
      <xdr:row>18</xdr:row>
      <xdr:rowOff>0</xdr:rowOff>
    </xdr:to>
    <xdr:sp>
      <xdr:nvSpPr>
        <xdr:cNvPr id="330" name="AutoShape 330"/>
        <xdr:cNvSpPr>
          <a:spLocks/>
        </xdr:cNvSpPr>
      </xdr:nvSpPr>
      <xdr:spPr>
        <a:xfrm>
          <a:off x="152400" y="34290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xdr:row>
      <xdr:rowOff>0</xdr:rowOff>
    </xdr:from>
    <xdr:to>
      <xdr:col>0</xdr:col>
      <xdr:colOff>1152525</xdr:colOff>
      <xdr:row>18</xdr:row>
      <xdr:rowOff>0</xdr:rowOff>
    </xdr:to>
    <xdr:sp>
      <xdr:nvSpPr>
        <xdr:cNvPr id="331" name="AutoShape 331"/>
        <xdr:cNvSpPr>
          <a:spLocks/>
        </xdr:cNvSpPr>
      </xdr:nvSpPr>
      <xdr:spPr>
        <a:xfrm>
          <a:off x="152400" y="34290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xdr:row>
      <xdr:rowOff>0</xdr:rowOff>
    </xdr:from>
    <xdr:to>
      <xdr:col>0</xdr:col>
      <xdr:colOff>1152525</xdr:colOff>
      <xdr:row>18</xdr:row>
      <xdr:rowOff>0</xdr:rowOff>
    </xdr:to>
    <xdr:sp>
      <xdr:nvSpPr>
        <xdr:cNvPr id="332" name="AutoShape 332"/>
        <xdr:cNvSpPr>
          <a:spLocks/>
        </xdr:cNvSpPr>
      </xdr:nvSpPr>
      <xdr:spPr>
        <a:xfrm>
          <a:off x="152400" y="34290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xdr:row>
      <xdr:rowOff>0</xdr:rowOff>
    </xdr:from>
    <xdr:to>
      <xdr:col>0</xdr:col>
      <xdr:colOff>1152525</xdr:colOff>
      <xdr:row>18</xdr:row>
      <xdr:rowOff>0</xdr:rowOff>
    </xdr:to>
    <xdr:sp>
      <xdr:nvSpPr>
        <xdr:cNvPr id="333" name="AutoShape 333"/>
        <xdr:cNvSpPr>
          <a:spLocks/>
        </xdr:cNvSpPr>
      </xdr:nvSpPr>
      <xdr:spPr>
        <a:xfrm>
          <a:off x="152400" y="34290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xdr:row>
      <xdr:rowOff>0</xdr:rowOff>
    </xdr:from>
    <xdr:to>
      <xdr:col>0</xdr:col>
      <xdr:colOff>1152525</xdr:colOff>
      <xdr:row>18</xdr:row>
      <xdr:rowOff>0</xdr:rowOff>
    </xdr:to>
    <xdr:sp>
      <xdr:nvSpPr>
        <xdr:cNvPr id="334" name="AutoShape 334"/>
        <xdr:cNvSpPr>
          <a:spLocks/>
        </xdr:cNvSpPr>
      </xdr:nvSpPr>
      <xdr:spPr>
        <a:xfrm>
          <a:off x="114300" y="34290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xdr:row>
      <xdr:rowOff>0</xdr:rowOff>
    </xdr:from>
    <xdr:to>
      <xdr:col>0</xdr:col>
      <xdr:colOff>1152525</xdr:colOff>
      <xdr:row>18</xdr:row>
      <xdr:rowOff>0</xdr:rowOff>
    </xdr:to>
    <xdr:sp>
      <xdr:nvSpPr>
        <xdr:cNvPr id="335" name="AutoShape 335"/>
        <xdr:cNvSpPr>
          <a:spLocks/>
        </xdr:cNvSpPr>
      </xdr:nvSpPr>
      <xdr:spPr>
        <a:xfrm>
          <a:off x="114300" y="34290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xdr:row>
      <xdr:rowOff>0</xdr:rowOff>
    </xdr:from>
    <xdr:to>
      <xdr:col>0</xdr:col>
      <xdr:colOff>1152525</xdr:colOff>
      <xdr:row>18</xdr:row>
      <xdr:rowOff>0</xdr:rowOff>
    </xdr:to>
    <xdr:sp>
      <xdr:nvSpPr>
        <xdr:cNvPr id="336" name="AutoShape 336"/>
        <xdr:cNvSpPr>
          <a:spLocks/>
        </xdr:cNvSpPr>
      </xdr:nvSpPr>
      <xdr:spPr>
        <a:xfrm>
          <a:off x="152400" y="34290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xdr:row>
      <xdr:rowOff>0</xdr:rowOff>
    </xdr:from>
    <xdr:to>
      <xdr:col>0</xdr:col>
      <xdr:colOff>1152525</xdr:colOff>
      <xdr:row>18</xdr:row>
      <xdr:rowOff>0</xdr:rowOff>
    </xdr:to>
    <xdr:sp>
      <xdr:nvSpPr>
        <xdr:cNvPr id="337" name="AutoShape 337"/>
        <xdr:cNvSpPr>
          <a:spLocks/>
        </xdr:cNvSpPr>
      </xdr:nvSpPr>
      <xdr:spPr>
        <a:xfrm>
          <a:off x="114300" y="34290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xdr:row>
      <xdr:rowOff>0</xdr:rowOff>
    </xdr:from>
    <xdr:to>
      <xdr:col>0</xdr:col>
      <xdr:colOff>1152525</xdr:colOff>
      <xdr:row>18</xdr:row>
      <xdr:rowOff>0</xdr:rowOff>
    </xdr:to>
    <xdr:sp>
      <xdr:nvSpPr>
        <xdr:cNvPr id="338" name="AutoShape 338"/>
        <xdr:cNvSpPr>
          <a:spLocks/>
        </xdr:cNvSpPr>
      </xdr:nvSpPr>
      <xdr:spPr>
        <a:xfrm>
          <a:off x="152400" y="34290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xdr:row>
      <xdr:rowOff>0</xdr:rowOff>
    </xdr:from>
    <xdr:to>
      <xdr:col>0</xdr:col>
      <xdr:colOff>1152525</xdr:colOff>
      <xdr:row>18</xdr:row>
      <xdr:rowOff>0</xdr:rowOff>
    </xdr:to>
    <xdr:sp>
      <xdr:nvSpPr>
        <xdr:cNvPr id="339" name="AutoShape 339"/>
        <xdr:cNvSpPr>
          <a:spLocks/>
        </xdr:cNvSpPr>
      </xdr:nvSpPr>
      <xdr:spPr>
        <a:xfrm>
          <a:off x="152400" y="34290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xdr:row>
      <xdr:rowOff>0</xdr:rowOff>
    </xdr:from>
    <xdr:to>
      <xdr:col>0</xdr:col>
      <xdr:colOff>1152525</xdr:colOff>
      <xdr:row>18</xdr:row>
      <xdr:rowOff>0</xdr:rowOff>
    </xdr:to>
    <xdr:sp>
      <xdr:nvSpPr>
        <xdr:cNvPr id="340" name="AutoShape 340"/>
        <xdr:cNvSpPr>
          <a:spLocks/>
        </xdr:cNvSpPr>
      </xdr:nvSpPr>
      <xdr:spPr>
        <a:xfrm>
          <a:off x="152400" y="34290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xdr:row>
      <xdr:rowOff>0</xdr:rowOff>
    </xdr:from>
    <xdr:to>
      <xdr:col>0</xdr:col>
      <xdr:colOff>1152525</xdr:colOff>
      <xdr:row>18</xdr:row>
      <xdr:rowOff>0</xdr:rowOff>
    </xdr:to>
    <xdr:sp>
      <xdr:nvSpPr>
        <xdr:cNvPr id="341" name="AutoShape 341"/>
        <xdr:cNvSpPr>
          <a:spLocks/>
        </xdr:cNvSpPr>
      </xdr:nvSpPr>
      <xdr:spPr>
        <a:xfrm>
          <a:off x="152400" y="34290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xdr:row>
      <xdr:rowOff>0</xdr:rowOff>
    </xdr:from>
    <xdr:to>
      <xdr:col>0</xdr:col>
      <xdr:colOff>1152525</xdr:colOff>
      <xdr:row>18</xdr:row>
      <xdr:rowOff>0</xdr:rowOff>
    </xdr:to>
    <xdr:sp>
      <xdr:nvSpPr>
        <xdr:cNvPr id="342" name="AutoShape 342"/>
        <xdr:cNvSpPr>
          <a:spLocks/>
        </xdr:cNvSpPr>
      </xdr:nvSpPr>
      <xdr:spPr>
        <a:xfrm>
          <a:off x="152400" y="34290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xdr:row>
      <xdr:rowOff>0</xdr:rowOff>
    </xdr:from>
    <xdr:to>
      <xdr:col>0</xdr:col>
      <xdr:colOff>1152525</xdr:colOff>
      <xdr:row>18</xdr:row>
      <xdr:rowOff>0</xdr:rowOff>
    </xdr:to>
    <xdr:sp>
      <xdr:nvSpPr>
        <xdr:cNvPr id="343" name="AutoShape 343"/>
        <xdr:cNvSpPr>
          <a:spLocks/>
        </xdr:cNvSpPr>
      </xdr:nvSpPr>
      <xdr:spPr>
        <a:xfrm>
          <a:off x="152400" y="34290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xdr:row>
      <xdr:rowOff>0</xdr:rowOff>
    </xdr:from>
    <xdr:to>
      <xdr:col>0</xdr:col>
      <xdr:colOff>1152525</xdr:colOff>
      <xdr:row>18</xdr:row>
      <xdr:rowOff>0</xdr:rowOff>
    </xdr:to>
    <xdr:sp>
      <xdr:nvSpPr>
        <xdr:cNvPr id="344" name="AutoShape 344"/>
        <xdr:cNvSpPr>
          <a:spLocks/>
        </xdr:cNvSpPr>
      </xdr:nvSpPr>
      <xdr:spPr>
        <a:xfrm>
          <a:off x="152400" y="34290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xdr:row>
      <xdr:rowOff>0</xdr:rowOff>
    </xdr:from>
    <xdr:to>
      <xdr:col>0</xdr:col>
      <xdr:colOff>1152525</xdr:colOff>
      <xdr:row>18</xdr:row>
      <xdr:rowOff>0</xdr:rowOff>
    </xdr:to>
    <xdr:sp>
      <xdr:nvSpPr>
        <xdr:cNvPr id="345" name="AutoShape 345"/>
        <xdr:cNvSpPr>
          <a:spLocks/>
        </xdr:cNvSpPr>
      </xdr:nvSpPr>
      <xdr:spPr>
        <a:xfrm>
          <a:off x="152400" y="34290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xdr:row>
      <xdr:rowOff>0</xdr:rowOff>
    </xdr:from>
    <xdr:to>
      <xdr:col>0</xdr:col>
      <xdr:colOff>1152525</xdr:colOff>
      <xdr:row>18</xdr:row>
      <xdr:rowOff>0</xdr:rowOff>
    </xdr:to>
    <xdr:sp>
      <xdr:nvSpPr>
        <xdr:cNvPr id="346" name="AutoShape 346"/>
        <xdr:cNvSpPr>
          <a:spLocks/>
        </xdr:cNvSpPr>
      </xdr:nvSpPr>
      <xdr:spPr>
        <a:xfrm>
          <a:off x="152400" y="34290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xdr:row>
      <xdr:rowOff>0</xdr:rowOff>
    </xdr:from>
    <xdr:to>
      <xdr:col>0</xdr:col>
      <xdr:colOff>1152525</xdr:colOff>
      <xdr:row>18</xdr:row>
      <xdr:rowOff>0</xdr:rowOff>
    </xdr:to>
    <xdr:sp>
      <xdr:nvSpPr>
        <xdr:cNvPr id="347" name="AutoShape 347"/>
        <xdr:cNvSpPr>
          <a:spLocks/>
        </xdr:cNvSpPr>
      </xdr:nvSpPr>
      <xdr:spPr>
        <a:xfrm>
          <a:off x="152400" y="34290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xdr:row>
      <xdr:rowOff>0</xdr:rowOff>
    </xdr:from>
    <xdr:to>
      <xdr:col>0</xdr:col>
      <xdr:colOff>1152525</xdr:colOff>
      <xdr:row>18</xdr:row>
      <xdr:rowOff>0</xdr:rowOff>
    </xdr:to>
    <xdr:sp>
      <xdr:nvSpPr>
        <xdr:cNvPr id="348" name="AutoShape 348"/>
        <xdr:cNvSpPr>
          <a:spLocks/>
        </xdr:cNvSpPr>
      </xdr:nvSpPr>
      <xdr:spPr>
        <a:xfrm>
          <a:off x="114300" y="34290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xdr:row>
      <xdr:rowOff>0</xdr:rowOff>
    </xdr:from>
    <xdr:to>
      <xdr:col>0</xdr:col>
      <xdr:colOff>1152525</xdr:colOff>
      <xdr:row>18</xdr:row>
      <xdr:rowOff>0</xdr:rowOff>
    </xdr:to>
    <xdr:sp>
      <xdr:nvSpPr>
        <xdr:cNvPr id="349" name="AutoShape 349"/>
        <xdr:cNvSpPr>
          <a:spLocks/>
        </xdr:cNvSpPr>
      </xdr:nvSpPr>
      <xdr:spPr>
        <a:xfrm>
          <a:off x="114300" y="34290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xdr:row>
      <xdr:rowOff>0</xdr:rowOff>
    </xdr:from>
    <xdr:to>
      <xdr:col>0</xdr:col>
      <xdr:colOff>1152525</xdr:colOff>
      <xdr:row>18</xdr:row>
      <xdr:rowOff>0</xdr:rowOff>
    </xdr:to>
    <xdr:sp>
      <xdr:nvSpPr>
        <xdr:cNvPr id="350" name="AutoShape 350"/>
        <xdr:cNvSpPr>
          <a:spLocks/>
        </xdr:cNvSpPr>
      </xdr:nvSpPr>
      <xdr:spPr>
        <a:xfrm>
          <a:off x="152400" y="34290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18</xdr:row>
      <xdr:rowOff>0</xdr:rowOff>
    </xdr:from>
    <xdr:to>
      <xdr:col>0</xdr:col>
      <xdr:colOff>1152525</xdr:colOff>
      <xdr:row>18</xdr:row>
      <xdr:rowOff>0</xdr:rowOff>
    </xdr:to>
    <xdr:sp>
      <xdr:nvSpPr>
        <xdr:cNvPr id="351" name="AutoShape 351"/>
        <xdr:cNvSpPr>
          <a:spLocks/>
        </xdr:cNvSpPr>
      </xdr:nvSpPr>
      <xdr:spPr>
        <a:xfrm>
          <a:off x="114300" y="342900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xdr:row>
      <xdr:rowOff>0</xdr:rowOff>
    </xdr:from>
    <xdr:to>
      <xdr:col>0</xdr:col>
      <xdr:colOff>1152525</xdr:colOff>
      <xdr:row>18</xdr:row>
      <xdr:rowOff>0</xdr:rowOff>
    </xdr:to>
    <xdr:sp>
      <xdr:nvSpPr>
        <xdr:cNvPr id="352" name="AutoShape 352"/>
        <xdr:cNvSpPr>
          <a:spLocks/>
        </xdr:cNvSpPr>
      </xdr:nvSpPr>
      <xdr:spPr>
        <a:xfrm>
          <a:off x="152400" y="34290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xdr:row>
      <xdr:rowOff>0</xdr:rowOff>
    </xdr:from>
    <xdr:to>
      <xdr:col>0</xdr:col>
      <xdr:colOff>1152525</xdr:colOff>
      <xdr:row>18</xdr:row>
      <xdr:rowOff>0</xdr:rowOff>
    </xdr:to>
    <xdr:sp>
      <xdr:nvSpPr>
        <xdr:cNvPr id="353" name="AutoShape 353"/>
        <xdr:cNvSpPr>
          <a:spLocks/>
        </xdr:cNvSpPr>
      </xdr:nvSpPr>
      <xdr:spPr>
        <a:xfrm>
          <a:off x="152400" y="34290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xdr:row>
      <xdr:rowOff>0</xdr:rowOff>
    </xdr:from>
    <xdr:to>
      <xdr:col>0</xdr:col>
      <xdr:colOff>1152525</xdr:colOff>
      <xdr:row>18</xdr:row>
      <xdr:rowOff>0</xdr:rowOff>
    </xdr:to>
    <xdr:sp>
      <xdr:nvSpPr>
        <xdr:cNvPr id="354" name="AutoShape 354"/>
        <xdr:cNvSpPr>
          <a:spLocks/>
        </xdr:cNvSpPr>
      </xdr:nvSpPr>
      <xdr:spPr>
        <a:xfrm>
          <a:off x="152400" y="34290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xdr:row>
      <xdr:rowOff>0</xdr:rowOff>
    </xdr:from>
    <xdr:to>
      <xdr:col>0</xdr:col>
      <xdr:colOff>1152525</xdr:colOff>
      <xdr:row>18</xdr:row>
      <xdr:rowOff>0</xdr:rowOff>
    </xdr:to>
    <xdr:sp>
      <xdr:nvSpPr>
        <xdr:cNvPr id="355" name="AutoShape 355"/>
        <xdr:cNvSpPr>
          <a:spLocks/>
        </xdr:cNvSpPr>
      </xdr:nvSpPr>
      <xdr:spPr>
        <a:xfrm>
          <a:off x="152400" y="34290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18</xdr:row>
      <xdr:rowOff>0</xdr:rowOff>
    </xdr:from>
    <xdr:to>
      <xdr:col>0</xdr:col>
      <xdr:colOff>1152525</xdr:colOff>
      <xdr:row>18</xdr:row>
      <xdr:rowOff>0</xdr:rowOff>
    </xdr:to>
    <xdr:sp>
      <xdr:nvSpPr>
        <xdr:cNvPr id="356" name="AutoShape 356"/>
        <xdr:cNvSpPr>
          <a:spLocks/>
        </xdr:cNvSpPr>
      </xdr:nvSpPr>
      <xdr:spPr>
        <a:xfrm>
          <a:off x="152400" y="34290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0</xdr:rowOff>
    </xdr:from>
    <xdr:to>
      <xdr:col>8</xdr:col>
      <xdr:colOff>0</xdr:colOff>
      <xdr:row>18</xdr:row>
      <xdr:rowOff>0</xdr:rowOff>
    </xdr:to>
    <xdr:sp>
      <xdr:nvSpPr>
        <xdr:cNvPr id="357" name="AutoShape 357"/>
        <xdr:cNvSpPr>
          <a:spLocks/>
        </xdr:cNvSpPr>
      </xdr:nvSpPr>
      <xdr:spPr>
        <a:xfrm>
          <a:off x="10915650" y="34290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0</xdr:rowOff>
    </xdr:from>
    <xdr:to>
      <xdr:col>8</xdr:col>
      <xdr:colOff>0</xdr:colOff>
      <xdr:row>18</xdr:row>
      <xdr:rowOff>0</xdr:rowOff>
    </xdr:to>
    <xdr:sp>
      <xdr:nvSpPr>
        <xdr:cNvPr id="358" name="AutoShape 358"/>
        <xdr:cNvSpPr>
          <a:spLocks/>
        </xdr:cNvSpPr>
      </xdr:nvSpPr>
      <xdr:spPr>
        <a:xfrm>
          <a:off x="10915650" y="34290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0</xdr:rowOff>
    </xdr:from>
    <xdr:to>
      <xdr:col>8</xdr:col>
      <xdr:colOff>0</xdr:colOff>
      <xdr:row>18</xdr:row>
      <xdr:rowOff>0</xdr:rowOff>
    </xdr:to>
    <xdr:sp>
      <xdr:nvSpPr>
        <xdr:cNvPr id="359" name="AutoShape 359"/>
        <xdr:cNvSpPr>
          <a:spLocks/>
        </xdr:cNvSpPr>
      </xdr:nvSpPr>
      <xdr:spPr>
        <a:xfrm>
          <a:off x="10915650" y="34290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0</xdr:rowOff>
    </xdr:from>
    <xdr:to>
      <xdr:col>8</xdr:col>
      <xdr:colOff>0</xdr:colOff>
      <xdr:row>18</xdr:row>
      <xdr:rowOff>0</xdr:rowOff>
    </xdr:to>
    <xdr:sp>
      <xdr:nvSpPr>
        <xdr:cNvPr id="360" name="AutoShape 360"/>
        <xdr:cNvSpPr>
          <a:spLocks/>
        </xdr:cNvSpPr>
      </xdr:nvSpPr>
      <xdr:spPr>
        <a:xfrm>
          <a:off x="10915650" y="34290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0</xdr:rowOff>
    </xdr:from>
    <xdr:to>
      <xdr:col>8</xdr:col>
      <xdr:colOff>0</xdr:colOff>
      <xdr:row>18</xdr:row>
      <xdr:rowOff>0</xdr:rowOff>
    </xdr:to>
    <xdr:sp>
      <xdr:nvSpPr>
        <xdr:cNvPr id="361" name="AutoShape 361"/>
        <xdr:cNvSpPr>
          <a:spLocks/>
        </xdr:cNvSpPr>
      </xdr:nvSpPr>
      <xdr:spPr>
        <a:xfrm>
          <a:off x="10915650" y="34290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0</xdr:rowOff>
    </xdr:from>
    <xdr:to>
      <xdr:col>8</xdr:col>
      <xdr:colOff>0</xdr:colOff>
      <xdr:row>18</xdr:row>
      <xdr:rowOff>0</xdr:rowOff>
    </xdr:to>
    <xdr:sp>
      <xdr:nvSpPr>
        <xdr:cNvPr id="362" name="AutoShape 362"/>
        <xdr:cNvSpPr>
          <a:spLocks/>
        </xdr:cNvSpPr>
      </xdr:nvSpPr>
      <xdr:spPr>
        <a:xfrm>
          <a:off x="10915650" y="3429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0</xdr:rowOff>
    </xdr:from>
    <xdr:to>
      <xdr:col>8</xdr:col>
      <xdr:colOff>0</xdr:colOff>
      <xdr:row>18</xdr:row>
      <xdr:rowOff>0</xdr:rowOff>
    </xdr:to>
    <xdr:sp>
      <xdr:nvSpPr>
        <xdr:cNvPr id="363" name="AutoShape 363"/>
        <xdr:cNvSpPr>
          <a:spLocks/>
        </xdr:cNvSpPr>
      </xdr:nvSpPr>
      <xdr:spPr>
        <a:xfrm>
          <a:off x="10915650" y="3429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0</xdr:rowOff>
    </xdr:from>
    <xdr:to>
      <xdr:col>8</xdr:col>
      <xdr:colOff>0</xdr:colOff>
      <xdr:row>18</xdr:row>
      <xdr:rowOff>0</xdr:rowOff>
    </xdr:to>
    <xdr:sp>
      <xdr:nvSpPr>
        <xdr:cNvPr id="364" name="AutoShape 364"/>
        <xdr:cNvSpPr>
          <a:spLocks/>
        </xdr:cNvSpPr>
      </xdr:nvSpPr>
      <xdr:spPr>
        <a:xfrm>
          <a:off x="10915650" y="34290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0</xdr:rowOff>
    </xdr:from>
    <xdr:to>
      <xdr:col>8</xdr:col>
      <xdr:colOff>0</xdr:colOff>
      <xdr:row>18</xdr:row>
      <xdr:rowOff>0</xdr:rowOff>
    </xdr:to>
    <xdr:sp>
      <xdr:nvSpPr>
        <xdr:cNvPr id="365" name="AutoShape 365"/>
        <xdr:cNvSpPr>
          <a:spLocks/>
        </xdr:cNvSpPr>
      </xdr:nvSpPr>
      <xdr:spPr>
        <a:xfrm>
          <a:off x="10915650" y="3429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0</xdr:rowOff>
    </xdr:from>
    <xdr:to>
      <xdr:col>8</xdr:col>
      <xdr:colOff>0</xdr:colOff>
      <xdr:row>18</xdr:row>
      <xdr:rowOff>0</xdr:rowOff>
    </xdr:to>
    <xdr:sp>
      <xdr:nvSpPr>
        <xdr:cNvPr id="366" name="AutoShape 366"/>
        <xdr:cNvSpPr>
          <a:spLocks/>
        </xdr:cNvSpPr>
      </xdr:nvSpPr>
      <xdr:spPr>
        <a:xfrm>
          <a:off x="10915650" y="34290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0</xdr:rowOff>
    </xdr:from>
    <xdr:to>
      <xdr:col>8</xdr:col>
      <xdr:colOff>0</xdr:colOff>
      <xdr:row>18</xdr:row>
      <xdr:rowOff>0</xdr:rowOff>
    </xdr:to>
    <xdr:sp>
      <xdr:nvSpPr>
        <xdr:cNvPr id="367" name="AutoShape 367"/>
        <xdr:cNvSpPr>
          <a:spLocks/>
        </xdr:cNvSpPr>
      </xdr:nvSpPr>
      <xdr:spPr>
        <a:xfrm>
          <a:off x="10915650" y="34290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0</xdr:rowOff>
    </xdr:from>
    <xdr:to>
      <xdr:col>8</xdr:col>
      <xdr:colOff>0</xdr:colOff>
      <xdr:row>18</xdr:row>
      <xdr:rowOff>0</xdr:rowOff>
    </xdr:to>
    <xdr:sp>
      <xdr:nvSpPr>
        <xdr:cNvPr id="368" name="AutoShape 368"/>
        <xdr:cNvSpPr>
          <a:spLocks/>
        </xdr:cNvSpPr>
      </xdr:nvSpPr>
      <xdr:spPr>
        <a:xfrm>
          <a:off x="10915650" y="34290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0</xdr:rowOff>
    </xdr:from>
    <xdr:to>
      <xdr:col>8</xdr:col>
      <xdr:colOff>0</xdr:colOff>
      <xdr:row>18</xdr:row>
      <xdr:rowOff>0</xdr:rowOff>
    </xdr:to>
    <xdr:sp>
      <xdr:nvSpPr>
        <xdr:cNvPr id="369" name="AutoShape 369"/>
        <xdr:cNvSpPr>
          <a:spLocks/>
        </xdr:cNvSpPr>
      </xdr:nvSpPr>
      <xdr:spPr>
        <a:xfrm>
          <a:off x="10915650" y="34290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0</xdr:rowOff>
    </xdr:from>
    <xdr:to>
      <xdr:col>8</xdr:col>
      <xdr:colOff>0</xdr:colOff>
      <xdr:row>18</xdr:row>
      <xdr:rowOff>0</xdr:rowOff>
    </xdr:to>
    <xdr:sp>
      <xdr:nvSpPr>
        <xdr:cNvPr id="370" name="AutoShape 370"/>
        <xdr:cNvSpPr>
          <a:spLocks/>
        </xdr:cNvSpPr>
      </xdr:nvSpPr>
      <xdr:spPr>
        <a:xfrm>
          <a:off x="10915650" y="34290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0</xdr:rowOff>
    </xdr:from>
    <xdr:to>
      <xdr:col>8</xdr:col>
      <xdr:colOff>0</xdr:colOff>
      <xdr:row>18</xdr:row>
      <xdr:rowOff>0</xdr:rowOff>
    </xdr:to>
    <xdr:sp>
      <xdr:nvSpPr>
        <xdr:cNvPr id="371" name="AutoShape 371"/>
        <xdr:cNvSpPr>
          <a:spLocks/>
        </xdr:cNvSpPr>
      </xdr:nvSpPr>
      <xdr:spPr>
        <a:xfrm>
          <a:off x="10915650" y="34290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0</xdr:rowOff>
    </xdr:from>
    <xdr:to>
      <xdr:col>8</xdr:col>
      <xdr:colOff>0</xdr:colOff>
      <xdr:row>18</xdr:row>
      <xdr:rowOff>0</xdr:rowOff>
    </xdr:to>
    <xdr:sp>
      <xdr:nvSpPr>
        <xdr:cNvPr id="372" name="AutoShape 372"/>
        <xdr:cNvSpPr>
          <a:spLocks/>
        </xdr:cNvSpPr>
      </xdr:nvSpPr>
      <xdr:spPr>
        <a:xfrm>
          <a:off x="10915650" y="34290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0</xdr:rowOff>
    </xdr:from>
    <xdr:to>
      <xdr:col>8</xdr:col>
      <xdr:colOff>0</xdr:colOff>
      <xdr:row>18</xdr:row>
      <xdr:rowOff>0</xdr:rowOff>
    </xdr:to>
    <xdr:sp>
      <xdr:nvSpPr>
        <xdr:cNvPr id="373" name="AutoShape 373"/>
        <xdr:cNvSpPr>
          <a:spLocks/>
        </xdr:cNvSpPr>
      </xdr:nvSpPr>
      <xdr:spPr>
        <a:xfrm>
          <a:off x="10915650" y="34290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0</xdr:rowOff>
    </xdr:from>
    <xdr:to>
      <xdr:col>8</xdr:col>
      <xdr:colOff>0</xdr:colOff>
      <xdr:row>18</xdr:row>
      <xdr:rowOff>0</xdr:rowOff>
    </xdr:to>
    <xdr:sp>
      <xdr:nvSpPr>
        <xdr:cNvPr id="374" name="AutoShape 374"/>
        <xdr:cNvSpPr>
          <a:spLocks/>
        </xdr:cNvSpPr>
      </xdr:nvSpPr>
      <xdr:spPr>
        <a:xfrm>
          <a:off x="10915650" y="34290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0</xdr:rowOff>
    </xdr:from>
    <xdr:to>
      <xdr:col>8</xdr:col>
      <xdr:colOff>0</xdr:colOff>
      <xdr:row>18</xdr:row>
      <xdr:rowOff>0</xdr:rowOff>
    </xdr:to>
    <xdr:sp>
      <xdr:nvSpPr>
        <xdr:cNvPr id="375" name="AutoShape 375"/>
        <xdr:cNvSpPr>
          <a:spLocks/>
        </xdr:cNvSpPr>
      </xdr:nvSpPr>
      <xdr:spPr>
        <a:xfrm>
          <a:off x="10915650" y="34290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0</xdr:rowOff>
    </xdr:from>
    <xdr:to>
      <xdr:col>8</xdr:col>
      <xdr:colOff>0</xdr:colOff>
      <xdr:row>18</xdr:row>
      <xdr:rowOff>0</xdr:rowOff>
    </xdr:to>
    <xdr:sp>
      <xdr:nvSpPr>
        <xdr:cNvPr id="376" name="AutoShape 376"/>
        <xdr:cNvSpPr>
          <a:spLocks/>
        </xdr:cNvSpPr>
      </xdr:nvSpPr>
      <xdr:spPr>
        <a:xfrm>
          <a:off x="10915650" y="3429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0</xdr:rowOff>
    </xdr:from>
    <xdr:to>
      <xdr:col>8</xdr:col>
      <xdr:colOff>0</xdr:colOff>
      <xdr:row>18</xdr:row>
      <xdr:rowOff>0</xdr:rowOff>
    </xdr:to>
    <xdr:sp>
      <xdr:nvSpPr>
        <xdr:cNvPr id="377" name="AutoShape 377"/>
        <xdr:cNvSpPr>
          <a:spLocks/>
        </xdr:cNvSpPr>
      </xdr:nvSpPr>
      <xdr:spPr>
        <a:xfrm>
          <a:off x="10915650" y="3429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0</xdr:rowOff>
    </xdr:from>
    <xdr:to>
      <xdr:col>8</xdr:col>
      <xdr:colOff>0</xdr:colOff>
      <xdr:row>18</xdr:row>
      <xdr:rowOff>0</xdr:rowOff>
    </xdr:to>
    <xdr:sp>
      <xdr:nvSpPr>
        <xdr:cNvPr id="378" name="AutoShape 378"/>
        <xdr:cNvSpPr>
          <a:spLocks/>
        </xdr:cNvSpPr>
      </xdr:nvSpPr>
      <xdr:spPr>
        <a:xfrm>
          <a:off x="10915650" y="34290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0</xdr:rowOff>
    </xdr:from>
    <xdr:to>
      <xdr:col>8</xdr:col>
      <xdr:colOff>0</xdr:colOff>
      <xdr:row>18</xdr:row>
      <xdr:rowOff>0</xdr:rowOff>
    </xdr:to>
    <xdr:sp>
      <xdr:nvSpPr>
        <xdr:cNvPr id="379" name="AutoShape 379"/>
        <xdr:cNvSpPr>
          <a:spLocks/>
        </xdr:cNvSpPr>
      </xdr:nvSpPr>
      <xdr:spPr>
        <a:xfrm>
          <a:off x="10915650" y="342900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0</xdr:rowOff>
    </xdr:from>
    <xdr:to>
      <xdr:col>8</xdr:col>
      <xdr:colOff>0</xdr:colOff>
      <xdr:row>18</xdr:row>
      <xdr:rowOff>0</xdr:rowOff>
    </xdr:to>
    <xdr:sp>
      <xdr:nvSpPr>
        <xdr:cNvPr id="380" name="AutoShape 380"/>
        <xdr:cNvSpPr>
          <a:spLocks/>
        </xdr:cNvSpPr>
      </xdr:nvSpPr>
      <xdr:spPr>
        <a:xfrm>
          <a:off x="10915650" y="34290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0</xdr:rowOff>
    </xdr:from>
    <xdr:to>
      <xdr:col>8</xdr:col>
      <xdr:colOff>0</xdr:colOff>
      <xdr:row>18</xdr:row>
      <xdr:rowOff>0</xdr:rowOff>
    </xdr:to>
    <xdr:sp>
      <xdr:nvSpPr>
        <xdr:cNvPr id="381" name="AutoShape 381"/>
        <xdr:cNvSpPr>
          <a:spLocks/>
        </xdr:cNvSpPr>
      </xdr:nvSpPr>
      <xdr:spPr>
        <a:xfrm>
          <a:off x="10915650" y="34290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0</xdr:rowOff>
    </xdr:from>
    <xdr:to>
      <xdr:col>8</xdr:col>
      <xdr:colOff>0</xdr:colOff>
      <xdr:row>18</xdr:row>
      <xdr:rowOff>0</xdr:rowOff>
    </xdr:to>
    <xdr:sp>
      <xdr:nvSpPr>
        <xdr:cNvPr id="382" name="AutoShape 382"/>
        <xdr:cNvSpPr>
          <a:spLocks/>
        </xdr:cNvSpPr>
      </xdr:nvSpPr>
      <xdr:spPr>
        <a:xfrm>
          <a:off x="10915650" y="34290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0</xdr:rowOff>
    </xdr:from>
    <xdr:to>
      <xdr:col>8</xdr:col>
      <xdr:colOff>0</xdr:colOff>
      <xdr:row>18</xdr:row>
      <xdr:rowOff>0</xdr:rowOff>
    </xdr:to>
    <xdr:sp>
      <xdr:nvSpPr>
        <xdr:cNvPr id="383" name="AutoShape 383"/>
        <xdr:cNvSpPr>
          <a:spLocks/>
        </xdr:cNvSpPr>
      </xdr:nvSpPr>
      <xdr:spPr>
        <a:xfrm>
          <a:off x="10915650" y="34290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18</xdr:row>
      <xdr:rowOff>0</xdr:rowOff>
    </xdr:from>
    <xdr:to>
      <xdr:col>8</xdr:col>
      <xdr:colOff>0</xdr:colOff>
      <xdr:row>18</xdr:row>
      <xdr:rowOff>0</xdr:rowOff>
    </xdr:to>
    <xdr:sp>
      <xdr:nvSpPr>
        <xdr:cNvPr id="384" name="AutoShape 384"/>
        <xdr:cNvSpPr>
          <a:spLocks/>
        </xdr:cNvSpPr>
      </xdr:nvSpPr>
      <xdr:spPr>
        <a:xfrm>
          <a:off x="10915650" y="34290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0</xdr:col>
      <xdr:colOff>1152525</xdr:colOff>
      <xdr:row>0</xdr:row>
      <xdr:rowOff>0</xdr:rowOff>
    </xdr:to>
    <xdr:sp>
      <xdr:nvSpPr>
        <xdr:cNvPr id="1" name="AutoShape 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2" name="AutoShape 2"/>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3" name="AutoShape 3"/>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4" name="AutoShape 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5" name="AutoShape 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6" name="AutoShape 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 name="AutoShape 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 name="AutoShape 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 name="AutoShape 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0" name="AutoShape 10"/>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1" name="AutoShape 11"/>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2" name="AutoShape 1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3" name="AutoShape 13"/>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410</xdr:row>
      <xdr:rowOff>0</xdr:rowOff>
    </xdr:from>
    <xdr:to>
      <xdr:col>0</xdr:col>
      <xdr:colOff>1152525</xdr:colOff>
      <xdr:row>410</xdr:row>
      <xdr:rowOff>0</xdr:rowOff>
    </xdr:to>
    <xdr:sp>
      <xdr:nvSpPr>
        <xdr:cNvPr id="14" name="AutoShape 14"/>
        <xdr:cNvSpPr>
          <a:spLocks/>
        </xdr:cNvSpPr>
      </xdr:nvSpPr>
      <xdr:spPr>
        <a:xfrm>
          <a:off x="152400" y="737044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410</xdr:row>
      <xdr:rowOff>0</xdr:rowOff>
    </xdr:from>
    <xdr:to>
      <xdr:col>0</xdr:col>
      <xdr:colOff>1152525</xdr:colOff>
      <xdr:row>410</xdr:row>
      <xdr:rowOff>0</xdr:rowOff>
    </xdr:to>
    <xdr:sp>
      <xdr:nvSpPr>
        <xdr:cNvPr id="15" name="AutoShape 15"/>
        <xdr:cNvSpPr>
          <a:spLocks/>
        </xdr:cNvSpPr>
      </xdr:nvSpPr>
      <xdr:spPr>
        <a:xfrm>
          <a:off x="152400" y="737044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410</xdr:row>
      <xdr:rowOff>0</xdr:rowOff>
    </xdr:from>
    <xdr:to>
      <xdr:col>0</xdr:col>
      <xdr:colOff>1152525</xdr:colOff>
      <xdr:row>410</xdr:row>
      <xdr:rowOff>0</xdr:rowOff>
    </xdr:to>
    <xdr:sp>
      <xdr:nvSpPr>
        <xdr:cNvPr id="16" name="AutoShape 16"/>
        <xdr:cNvSpPr>
          <a:spLocks/>
        </xdr:cNvSpPr>
      </xdr:nvSpPr>
      <xdr:spPr>
        <a:xfrm>
          <a:off x="152400" y="737044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410</xdr:row>
      <xdr:rowOff>0</xdr:rowOff>
    </xdr:from>
    <xdr:to>
      <xdr:col>0</xdr:col>
      <xdr:colOff>1152525</xdr:colOff>
      <xdr:row>410</xdr:row>
      <xdr:rowOff>0</xdr:rowOff>
    </xdr:to>
    <xdr:sp>
      <xdr:nvSpPr>
        <xdr:cNvPr id="17" name="AutoShape 17"/>
        <xdr:cNvSpPr>
          <a:spLocks/>
        </xdr:cNvSpPr>
      </xdr:nvSpPr>
      <xdr:spPr>
        <a:xfrm>
          <a:off x="152400" y="737044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410</xdr:row>
      <xdr:rowOff>0</xdr:rowOff>
    </xdr:from>
    <xdr:to>
      <xdr:col>0</xdr:col>
      <xdr:colOff>1152525</xdr:colOff>
      <xdr:row>410</xdr:row>
      <xdr:rowOff>0</xdr:rowOff>
    </xdr:to>
    <xdr:sp>
      <xdr:nvSpPr>
        <xdr:cNvPr id="18" name="AutoShape 18"/>
        <xdr:cNvSpPr>
          <a:spLocks/>
        </xdr:cNvSpPr>
      </xdr:nvSpPr>
      <xdr:spPr>
        <a:xfrm>
          <a:off x="152400" y="737044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9" name="AutoShape 1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20" name="AutoShape 20"/>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21" name="AutoShape 21"/>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2" name="AutoShape 2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3" name="AutoShape 2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4" name="AutoShape 2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5" name="AutoShape 2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6" name="AutoShape 2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7" name="AutoShape 2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28" name="AutoShape 28"/>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29" name="AutoShape 29"/>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0" name="AutoShape 30"/>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31" name="AutoShape 31"/>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410</xdr:row>
      <xdr:rowOff>0</xdr:rowOff>
    </xdr:from>
    <xdr:to>
      <xdr:col>0</xdr:col>
      <xdr:colOff>1152525</xdr:colOff>
      <xdr:row>410</xdr:row>
      <xdr:rowOff>0</xdr:rowOff>
    </xdr:to>
    <xdr:sp>
      <xdr:nvSpPr>
        <xdr:cNvPr id="32" name="AutoShape 32"/>
        <xdr:cNvSpPr>
          <a:spLocks/>
        </xdr:cNvSpPr>
      </xdr:nvSpPr>
      <xdr:spPr>
        <a:xfrm>
          <a:off x="152400" y="737044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410</xdr:row>
      <xdr:rowOff>0</xdr:rowOff>
    </xdr:from>
    <xdr:to>
      <xdr:col>0</xdr:col>
      <xdr:colOff>1152525</xdr:colOff>
      <xdr:row>410</xdr:row>
      <xdr:rowOff>0</xdr:rowOff>
    </xdr:to>
    <xdr:sp>
      <xdr:nvSpPr>
        <xdr:cNvPr id="33" name="AutoShape 33"/>
        <xdr:cNvSpPr>
          <a:spLocks/>
        </xdr:cNvSpPr>
      </xdr:nvSpPr>
      <xdr:spPr>
        <a:xfrm>
          <a:off x="152400" y="737044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410</xdr:row>
      <xdr:rowOff>0</xdr:rowOff>
    </xdr:from>
    <xdr:to>
      <xdr:col>0</xdr:col>
      <xdr:colOff>1152525</xdr:colOff>
      <xdr:row>410</xdr:row>
      <xdr:rowOff>0</xdr:rowOff>
    </xdr:to>
    <xdr:sp>
      <xdr:nvSpPr>
        <xdr:cNvPr id="34" name="AutoShape 34"/>
        <xdr:cNvSpPr>
          <a:spLocks/>
        </xdr:cNvSpPr>
      </xdr:nvSpPr>
      <xdr:spPr>
        <a:xfrm>
          <a:off x="152400" y="737044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410</xdr:row>
      <xdr:rowOff>0</xdr:rowOff>
    </xdr:from>
    <xdr:to>
      <xdr:col>0</xdr:col>
      <xdr:colOff>1152525</xdr:colOff>
      <xdr:row>410</xdr:row>
      <xdr:rowOff>0</xdr:rowOff>
    </xdr:to>
    <xdr:sp>
      <xdr:nvSpPr>
        <xdr:cNvPr id="35" name="AutoShape 35"/>
        <xdr:cNvSpPr>
          <a:spLocks/>
        </xdr:cNvSpPr>
      </xdr:nvSpPr>
      <xdr:spPr>
        <a:xfrm>
          <a:off x="152400" y="737044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410</xdr:row>
      <xdr:rowOff>0</xdr:rowOff>
    </xdr:from>
    <xdr:to>
      <xdr:col>0</xdr:col>
      <xdr:colOff>1152525</xdr:colOff>
      <xdr:row>410</xdr:row>
      <xdr:rowOff>0</xdr:rowOff>
    </xdr:to>
    <xdr:sp>
      <xdr:nvSpPr>
        <xdr:cNvPr id="36" name="AutoShape 36"/>
        <xdr:cNvSpPr>
          <a:spLocks/>
        </xdr:cNvSpPr>
      </xdr:nvSpPr>
      <xdr:spPr>
        <a:xfrm>
          <a:off x="152400" y="737044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7" name="AutoShape 37"/>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8" name="AutoShape 38"/>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9" name="AutoShape 39"/>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0" name="AutoShape 40"/>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1" name="AutoShape 41"/>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2" name="AutoShape 42"/>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3" name="AutoShape 43"/>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4" name="AutoShape 44"/>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5" name="AutoShape 45"/>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6" name="AutoShape 46"/>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7" name="AutoShape 47"/>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8" name="AutoShape 48"/>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9" name="AutoShape 49"/>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410</xdr:row>
      <xdr:rowOff>0</xdr:rowOff>
    </xdr:from>
    <xdr:to>
      <xdr:col>8</xdr:col>
      <xdr:colOff>0</xdr:colOff>
      <xdr:row>410</xdr:row>
      <xdr:rowOff>0</xdr:rowOff>
    </xdr:to>
    <xdr:sp>
      <xdr:nvSpPr>
        <xdr:cNvPr id="50" name="AutoShape 50"/>
        <xdr:cNvSpPr>
          <a:spLocks/>
        </xdr:cNvSpPr>
      </xdr:nvSpPr>
      <xdr:spPr>
        <a:xfrm>
          <a:off x="10791825" y="737044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410</xdr:row>
      <xdr:rowOff>0</xdr:rowOff>
    </xdr:from>
    <xdr:to>
      <xdr:col>8</xdr:col>
      <xdr:colOff>0</xdr:colOff>
      <xdr:row>410</xdr:row>
      <xdr:rowOff>0</xdr:rowOff>
    </xdr:to>
    <xdr:sp>
      <xdr:nvSpPr>
        <xdr:cNvPr id="51" name="AutoShape 51"/>
        <xdr:cNvSpPr>
          <a:spLocks/>
        </xdr:cNvSpPr>
      </xdr:nvSpPr>
      <xdr:spPr>
        <a:xfrm>
          <a:off x="10791825" y="737044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410</xdr:row>
      <xdr:rowOff>0</xdr:rowOff>
    </xdr:from>
    <xdr:to>
      <xdr:col>8</xdr:col>
      <xdr:colOff>0</xdr:colOff>
      <xdr:row>410</xdr:row>
      <xdr:rowOff>0</xdr:rowOff>
    </xdr:to>
    <xdr:sp>
      <xdr:nvSpPr>
        <xdr:cNvPr id="52" name="AutoShape 52"/>
        <xdr:cNvSpPr>
          <a:spLocks/>
        </xdr:cNvSpPr>
      </xdr:nvSpPr>
      <xdr:spPr>
        <a:xfrm>
          <a:off x="10791825" y="737044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410</xdr:row>
      <xdr:rowOff>0</xdr:rowOff>
    </xdr:from>
    <xdr:to>
      <xdr:col>8</xdr:col>
      <xdr:colOff>0</xdr:colOff>
      <xdr:row>410</xdr:row>
      <xdr:rowOff>0</xdr:rowOff>
    </xdr:to>
    <xdr:sp>
      <xdr:nvSpPr>
        <xdr:cNvPr id="53" name="AutoShape 53"/>
        <xdr:cNvSpPr>
          <a:spLocks/>
        </xdr:cNvSpPr>
      </xdr:nvSpPr>
      <xdr:spPr>
        <a:xfrm>
          <a:off x="10791825" y="737044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410</xdr:row>
      <xdr:rowOff>0</xdr:rowOff>
    </xdr:from>
    <xdr:to>
      <xdr:col>8</xdr:col>
      <xdr:colOff>0</xdr:colOff>
      <xdr:row>410</xdr:row>
      <xdr:rowOff>0</xdr:rowOff>
    </xdr:to>
    <xdr:sp>
      <xdr:nvSpPr>
        <xdr:cNvPr id="54" name="AutoShape 54"/>
        <xdr:cNvSpPr>
          <a:spLocks/>
        </xdr:cNvSpPr>
      </xdr:nvSpPr>
      <xdr:spPr>
        <a:xfrm>
          <a:off x="10791825" y="737044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5" name="AutoShape 55"/>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6" name="AutoShape 56"/>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7" name="AutoShape 57"/>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8" name="AutoShape 58"/>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9" name="AutoShape 59"/>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0" name="AutoShape 60"/>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1" name="AutoShape 61"/>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2" name="AutoShape 62"/>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3" name="AutoShape 63"/>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4" name="AutoShape 64"/>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5" name="AutoShape 65"/>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6" name="AutoShape 66"/>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7" name="AutoShape 67"/>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410</xdr:row>
      <xdr:rowOff>0</xdr:rowOff>
    </xdr:from>
    <xdr:to>
      <xdr:col>8</xdr:col>
      <xdr:colOff>0</xdr:colOff>
      <xdr:row>410</xdr:row>
      <xdr:rowOff>0</xdr:rowOff>
    </xdr:to>
    <xdr:sp>
      <xdr:nvSpPr>
        <xdr:cNvPr id="68" name="AutoShape 68"/>
        <xdr:cNvSpPr>
          <a:spLocks/>
        </xdr:cNvSpPr>
      </xdr:nvSpPr>
      <xdr:spPr>
        <a:xfrm>
          <a:off x="10791825" y="737044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410</xdr:row>
      <xdr:rowOff>0</xdr:rowOff>
    </xdr:from>
    <xdr:to>
      <xdr:col>8</xdr:col>
      <xdr:colOff>0</xdr:colOff>
      <xdr:row>410</xdr:row>
      <xdr:rowOff>0</xdr:rowOff>
    </xdr:to>
    <xdr:sp>
      <xdr:nvSpPr>
        <xdr:cNvPr id="69" name="AutoShape 69"/>
        <xdr:cNvSpPr>
          <a:spLocks/>
        </xdr:cNvSpPr>
      </xdr:nvSpPr>
      <xdr:spPr>
        <a:xfrm>
          <a:off x="10791825" y="737044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410</xdr:row>
      <xdr:rowOff>0</xdr:rowOff>
    </xdr:from>
    <xdr:to>
      <xdr:col>8</xdr:col>
      <xdr:colOff>0</xdr:colOff>
      <xdr:row>410</xdr:row>
      <xdr:rowOff>0</xdr:rowOff>
    </xdr:to>
    <xdr:sp>
      <xdr:nvSpPr>
        <xdr:cNvPr id="70" name="AutoShape 70"/>
        <xdr:cNvSpPr>
          <a:spLocks/>
        </xdr:cNvSpPr>
      </xdr:nvSpPr>
      <xdr:spPr>
        <a:xfrm>
          <a:off x="10791825" y="737044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410</xdr:row>
      <xdr:rowOff>0</xdr:rowOff>
    </xdr:from>
    <xdr:to>
      <xdr:col>8</xdr:col>
      <xdr:colOff>0</xdr:colOff>
      <xdr:row>410</xdr:row>
      <xdr:rowOff>0</xdr:rowOff>
    </xdr:to>
    <xdr:sp>
      <xdr:nvSpPr>
        <xdr:cNvPr id="71" name="AutoShape 71"/>
        <xdr:cNvSpPr>
          <a:spLocks/>
        </xdr:cNvSpPr>
      </xdr:nvSpPr>
      <xdr:spPr>
        <a:xfrm>
          <a:off x="10791825" y="737044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410</xdr:row>
      <xdr:rowOff>0</xdr:rowOff>
    </xdr:from>
    <xdr:to>
      <xdr:col>8</xdr:col>
      <xdr:colOff>0</xdr:colOff>
      <xdr:row>410</xdr:row>
      <xdr:rowOff>0</xdr:rowOff>
    </xdr:to>
    <xdr:sp>
      <xdr:nvSpPr>
        <xdr:cNvPr id="72" name="AutoShape 72"/>
        <xdr:cNvSpPr>
          <a:spLocks/>
        </xdr:cNvSpPr>
      </xdr:nvSpPr>
      <xdr:spPr>
        <a:xfrm>
          <a:off x="10791825" y="737044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3" name="AutoShape 7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74" name="AutoShape 74"/>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75" name="AutoShape 75"/>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6" name="AutoShape 7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7" name="AutoShape 7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8" name="AutoShape 7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9" name="AutoShape 7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0" name="AutoShape 80"/>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1" name="AutoShape 8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82" name="AutoShape 82"/>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83" name="AutoShape 83"/>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4" name="AutoShape 8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85" name="AutoShape 85"/>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414</xdr:row>
      <xdr:rowOff>0</xdr:rowOff>
    </xdr:from>
    <xdr:to>
      <xdr:col>0</xdr:col>
      <xdr:colOff>1152525</xdr:colOff>
      <xdr:row>414</xdr:row>
      <xdr:rowOff>0</xdr:rowOff>
    </xdr:to>
    <xdr:sp>
      <xdr:nvSpPr>
        <xdr:cNvPr id="86" name="AutoShape 86"/>
        <xdr:cNvSpPr>
          <a:spLocks/>
        </xdr:cNvSpPr>
      </xdr:nvSpPr>
      <xdr:spPr>
        <a:xfrm>
          <a:off x="152400" y="746760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414</xdr:row>
      <xdr:rowOff>0</xdr:rowOff>
    </xdr:from>
    <xdr:to>
      <xdr:col>0</xdr:col>
      <xdr:colOff>1152525</xdr:colOff>
      <xdr:row>414</xdr:row>
      <xdr:rowOff>0</xdr:rowOff>
    </xdr:to>
    <xdr:sp>
      <xdr:nvSpPr>
        <xdr:cNvPr id="87" name="AutoShape 87"/>
        <xdr:cNvSpPr>
          <a:spLocks/>
        </xdr:cNvSpPr>
      </xdr:nvSpPr>
      <xdr:spPr>
        <a:xfrm>
          <a:off x="152400" y="746760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414</xdr:row>
      <xdr:rowOff>0</xdr:rowOff>
    </xdr:from>
    <xdr:to>
      <xdr:col>0</xdr:col>
      <xdr:colOff>1152525</xdr:colOff>
      <xdr:row>414</xdr:row>
      <xdr:rowOff>0</xdr:rowOff>
    </xdr:to>
    <xdr:sp>
      <xdr:nvSpPr>
        <xdr:cNvPr id="88" name="AutoShape 88"/>
        <xdr:cNvSpPr>
          <a:spLocks/>
        </xdr:cNvSpPr>
      </xdr:nvSpPr>
      <xdr:spPr>
        <a:xfrm>
          <a:off x="152400" y="746760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414</xdr:row>
      <xdr:rowOff>0</xdr:rowOff>
    </xdr:from>
    <xdr:to>
      <xdr:col>0</xdr:col>
      <xdr:colOff>1152525</xdr:colOff>
      <xdr:row>414</xdr:row>
      <xdr:rowOff>0</xdr:rowOff>
    </xdr:to>
    <xdr:sp>
      <xdr:nvSpPr>
        <xdr:cNvPr id="89" name="AutoShape 89"/>
        <xdr:cNvSpPr>
          <a:spLocks/>
        </xdr:cNvSpPr>
      </xdr:nvSpPr>
      <xdr:spPr>
        <a:xfrm>
          <a:off x="152400" y="746760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414</xdr:row>
      <xdr:rowOff>0</xdr:rowOff>
    </xdr:from>
    <xdr:to>
      <xdr:col>0</xdr:col>
      <xdr:colOff>1152525</xdr:colOff>
      <xdr:row>414</xdr:row>
      <xdr:rowOff>0</xdr:rowOff>
    </xdr:to>
    <xdr:sp>
      <xdr:nvSpPr>
        <xdr:cNvPr id="90" name="AutoShape 90"/>
        <xdr:cNvSpPr>
          <a:spLocks/>
        </xdr:cNvSpPr>
      </xdr:nvSpPr>
      <xdr:spPr>
        <a:xfrm>
          <a:off x="152400" y="746760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1" name="AutoShape 9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92" name="AutoShape 92"/>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93" name="AutoShape 93"/>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4" name="AutoShape 9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5" name="AutoShape 9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6" name="AutoShape 9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7" name="AutoShape 9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8" name="AutoShape 9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9" name="AutoShape 9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00" name="AutoShape 100"/>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01" name="AutoShape 101"/>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2" name="AutoShape 10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03" name="AutoShape 103"/>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414</xdr:row>
      <xdr:rowOff>0</xdr:rowOff>
    </xdr:from>
    <xdr:to>
      <xdr:col>0</xdr:col>
      <xdr:colOff>1152525</xdr:colOff>
      <xdr:row>414</xdr:row>
      <xdr:rowOff>0</xdr:rowOff>
    </xdr:to>
    <xdr:sp>
      <xdr:nvSpPr>
        <xdr:cNvPr id="104" name="AutoShape 104"/>
        <xdr:cNvSpPr>
          <a:spLocks/>
        </xdr:cNvSpPr>
      </xdr:nvSpPr>
      <xdr:spPr>
        <a:xfrm>
          <a:off x="152400" y="746760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414</xdr:row>
      <xdr:rowOff>0</xdr:rowOff>
    </xdr:from>
    <xdr:to>
      <xdr:col>0</xdr:col>
      <xdr:colOff>1152525</xdr:colOff>
      <xdr:row>414</xdr:row>
      <xdr:rowOff>0</xdr:rowOff>
    </xdr:to>
    <xdr:sp>
      <xdr:nvSpPr>
        <xdr:cNvPr id="105" name="AutoShape 105"/>
        <xdr:cNvSpPr>
          <a:spLocks/>
        </xdr:cNvSpPr>
      </xdr:nvSpPr>
      <xdr:spPr>
        <a:xfrm>
          <a:off x="152400" y="746760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414</xdr:row>
      <xdr:rowOff>0</xdr:rowOff>
    </xdr:from>
    <xdr:to>
      <xdr:col>0</xdr:col>
      <xdr:colOff>1152525</xdr:colOff>
      <xdr:row>414</xdr:row>
      <xdr:rowOff>0</xdr:rowOff>
    </xdr:to>
    <xdr:sp>
      <xdr:nvSpPr>
        <xdr:cNvPr id="106" name="AutoShape 106"/>
        <xdr:cNvSpPr>
          <a:spLocks/>
        </xdr:cNvSpPr>
      </xdr:nvSpPr>
      <xdr:spPr>
        <a:xfrm>
          <a:off x="152400" y="746760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414</xdr:row>
      <xdr:rowOff>0</xdr:rowOff>
    </xdr:from>
    <xdr:to>
      <xdr:col>0</xdr:col>
      <xdr:colOff>1152525</xdr:colOff>
      <xdr:row>414</xdr:row>
      <xdr:rowOff>0</xdr:rowOff>
    </xdr:to>
    <xdr:sp>
      <xdr:nvSpPr>
        <xdr:cNvPr id="107" name="AutoShape 107"/>
        <xdr:cNvSpPr>
          <a:spLocks/>
        </xdr:cNvSpPr>
      </xdr:nvSpPr>
      <xdr:spPr>
        <a:xfrm>
          <a:off x="152400" y="746760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414</xdr:row>
      <xdr:rowOff>0</xdr:rowOff>
    </xdr:from>
    <xdr:to>
      <xdr:col>0</xdr:col>
      <xdr:colOff>1152525</xdr:colOff>
      <xdr:row>414</xdr:row>
      <xdr:rowOff>0</xdr:rowOff>
    </xdr:to>
    <xdr:sp>
      <xdr:nvSpPr>
        <xdr:cNvPr id="108" name="AutoShape 108"/>
        <xdr:cNvSpPr>
          <a:spLocks/>
        </xdr:cNvSpPr>
      </xdr:nvSpPr>
      <xdr:spPr>
        <a:xfrm>
          <a:off x="152400" y="746760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09" name="AutoShape 109"/>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0" name="AutoShape 110"/>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1" name="AutoShape 111"/>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2" name="AutoShape 112"/>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3" name="AutoShape 113"/>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4" name="AutoShape 114"/>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5" name="AutoShape 115"/>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6" name="AutoShape 116"/>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7" name="AutoShape 117"/>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8" name="AutoShape 118"/>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19" name="AutoShape 119"/>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0" name="AutoShape 120"/>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1" name="AutoShape 121"/>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414</xdr:row>
      <xdr:rowOff>0</xdr:rowOff>
    </xdr:from>
    <xdr:to>
      <xdr:col>8</xdr:col>
      <xdr:colOff>0</xdr:colOff>
      <xdr:row>414</xdr:row>
      <xdr:rowOff>0</xdr:rowOff>
    </xdr:to>
    <xdr:sp>
      <xdr:nvSpPr>
        <xdr:cNvPr id="122" name="AutoShape 122"/>
        <xdr:cNvSpPr>
          <a:spLocks/>
        </xdr:cNvSpPr>
      </xdr:nvSpPr>
      <xdr:spPr>
        <a:xfrm>
          <a:off x="10791825" y="746760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414</xdr:row>
      <xdr:rowOff>0</xdr:rowOff>
    </xdr:from>
    <xdr:to>
      <xdr:col>8</xdr:col>
      <xdr:colOff>0</xdr:colOff>
      <xdr:row>414</xdr:row>
      <xdr:rowOff>0</xdr:rowOff>
    </xdr:to>
    <xdr:sp>
      <xdr:nvSpPr>
        <xdr:cNvPr id="123" name="AutoShape 123"/>
        <xdr:cNvSpPr>
          <a:spLocks/>
        </xdr:cNvSpPr>
      </xdr:nvSpPr>
      <xdr:spPr>
        <a:xfrm>
          <a:off x="10791825" y="746760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414</xdr:row>
      <xdr:rowOff>0</xdr:rowOff>
    </xdr:from>
    <xdr:to>
      <xdr:col>8</xdr:col>
      <xdr:colOff>0</xdr:colOff>
      <xdr:row>414</xdr:row>
      <xdr:rowOff>0</xdr:rowOff>
    </xdr:to>
    <xdr:sp>
      <xdr:nvSpPr>
        <xdr:cNvPr id="124" name="AutoShape 124"/>
        <xdr:cNvSpPr>
          <a:spLocks/>
        </xdr:cNvSpPr>
      </xdr:nvSpPr>
      <xdr:spPr>
        <a:xfrm>
          <a:off x="10791825" y="746760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414</xdr:row>
      <xdr:rowOff>0</xdr:rowOff>
    </xdr:from>
    <xdr:to>
      <xdr:col>8</xdr:col>
      <xdr:colOff>0</xdr:colOff>
      <xdr:row>414</xdr:row>
      <xdr:rowOff>0</xdr:rowOff>
    </xdr:to>
    <xdr:sp>
      <xdr:nvSpPr>
        <xdr:cNvPr id="125" name="AutoShape 125"/>
        <xdr:cNvSpPr>
          <a:spLocks/>
        </xdr:cNvSpPr>
      </xdr:nvSpPr>
      <xdr:spPr>
        <a:xfrm>
          <a:off x="10791825" y="746760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414</xdr:row>
      <xdr:rowOff>0</xdr:rowOff>
    </xdr:from>
    <xdr:to>
      <xdr:col>8</xdr:col>
      <xdr:colOff>0</xdr:colOff>
      <xdr:row>414</xdr:row>
      <xdr:rowOff>0</xdr:rowOff>
    </xdr:to>
    <xdr:sp>
      <xdr:nvSpPr>
        <xdr:cNvPr id="126" name="AutoShape 126"/>
        <xdr:cNvSpPr>
          <a:spLocks/>
        </xdr:cNvSpPr>
      </xdr:nvSpPr>
      <xdr:spPr>
        <a:xfrm>
          <a:off x="10791825" y="746760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7" name="AutoShape 127"/>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8" name="AutoShape 128"/>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9" name="AutoShape 129"/>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0" name="AutoShape 130"/>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1" name="AutoShape 131"/>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2" name="AutoShape 132"/>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3" name="AutoShape 133"/>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4" name="AutoShape 134"/>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5" name="AutoShape 135"/>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6" name="AutoShape 136"/>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7" name="AutoShape 137"/>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8" name="AutoShape 138"/>
        <xdr:cNvSpPr>
          <a:spLocks/>
        </xdr:cNvSpPr>
      </xdr:nvSpPr>
      <xdr:spPr>
        <a:xfrm>
          <a:off x="10791825"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9" name="AutoShape 139"/>
        <xdr:cNvSpPr>
          <a:spLocks/>
        </xdr:cNvSpPr>
      </xdr:nvSpPr>
      <xdr:spPr>
        <a:xfrm>
          <a:off x="10791825"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414</xdr:row>
      <xdr:rowOff>0</xdr:rowOff>
    </xdr:from>
    <xdr:to>
      <xdr:col>8</xdr:col>
      <xdr:colOff>0</xdr:colOff>
      <xdr:row>414</xdr:row>
      <xdr:rowOff>0</xdr:rowOff>
    </xdr:to>
    <xdr:sp>
      <xdr:nvSpPr>
        <xdr:cNvPr id="140" name="AutoShape 140"/>
        <xdr:cNvSpPr>
          <a:spLocks/>
        </xdr:cNvSpPr>
      </xdr:nvSpPr>
      <xdr:spPr>
        <a:xfrm>
          <a:off x="10791825" y="746760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414</xdr:row>
      <xdr:rowOff>0</xdr:rowOff>
    </xdr:from>
    <xdr:to>
      <xdr:col>8</xdr:col>
      <xdr:colOff>0</xdr:colOff>
      <xdr:row>414</xdr:row>
      <xdr:rowOff>0</xdr:rowOff>
    </xdr:to>
    <xdr:sp>
      <xdr:nvSpPr>
        <xdr:cNvPr id="141" name="AutoShape 141"/>
        <xdr:cNvSpPr>
          <a:spLocks/>
        </xdr:cNvSpPr>
      </xdr:nvSpPr>
      <xdr:spPr>
        <a:xfrm>
          <a:off x="10791825" y="746760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414</xdr:row>
      <xdr:rowOff>0</xdr:rowOff>
    </xdr:from>
    <xdr:to>
      <xdr:col>8</xdr:col>
      <xdr:colOff>0</xdr:colOff>
      <xdr:row>414</xdr:row>
      <xdr:rowOff>0</xdr:rowOff>
    </xdr:to>
    <xdr:sp>
      <xdr:nvSpPr>
        <xdr:cNvPr id="142" name="AutoShape 142"/>
        <xdr:cNvSpPr>
          <a:spLocks/>
        </xdr:cNvSpPr>
      </xdr:nvSpPr>
      <xdr:spPr>
        <a:xfrm>
          <a:off x="10791825" y="746760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414</xdr:row>
      <xdr:rowOff>0</xdr:rowOff>
    </xdr:from>
    <xdr:to>
      <xdr:col>8</xdr:col>
      <xdr:colOff>0</xdr:colOff>
      <xdr:row>414</xdr:row>
      <xdr:rowOff>0</xdr:rowOff>
    </xdr:to>
    <xdr:sp>
      <xdr:nvSpPr>
        <xdr:cNvPr id="143" name="AutoShape 143"/>
        <xdr:cNvSpPr>
          <a:spLocks/>
        </xdr:cNvSpPr>
      </xdr:nvSpPr>
      <xdr:spPr>
        <a:xfrm>
          <a:off x="10791825" y="746760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414</xdr:row>
      <xdr:rowOff>0</xdr:rowOff>
    </xdr:from>
    <xdr:to>
      <xdr:col>8</xdr:col>
      <xdr:colOff>0</xdr:colOff>
      <xdr:row>414</xdr:row>
      <xdr:rowOff>0</xdr:rowOff>
    </xdr:to>
    <xdr:sp>
      <xdr:nvSpPr>
        <xdr:cNvPr id="144" name="AutoShape 144"/>
        <xdr:cNvSpPr>
          <a:spLocks/>
        </xdr:cNvSpPr>
      </xdr:nvSpPr>
      <xdr:spPr>
        <a:xfrm>
          <a:off x="10791825" y="746760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0</xdr:col>
      <xdr:colOff>1152525</xdr:colOff>
      <xdr:row>0</xdr:row>
      <xdr:rowOff>0</xdr:rowOff>
    </xdr:to>
    <xdr:sp>
      <xdr:nvSpPr>
        <xdr:cNvPr id="1" name="AutoShape 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2" name="AutoShape 2"/>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3" name="AutoShape 3"/>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4" name="AutoShape 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5" name="AutoShape 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6" name="AutoShape 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 name="AutoShape 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 name="AutoShape 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 name="AutoShape 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0" name="AutoShape 10"/>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1" name="AutoShape 11"/>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2" name="AutoShape 1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3" name="AutoShape 13"/>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4" name="AutoShape 1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5" name="AutoShape 1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138</xdr:row>
      <xdr:rowOff>0</xdr:rowOff>
    </xdr:from>
    <xdr:to>
      <xdr:col>0</xdr:col>
      <xdr:colOff>1152525</xdr:colOff>
      <xdr:row>138</xdr:row>
      <xdr:rowOff>0</xdr:rowOff>
    </xdr:to>
    <xdr:sp>
      <xdr:nvSpPr>
        <xdr:cNvPr id="16" name="AutoShape 16"/>
        <xdr:cNvSpPr>
          <a:spLocks/>
        </xdr:cNvSpPr>
      </xdr:nvSpPr>
      <xdr:spPr>
        <a:xfrm>
          <a:off x="152400" y="2579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138</xdr:row>
      <xdr:rowOff>0</xdr:rowOff>
    </xdr:from>
    <xdr:to>
      <xdr:col>0</xdr:col>
      <xdr:colOff>1152525</xdr:colOff>
      <xdr:row>138</xdr:row>
      <xdr:rowOff>0</xdr:rowOff>
    </xdr:to>
    <xdr:sp>
      <xdr:nvSpPr>
        <xdr:cNvPr id="17" name="AutoShape 17"/>
        <xdr:cNvSpPr>
          <a:spLocks/>
        </xdr:cNvSpPr>
      </xdr:nvSpPr>
      <xdr:spPr>
        <a:xfrm>
          <a:off x="152400" y="2579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138</xdr:row>
      <xdr:rowOff>0</xdr:rowOff>
    </xdr:from>
    <xdr:to>
      <xdr:col>0</xdr:col>
      <xdr:colOff>1152525</xdr:colOff>
      <xdr:row>138</xdr:row>
      <xdr:rowOff>0</xdr:rowOff>
    </xdr:to>
    <xdr:sp>
      <xdr:nvSpPr>
        <xdr:cNvPr id="18" name="AutoShape 18"/>
        <xdr:cNvSpPr>
          <a:spLocks/>
        </xdr:cNvSpPr>
      </xdr:nvSpPr>
      <xdr:spPr>
        <a:xfrm>
          <a:off x="152400" y="2579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9" name="AutoShape 1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20" name="AutoShape 20"/>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21" name="AutoShape 21"/>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2" name="AutoShape 2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3" name="AutoShape 2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4" name="AutoShape 2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5" name="AutoShape 2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6" name="AutoShape 2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7" name="AutoShape 2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28" name="AutoShape 28"/>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29" name="AutoShape 29"/>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0" name="AutoShape 30"/>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31" name="AutoShape 31"/>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2" name="AutoShape 3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3" name="AutoShape 3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138</xdr:row>
      <xdr:rowOff>0</xdr:rowOff>
    </xdr:from>
    <xdr:to>
      <xdr:col>0</xdr:col>
      <xdr:colOff>1152525</xdr:colOff>
      <xdr:row>138</xdr:row>
      <xdr:rowOff>0</xdr:rowOff>
    </xdr:to>
    <xdr:sp>
      <xdr:nvSpPr>
        <xdr:cNvPr id="34" name="AutoShape 34"/>
        <xdr:cNvSpPr>
          <a:spLocks/>
        </xdr:cNvSpPr>
      </xdr:nvSpPr>
      <xdr:spPr>
        <a:xfrm>
          <a:off x="152400" y="2579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138</xdr:row>
      <xdr:rowOff>0</xdr:rowOff>
    </xdr:from>
    <xdr:to>
      <xdr:col>0</xdr:col>
      <xdr:colOff>1152525</xdr:colOff>
      <xdr:row>138</xdr:row>
      <xdr:rowOff>0</xdr:rowOff>
    </xdr:to>
    <xdr:sp>
      <xdr:nvSpPr>
        <xdr:cNvPr id="35" name="AutoShape 35"/>
        <xdr:cNvSpPr>
          <a:spLocks/>
        </xdr:cNvSpPr>
      </xdr:nvSpPr>
      <xdr:spPr>
        <a:xfrm>
          <a:off x="152400" y="2579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138</xdr:row>
      <xdr:rowOff>0</xdr:rowOff>
    </xdr:from>
    <xdr:to>
      <xdr:col>0</xdr:col>
      <xdr:colOff>1152525</xdr:colOff>
      <xdr:row>138</xdr:row>
      <xdr:rowOff>0</xdr:rowOff>
    </xdr:to>
    <xdr:sp>
      <xdr:nvSpPr>
        <xdr:cNvPr id="36" name="AutoShape 36"/>
        <xdr:cNvSpPr>
          <a:spLocks/>
        </xdr:cNvSpPr>
      </xdr:nvSpPr>
      <xdr:spPr>
        <a:xfrm>
          <a:off x="152400" y="2579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7" name="AutoShape 37"/>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8" name="AutoShape 38"/>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39" name="AutoShape 39"/>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0" name="AutoShape 4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1" name="AutoShape 4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2" name="AutoShape 4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3" name="AutoShape 4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4" name="AutoShape 4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5" name="AutoShape 4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6" name="AutoShape 46"/>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7" name="AutoShape 47"/>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8" name="AutoShape 4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49" name="AutoShape 49"/>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0" name="AutoShape 5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1" name="AutoShape 5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138</xdr:row>
      <xdr:rowOff>0</xdr:rowOff>
    </xdr:from>
    <xdr:to>
      <xdr:col>8</xdr:col>
      <xdr:colOff>0</xdr:colOff>
      <xdr:row>138</xdr:row>
      <xdr:rowOff>0</xdr:rowOff>
    </xdr:to>
    <xdr:sp>
      <xdr:nvSpPr>
        <xdr:cNvPr id="52" name="AutoShape 52"/>
        <xdr:cNvSpPr>
          <a:spLocks/>
        </xdr:cNvSpPr>
      </xdr:nvSpPr>
      <xdr:spPr>
        <a:xfrm>
          <a:off x="10915650" y="25793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138</xdr:row>
      <xdr:rowOff>0</xdr:rowOff>
    </xdr:from>
    <xdr:to>
      <xdr:col>8</xdr:col>
      <xdr:colOff>0</xdr:colOff>
      <xdr:row>138</xdr:row>
      <xdr:rowOff>0</xdr:rowOff>
    </xdr:to>
    <xdr:sp>
      <xdr:nvSpPr>
        <xdr:cNvPr id="53" name="AutoShape 53"/>
        <xdr:cNvSpPr>
          <a:spLocks/>
        </xdr:cNvSpPr>
      </xdr:nvSpPr>
      <xdr:spPr>
        <a:xfrm>
          <a:off x="10915650" y="25793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138</xdr:row>
      <xdr:rowOff>0</xdr:rowOff>
    </xdr:from>
    <xdr:to>
      <xdr:col>8</xdr:col>
      <xdr:colOff>0</xdr:colOff>
      <xdr:row>138</xdr:row>
      <xdr:rowOff>0</xdr:rowOff>
    </xdr:to>
    <xdr:sp>
      <xdr:nvSpPr>
        <xdr:cNvPr id="54" name="AutoShape 54"/>
        <xdr:cNvSpPr>
          <a:spLocks/>
        </xdr:cNvSpPr>
      </xdr:nvSpPr>
      <xdr:spPr>
        <a:xfrm>
          <a:off x="10915650" y="25793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5" name="AutoShape 5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6" name="AutoShape 56"/>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7" name="AutoShape 57"/>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8" name="AutoShape 5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59" name="AutoShape 59"/>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0" name="AutoShape 6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1" name="AutoShape 6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2" name="AutoShape 6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3" name="AutoShape 6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4" name="AutoShape 64"/>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5" name="AutoShape 65"/>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6" name="AutoShape 66"/>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7" name="AutoShape 67"/>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8" name="AutoShape 6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69" name="AutoShape 69"/>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138</xdr:row>
      <xdr:rowOff>0</xdr:rowOff>
    </xdr:from>
    <xdr:to>
      <xdr:col>8</xdr:col>
      <xdr:colOff>0</xdr:colOff>
      <xdr:row>138</xdr:row>
      <xdr:rowOff>0</xdr:rowOff>
    </xdr:to>
    <xdr:sp>
      <xdr:nvSpPr>
        <xdr:cNvPr id="70" name="AutoShape 70"/>
        <xdr:cNvSpPr>
          <a:spLocks/>
        </xdr:cNvSpPr>
      </xdr:nvSpPr>
      <xdr:spPr>
        <a:xfrm>
          <a:off x="10915650" y="25793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138</xdr:row>
      <xdr:rowOff>0</xdr:rowOff>
    </xdr:from>
    <xdr:to>
      <xdr:col>8</xdr:col>
      <xdr:colOff>0</xdr:colOff>
      <xdr:row>138</xdr:row>
      <xdr:rowOff>0</xdr:rowOff>
    </xdr:to>
    <xdr:sp>
      <xdr:nvSpPr>
        <xdr:cNvPr id="71" name="AutoShape 71"/>
        <xdr:cNvSpPr>
          <a:spLocks/>
        </xdr:cNvSpPr>
      </xdr:nvSpPr>
      <xdr:spPr>
        <a:xfrm>
          <a:off x="10915650" y="25793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138</xdr:row>
      <xdr:rowOff>0</xdr:rowOff>
    </xdr:from>
    <xdr:to>
      <xdr:col>8</xdr:col>
      <xdr:colOff>0</xdr:colOff>
      <xdr:row>138</xdr:row>
      <xdr:rowOff>0</xdr:rowOff>
    </xdr:to>
    <xdr:sp>
      <xdr:nvSpPr>
        <xdr:cNvPr id="72" name="AutoShape 72"/>
        <xdr:cNvSpPr>
          <a:spLocks/>
        </xdr:cNvSpPr>
      </xdr:nvSpPr>
      <xdr:spPr>
        <a:xfrm>
          <a:off x="10915650" y="25793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138</xdr:row>
      <xdr:rowOff>0</xdr:rowOff>
    </xdr:from>
    <xdr:to>
      <xdr:col>0</xdr:col>
      <xdr:colOff>1152525</xdr:colOff>
      <xdr:row>138</xdr:row>
      <xdr:rowOff>0</xdr:rowOff>
    </xdr:to>
    <xdr:sp>
      <xdr:nvSpPr>
        <xdr:cNvPr id="73" name="AutoShape 73"/>
        <xdr:cNvSpPr>
          <a:spLocks/>
        </xdr:cNvSpPr>
      </xdr:nvSpPr>
      <xdr:spPr>
        <a:xfrm>
          <a:off x="152400" y="2579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138</xdr:row>
      <xdr:rowOff>0</xdr:rowOff>
    </xdr:from>
    <xdr:to>
      <xdr:col>0</xdr:col>
      <xdr:colOff>1152525</xdr:colOff>
      <xdr:row>138</xdr:row>
      <xdr:rowOff>0</xdr:rowOff>
    </xdr:to>
    <xdr:sp>
      <xdr:nvSpPr>
        <xdr:cNvPr id="74" name="AutoShape 74"/>
        <xdr:cNvSpPr>
          <a:spLocks/>
        </xdr:cNvSpPr>
      </xdr:nvSpPr>
      <xdr:spPr>
        <a:xfrm>
          <a:off x="152400" y="2579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138</xdr:row>
      <xdr:rowOff>0</xdr:rowOff>
    </xdr:from>
    <xdr:to>
      <xdr:col>0</xdr:col>
      <xdr:colOff>1152525</xdr:colOff>
      <xdr:row>138</xdr:row>
      <xdr:rowOff>0</xdr:rowOff>
    </xdr:to>
    <xdr:sp>
      <xdr:nvSpPr>
        <xdr:cNvPr id="75" name="AutoShape 75"/>
        <xdr:cNvSpPr>
          <a:spLocks/>
        </xdr:cNvSpPr>
      </xdr:nvSpPr>
      <xdr:spPr>
        <a:xfrm>
          <a:off x="152400" y="2579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138</xdr:row>
      <xdr:rowOff>0</xdr:rowOff>
    </xdr:from>
    <xdr:to>
      <xdr:col>0</xdr:col>
      <xdr:colOff>1152525</xdr:colOff>
      <xdr:row>138</xdr:row>
      <xdr:rowOff>0</xdr:rowOff>
    </xdr:to>
    <xdr:sp>
      <xdr:nvSpPr>
        <xdr:cNvPr id="76" name="AutoShape 76"/>
        <xdr:cNvSpPr>
          <a:spLocks/>
        </xdr:cNvSpPr>
      </xdr:nvSpPr>
      <xdr:spPr>
        <a:xfrm>
          <a:off x="152400" y="2579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138</xdr:row>
      <xdr:rowOff>0</xdr:rowOff>
    </xdr:from>
    <xdr:to>
      <xdr:col>0</xdr:col>
      <xdr:colOff>1152525</xdr:colOff>
      <xdr:row>138</xdr:row>
      <xdr:rowOff>0</xdr:rowOff>
    </xdr:to>
    <xdr:sp>
      <xdr:nvSpPr>
        <xdr:cNvPr id="77" name="AutoShape 77"/>
        <xdr:cNvSpPr>
          <a:spLocks/>
        </xdr:cNvSpPr>
      </xdr:nvSpPr>
      <xdr:spPr>
        <a:xfrm>
          <a:off x="152400" y="2579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138</xdr:row>
      <xdr:rowOff>0</xdr:rowOff>
    </xdr:from>
    <xdr:to>
      <xdr:col>0</xdr:col>
      <xdr:colOff>1152525</xdr:colOff>
      <xdr:row>138</xdr:row>
      <xdr:rowOff>0</xdr:rowOff>
    </xdr:to>
    <xdr:sp>
      <xdr:nvSpPr>
        <xdr:cNvPr id="78" name="AutoShape 78"/>
        <xdr:cNvSpPr>
          <a:spLocks/>
        </xdr:cNvSpPr>
      </xdr:nvSpPr>
      <xdr:spPr>
        <a:xfrm>
          <a:off x="152400" y="257937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138</xdr:row>
      <xdr:rowOff>0</xdr:rowOff>
    </xdr:from>
    <xdr:to>
      <xdr:col>8</xdr:col>
      <xdr:colOff>0</xdr:colOff>
      <xdr:row>138</xdr:row>
      <xdr:rowOff>0</xdr:rowOff>
    </xdr:to>
    <xdr:sp>
      <xdr:nvSpPr>
        <xdr:cNvPr id="79" name="AutoShape 79"/>
        <xdr:cNvSpPr>
          <a:spLocks/>
        </xdr:cNvSpPr>
      </xdr:nvSpPr>
      <xdr:spPr>
        <a:xfrm>
          <a:off x="10915650" y="25793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138</xdr:row>
      <xdr:rowOff>0</xdr:rowOff>
    </xdr:from>
    <xdr:to>
      <xdr:col>8</xdr:col>
      <xdr:colOff>0</xdr:colOff>
      <xdr:row>138</xdr:row>
      <xdr:rowOff>0</xdr:rowOff>
    </xdr:to>
    <xdr:sp>
      <xdr:nvSpPr>
        <xdr:cNvPr id="80" name="AutoShape 80"/>
        <xdr:cNvSpPr>
          <a:spLocks/>
        </xdr:cNvSpPr>
      </xdr:nvSpPr>
      <xdr:spPr>
        <a:xfrm>
          <a:off x="10915650" y="25793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138</xdr:row>
      <xdr:rowOff>0</xdr:rowOff>
    </xdr:from>
    <xdr:to>
      <xdr:col>8</xdr:col>
      <xdr:colOff>0</xdr:colOff>
      <xdr:row>138</xdr:row>
      <xdr:rowOff>0</xdr:rowOff>
    </xdr:to>
    <xdr:sp>
      <xdr:nvSpPr>
        <xdr:cNvPr id="81" name="AutoShape 81"/>
        <xdr:cNvSpPr>
          <a:spLocks/>
        </xdr:cNvSpPr>
      </xdr:nvSpPr>
      <xdr:spPr>
        <a:xfrm>
          <a:off x="10915650" y="25793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138</xdr:row>
      <xdr:rowOff>0</xdr:rowOff>
    </xdr:from>
    <xdr:to>
      <xdr:col>8</xdr:col>
      <xdr:colOff>0</xdr:colOff>
      <xdr:row>138</xdr:row>
      <xdr:rowOff>0</xdr:rowOff>
    </xdr:to>
    <xdr:sp>
      <xdr:nvSpPr>
        <xdr:cNvPr id="82" name="AutoShape 82"/>
        <xdr:cNvSpPr>
          <a:spLocks/>
        </xdr:cNvSpPr>
      </xdr:nvSpPr>
      <xdr:spPr>
        <a:xfrm>
          <a:off x="10915650" y="25793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138</xdr:row>
      <xdr:rowOff>0</xdr:rowOff>
    </xdr:from>
    <xdr:to>
      <xdr:col>8</xdr:col>
      <xdr:colOff>0</xdr:colOff>
      <xdr:row>138</xdr:row>
      <xdr:rowOff>0</xdr:rowOff>
    </xdr:to>
    <xdr:sp>
      <xdr:nvSpPr>
        <xdr:cNvPr id="83" name="AutoShape 83"/>
        <xdr:cNvSpPr>
          <a:spLocks/>
        </xdr:cNvSpPr>
      </xdr:nvSpPr>
      <xdr:spPr>
        <a:xfrm>
          <a:off x="10915650" y="25793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138</xdr:row>
      <xdr:rowOff>0</xdr:rowOff>
    </xdr:from>
    <xdr:to>
      <xdr:col>8</xdr:col>
      <xdr:colOff>0</xdr:colOff>
      <xdr:row>138</xdr:row>
      <xdr:rowOff>0</xdr:rowOff>
    </xdr:to>
    <xdr:sp>
      <xdr:nvSpPr>
        <xdr:cNvPr id="84" name="AutoShape 84"/>
        <xdr:cNvSpPr>
          <a:spLocks/>
        </xdr:cNvSpPr>
      </xdr:nvSpPr>
      <xdr:spPr>
        <a:xfrm>
          <a:off x="10915650" y="257937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5" name="AutoShape 8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86" name="AutoShape 86"/>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87" name="AutoShape 87"/>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8" name="AutoShape 8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9" name="AutoShape 8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0" name="AutoShape 90"/>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1" name="AutoShape 9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2" name="AutoShape 9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3" name="AutoShape 9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94" name="AutoShape 94"/>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95" name="AutoShape 95"/>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6" name="AutoShape 9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97" name="AutoShape 97"/>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8" name="AutoShape 9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9" name="AutoShape 9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123</xdr:row>
      <xdr:rowOff>0</xdr:rowOff>
    </xdr:from>
    <xdr:to>
      <xdr:col>0</xdr:col>
      <xdr:colOff>1152525</xdr:colOff>
      <xdr:row>123</xdr:row>
      <xdr:rowOff>0</xdr:rowOff>
    </xdr:to>
    <xdr:sp>
      <xdr:nvSpPr>
        <xdr:cNvPr id="100" name="AutoShape 100"/>
        <xdr:cNvSpPr>
          <a:spLocks/>
        </xdr:cNvSpPr>
      </xdr:nvSpPr>
      <xdr:spPr>
        <a:xfrm>
          <a:off x="152400" y="224980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123</xdr:row>
      <xdr:rowOff>0</xdr:rowOff>
    </xdr:from>
    <xdr:to>
      <xdr:col>0</xdr:col>
      <xdr:colOff>1152525</xdr:colOff>
      <xdr:row>123</xdr:row>
      <xdr:rowOff>0</xdr:rowOff>
    </xdr:to>
    <xdr:sp>
      <xdr:nvSpPr>
        <xdr:cNvPr id="101" name="AutoShape 101"/>
        <xdr:cNvSpPr>
          <a:spLocks/>
        </xdr:cNvSpPr>
      </xdr:nvSpPr>
      <xdr:spPr>
        <a:xfrm>
          <a:off x="152400" y="224980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123</xdr:row>
      <xdr:rowOff>0</xdr:rowOff>
    </xdr:from>
    <xdr:to>
      <xdr:col>0</xdr:col>
      <xdr:colOff>1152525</xdr:colOff>
      <xdr:row>123</xdr:row>
      <xdr:rowOff>0</xdr:rowOff>
    </xdr:to>
    <xdr:sp>
      <xdr:nvSpPr>
        <xdr:cNvPr id="102" name="AutoShape 102"/>
        <xdr:cNvSpPr>
          <a:spLocks/>
        </xdr:cNvSpPr>
      </xdr:nvSpPr>
      <xdr:spPr>
        <a:xfrm>
          <a:off x="152400" y="224980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3" name="AutoShape 10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104" name="AutoShape 104"/>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105" name="AutoShape 105"/>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6" name="AutoShape 10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7" name="AutoShape 10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8" name="AutoShape 10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9" name="AutoShape 10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10" name="AutoShape 110"/>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11" name="AutoShape 11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12" name="AutoShape 112"/>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13" name="AutoShape 113"/>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14" name="AutoShape 11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15" name="AutoShape 115"/>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16" name="AutoShape 11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17" name="AutoShape 11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123</xdr:row>
      <xdr:rowOff>0</xdr:rowOff>
    </xdr:from>
    <xdr:to>
      <xdr:col>0</xdr:col>
      <xdr:colOff>1152525</xdr:colOff>
      <xdr:row>123</xdr:row>
      <xdr:rowOff>0</xdr:rowOff>
    </xdr:to>
    <xdr:sp>
      <xdr:nvSpPr>
        <xdr:cNvPr id="118" name="AutoShape 118"/>
        <xdr:cNvSpPr>
          <a:spLocks/>
        </xdr:cNvSpPr>
      </xdr:nvSpPr>
      <xdr:spPr>
        <a:xfrm>
          <a:off x="152400" y="224980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123</xdr:row>
      <xdr:rowOff>0</xdr:rowOff>
    </xdr:from>
    <xdr:to>
      <xdr:col>0</xdr:col>
      <xdr:colOff>1152525</xdr:colOff>
      <xdr:row>123</xdr:row>
      <xdr:rowOff>0</xdr:rowOff>
    </xdr:to>
    <xdr:sp>
      <xdr:nvSpPr>
        <xdr:cNvPr id="119" name="AutoShape 119"/>
        <xdr:cNvSpPr>
          <a:spLocks/>
        </xdr:cNvSpPr>
      </xdr:nvSpPr>
      <xdr:spPr>
        <a:xfrm>
          <a:off x="152400" y="224980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123</xdr:row>
      <xdr:rowOff>0</xdr:rowOff>
    </xdr:from>
    <xdr:to>
      <xdr:col>0</xdr:col>
      <xdr:colOff>1152525</xdr:colOff>
      <xdr:row>123</xdr:row>
      <xdr:rowOff>0</xdr:rowOff>
    </xdr:to>
    <xdr:sp>
      <xdr:nvSpPr>
        <xdr:cNvPr id="120" name="AutoShape 120"/>
        <xdr:cNvSpPr>
          <a:spLocks/>
        </xdr:cNvSpPr>
      </xdr:nvSpPr>
      <xdr:spPr>
        <a:xfrm>
          <a:off x="152400" y="224980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1" name="AutoShape 121"/>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2" name="AutoShape 122"/>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3" name="AutoShape 123"/>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4" name="AutoShape 12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5" name="AutoShape 12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6" name="AutoShape 126"/>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7" name="AutoShape 127"/>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8" name="AutoShape 128"/>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29" name="AutoShape 129"/>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0" name="AutoShape 130"/>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1" name="AutoShape 131"/>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2" name="AutoShape 13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3" name="AutoShape 133"/>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4" name="AutoShape 13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5" name="AutoShape 13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123</xdr:row>
      <xdr:rowOff>0</xdr:rowOff>
    </xdr:from>
    <xdr:to>
      <xdr:col>8</xdr:col>
      <xdr:colOff>0</xdr:colOff>
      <xdr:row>123</xdr:row>
      <xdr:rowOff>0</xdr:rowOff>
    </xdr:to>
    <xdr:sp>
      <xdr:nvSpPr>
        <xdr:cNvPr id="136" name="AutoShape 136"/>
        <xdr:cNvSpPr>
          <a:spLocks/>
        </xdr:cNvSpPr>
      </xdr:nvSpPr>
      <xdr:spPr>
        <a:xfrm>
          <a:off x="10915650" y="224980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123</xdr:row>
      <xdr:rowOff>0</xdr:rowOff>
    </xdr:from>
    <xdr:to>
      <xdr:col>8</xdr:col>
      <xdr:colOff>0</xdr:colOff>
      <xdr:row>123</xdr:row>
      <xdr:rowOff>0</xdr:rowOff>
    </xdr:to>
    <xdr:sp>
      <xdr:nvSpPr>
        <xdr:cNvPr id="137" name="AutoShape 137"/>
        <xdr:cNvSpPr>
          <a:spLocks/>
        </xdr:cNvSpPr>
      </xdr:nvSpPr>
      <xdr:spPr>
        <a:xfrm>
          <a:off x="10915650" y="224980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123</xdr:row>
      <xdr:rowOff>0</xdr:rowOff>
    </xdr:from>
    <xdr:to>
      <xdr:col>8</xdr:col>
      <xdr:colOff>0</xdr:colOff>
      <xdr:row>123</xdr:row>
      <xdr:rowOff>0</xdr:rowOff>
    </xdr:to>
    <xdr:sp>
      <xdr:nvSpPr>
        <xdr:cNvPr id="138" name="AutoShape 138"/>
        <xdr:cNvSpPr>
          <a:spLocks/>
        </xdr:cNvSpPr>
      </xdr:nvSpPr>
      <xdr:spPr>
        <a:xfrm>
          <a:off x="10915650" y="224980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39" name="AutoShape 139"/>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0" name="AutoShape 140"/>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1" name="AutoShape 141"/>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2" name="AutoShape 14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3" name="AutoShape 14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4" name="AutoShape 144"/>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5" name="AutoShape 145"/>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6" name="AutoShape 146"/>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7" name="AutoShape 147"/>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8" name="AutoShape 148"/>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49" name="AutoShape 149"/>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50" name="AutoShape 150"/>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51" name="AutoShape 151"/>
        <xdr:cNvSpPr>
          <a:spLocks/>
        </xdr:cNvSpPr>
      </xdr:nvSpPr>
      <xdr:spPr>
        <a:xfrm>
          <a:off x="109156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52" name="AutoShape 152"/>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0</xdr:row>
      <xdr:rowOff>0</xdr:rowOff>
    </xdr:from>
    <xdr:to>
      <xdr:col>8</xdr:col>
      <xdr:colOff>0</xdr:colOff>
      <xdr:row>0</xdr:row>
      <xdr:rowOff>0</xdr:rowOff>
    </xdr:to>
    <xdr:sp>
      <xdr:nvSpPr>
        <xdr:cNvPr id="153" name="AutoShape 153"/>
        <xdr:cNvSpPr>
          <a:spLocks/>
        </xdr:cNvSpPr>
      </xdr:nvSpPr>
      <xdr:spPr>
        <a:xfrm>
          <a:off x="109156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123</xdr:row>
      <xdr:rowOff>0</xdr:rowOff>
    </xdr:from>
    <xdr:to>
      <xdr:col>8</xdr:col>
      <xdr:colOff>0</xdr:colOff>
      <xdr:row>123</xdr:row>
      <xdr:rowOff>0</xdr:rowOff>
    </xdr:to>
    <xdr:sp>
      <xdr:nvSpPr>
        <xdr:cNvPr id="154" name="AutoShape 154"/>
        <xdr:cNvSpPr>
          <a:spLocks/>
        </xdr:cNvSpPr>
      </xdr:nvSpPr>
      <xdr:spPr>
        <a:xfrm>
          <a:off x="10915650" y="224980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123</xdr:row>
      <xdr:rowOff>0</xdr:rowOff>
    </xdr:from>
    <xdr:to>
      <xdr:col>8</xdr:col>
      <xdr:colOff>0</xdr:colOff>
      <xdr:row>123</xdr:row>
      <xdr:rowOff>0</xdr:rowOff>
    </xdr:to>
    <xdr:sp>
      <xdr:nvSpPr>
        <xdr:cNvPr id="155" name="AutoShape 155"/>
        <xdr:cNvSpPr>
          <a:spLocks/>
        </xdr:cNvSpPr>
      </xdr:nvSpPr>
      <xdr:spPr>
        <a:xfrm>
          <a:off x="10915650" y="224980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123</xdr:row>
      <xdr:rowOff>0</xdr:rowOff>
    </xdr:from>
    <xdr:to>
      <xdr:col>8</xdr:col>
      <xdr:colOff>0</xdr:colOff>
      <xdr:row>123</xdr:row>
      <xdr:rowOff>0</xdr:rowOff>
    </xdr:to>
    <xdr:sp>
      <xdr:nvSpPr>
        <xdr:cNvPr id="156" name="AutoShape 156"/>
        <xdr:cNvSpPr>
          <a:spLocks/>
        </xdr:cNvSpPr>
      </xdr:nvSpPr>
      <xdr:spPr>
        <a:xfrm>
          <a:off x="10915650" y="224980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123</xdr:row>
      <xdr:rowOff>0</xdr:rowOff>
    </xdr:from>
    <xdr:to>
      <xdr:col>0</xdr:col>
      <xdr:colOff>1152525</xdr:colOff>
      <xdr:row>123</xdr:row>
      <xdr:rowOff>0</xdr:rowOff>
    </xdr:to>
    <xdr:sp>
      <xdr:nvSpPr>
        <xdr:cNvPr id="157" name="AutoShape 157"/>
        <xdr:cNvSpPr>
          <a:spLocks/>
        </xdr:cNvSpPr>
      </xdr:nvSpPr>
      <xdr:spPr>
        <a:xfrm>
          <a:off x="152400" y="224980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123</xdr:row>
      <xdr:rowOff>0</xdr:rowOff>
    </xdr:from>
    <xdr:to>
      <xdr:col>0</xdr:col>
      <xdr:colOff>1152525</xdr:colOff>
      <xdr:row>123</xdr:row>
      <xdr:rowOff>0</xdr:rowOff>
    </xdr:to>
    <xdr:sp>
      <xdr:nvSpPr>
        <xdr:cNvPr id="158" name="AutoShape 158"/>
        <xdr:cNvSpPr>
          <a:spLocks/>
        </xdr:cNvSpPr>
      </xdr:nvSpPr>
      <xdr:spPr>
        <a:xfrm>
          <a:off x="152400" y="224980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123</xdr:row>
      <xdr:rowOff>0</xdr:rowOff>
    </xdr:from>
    <xdr:to>
      <xdr:col>0</xdr:col>
      <xdr:colOff>1152525</xdr:colOff>
      <xdr:row>123</xdr:row>
      <xdr:rowOff>0</xdr:rowOff>
    </xdr:to>
    <xdr:sp>
      <xdr:nvSpPr>
        <xdr:cNvPr id="159" name="AutoShape 159"/>
        <xdr:cNvSpPr>
          <a:spLocks/>
        </xdr:cNvSpPr>
      </xdr:nvSpPr>
      <xdr:spPr>
        <a:xfrm>
          <a:off x="152400" y="224980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123</xdr:row>
      <xdr:rowOff>0</xdr:rowOff>
    </xdr:from>
    <xdr:to>
      <xdr:col>0</xdr:col>
      <xdr:colOff>1152525</xdr:colOff>
      <xdr:row>123</xdr:row>
      <xdr:rowOff>0</xdr:rowOff>
    </xdr:to>
    <xdr:sp>
      <xdr:nvSpPr>
        <xdr:cNvPr id="160" name="AutoShape 160"/>
        <xdr:cNvSpPr>
          <a:spLocks/>
        </xdr:cNvSpPr>
      </xdr:nvSpPr>
      <xdr:spPr>
        <a:xfrm>
          <a:off x="152400" y="224980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123</xdr:row>
      <xdr:rowOff>0</xdr:rowOff>
    </xdr:from>
    <xdr:to>
      <xdr:col>0</xdr:col>
      <xdr:colOff>1152525</xdr:colOff>
      <xdr:row>123</xdr:row>
      <xdr:rowOff>0</xdr:rowOff>
    </xdr:to>
    <xdr:sp>
      <xdr:nvSpPr>
        <xdr:cNvPr id="161" name="AutoShape 161"/>
        <xdr:cNvSpPr>
          <a:spLocks/>
        </xdr:cNvSpPr>
      </xdr:nvSpPr>
      <xdr:spPr>
        <a:xfrm>
          <a:off x="152400" y="224980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123</xdr:row>
      <xdr:rowOff>0</xdr:rowOff>
    </xdr:from>
    <xdr:to>
      <xdr:col>0</xdr:col>
      <xdr:colOff>1152525</xdr:colOff>
      <xdr:row>123</xdr:row>
      <xdr:rowOff>0</xdr:rowOff>
    </xdr:to>
    <xdr:sp>
      <xdr:nvSpPr>
        <xdr:cNvPr id="162" name="AutoShape 162"/>
        <xdr:cNvSpPr>
          <a:spLocks/>
        </xdr:cNvSpPr>
      </xdr:nvSpPr>
      <xdr:spPr>
        <a:xfrm>
          <a:off x="152400" y="224980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123</xdr:row>
      <xdr:rowOff>0</xdr:rowOff>
    </xdr:from>
    <xdr:to>
      <xdr:col>8</xdr:col>
      <xdr:colOff>0</xdr:colOff>
      <xdr:row>123</xdr:row>
      <xdr:rowOff>0</xdr:rowOff>
    </xdr:to>
    <xdr:sp>
      <xdr:nvSpPr>
        <xdr:cNvPr id="163" name="AutoShape 163"/>
        <xdr:cNvSpPr>
          <a:spLocks/>
        </xdr:cNvSpPr>
      </xdr:nvSpPr>
      <xdr:spPr>
        <a:xfrm>
          <a:off x="10915650" y="224980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123</xdr:row>
      <xdr:rowOff>0</xdr:rowOff>
    </xdr:from>
    <xdr:to>
      <xdr:col>8</xdr:col>
      <xdr:colOff>0</xdr:colOff>
      <xdr:row>123</xdr:row>
      <xdr:rowOff>0</xdr:rowOff>
    </xdr:to>
    <xdr:sp>
      <xdr:nvSpPr>
        <xdr:cNvPr id="164" name="AutoShape 164"/>
        <xdr:cNvSpPr>
          <a:spLocks/>
        </xdr:cNvSpPr>
      </xdr:nvSpPr>
      <xdr:spPr>
        <a:xfrm>
          <a:off x="10915650" y="224980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123</xdr:row>
      <xdr:rowOff>0</xdr:rowOff>
    </xdr:from>
    <xdr:to>
      <xdr:col>8</xdr:col>
      <xdr:colOff>0</xdr:colOff>
      <xdr:row>123</xdr:row>
      <xdr:rowOff>0</xdr:rowOff>
    </xdr:to>
    <xdr:sp>
      <xdr:nvSpPr>
        <xdr:cNvPr id="165" name="AutoShape 165"/>
        <xdr:cNvSpPr>
          <a:spLocks/>
        </xdr:cNvSpPr>
      </xdr:nvSpPr>
      <xdr:spPr>
        <a:xfrm>
          <a:off x="10915650" y="224980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123</xdr:row>
      <xdr:rowOff>0</xdr:rowOff>
    </xdr:from>
    <xdr:to>
      <xdr:col>8</xdr:col>
      <xdr:colOff>0</xdr:colOff>
      <xdr:row>123</xdr:row>
      <xdr:rowOff>0</xdr:rowOff>
    </xdr:to>
    <xdr:sp>
      <xdr:nvSpPr>
        <xdr:cNvPr id="166" name="AutoShape 166"/>
        <xdr:cNvSpPr>
          <a:spLocks/>
        </xdr:cNvSpPr>
      </xdr:nvSpPr>
      <xdr:spPr>
        <a:xfrm>
          <a:off x="10915650" y="224980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123</xdr:row>
      <xdr:rowOff>0</xdr:rowOff>
    </xdr:from>
    <xdr:to>
      <xdr:col>8</xdr:col>
      <xdr:colOff>0</xdr:colOff>
      <xdr:row>123</xdr:row>
      <xdr:rowOff>0</xdr:rowOff>
    </xdr:to>
    <xdr:sp>
      <xdr:nvSpPr>
        <xdr:cNvPr id="167" name="AutoShape 167"/>
        <xdr:cNvSpPr>
          <a:spLocks/>
        </xdr:cNvSpPr>
      </xdr:nvSpPr>
      <xdr:spPr>
        <a:xfrm>
          <a:off x="10915650" y="224980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8</xdr:col>
      <xdr:colOff>0</xdr:colOff>
      <xdr:row>123</xdr:row>
      <xdr:rowOff>0</xdr:rowOff>
    </xdr:from>
    <xdr:to>
      <xdr:col>8</xdr:col>
      <xdr:colOff>0</xdr:colOff>
      <xdr:row>123</xdr:row>
      <xdr:rowOff>0</xdr:rowOff>
    </xdr:to>
    <xdr:sp>
      <xdr:nvSpPr>
        <xdr:cNvPr id="168" name="AutoShape 168"/>
        <xdr:cNvSpPr>
          <a:spLocks/>
        </xdr:cNvSpPr>
      </xdr:nvSpPr>
      <xdr:spPr>
        <a:xfrm>
          <a:off x="10915650" y="224980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0</xdr:rowOff>
    </xdr:from>
    <xdr:to>
      <xdr:col>0</xdr:col>
      <xdr:colOff>1152525</xdr:colOff>
      <xdr:row>0</xdr:row>
      <xdr:rowOff>0</xdr:rowOff>
    </xdr:to>
    <xdr:sp>
      <xdr:nvSpPr>
        <xdr:cNvPr id="1" name="AutoShape 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2" name="AutoShape 2"/>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3" name="AutoShape 3"/>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4" name="AutoShape 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5" name="AutoShape 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6" name="AutoShape 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 name="AutoShape 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 name="AutoShape 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 name="AutoShape 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0" name="AutoShape 10"/>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1" name="AutoShape 11"/>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2" name="AutoShape 1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3" name="AutoShape 13"/>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4" name="AutoShape 1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5" name="AutoShape 1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44</xdr:row>
      <xdr:rowOff>0</xdr:rowOff>
    </xdr:from>
    <xdr:to>
      <xdr:col>0</xdr:col>
      <xdr:colOff>1152525</xdr:colOff>
      <xdr:row>44</xdr:row>
      <xdr:rowOff>0</xdr:rowOff>
    </xdr:to>
    <xdr:sp>
      <xdr:nvSpPr>
        <xdr:cNvPr id="16" name="AutoShape 16"/>
        <xdr:cNvSpPr>
          <a:spLocks/>
        </xdr:cNvSpPr>
      </xdr:nvSpPr>
      <xdr:spPr>
        <a:xfrm>
          <a:off x="152400" y="87058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26</xdr:row>
      <xdr:rowOff>0</xdr:rowOff>
    </xdr:from>
    <xdr:to>
      <xdr:col>0</xdr:col>
      <xdr:colOff>1152525</xdr:colOff>
      <xdr:row>26</xdr:row>
      <xdr:rowOff>0</xdr:rowOff>
    </xdr:to>
    <xdr:sp>
      <xdr:nvSpPr>
        <xdr:cNvPr id="17" name="AutoShape 17"/>
        <xdr:cNvSpPr>
          <a:spLocks/>
        </xdr:cNvSpPr>
      </xdr:nvSpPr>
      <xdr:spPr>
        <a:xfrm>
          <a:off x="152400" y="52387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44</xdr:row>
      <xdr:rowOff>0</xdr:rowOff>
    </xdr:from>
    <xdr:to>
      <xdr:col>0</xdr:col>
      <xdr:colOff>1152525</xdr:colOff>
      <xdr:row>44</xdr:row>
      <xdr:rowOff>0</xdr:rowOff>
    </xdr:to>
    <xdr:sp>
      <xdr:nvSpPr>
        <xdr:cNvPr id="18" name="AutoShape 18"/>
        <xdr:cNvSpPr>
          <a:spLocks/>
        </xdr:cNvSpPr>
      </xdr:nvSpPr>
      <xdr:spPr>
        <a:xfrm>
          <a:off x="152400" y="87058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9" name="AutoShape 1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20" name="AutoShape 20"/>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21" name="AutoShape 21"/>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2" name="AutoShape 2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3" name="AutoShape 2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4" name="AutoShape 2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5" name="AutoShape 2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6" name="AutoShape 2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27" name="AutoShape 2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28" name="AutoShape 28"/>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29" name="AutoShape 29"/>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0" name="AutoShape 30"/>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31" name="AutoShape 31"/>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2" name="AutoShape 3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33" name="AutoShape 3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44</xdr:row>
      <xdr:rowOff>0</xdr:rowOff>
    </xdr:from>
    <xdr:to>
      <xdr:col>0</xdr:col>
      <xdr:colOff>1152525</xdr:colOff>
      <xdr:row>44</xdr:row>
      <xdr:rowOff>0</xdr:rowOff>
    </xdr:to>
    <xdr:sp>
      <xdr:nvSpPr>
        <xdr:cNvPr id="34" name="AutoShape 34"/>
        <xdr:cNvSpPr>
          <a:spLocks/>
        </xdr:cNvSpPr>
      </xdr:nvSpPr>
      <xdr:spPr>
        <a:xfrm>
          <a:off x="152400" y="87058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26</xdr:row>
      <xdr:rowOff>0</xdr:rowOff>
    </xdr:from>
    <xdr:to>
      <xdr:col>0</xdr:col>
      <xdr:colOff>1152525</xdr:colOff>
      <xdr:row>26</xdr:row>
      <xdr:rowOff>0</xdr:rowOff>
    </xdr:to>
    <xdr:sp>
      <xdr:nvSpPr>
        <xdr:cNvPr id="35" name="AutoShape 35"/>
        <xdr:cNvSpPr>
          <a:spLocks/>
        </xdr:cNvSpPr>
      </xdr:nvSpPr>
      <xdr:spPr>
        <a:xfrm>
          <a:off x="152400" y="52387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44</xdr:row>
      <xdr:rowOff>0</xdr:rowOff>
    </xdr:from>
    <xdr:to>
      <xdr:col>0</xdr:col>
      <xdr:colOff>1152525</xdr:colOff>
      <xdr:row>44</xdr:row>
      <xdr:rowOff>0</xdr:rowOff>
    </xdr:to>
    <xdr:sp>
      <xdr:nvSpPr>
        <xdr:cNvPr id="36" name="AutoShape 36"/>
        <xdr:cNvSpPr>
          <a:spLocks/>
        </xdr:cNvSpPr>
      </xdr:nvSpPr>
      <xdr:spPr>
        <a:xfrm>
          <a:off x="152400" y="870585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37" name="AutoShape 37"/>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38" name="AutoShape 38"/>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39" name="AutoShape 39"/>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40" name="AutoShape 40"/>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41" name="AutoShape 41"/>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42" name="AutoShape 42"/>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43" name="AutoShape 43"/>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44" name="AutoShape 44"/>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45" name="AutoShape 45"/>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46" name="AutoShape 46"/>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47" name="AutoShape 47"/>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48" name="AutoShape 48"/>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49" name="AutoShape 49"/>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50" name="AutoShape 50"/>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51" name="AutoShape 51"/>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44</xdr:row>
      <xdr:rowOff>0</xdr:rowOff>
    </xdr:from>
    <xdr:to>
      <xdr:col>5</xdr:col>
      <xdr:colOff>0</xdr:colOff>
      <xdr:row>44</xdr:row>
      <xdr:rowOff>0</xdr:rowOff>
    </xdr:to>
    <xdr:sp>
      <xdr:nvSpPr>
        <xdr:cNvPr id="52" name="AutoShape 52"/>
        <xdr:cNvSpPr>
          <a:spLocks/>
        </xdr:cNvSpPr>
      </xdr:nvSpPr>
      <xdr:spPr>
        <a:xfrm>
          <a:off x="5086350" y="87058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26</xdr:row>
      <xdr:rowOff>0</xdr:rowOff>
    </xdr:from>
    <xdr:to>
      <xdr:col>5</xdr:col>
      <xdr:colOff>0</xdr:colOff>
      <xdr:row>26</xdr:row>
      <xdr:rowOff>0</xdr:rowOff>
    </xdr:to>
    <xdr:sp>
      <xdr:nvSpPr>
        <xdr:cNvPr id="53" name="AutoShape 53"/>
        <xdr:cNvSpPr>
          <a:spLocks/>
        </xdr:cNvSpPr>
      </xdr:nvSpPr>
      <xdr:spPr>
        <a:xfrm>
          <a:off x="5086350" y="52387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44</xdr:row>
      <xdr:rowOff>0</xdr:rowOff>
    </xdr:from>
    <xdr:to>
      <xdr:col>5</xdr:col>
      <xdr:colOff>0</xdr:colOff>
      <xdr:row>44</xdr:row>
      <xdr:rowOff>0</xdr:rowOff>
    </xdr:to>
    <xdr:sp>
      <xdr:nvSpPr>
        <xdr:cNvPr id="54" name="AutoShape 54"/>
        <xdr:cNvSpPr>
          <a:spLocks/>
        </xdr:cNvSpPr>
      </xdr:nvSpPr>
      <xdr:spPr>
        <a:xfrm>
          <a:off x="5086350" y="87058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55" name="AutoShape 55"/>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56" name="AutoShape 56"/>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57" name="AutoShape 57"/>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58" name="AutoShape 58"/>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59" name="AutoShape 59"/>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60" name="AutoShape 60"/>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61" name="AutoShape 61"/>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62" name="AutoShape 62"/>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63" name="AutoShape 63"/>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64" name="AutoShape 64"/>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65" name="AutoShape 65"/>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66" name="AutoShape 66"/>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67" name="AutoShape 67"/>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68" name="AutoShape 68"/>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69" name="AutoShape 69"/>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44</xdr:row>
      <xdr:rowOff>0</xdr:rowOff>
    </xdr:from>
    <xdr:to>
      <xdr:col>5</xdr:col>
      <xdr:colOff>0</xdr:colOff>
      <xdr:row>44</xdr:row>
      <xdr:rowOff>0</xdr:rowOff>
    </xdr:to>
    <xdr:sp>
      <xdr:nvSpPr>
        <xdr:cNvPr id="70" name="AutoShape 70"/>
        <xdr:cNvSpPr>
          <a:spLocks/>
        </xdr:cNvSpPr>
      </xdr:nvSpPr>
      <xdr:spPr>
        <a:xfrm>
          <a:off x="5086350" y="87058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26</xdr:row>
      <xdr:rowOff>0</xdr:rowOff>
    </xdr:from>
    <xdr:to>
      <xdr:col>5</xdr:col>
      <xdr:colOff>0</xdr:colOff>
      <xdr:row>26</xdr:row>
      <xdr:rowOff>0</xdr:rowOff>
    </xdr:to>
    <xdr:sp>
      <xdr:nvSpPr>
        <xdr:cNvPr id="71" name="AutoShape 71"/>
        <xdr:cNvSpPr>
          <a:spLocks/>
        </xdr:cNvSpPr>
      </xdr:nvSpPr>
      <xdr:spPr>
        <a:xfrm>
          <a:off x="5086350" y="52387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44</xdr:row>
      <xdr:rowOff>0</xdr:rowOff>
    </xdr:from>
    <xdr:to>
      <xdr:col>5</xdr:col>
      <xdr:colOff>0</xdr:colOff>
      <xdr:row>44</xdr:row>
      <xdr:rowOff>0</xdr:rowOff>
    </xdr:to>
    <xdr:sp>
      <xdr:nvSpPr>
        <xdr:cNvPr id="72" name="AutoShape 72"/>
        <xdr:cNvSpPr>
          <a:spLocks/>
        </xdr:cNvSpPr>
      </xdr:nvSpPr>
      <xdr:spPr>
        <a:xfrm>
          <a:off x="5086350" y="870585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3" name="AutoShape 73"/>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74" name="AutoShape 74"/>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75" name="AutoShape 75"/>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6" name="AutoShape 7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7" name="AutoShape 7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8" name="AutoShape 7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79" name="AutoShape 7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0" name="AutoShape 80"/>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1" name="AutoShape 8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82" name="AutoShape 82"/>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83" name="AutoShape 83"/>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4" name="AutoShape 8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85" name="AutoShape 85"/>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6" name="AutoShape 8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87" name="AutoShape 8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45</xdr:row>
      <xdr:rowOff>0</xdr:rowOff>
    </xdr:from>
    <xdr:to>
      <xdr:col>0</xdr:col>
      <xdr:colOff>1152525</xdr:colOff>
      <xdr:row>45</xdr:row>
      <xdr:rowOff>0</xdr:rowOff>
    </xdr:to>
    <xdr:sp>
      <xdr:nvSpPr>
        <xdr:cNvPr id="88" name="AutoShape 88"/>
        <xdr:cNvSpPr>
          <a:spLocks/>
        </xdr:cNvSpPr>
      </xdr:nvSpPr>
      <xdr:spPr>
        <a:xfrm>
          <a:off x="152400" y="88773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33</xdr:row>
      <xdr:rowOff>0</xdr:rowOff>
    </xdr:from>
    <xdr:to>
      <xdr:col>0</xdr:col>
      <xdr:colOff>1152525</xdr:colOff>
      <xdr:row>33</xdr:row>
      <xdr:rowOff>0</xdr:rowOff>
    </xdr:to>
    <xdr:sp>
      <xdr:nvSpPr>
        <xdr:cNvPr id="89" name="AutoShape 89"/>
        <xdr:cNvSpPr>
          <a:spLocks/>
        </xdr:cNvSpPr>
      </xdr:nvSpPr>
      <xdr:spPr>
        <a:xfrm>
          <a:off x="152400" y="6505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45</xdr:row>
      <xdr:rowOff>0</xdr:rowOff>
    </xdr:from>
    <xdr:to>
      <xdr:col>0</xdr:col>
      <xdr:colOff>1152525</xdr:colOff>
      <xdr:row>45</xdr:row>
      <xdr:rowOff>0</xdr:rowOff>
    </xdr:to>
    <xdr:sp>
      <xdr:nvSpPr>
        <xdr:cNvPr id="90" name="AutoShape 90"/>
        <xdr:cNvSpPr>
          <a:spLocks/>
        </xdr:cNvSpPr>
      </xdr:nvSpPr>
      <xdr:spPr>
        <a:xfrm>
          <a:off x="152400" y="88773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1" name="AutoShape 91"/>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142875</xdr:colOff>
      <xdr:row>0</xdr:row>
      <xdr:rowOff>0</xdr:rowOff>
    </xdr:from>
    <xdr:to>
      <xdr:col>0</xdr:col>
      <xdr:colOff>1152525</xdr:colOff>
      <xdr:row>0</xdr:row>
      <xdr:rowOff>0</xdr:rowOff>
    </xdr:to>
    <xdr:sp>
      <xdr:nvSpPr>
        <xdr:cNvPr id="92" name="AutoShape 92"/>
        <xdr:cNvSpPr>
          <a:spLocks/>
        </xdr:cNvSpPr>
      </xdr:nvSpPr>
      <xdr:spPr>
        <a:xfrm>
          <a:off x="142875" y="0"/>
          <a:ext cx="100965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57150</xdr:colOff>
      <xdr:row>0</xdr:row>
      <xdr:rowOff>0</xdr:rowOff>
    </xdr:from>
    <xdr:to>
      <xdr:col>0</xdr:col>
      <xdr:colOff>1152525</xdr:colOff>
      <xdr:row>0</xdr:row>
      <xdr:rowOff>0</xdr:rowOff>
    </xdr:to>
    <xdr:sp>
      <xdr:nvSpPr>
        <xdr:cNvPr id="93" name="AutoShape 93"/>
        <xdr:cNvSpPr>
          <a:spLocks/>
        </xdr:cNvSpPr>
      </xdr:nvSpPr>
      <xdr:spPr>
        <a:xfrm>
          <a:off x="57150" y="0"/>
          <a:ext cx="109537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4" name="AutoShape 9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5" name="AutoShape 9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6" name="AutoShape 96"/>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7" name="AutoShape 97"/>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8" name="AutoShape 98"/>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99" name="AutoShape 99"/>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00" name="AutoShape 100"/>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01" name="AutoShape 101"/>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2" name="AutoShape 102"/>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114300</xdr:colOff>
      <xdr:row>0</xdr:row>
      <xdr:rowOff>0</xdr:rowOff>
    </xdr:from>
    <xdr:to>
      <xdr:col>0</xdr:col>
      <xdr:colOff>1152525</xdr:colOff>
      <xdr:row>0</xdr:row>
      <xdr:rowOff>0</xdr:rowOff>
    </xdr:to>
    <xdr:sp>
      <xdr:nvSpPr>
        <xdr:cNvPr id="103" name="AutoShape 103"/>
        <xdr:cNvSpPr>
          <a:spLocks/>
        </xdr:cNvSpPr>
      </xdr:nvSpPr>
      <xdr:spPr>
        <a:xfrm>
          <a:off x="114300" y="0"/>
          <a:ext cx="1038225"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4" name="AutoShape 104"/>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0</xdr:row>
      <xdr:rowOff>0</xdr:rowOff>
    </xdr:from>
    <xdr:to>
      <xdr:col>0</xdr:col>
      <xdr:colOff>1152525</xdr:colOff>
      <xdr:row>0</xdr:row>
      <xdr:rowOff>0</xdr:rowOff>
    </xdr:to>
    <xdr:sp>
      <xdr:nvSpPr>
        <xdr:cNvPr id="105" name="AutoShape 105"/>
        <xdr:cNvSpPr>
          <a:spLocks/>
        </xdr:cNvSpPr>
      </xdr:nvSpPr>
      <xdr:spPr>
        <a:xfrm>
          <a:off x="152400" y="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45</xdr:row>
      <xdr:rowOff>0</xdr:rowOff>
    </xdr:from>
    <xdr:to>
      <xdr:col>0</xdr:col>
      <xdr:colOff>1152525</xdr:colOff>
      <xdr:row>45</xdr:row>
      <xdr:rowOff>0</xdr:rowOff>
    </xdr:to>
    <xdr:sp>
      <xdr:nvSpPr>
        <xdr:cNvPr id="106" name="AutoShape 106"/>
        <xdr:cNvSpPr>
          <a:spLocks/>
        </xdr:cNvSpPr>
      </xdr:nvSpPr>
      <xdr:spPr>
        <a:xfrm>
          <a:off x="152400" y="88773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33</xdr:row>
      <xdr:rowOff>0</xdr:rowOff>
    </xdr:from>
    <xdr:to>
      <xdr:col>0</xdr:col>
      <xdr:colOff>1152525</xdr:colOff>
      <xdr:row>33</xdr:row>
      <xdr:rowOff>0</xdr:rowOff>
    </xdr:to>
    <xdr:sp>
      <xdr:nvSpPr>
        <xdr:cNvPr id="107" name="AutoShape 107"/>
        <xdr:cNvSpPr>
          <a:spLocks/>
        </xdr:cNvSpPr>
      </xdr:nvSpPr>
      <xdr:spPr>
        <a:xfrm>
          <a:off x="152400" y="6505575"/>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152400</xdr:colOff>
      <xdr:row>45</xdr:row>
      <xdr:rowOff>0</xdr:rowOff>
    </xdr:from>
    <xdr:to>
      <xdr:col>0</xdr:col>
      <xdr:colOff>1152525</xdr:colOff>
      <xdr:row>45</xdr:row>
      <xdr:rowOff>0</xdr:rowOff>
    </xdr:to>
    <xdr:sp>
      <xdr:nvSpPr>
        <xdr:cNvPr id="108" name="AutoShape 108"/>
        <xdr:cNvSpPr>
          <a:spLocks/>
        </xdr:cNvSpPr>
      </xdr:nvSpPr>
      <xdr:spPr>
        <a:xfrm>
          <a:off x="152400" y="8877300"/>
          <a:ext cx="1000125"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09" name="AutoShape 109"/>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10" name="AutoShape 110"/>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11" name="AutoShape 111"/>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12" name="AutoShape 112"/>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13" name="AutoShape 113"/>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14" name="AutoShape 114"/>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15" name="AutoShape 115"/>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16" name="AutoShape 116"/>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17" name="AutoShape 117"/>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18" name="AutoShape 118"/>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19" name="AutoShape 119"/>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20" name="AutoShape 120"/>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21" name="AutoShape 121"/>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22" name="AutoShape 122"/>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23" name="AutoShape 123"/>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45</xdr:row>
      <xdr:rowOff>0</xdr:rowOff>
    </xdr:from>
    <xdr:to>
      <xdr:col>5</xdr:col>
      <xdr:colOff>0</xdr:colOff>
      <xdr:row>45</xdr:row>
      <xdr:rowOff>0</xdr:rowOff>
    </xdr:to>
    <xdr:sp>
      <xdr:nvSpPr>
        <xdr:cNvPr id="124" name="AutoShape 124"/>
        <xdr:cNvSpPr>
          <a:spLocks/>
        </xdr:cNvSpPr>
      </xdr:nvSpPr>
      <xdr:spPr>
        <a:xfrm>
          <a:off x="5086350" y="8877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125" name="AutoShape 125"/>
        <xdr:cNvSpPr>
          <a:spLocks/>
        </xdr:cNvSpPr>
      </xdr:nvSpPr>
      <xdr:spPr>
        <a:xfrm>
          <a:off x="5086350" y="6505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45</xdr:row>
      <xdr:rowOff>0</xdr:rowOff>
    </xdr:from>
    <xdr:to>
      <xdr:col>5</xdr:col>
      <xdr:colOff>0</xdr:colOff>
      <xdr:row>45</xdr:row>
      <xdr:rowOff>0</xdr:rowOff>
    </xdr:to>
    <xdr:sp>
      <xdr:nvSpPr>
        <xdr:cNvPr id="126" name="AutoShape 126"/>
        <xdr:cNvSpPr>
          <a:spLocks/>
        </xdr:cNvSpPr>
      </xdr:nvSpPr>
      <xdr:spPr>
        <a:xfrm>
          <a:off x="5086350" y="8877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27" name="AutoShape 127"/>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28" name="AutoShape 128"/>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29" name="AutoShape 129"/>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30" name="AutoShape 130"/>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31" name="AutoShape 131"/>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32" name="AutoShape 132"/>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33" name="AutoShape 133"/>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34" name="AutoShape 134"/>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35" name="AutoShape 135"/>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36" name="AutoShape 136"/>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37" name="AutoShape 137"/>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38" name="AutoShape 138"/>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39" name="AutoShape 139"/>
        <xdr:cNvSpPr>
          <a:spLocks/>
        </xdr:cNvSpPr>
      </xdr:nvSpPr>
      <xdr:spPr>
        <a:xfrm>
          <a:off x="5086350" y="0"/>
          <a:ext cx="0" cy="0"/>
        </a:xfrm>
        <a:prstGeom prst="bracketPair">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40" name="AutoShape 140"/>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0</xdr:row>
      <xdr:rowOff>0</xdr:rowOff>
    </xdr:from>
    <xdr:to>
      <xdr:col>5</xdr:col>
      <xdr:colOff>0</xdr:colOff>
      <xdr:row>0</xdr:row>
      <xdr:rowOff>0</xdr:rowOff>
    </xdr:to>
    <xdr:sp>
      <xdr:nvSpPr>
        <xdr:cNvPr id="141" name="AutoShape 141"/>
        <xdr:cNvSpPr>
          <a:spLocks/>
        </xdr:cNvSpPr>
      </xdr:nvSpPr>
      <xdr:spPr>
        <a:xfrm>
          <a:off x="5086350" y="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45</xdr:row>
      <xdr:rowOff>0</xdr:rowOff>
    </xdr:from>
    <xdr:to>
      <xdr:col>5</xdr:col>
      <xdr:colOff>0</xdr:colOff>
      <xdr:row>45</xdr:row>
      <xdr:rowOff>0</xdr:rowOff>
    </xdr:to>
    <xdr:sp>
      <xdr:nvSpPr>
        <xdr:cNvPr id="142" name="AutoShape 142"/>
        <xdr:cNvSpPr>
          <a:spLocks/>
        </xdr:cNvSpPr>
      </xdr:nvSpPr>
      <xdr:spPr>
        <a:xfrm>
          <a:off x="5086350" y="8877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33</xdr:row>
      <xdr:rowOff>0</xdr:rowOff>
    </xdr:from>
    <xdr:to>
      <xdr:col>5</xdr:col>
      <xdr:colOff>0</xdr:colOff>
      <xdr:row>33</xdr:row>
      <xdr:rowOff>0</xdr:rowOff>
    </xdr:to>
    <xdr:sp>
      <xdr:nvSpPr>
        <xdr:cNvPr id="143" name="AutoShape 143"/>
        <xdr:cNvSpPr>
          <a:spLocks/>
        </xdr:cNvSpPr>
      </xdr:nvSpPr>
      <xdr:spPr>
        <a:xfrm>
          <a:off x="5086350" y="6505575"/>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5</xdr:col>
      <xdr:colOff>0</xdr:colOff>
      <xdr:row>45</xdr:row>
      <xdr:rowOff>0</xdr:rowOff>
    </xdr:from>
    <xdr:to>
      <xdr:col>5</xdr:col>
      <xdr:colOff>0</xdr:colOff>
      <xdr:row>45</xdr:row>
      <xdr:rowOff>0</xdr:rowOff>
    </xdr:to>
    <xdr:sp>
      <xdr:nvSpPr>
        <xdr:cNvPr id="144" name="AutoShape 144"/>
        <xdr:cNvSpPr>
          <a:spLocks/>
        </xdr:cNvSpPr>
      </xdr:nvSpPr>
      <xdr:spPr>
        <a:xfrm>
          <a:off x="5086350" y="8877300"/>
          <a:ext cx="0" cy="0"/>
        </a:xfrm>
        <a:prstGeom prst="bracketPair">
          <a:avLst>
            <a:gd name="adj" fmla="val -50000"/>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1.vml" /><Relationship Id="rId3" Type="http://schemas.openxmlformats.org/officeDocument/2006/relationships/drawing" Target="../drawings/drawing4.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codeName="Sheet13"/>
  <dimension ref="A1:J139"/>
  <sheetViews>
    <sheetView showGridLines="0" tabSelected="1" view="pageBreakPreview" zoomScale="55" zoomScaleNormal="85" zoomScaleSheetLayoutView="55" workbookViewId="0" topLeftCell="A30">
      <selection activeCell="B55" sqref="B55"/>
    </sheetView>
  </sheetViews>
  <sheetFormatPr defaultColWidth="9.00390625" defaultRowHeight="13.5"/>
  <cols>
    <col min="1" max="1" width="17.625" style="295" customWidth="1"/>
    <col min="2" max="3" width="13.625" style="295" customWidth="1"/>
    <col min="4" max="4" width="11.125" style="295" customWidth="1"/>
    <col min="5" max="5" width="12.00390625" style="295" customWidth="1"/>
    <col min="6" max="6" width="15.375" style="295" customWidth="1"/>
    <col min="7" max="7" width="39.625" style="87" customWidth="1"/>
    <col min="8" max="8" width="21.50390625" style="87" customWidth="1"/>
    <col min="9" max="16384" width="9.00390625" style="291" customWidth="1"/>
  </cols>
  <sheetData>
    <row r="1" spans="1:3" ht="30" customHeight="1">
      <c r="A1" s="91" t="s">
        <v>1345</v>
      </c>
      <c r="B1" s="386"/>
      <c r="C1" s="387"/>
    </row>
    <row r="2" spans="1:8" ht="13.5">
      <c r="A2" s="92" t="s">
        <v>1330</v>
      </c>
      <c r="B2" s="92" t="s">
        <v>1331</v>
      </c>
      <c r="C2" s="92" t="s">
        <v>1332</v>
      </c>
      <c r="D2" s="424" t="s">
        <v>1333</v>
      </c>
      <c r="E2" s="425"/>
      <c r="F2" s="92" t="s">
        <v>1334</v>
      </c>
      <c r="G2" s="424" t="s">
        <v>1335</v>
      </c>
      <c r="H2" s="425"/>
    </row>
    <row r="3" spans="1:8" s="292" customFormat="1" ht="13.5">
      <c r="A3" s="388"/>
      <c r="B3" s="389" t="s">
        <v>1336</v>
      </c>
      <c r="C3" s="389" t="s">
        <v>1336</v>
      </c>
      <c r="D3" s="23"/>
      <c r="E3" s="3" t="s">
        <v>1336</v>
      </c>
      <c r="F3" s="390"/>
      <c r="G3" s="391"/>
      <c r="H3" s="4"/>
    </row>
    <row r="4" spans="1:8" s="292" customFormat="1" ht="24.75" customHeight="1">
      <c r="A4" s="5" t="s">
        <v>3344</v>
      </c>
      <c r="B4" s="6">
        <v>110499000</v>
      </c>
      <c r="C4" s="6">
        <v>91618595</v>
      </c>
      <c r="D4" s="7" t="s">
        <v>1158</v>
      </c>
      <c r="E4" s="8">
        <v>313415</v>
      </c>
      <c r="F4" s="9" t="s">
        <v>1157</v>
      </c>
      <c r="G4" s="10" t="s">
        <v>2008</v>
      </c>
      <c r="H4" s="11"/>
    </row>
    <row r="5" spans="1:8" s="292" customFormat="1" ht="13.5">
      <c r="A5" s="9"/>
      <c r="B5" s="6"/>
      <c r="C5" s="6"/>
      <c r="D5" s="7"/>
      <c r="E5" s="15"/>
      <c r="F5" s="9"/>
      <c r="G5" s="10" t="s">
        <v>1159</v>
      </c>
      <c r="H5" s="11" t="s">
        <v>1160</v>
      </c>
    </row>
    <row r="6" spans="1:8" s="292" customFormat="1" ht="13.5">
      <c r="A6" s="9" t="s">
        <v>3345</v>
      </c>
      <c r="B6" s="6"/>
      <c r="C6" s="6"/>
      <c r="D6" s="7" t="s">
        <v>1156</v>
      </c>
      <c r="E6" s="15">
        <f>C4-E4</f>
        <v>91305180</v>
      </c>
      <c r="F6" s="9"/>
      <c r="G6" s="10"/>
      <c r="H6" s="11"/>
    </row>
    <row r="7" spans="1:8" s="292" customFormat="1" ht="13.5">
      <c r="A7" s="20"/>
      <c r="B7" s="17"/>
      <c r="C7" s="17"/>
      <c r="D7" s="18"/>
      <c r="E7" s="19"/>
      <c r="F7" s="20"/>
      <c r="G7" s="21"/>
      <c r="H7" s="22"/>
    </row>
    <row r="8" spans="1:8" s="292" customFormat="1" ht="24.75" customHeight="1">
      <c r="A8" s="9" t="s">
        <v>3206</v>
      </c>
      <c r="B8" s="6">
        <v>6553762</v>
      </c>
      <c r="C8" s="6">
        <v>6467084</v>
      </c>
      <c r="D8" s="7" t="s">
        <v>1341</v>
      </c>
      <c r="E8" s="8">
        <f>C8</f>
        <v>6467084</v>
      </c>
      <c r="F8" s="9" t="s">
        <v>3343</v>
      </c>
      <c r="G8" s="10" t="s">
        <v>1343</v>
      </c>
      <c r="H8" s="11" t="s">
        <v>1339</v>
      </c>
    </row>
    <row r="9" spans="1:8" s="292" customFormat="1" ht="13.5">
      <c r="A9" s="9"/>
      <c r="B9" s="6"/>
      <c r="C9" s="6"/>
      <c r="D9" s="7"/>
      <c r="E9" s="8"/>
      <c r="F9" s="9"/>
      <c r="G9" s="10" t="s">
        <v>1344</v>
      </c>
      <c r="H9" s="11" t="s">
        <v>1244</v>
      </c>
    </row>
    <row r="10" spans="1:8" s="292" customFormat="1" ht="13.5">
      <c r="A10" s="9" t="s">
        <v>1245</v>
      </c>
      <c r="B10" s="6"/>
      <c r="C10" s="6"/>
      <c r="D10" s="7"/>
      <c r="E10" s="8"/>
      <c r="F10" s="9"/>
      <c r="G10" s="10"/>
      <c r="H10" s="11"/>
    </row>
    <row r="11" spans="1:8" s="292" customFormat="1" ht="13.5">
      <c r="A11" s="20"/>
      <c r="B11" s="17"/>
      <c r="C11" s="17"/>
      <c r="D11" s="392"/>
      <c r="E11" s="77"/>
      <c r="F11" s="20"/>
      <c r="G11" s="21"/>
      <c r="H11" s="22"/>
    </row>
    <row r="12" spans="1:8" s="292" customFormat="1" ht="24">
      <c r="A12" s="38" t="s">
        <v>602</v>
      </c>
      <c r="B12" s="60">
        <v>8380817000</v>
      </c>
      <c r="C12" s="60">
        <v>8335787655</v>
      </c>
      <c r="D12" s="61" t="s">
        <v>1337</v>
      </c>
      <c r="E12" s="393">
        <v>45000000</v>
      </c>
      <c r="F12" s="38" t="s">
        <v>603</v>
      </c>
      <c r="G12" s="57" t="s">
        <v>604</v>
      </c>
      <c r="H12" s="58"/>
    </row>
    <row r="13" spans="1:8" s="292" customFormat="1" ht="13.5">
      <c r="A13" s="9"/>
      <c r="B13" s="6"/>
      <c r="C13" s="6"/>
      <c r="D13" s="7"/>
      <c r="E13" s="15" t="s">
        <v>1246</v>
      </c>
      <c r="F13" s="20"/>
      <c r="G13" s="21"/>
      <c r="H13" s="22"/>
    </row>
    <row r="14" spans="1:8" s="292" customFormat="1" ht="13.5">
      <c r="A14" s="9" t="s">
        <v>3346</v>
      </c>
      <c r="B14" s="6"/>
      <c r="C14" s="6"/>
      <c r="D14" s="7" t="s">
        <v>408</v>
      </c>
      <c r="E14" s="15">
        <v>1555000000</v>
      </c>
      <c r="F14" s="9" t="s">
        <v>1876</v>
      </c>
      <c r="G14" s="10" t="s">
        <v>605</v>
      </c>
      <c r="H14" s="11"/>
    </row>
    <row r="15" spans="1:8" s="292" customFormat="1" ht="13.5">
      <c r="A15" s="9"/>
      <c r="B15" s="6"/>
      <c r="C15" s="6"/>
      <c r="D15" s="47"/>
      <c r="E15" s="15"/>
      <c r="F15" s="9"/>
      <c r="G15" s="10" t="s">
        <v>606</v>
      </c>
      <c r="H15" s="11" t="s">
        <v>607</v>
      </c>
    </row>
    <row r="16" spans="1:8" s="292" customFormat="1" ht="13.5">
      <c r="A16" s="5"/>
      <c r="B16" s="6"/>
      <c r="C16" s="6"/>
      <c r="D16" s="7" t="s">
        <v>1341</v>
      </c>
      <c r="E16" s="15">
        <f>C12-E12-E14</f>
        <v>6735787655</v>
      </c>
      <c r="F16" s="9"/>
      <c r="G16" s="10" t="s">
        <v>3347</v>
      </c>
      <c r="H16" s="67" t="s">
        <v>608</v>
      </c>
    </row>
    <row r="17" spans="1:8" s="292" customFormat="1" ht="13.5">
      <c r="A17" s="9"/>
      <c r="B17" s="6"/>
      <c r="C17" s="15"/>
      <c r="D17" s="7"/>
      <c r="E17" s="15"/>
      <c r="F17" s="9"/>
      <c r="G17" s="10" t="s">
        <v>609</v>
      </c>
      <c r="H17" s="11" t="s">
        <v>610</v>
      </c>
    </row>
    <row r="18" spans="1:8" s="292" customFormat="1" ht="13.5">
      <c r="A18" s="9"/>
      <c r="B18" s="6"/>
      <c r="C18" s="15"/>
      <c r="D18" s="7"/>
      <c r="E18" s="15"/>
      <c r="F18" s="9"/>
      <c r="G18" s="10" t="s">
        <v>3028</v>
      </c>
      <c r="H18" s="11"/>
    </row>
    <row r="19" spans="1:8" s="292" customFormat="1" ht="13.5">
      <c r="A19" s="7"/>
      <c r="B19" s="6"/>
      <c r="C19" s="15"/>
      <c r="D19" s="7"/>
      <c r="E19" s="15"/>
      <c r="F19" s="9"/>
      <c r="G19" s="10" t="s">
        <v>1247</v>
      </c>
      <c r="H19" s="11" t="s">
        <v>343</v>
      </c>
    </row>
    <row r="20" spans="1:8" s="292" customFormat="1" ht="13.5">
      <c r="A20" s="7"/>
      <c r="B20" s="6"/>
      <c r="C20" s="15"/>
      <c r="D20" s="7"/>
      <c r="E20" s="15"/>
      <c r="F20" s="20"/>
      <c r="G20" s="21"/>
      <c r="H20" s="22"/>
    </row>
    <row r="21" spans="1:8" s="292" customFormat="1" ht="13.5">
      <c r="A21" s="7"/>
      <c r="B21" s="6"/>
      <c r="C21" s="15"/>
      <c r="D21" s="7"/>
      <c r="E21" s="15"/>
      <c r="F21" s="9" t="s">
        <v>3029</v>
      </c>
      <c r="G21" s="10" t="s">
        <v>3030</v>
      </c>
      <c r="H21" s="11"/>
    </row>
    <row r="22" spans="1:8" s="292" customFormat="1" ht="13.5">
      <c r="A22" s="7"/>
      <c r="B22" s="6"/>
      <c r="C22" s="15"/>
      <c r="D22" s="7"/>
      <c r="E22" s="15"/>
      <c r="F22" s="9" t="s">
        <v>3031</v>
      </c>
      <c r="G22" s="10" t="s">
        <v>3032</v>
      </c>
      <c r="H22" s="11" t="s">
        <v>2037</v>
      </c>
    </row>
    <row r="23" spans="1:8" s="292" customFormat="1" ht="13.5">
      <c r="A23" s="7"/>
      <c r="B23" s="6"/>
      <c r="C23" s="15"/>
      <c r="D23" s="7"/>
      <c r="E23" s="15"/>
      <c r="F23" s="9"/>
      <c r="G23" s="10" t="s">
        <v>3033</v>
      </c>
      <c r="H23" s="11" t="s">
        <v>468</v>
      </c>
    </row>
    <row r="24" spans="1:8" s="292" customFormat="1" ht="13.5">
      <c r="A24" s="7"/>
      <c r="B24" s="6"/>
      <c r="C24" s="15"/>
      <c r="D24" s="7"/>
      <c r="E24" s="15"/>
      <c r="F24" s="9"/>
      <c r="G24" s="10" t="s">
        <v>3034</v>
      </c>
      <c r="H24" s="11" t="s">
        <v>2037</v>
      </c>
    </row>
    <row r="25" spans="1:8" s="292" customFormat="1" ht="13.5">
      <c r="A25" s="9"/>
      <c r="B25" s="6"/>
      <c r="C25" s="15"/>
      <c r="D25" s="7"/>
      <c r="E25" s="15"/>
      <c r="F25" s="9"/>
      <c r="G25" s="10" t="s">
        <v>3035</v>
      </c>
      <c r="H25" s="11" t="s">
        <v>3036</v>
      </c>
    </row>
    <row r="26" spans="1:8" s="292" customFormat="1" ht="13.5">
      <c r="A26" s="20"/>
      <c r="B26" s="17"/>
      <c r="C26" s="77"/>
      <c r="D26" s="18"/>
      <c r="E26" s="77"/>
      <c r="F26" s="20"/>
      <c r="G26" s="21" t="s">
        <v>3037</v>
      </c>
      <c r="H26" s="22" t="s">
        <v>3038</v>
      </c>
    </row>
    <row r="27" spans="1:8" s="292" customFormat="1" ht="24">
      <c r="A27" s="9" t="s">
        <v>3094</v>
      </c>
      <c r="B27" s="6">
        <v>677011000</v>
      </c>
      <c r="C27" s="6">
        <v>664791715</v>
      </c>
      <c r="D27" s="7" t="s">
        <v>1340</v>
      </c>
      <c r="E27" s="8">
        <v>28338966</v>
      </c>
      <c r="F27" s="9" t="s">
        <v>288</v>
      </c>
      <c r="G27" s="10" t="s">
        <v>289</v>
      </c>
      <c r="H27" s="11" t="s">
        <v>1339</v>
      </c>
    </row>
    <row r="28" spans="1:10" s="292" customFormat="1" ht="13.5">
      <c r="A28" s="9"/>
      <c r="B28" s="6"/>
      <c r="C28" s="6"/>
      <c r="D28" s="7"/>
      <c r="E28" s="8"/>
      <c r="F28" s="9"/>
      <c r="G28" s="10" t="s">
        <v>290</v>
      </c>
      <c r="H28" s="11" t="s">
        <v>291</v>
      </c>
      <c r="J28" s="295"/>
    </row>
    <row r="29" spans="1:10" s="292" customFormat="1" ht="13.5">
      <c r="A29" s="9" t="s">
        <v>1290</v>
      </c>
      <c r="B29" s="6"/>
      <c r="C29" s="6"/>
      <c r="D29" s="7" t="s">
        <v>1341</v>
      </c>
      <c r="E29" s="8">
        <f>C27-E27</f>
        <v>636452749</v>
      </c>
      <c r="F29" s="9"/>
      <c r="G29" s="10" t="s">
        <v>292</v>
      </c>
      <c r="H29" s="11" t="s">
        <v>1339</v>
      </c>
      <c r="J29" s="295"/>
    </row>
    <row r="30" spans="1:8" s="292" customFormat="1" ht="13.5">
      <c r="A30" s="9"/>
      <c r="B30" s="6"/>
      <c r="C30" s="6"/>
      <c r="D30" s="7"/>
      <c r="E30" s="8"/>
      <c r="F30" s="9"/>
      <c r="G30" s="10" t="s">
        <v>1291</v>
      </c>
      <c r="H30" s="11" t="s">
        <v>293</v>
      </c>
    </row>
    <row r="31" spans="1:8" s="292" customFormat="1" ht="13.5">
      <c r="A31" s="9"/>
      <c r="B31" s="6"/>
      <c r="C31" s="6"/>
      <c r="D31" s="7"/>
      <c r="E31" s="8"/>
      <c r="F31" s="9"/>
      <c r="G31" s="10" t="s">
        <v>294</v>
      </c>
      <c r="H31" s="11" t="s">
        <v>1339</v>
      </c>
    </row>
    <row r="32" spans="1:8" s="292" customFormat="1" ht="13.5">
      <c r="A32" s="20"/>
      <c r="B32" s="17"/>
      <c r="C32" s="17"/>
      <c r="D32" s="18"/>
      <c r="E32" s="19"/>
      <c r="F32" s="20"/>
      <c r="G32" s="21" t="s">
        <v>290</v>
      </c>
      <c r="H32" s="22" t="s">
        <v>1292</v>
      </c>
    </row>
    <row r="33" spans="1:8" s="292" customFormat="1" ht="13.5">
      <c r="A33" s="9"/>
      <c r="B33" s="6"/>
      <c r="C33" s="6"/>
      <c r="D33" s="7"/>
      <c r="E33" s="8"/>
      <c r="F33" s="9"/>
      <c r="G33" s="10" t="s">
        <v>295</v>
      </c>
      <c r="H33" s="11" t="s">
        <v>1339</v>
      </c>
    </row>
    <row r="34" spans="1:8" s="292" customFormat="1" ht="13.5">
      <c r="A34" s="9"/>
      <c r="B34" s="6"/>
      <c r="C34" s="6"/>
      <c r="D34" s="7"/>
      <c r="E34" s="8"/>
      <c r="F34" s="9"/>
      <c r="G34" s="10" t="s">
        <v>296</v>
      </c>
      <c r="H34" s="11" t="s">
        <v>297</v>
      </c>
    </row>
    <row r="35" spans="1:8" s="292" customFormat="1" ht="13.5">
      <c r="A35" s="9"/>
      <c r="B35" s="6"/>
      <c r="C35" s="6"/>
      <c r="D35" s="7"/>
      <c r="E35" s="8"/>
      <c r="F35" s="9"/>
      <c r="G35" s="10" t="s">
        <v>298</v>
      </c>
      <c r="H35" s="11" t="s">
        <v>1339</v>
      </c>
    </row>
    <row r="36" spans="1:8" s="292" customFormat="1" ht="13.5">
      <c r="A36" s="20"/>
      <c r="B36" s="17"/>
      <c r="C36" s="17"/>
      <c r="D36" s="18"/>
      <c r="E36" s="19"/>
      <c r="F36" s="20"/>
      <c r="G36" s="21" t="s">
        <v>299</v>
      </c>
      <c r="H36" s="22" t="s">
        <v>1293</v>
      </c>
    </row>
    <row r="37" spans="1:8" s="292" customFormat="1" ht="24">
      <c r="A37" s="9" t="s">
        <v>300</v>
      </c>
      <c r="B37" s="6">
        <v>800507000</v>
      </c>
      <c r="C37" s="6">
        <v>781851379</v>
      </c>
      <c r="D37" s="7" t="s">
        <v>1340</v>
      </c>
      <c r="E37" s="8">
        <v>174000</v>
      </c>
      <c r="F37" s="9" t="s">
        <v>301</v>
      </c>
      <c r="G37" s="71" t="s">
        <v>302</v>
      </c>
      <c r="H37" s="11" t="s">
        <v>2414</v>
      </c>
    </row>
    <row r="38" spans="1:8" s="292" customFormat="1" ht="13.5">
      <c r="A38" s="9"/>
      <c r="B38" s="6"/>
      <c r="C38" s="6"/>
      <c r="D38" s="7"/>
      <c r="E38" s="8"/>
      <c r="F38" s="9"/>
      <c r="G38" s="10" t="s">
        <v>303</v>
      </c>
      <c r="H38" s="11" t="s">
        <v>1294</v>
      </c>
    </row>
    <row r="39" spans="1:8" s="292" customFormat="1" ht="13.5">
      <c r="A39" s="9" t="s">
        <v>0</v>
      </c>
      <c r="B39" s="6"/>
      <c r="C39" s="6"/>
      <c r="D39" s="7" t="s">
        <v>1341</v>
      </c>
      <c r="E39" s="8">
        <v>781677379</v>
      </c>
      <c r="F39" s="9"/>
      <c r="G39" s="10" t="s">
        <v>304</v>
      </c>
      <c r="H39" s="11" t="s">
        <v>1</v>
      </c>
    </row>
    <row r="40" spans="1:10" s="292" customFormat="1" ht="13.5">
      <c r="A40" s="9"/>
      <c r="B40" s="6"/>
      <c r="C40" s="6"/>
      <c r="D40" s="7"/>
      <c r="E40" s="8"/>
      <c r="F40" s="9"/>
      <c r="G40" s="13" t="s">
        <v>305</v>
      </c>
      <c r="H40" s="11" t="s">
        <v>306</v>
      </c>
      <c r="J40" s="295"/>
    </row>
    <row r="41" spans="1:10" s="292" customFormat="1" ht="13.5">
      <c r="A41" s="9"/>
      <c r="B41" s="6"/>
      <c r="C41" s="6"/>
      <c r="D41" s="7"/>
      <c r="E41" s="8"/>
      <c r="F41" s="9"/>
      <c r="G41" s="13" t="s">
        <v>307</v>
      </c>
      <c r="H41" s="11" t="s">
        <v>1339</v>
      </c>
      <c r="J41" s="295"/>
    </row>
    <row r="42" spans="1:10" s="292" customFormat="1" ht="13.5">
      <c r="A42" s="9"/>
      <c r="B42" s="6"/>
      <c r="C42" s="6"/>
      <c r="D42" s="7"/>
      <c r="E42" s="8"/>
      <c r="F42" s="9"/>
      <c r="G42" s="10" t="s">
        <v>308</v>
      </c>
      <c r="H42" s="11" t="s">
        <v>309</v>
      </c>
      <c r="J42" s="295"/>
    </row>
    <row r="43" spans="1:8" s="292" customFormat="1" ht="13.5">
      <c r="A43" s="9"/>
      <c r="B43" s="6"/>
      <c r="C43" s="6"/>
      <c r="D43" s="65"/>
      <c r="E43" s="8"/>
      <c r="F43" s="9"/>
      <c r="G43" s="10" t="s">
        <v>310</v>
      </c>
      <c r="H43" s="11" t="s">
        <v>1339</v>
      </c>
    </row>
    <row r="44" spans="1:8" s="292" customFormat="1" ht="13.5">
      <c r="A44" s="9"/>
      <c r="B44" s="6"/>
      <c r="C44" s="6"/>
      <c r="D44" s="65"/>
      <c r="E44" s="8"/>
      <c r="F44" s="9"/>
      <c r="G44" s="10" t="s">
        <v>311</v>
      </c>
      <c r="H44" s="11" t="s">
        <v>2</v>
      </c>
    </row>
    <row r="45" spans="1:8" s="292" customFormat="1" ht="13.5">
      <c r="A45" s="9"/>
      <c r="B45" s="6"/>
      <c r="C45" s="6"/>
      <c r="D45" s="65"/>
      <c r="E45" s="8"/>
      <c r="F45" s="9"/>
      <c r="G45" s="10" t="s">
        <v>312</v>
      </c>
      <c r="H45" s="11" t="s">
        <v>2037</v>
      </c>
    </row>
    <row r="46" spans="1:8" s="292" customFormat="1" ht="13.5">
      <c r="A46" s="9"/>
      <c r="B46" s="6"/>
      <c r="C46" s="6"/>
      <c r="D46" s="65"/>
      <c r="E46" s="8"/>
      <c r="F46" s="9"/>
      <c r="G46" s="10" t="s">
        <v>313</v>
      </c>
      <c r="H46" s="11" t="s">
        <v>3165</v>
      </c>
    </row>
    <row r="47" spans="1:8" s="292" customFormat="1" ht="13.5">
      <c r="A47" s="9"/>
      <c r="B47" s="6"/>
      <c r="C47" s="6"/>
      <c r="D47" s="65"/>
      <c r="E47" s="8"/>
      <c r="F47" s="9"/>
      <c r="G47" s="10" t="s">
        <v>314</v>
      </c>
      <c r="H47" s="11" t="s">
        <v>1339</v>
      </c>
    </row>
    <row r="48" spans="1:8" s="292" customFormat="1" ht="13.5">
      <c r="A48" s="9"/>
      <c r="B48" s="6"/>
      <c r="C48" s="6"/>
      <c r="D48" s="65"/>
      <c r="E48" s="8"/>
      <c r="F48" s="9"/>
      <c r="G48" s="10" t="s">
        <v>315</v>
      </c>
      <c r="H48" s="11" t="s">
        <v>316</v>
      </c>
    </row>
    <row r="49" spans="1:8" s="292" customFormat="1" ht="13.5">
      <c r="A49" s="9"/>
      <c r="B49" s="6"/>
      <c r="C49" s="6"/>
      <c r="D49" s="65"/>
      <c r="E49" s="8"/>
      <c r="F49" s="9"/>
      <c r="G49" s="10" t="s">
        <v>317</v>
      </c>
      <c r="H49" s="11"/>
    </row>
    <row r="50" spans="1:8" s="292" customFormat="1" ht="13.5">
      <c r="A50" s="9"/>
      <c r="B50" s="6"/>
      <c r="C50" s="6"/>
      <c r="D50" s="65"/>
      <c r="E50" s="8"/>
      <c r="F50" s="9"/>
      <c r="G50" s="10" t="s">
        <v>318</v>
      </c>
      <c r="H50" s="11" t="s">
        <v>2037</v>
      </c>
    </row>
    <row r="51" spans="1:8" s="292" customFormat="1" ht="13.5">
      <c r="A51" s="9"/>
      <c r="B51" s="6"/>
      <c r="C51" s="6"/>
      <c r="D51" s="65"/>
      <c r="E51" s="8"/>
      <c r="F51" s="9"/>
      <c r="G51" s="10" t="s">
        <v>3</v>
      </c>
      <c r="H51" s="11" t="s">
        <v>4</v>
      </c>
    </row>
    <row r="52" spans="1:8" s="292" customFormat="1" ht="13.5">
      <c r="A52" s="9"/>
      <c r="B52" s="6"/>
      <c r="C52" s="6"/>
      <c r="D52" s="65"/>
      <c r="E52" s="8"/>
      <c r="F52" s="9"/>
      <c r="G52" s="10" t="s">
        <v>319</v>
      </c>
      <c r="H52" s="11" t="s">
        <v>2</v>
      </c>
    </row>
    <row r="53" spans="1:8" s="292" customFormat="1" ht="13.5">
      <c r="A53" s="9"/>
      <c r="B53" s="6"/>
      <c r="C53" s="6"/>
      <c r="D53" s="65"/>
      <c r="E53" s="8"/>
      <c r="F53" s="9"/>
      <c r="G53" s="10" t="s">
        <v>5</v>
      </c>
      <c r="H53" s="11" t="s">
        <v>1339</v>
      </c>
    </row>
    <row r="54" spans="1:8" s="292" customFormat="1" ht="13.5">
      <c r="A54" s="9"/>
      <c r="B54" s="6"/>
      <c r="C54" s="6"/>
      <c r="D54" s="65"/>
      <c r="E54" s="8"/>
      <c r="F54" s="9"/>
      <c r="G54" s="10" t="s">
        <v>320</v>
      </c>
      <c r="H54" s="11" t="s">
        <v>6</v>
      </c>
    </row>
    <row r="55" spans="1:8" s="292" customFormat="1" ht="13.5">
      <c r="A55" s="9"/>
      <c r="B55" s="6"/>
      <c r="C55" s="6"/>
      <c r="D55" s="65"/>
      <c r="E55" s="8"/>
      <c r="F55" s="9"/>
      <c r="G55" s="10" t="s">
        <v>7</v>
      </c>
      <c r="H55" s="11" t="s">
        <v>1339</v>
      </c>
    </row>
    <row r="56" spans="1:8" s="292" customFormat="1" ht="13.5">
      <c r="A56" s="9"/>
      <c r="B56" s="6"/>
      <c r="C56" s="6"/>
      <c r="D56" s="65"/>
      <c r="E56" s="8"/>
      <c r="F56" s="9"/>
      <c r="G56" s="10" t="s">
        <v>2768</v>
      </c>
      <c r="H56" s="11" t="s">
        <v>2769</v>
      </c>
    </row>
    <row r="57" spans="1:8" s="292" customFormat="1" ht="13.5">
      <c r="A57" s="9"/>
      <c r="B57" s="6"/>
      <c r="C57" s="6"/>
      <c r="D57" s="65"/>
      <c r="E57" s="8"/>
      <c r="F57" s="9"/>
      <c r="G57" s="10" t="s">
        <v>321</v>
      </c>
      <c r="H57" s="11" t="s">
        <v>2770</v>
      </c>
    </row>
    <row r="58" spans="1:8" s="292" customFormat="1" ht="13.5">
      <c r="A58" s="9"/>
      <c r="B58" s="6"/>
      <c r="C58" s="6"/>
      <c r="D58" s="65"/>
      <c r="E58" s="8"/>
      <c r="F58" s="9"/>
      <c r="G58" s="10" t="s">
        <v>322</v>
      </c>
      <c r="H58" s="11" t="s">
        <v>1339</v>
      </c>
    </row>
    <row r="59" spans="1:8" s="292" customFormat="1" ht="13.5">
      <c r="A59" s="20"/>
      <c r="B59" s="17"/>
      <c r="C59" s="17"/>
      <c r="D59" s="78"/>
      <c r="E59" s="19"/>
      <c r="F59" s="20"/>
      <c r="G59" s="21" t="s">
        <v>323</v>
      </c>
      <c r="H59" s="22" t="s">
        <v>2771</v>
      </c>
    </row>
    <row r="60" spans="1:8" s="292" customFormat="1" ht="24">
      <c r="A60" s="9" t="s">
        <v>324</v>
      </c>
      <c r="B60" s="6">
        <v>13013000</v>
      </c>
      <c r="C60" s="6">
        <v>8903998</v>
      </c>
      <c r="D60" s="7" t="s">
        <v>1341</v>
      </c>
      <c r="E60" s="8">
        <f>C60</f>
        <v>8903998</v>
      </c>
      <c r="F60" s="9" t="s">
        <v>325</v>
      </c>
      <c r="G60" s="10" t="s">
        <v>326</v>
      </c>
      <c r="H60" s="11" t="s">
        <v>2772</v>
      </c>
    </row>
    <row r="61" spans="1:8" s="292" customFormat="1" ht="13.5">
      <c r="A61" s="9" t="s">
        <v>2773</v>
      </c>
      <c r="B61" s="6"/>
      <c r="C61" s="6"/>
      <c r="D61" s="7"/>
      <c r="E61" s="8"/>
      <c r="F61" s="9"/>
      <c r="G61" s="10" t="s">
        <v>327</v>
      </c>
      <c r="H61" s="11" t="s">
        <v>1339</v>
      </c>
    </row>
    <row r="62" spans="1:8" s="292" customFormat="1" ht="13.5">
      <c r="A62" s="9"/>
      <c r="B62" s="6"/>
      <c r="C62" s="6"/>
      <c r="D62" s="7"/>
      <c r="E62" s="8"/>
      <c r="F62" s="9"/>
      <c r="G62" s="10" t="s">
        <v>328</v>
      </c>
      <c r="H62" s="11" t="s">
        <v>2774</v>
      </c>
    </row>
    <row r="63" spans="1:8" s="292" customFormat="1" ht="13.5">
      <c r="A63" s="9"/>
      <c r="B63" s="6"/>
      <c r="C63" s="6"/>
      <c r="D63" s="7"/>
      <c r="E63" s="8"/>
      <c r="F63" s="9"/>
      <c r="G63" s="394" t="s">
        <v>329</v>
      </c>
      <c r="H63" s="11"/>
    </row>
    <row r="64" spans="1:8" s="292" customFormat="1" ht="13.5">
      <c r="A64" s="9"/>
      <c r="B64" s="6"/>
      <c r="C64" s="6"/>
      <c r="D64" s="7"/>
      <c r="E64" s="8"/>
      <c r="F64" s="9"/>
      <c r="G64" s="10" t="s">
        <v>330</v>
      </c>
      <c r="H64" s="11" t="s">
        <v>331</v>
      </c>
    </row>
    <row r="65" spans="1:8" s="292" customFormat="1" ht="13.5">
      <c r="A65" s="9"/>
      <c r="B65" s="6"/>
      <c r="C65" s="6"/>
      <c r="D65" s="7"/>
      <c r="E65" s="8"/>
      <c r="F65" s="20"/>
      <c r="G65" s="395" t="s">
        <v>332</v>
      </c>
      <c r="H65" s="22" t="s">
        <v>333</v>
      </c>
    </row>
    <row r="66" spans="1:8" ht="13.5" customHeight="1">
      <c r="A66" s="396"/>
      <c r="B66" s="396"/>
      <c r="C66" s="291"/>
      <c r="D66" s="397"/>
      <c r="E66" s="398"/>
      <c r="F66" s="399" t="s">
        <v>334</v>
      </c>
      <c r="G66" s="70"/>
      <c r="H66" s="400"/>
    </row>
    <row r="67" spans="1:8" ht="13.5">
      <c r="A67" s="396"/>
      <c r="B67" s="396"/>
      <c r="D67" s="397"/>
      <c r="E67" s="398"/>
      <c r="F67" s="396"/>
      <c r="G67" s="70" t="s">
        <v>335</v>
      </c>
      <c r="H67" s="401" t="s">
        <v>336</v>
      </c>
    </row>
    <row r="68" spans="1:8" ht="13.5">
      <c r="A68" s="396"/>
      <c r="B68" s="396"/>
      <c r="D68" s="397"/>
      <c r="E68" s="398"/>
      <c r="F68" s="396"/>
      <c r="G68" s="70" t="s">
        <v>337</v>
      </c>
      <c r="H68" s="402" t="s">
        <v>338</v>
      </c>
    </row>
    <row r="69" spans="1:8" ht="13.5">
      <c r="A69" s="396"/>
      <c r="B69" s="396"/>
      <c r="D69" s="397"/>
      <c r="E69" s="398"/>
      <c r="F69" s="396"/>
      <c r="G69" s="70" t="s">
        <v>339</v>
      </c>
      <c r="H69" s="401" t="s">
        <v>340</v>
      </c>
    </row>
    <row r="70" spans="1:8" ht="13.5">
      <c r="A70" s="396"/>
      <c r="B70" s="396"/>
      <c r="D70" s="397"/>
      <c r="E70" s="398"/>
      <c r="F70" s="396"/>
      <c r="G70" s="70" t="s">
        <v>341</v>
      </c>
      <c r="H70" s="400"/>
    </row>
    <row r="71" spans="1:8" ht="13.5">
      <c r="A71" s="396"/>
      <c r="B71" s="396"/>
      <c r="D71" s="397"/>
      <c r="E71" s="398"/>
      <c r="F71" s="396"/>
      <c r="G71" s="70" t="s">
        <v>2775</v>
      </c>
      <c r="H71" s="401" t="s">
        <v>342</v>
      </c>
    </row>
    <row r="72" spans="1:8" ht="13.5">
      <c r="A72" s="396"/>
      <c r="B72" s="396"/>
      <c r="D72" s="397"/>
      <c r="E72" s="398"/>
      <c r="F72" s="396"/>
      <c r="G72" s="70" t="s">
        <v>2776</v>
      </c>
      <c r="H72" s="401" t="s">
        <v>3149</v>
      </c>
    </row>
    <row r="73" spans="1:8" ht="13.5">
      <c r="A73" s="396"/>
      <c r="B73" s="396"/>
      <c r="D73" s="397"/>
      <c r="E73" s="398"/>
      <c r="F73" s="396"/>
      <c r="G73" s="70" t="s">
        <v>3150</v>
      </c>
      <c r="H73" s="401" t="s">
        <v>2777</v>
      </c>
    </row>
    <row r="74" spans="1:8" ht="13.5">
      <c r="A74" s="403"/>
      <c r="B74" s="403"/>
      <c r="C74" s="404"/>
      <c r="D74" s="405"/>
      <c r="E74" s="406"/>
      <c r="F74" s="403"/>
      <c r="G74" s="90" t="s">
        <v>3151</v>
      </c>
      <c r="H74" s="407" t="s">
        <v>2404</v>
      </c>
    </row>
    <row r="75" spans="1:8" s="292" customFormat="1" ht="24.75" customHeight="1">
      <c r="A75" s="9" t="s">
        <v>3039</v>
      </c>
      <c r="B75" s="408">
        <v>1329602000</v>
      </c>
      <c r="C75" s="408">
        <v>1058115988</v>
      </c>
      <c r="D75" s="61" t="s">
        <v>1337</v>
      </c>
      <c r="E75" s="385">
        <v>234127363</v>
      </c>
      <c r="F75" s="9" t="s">
        <v>3040</v>
      </c>
      <c r="G75" s="10" t="s">
        <v>3041</v>
      </c>
      <c r="H75" s="11" t="s">
        <v>1248</v>
      </c>
    </row>
    <row r="76" spans="1:8" s="292" customFormat="1" ht="13.5">
      <c r="A76" s="9"/>
      <c r="B76" s="408"/>
      <c r="C76" s="408"/>
      <c r="D76" s="409"/>
      <c r="E76" s="385"/>
      <c r="F76" s="9"/>
      <c r="G76" s="10" t="s">
        <v>3042</v>
      </c>
      <c r="H76" s="11" t="s">
        <v>1249</v>
      </c>
    </row>
    <row r="77" spans="1:8" s="292" customFormat="1" ht="13.5">
      <c r="A77" s="9" t="s">
        <v>1250</v>
      </c>
      <c r="B77" s="408"/>
      <c r="C77" s="408"/>
      <c r="D77" s="7" t="s">
        <v>1340</v>
      </c>
      <c r="E77" s="385">
        <v>85071683</v>
      </c>
      <c r="F77" s="9"/>
      <c r="G77" s="10" t="s">
        <v>3043</v>
      </c>
      <c r="H77" s="11" t="s">
        <v>1251</v>
      </c>
    </row>
    <row r="78" spans="1:8" s="292" customFormat="1" ht="13.5">
      <c r="A78" s="9"/>
      <c r="B78" s="6" t="s">
        <v>1252</v>
      </c>
      <c r="C78" s="6" t="s">
        <v>1252</v>
      </c>
      <c r="D78" s="7"/>
      <c r="E78" s="385"/>
      <c r="F78" s="9"/>
      <c r="G78" s="10" t="s">
        <v>3044</v>
      </c>
      <c r="H78" s="11" t="s">
        <v>1253</v>
      </c>
    </row>
    <row r="79" spans="1:8" s="292" customFormat="1" ht="13.5">
      <c r="A79" s="9"/>
      <c r="B79" s="6" t="s">
        <v>1254</v>
      </c>
      <c r="C79" s="6" t="s">
        <v>1254</v>
      </c>
      <c r="D79" s="7" t="s">
        <v>1341</v>
      </c>
      <c r="E79" s="385">
        <f>C75-E75-E77</f>
        <v>738916942</v>
      </c>
      <c r="F79" s="9"/>
      <c r="G79" s="10" t="s">
        <v>1255</v>
      </c>
      <c r="H79" s="11" t="s">
        <v>2036</v>
      </c>
    </row>
    <row r="80" spans="1:8" s="292" customFormat="1" ht="13.5">
      <c r="A80" s="9"/>
      <c r="B80" s="6"/>
      <c r="C80" s="6" t="s">
        <v>1256</v>
      </c>
      <c r="D80" s="7"/>
      <c r="E80" s="385"/>
      <c r="F80" s="9"/>
      <c r="G80" s="10" t="s">
        <v>1257</v>
      </c>
      <c r="H80" s="11" t="s">
        <v>1258</v>
      </c>
    </row>
    <row r="81" spans="1:8" s="292" customFormat="1" ht="13.5">
      <c r="A81" s="9"/>
      <c r="B81" s="12"/>
      <c r="C81" s="12"/>
      <c r="D81" s="47"/>
      <c r="E81" s="385"/>
      <c r="F81" s="9"/>
      <c r="G81" s="10" t="s">
        <v>3045</v>
      </c>
      <c r="H81" s="410" t="s">
        <v>1339</v>
      </c>
    </row>
    <row r="82" spans="1:8" s="292" customFormat="1" ht="13.5">
      <c r="A82" s="9"/>
      <c r="B82" s="12"/>
      <c r="C82" s="12"/>
      <c r="D82" s="47"/>
      <c r="E82" s="385"/>
      <c r="F82" s="9"/>
      <c r="G82" s="10" t="s">
        <v>3046</v>
      </c>
      <c r="H82" s="11" t="s">
        <v>3348</v>
      </c>
    </row>
    <row r="83" spans="1:8" s="292" customFormat="1" ht="13.5">
      <c r="A83" s="9"/>
      <c r="B83" s="12"/>
      <c r="C83" s="12"/>
      <c r="D83" s="47"/>
      <c r="E83" s="385"/>
      <c r="F83" s="9"/>
      <c r="G83" s="10" t="s">
        <v>3047</v>
      </c>
      <c r="H83" s="11" t="s">
        <v>3349</v>
      </c>
    </row>
    <row r="84" spans="1:8" s="292" customFormat="1" ht="13.5">
      <c r="A84" s="9"/>
      <c r="B84" s="12"/>
      <c r="C84" s="12"/>
      <c r="D84" s="47"/>
      <c r="E84" s="385"/>
      <c r="F84" s="9"/>
      <c r="G84" s="10" t="s">
        <v>3048</v>
      </c>
      <c r="H84" s="11" t="s">
        <v>2036</v>
      </c>
    </row>
    <row r="85" spans="1:8" s="292" customFormat="1" ht="13.5">
      <c r="A85" s="9"/>
      <c r="B85" s="12"/>
      <c r="C85" s="12"/>
      <c r="D85" s="47"/>
      <c r="E85" s="385"/>
      <c r="F85" s="9"/>
      <c r="G85" s="10" t="s">
        <v>3049</v>
      </c>
      <c r="H85" s="11" t="s">
        <v>1259</v>
      </c>
    </row>
    <row r="86" spans="1:8" s="292" customFormat="1" ht="13.5">
      <c r="A86" s="9"/>
      <c r="B86" s="12"/>
      <c r="C86" s="12"/>
      <c r="D86" s="47"/>
      <c r="E86" s="385"/>
      <c r="F86" s="9"/>
      <c r="G86" s="10" t="s">
        <v>3050</v>
      </c>
      <c r="H86" s="11" t="s">
        <v>2036</v>
      </c>
    </row>
    <row r="87" spans="1:8" s="292" customFormat="1" ht="13.5">
      <c r="A87" s="20"/>
      <c r="B87" s="30"/>
      <c r="C87" s="30"/>
      <c r="D87" s="48"/>
      <c r="E87" s="49"/>
      <c r="F87" s="20"/>
      <c r="G87" s="21" t="s">
        <v>1260</v>
      </c>
      <c r="H87" s="22" t="s">
        <v>2036</v>
      </c>
    </row>
    <row r="88" spans="1:8" s="292" customFormat="1" ht="13.5">
      <c r="A88" s="9" t="s">
        <v>3051</v>
      </c>
      <c r="B88" s="408">
        <v>285007000</v>
      </c>
      <c r="C88" s="408">
        <v>273408115</v>
      </c>
      <c r="D88" s="47" t="s">
        <v>1340</v>
      </c>
      <c r="E88" s="411">
        <v>167530339</v>
      </c>
      <c r="F88" s="9" t="s">
        <v>3052</v>
      </c>
      <c r="G88" s="10" t="s">
        <v>1261</v>
      </c>
      <c r="H88" s="11" t="s">
        <v>2037</v>
      </c>
    </row>
    <row r="89" spans="1:8" s="292" customFormat="1" ht="13.5">
      <c r="A89" s="9"/>
      <c r="B89" s="6" t="s">
        <v>1262</v>
      </c>
      <c r="C89" s="6" t="s">
        <v>1262</v>
      </c>
      <c r="D89" s="7"/>
      <c r="E89" s="385" t="s">
        <v>3053</v>
      </c>
      <c r="F89" s="9"/>
      <c r="G89" s="13" t="s">
        <v>3054</v>
      </c>
      <c r="H89" s="11" t="s">
        <v>2036</v>
      </c>
    </row>
    <row r="90" spans="1:8" s="292" customFormat="1" ht="13.5">
      <c r="A90" s="9" t="s">
        <v>1263</v>
      </c>
      <c r="B90" s="6"/>
      <c r="C90" s="6" t="s">
        <v>1262</v>
      </c>
      <c r="D90" s="7" t="s">
        <v>1341</v>
      </c>
      <c r="E90" s="411">
        <f>C88-E88</f>
        <v>105877776</v>
      </c>
      <c r="F90" s="9"/>
      <c r="G90" s="13" t="s">
        <v>3055</v>
      </c>
      <c r="H90" s="11" t="s">
        <v>1264</v>
      </c>
    </row>
    <row r="91" spans="1:8" s="292" customFormat="1" ht="13.5">
      <c r="A91" s="9"/>
      <c r="B91" s="6"/>
      <c r="C91" s="6"/>
      <c r="D91" s="7"/>
      <c r="E91" s="385"/>
      <c r="F91" s="9"/>
      <c r="G91" s="13"/>
      <c r="H91" s="11" t="s">
        <v>3056</v>
      </c>
    </row>
    <row r="92" spans="1:8" s="292" customFormat="1" ht="13.5">
      <c r="A92" s="9"/>
      <c r="B92" s="6"/>
      <c r="C92" s="6"/>
      <c r="D92" s="7"/>
      <c r="E92" s="8"/>
      <c r="F92" s="9"/>
      <c r="G92" s="10" t="s">
        <v>3057</v>
      </c>
      <c r="H92" s="11" t="s">
        <v>1265</v>
      </c>
    </row>
    <row r="93" spans="1:8" s="292" customFormat="1" ht="13.5">
      <c r="A93" s="9"/>
      <c r="B93" s="6"/>
      <c r="C93" s="6"/>
      <c r="D93" s="7"/>
      <c r="E93" s="8"/>
      <c r="F93" s="9"/>
      <c r="G93" s="10" t="s">
        <v>3058</v>
      </c>
      <c r="H93" s="11" t="s">
        <v>3059</v>
      </c>
    </row>
    <row r="94" spans="1:8" s="292" customFormat="1" ht="13.5">
      <c r="A94" s="9"/>
      <c r="B94" s="6"/>
      <c r="C94" s="6"/>
      <c r="D94" s="7"/>
      <c r="E94" s="8"/>
      <c r="F94" s="9"/>
      <c r="G94" s="10" t="s">
        <v>3060</v>
      </c>
      <c r="H94" s="11" t="s">
        <v>3061</v>
      </c>
    </row>
    <row r="95" spans="1:8" s="292" customFormat="1" ht="13.5">
      <c r="A95" s="9"/>
      <c r="B95" s="6"/>
      <c r="C95" s="6"/>
      <c r="D95" s="65"/>
      <c r="E95" s="8"/>
      <c r="F95" s="9"/>
      <c r="G95" s="10" t="s">
        <v>3062</v>
      </c>
      <c r="H95" s="11" t="s">
        <v>1266</v>
      </c>
    </row>
    <row r="96" spans="1:8" s="292" customFormat="1" ht="13.5">
      <c r="A96" s="9"/>
      <c r="B96" s="6"/>
      <c r="C96" s="6"/>
      <c r="D96" s="7"/>
      <c r="E96" s="8"/>
      <c r="F96" s="20"/>
      <c r="G96" s="21" t="s">
        <v>3063</v>
      </c>
      <c r="H96" s="22" t="s">
        <v>1267</v>
      </c>
    </row>
    <row r="97" spans="1:8" s="292" customFormat="1" ht="13.5">
      <c r="A97" s="9"/>
      <c r="B97" s="6"/>
      <c r="C97" s="6"/>
      <c r="D97" s="7"/>
      <c r="E97" s="8"/>
      <c r="F97" s="9" t="s">
        <v>3064</v>
      </c>
      <c r="G97" s="10" t="s">
        <v>3065</v>
      </c>
      <c r="H97" s="410" t="s">
        <v>1339</v>
      </c>
    </row>
    <row r="98" spans="1:8" s="292" customFormat="1" ht="13.5">
      <c r="A98" s="9"/>
      <c r="B98" s="6"/>
      <c r="C98" s="6"/>
      <c r="D98" s="7"/>
      <c r="E98" s="8"/>
      <c r="F98" s="9"/>
      <c r="G98" s="13" t="s">
        <v>3066</v>
      </c>
      <c r="H98" s="410" t="s">
        <v>1339</v>
      </c>
    </row>
    <row r="99" spans="1:8" s="292" customFormat="1" ht="13.5">
      <c r="A99" s="9"/>
      <c r="B99" s="6"/>
      <c r="C99" s="6"/>
      <c r="D99" s="7"/>
      <c r="E99" s="8"/>
      <c r="F99" s="9"/>
      <c r="G99" s="13" t="s">
        <v>3067</v>
      </c>
      <c r="H99" s="11" t="s">
        <v>1268</v>
      </c>
    </row>
    <row r="100" spans="1:8" s="292" customFormat="1" ht="13.5">
      <c r="A100" s="9"/>
      <c r="B100" s="6"/>
      <c r="C100" s="6"/>
      <c r="D100" s="65"/>
      <c r="E100" s="8"/>
      <c r="F100" s="9"/>
      <c r="G100" s="10" t="s">
        <v>3068</v>
      </c>
      <c r="H100" s="11" t="s">
        <v>3069</v>
      </c>
    </row>
    <row r="101" spans="1:8" s="292" customFormat="1" ht="13.5">
      <c r="A101" s="9"/>
      <c r="B101" s="6"/>
      <c r="C101" s="6"/>
      <c r="D101" s="7"/>
      <c r="E101" s="8"/>
      <c r="F101" s="9"/>
      <c r="G101" s="10" t="s">
        <v>3070</v>
      </c>
      <c r="H101" s="11" t="s">
        <v>1269</v>
      </c>
    </row>
    <row r="102" spans="1:8" s="292" customFormat="1" ht="13.5">
      <c r="A102" s="9"/>
      <c r="B102" s="6"/>
      <c r="C102" s="6"/>
      <c r="D102" s="65"/>
      <c r="E102" s="15"/>
      <c r="F102" s="9"/>
      <c r="G102" s="10" t="s">
        <v>3071</v>
      </c>
      <c r="H102" s="11" t="s">
        <v>1270</v>
      </c>
    </row>
    <row r="103" spans="1:8" s="292" customFormat="1" ht="13.5">
      <c r="A103" s="9"/>
      <c r="B103" s="6"/>
      <c r="C103" s="6"/>
      <c r="D103" s="7"/>
      <c r="E103" s="8"/>
      <c r="F103" s="9"/>
      <c r="G103" s="10" t="s">
        <v>3072</v>
      </c>
      <c r="H103" s="11" t="s">
        <v>1271</v>
      </c>
    </row>
    <row r="104" spans="1:8" s="292" customFormat="1" ht="13.5">
      <c r="A104" s="9"/>
      <c r="B104" s="6"/>
      <c r="C104" s="6"/>
      <c r="D104" s="7"/>
      <c r="E104" s="8"/>
      <c r="F104" s="9"/>
      <c r="G104" s="10" t="s">
        <v>3073</v>
      </c>
      <c r="H104" s="11" t="s">
        <v>1272</v>
      </c>
    </row>
    <row r="105" spans="1:8" s="292" customFormat="1" ht="13.5">
      <c r="A105" s="9"/>
      <c r="B105" s="6"/>
      <c r="C105" s="6"/>
      <c r="D105" s="7"/>
      <c r="E105" s="8"/>
      <c r="F105" s="9"/>
      <c r="G105" s="10" t="s">
        <v>3074</v>
      </c>
      <c r="H105" s="11" t="s">
        <v>1273</v>
      </c>
    </row>
    <row r="106" spans="1:8" s="292" customFormat="1" ht="13.5">
      <c r="A106" s="9"/>
      <c r="B106" s="6"/>
      <c r="C106" s="6"/>
      <c r="D106" s="7"/>
      <c r="E106" s="8"/>
      <c r="F106" s="20"/>
      <c r="G106" s="21" t="s">
        <v>3075</v>
      </c>
      <c r="H106" s="22" t="s">
        <v>1274</v>
      </c>
    </row>
    <row r="107" spans="1:8" s="292" customFormat="1" ht="13.5">
      <c r="A107" s="9"/>
      <c r="B107" s="6"/>
      <c r="C107" s="6"/>
      <c r="D107" s="7"/>
      <c r="E107" s="8"/>
      <c r="F107" s="9" t="s">
        <v>3076</v>
      </c>
      <c r="G107" s="10" t="s">
        <v>3077</v>
      </c>
      <c r="H107" s="410" t="s">
        <v>1339</v>
      </c>
    </row>
    <row r="108" spans="1:8" s="292" customFormat="1" ht="13.5">
      <c r="A108" s="9"/>
      <c r="B108" s="6"/>
      <c r="C108" s="6"/>
      <c r="D108" s="7"/>
      <c r="E108" s="8"/>
      <c r="F108" s="9"/>
      <c r="G108" s="10" t="s">
        <v>3078</v>
      </c>
      <c r="H108" s="11" t="s">
        <v>1275</v>
      </c>
    </row>
    <row r="109" spans="1:8" s="292" customFormat="1" ht="13.5">
      <c r="A109" s="20"/>
      <c r="B109" s="17"/>
      <c r="C109" s="17"/>
      <c r="D109" s="18"/>
      <c r="E109" s="19"/>
      <c r="F109" s="20"/>
      <c r="G109" s="21" t="s">
        <v>3079</v>
      </c>
      <c r="H109" s="22" t="s">
        <v>1276</v>
      </c>
    </row>
    <row r="110" spans="1:8" s="292" customFormat="1" ht="24">
      <c r="A110" s="9" t="s">
        <v>3080</v>
      </c>
      <c r="B110" s="6">
        <v>35745000</v>
      </c>
      <c r="C110" s="6">
        <v>29315364</v>
      </c>
      <c r="D110" s="7" t="s">
        <v>1340</v>
      </c>
      <c r="E110" s="8">
        <f>C110</f>
        <v>29315364</v>
      </c>
      <c r="F110" s="9" t="s">
        <v>3081</v>
      </c>
      <c r="G110" s="10" t="s">
        <v>3082</v>
      </c>
      <c r="H110" s="410"/>
    </row>
    <row r="111" spans="1:8" s="292" customFormat="1" ht="13.5">
      <c r="A111" s="9"/>
      <c r="B111" s="6"/>
      <c r="C111" s="6"/>
      <c r="D111" s="7"/>
      <c r="E111" s="8"/>
      <c r="F111" s="9"/>
      <c r="G111" s="10" t="s">
        <v>3078</v>
      </c>
      <c r="H111" s="11" t="s">
        <v>1277</v>
      </c>
    </row>
    <row r="112" spans="1:8" s="292" customFormat="1" ht="13.5">
      <c r="A112" s="9" t="s">
        <v>1278</v>
      </c>
      <c r="B112" s="6"/>
      <c r="C112" s="6"/>
      <c r="D112" s="7"/>
      <c r="E112" s="8"/>
      <c r="F112" s="9"/>
      <c r="G112" s="10" t="s">
        <v>3079</v>
      </c>
      <c r="H112" s="11" t="s">
        <v>1279</v>
      </c>
    </row>
    <row r="113" spans="1:8" s="292" customFormat="1" ht="13.5">
      <c r="A113" s="9"/>
      <c r="B113" s="6"/>
      <c r="C113" s="6"/>
      <c r="D113" s="7"/>
      <c r="E113" s="8"/>
      <c r="F113" s="9"/>
      <c r="G113" s="10" t="s">
        <v>3083</v>
      </c>
      <c r="H113" s="11" t="s">
        <v>1280</v>
      </c>
    </row>
    <row r="114" spans="1:8" s="292" customFormat="1" ht="13.5">
      <c r="A114" s="9"/>
      <c r="B114" s="6"/>
      <c r="C114" s="6"/>
      <c r="D114" s="7"/>
      <c r="E114" s="8"/>
      <c r="F114" s="9"/>
      <c r="G114" s="10" t="s">
        <v>3084</v>
      </c>
      <c r="H114" s="11" t="s">
        <v>1339</v>
      </c>
    </row>
    <row r="115" spans="1:8" s="292" customFormat="1" ht="13.5">
      <c r="A115" s="9"/>
      <c r="B115" s="6"/>
      <c r="C115" s="6"/>
      <c r="D115" s="65"/>
      <c r="E115" s="8"/>
      <c r="F115" s="9"/>
      <c r="G115" s="10" t="s">
        <v>3085</v>
      </c>
      <c r="H115" s="11" t="s">
        <v>1281</v>
      </c>
    </row>
    <row r="116" spans="1:8" s="292" customFormat="1" ht="13.5">
      <c r="A116" s="9"/>
      <c r="B116" s="6"/>
      <c r="C116" s="6"/>
      <c r="D116" s="65"/>
      <c r="E116" s="8"/>
      <c r="F116" s="9"/>
      <c r="G116" s="10" t="s">
        <v>3086</v>
      </c>
      <c r="H116" s="11" t="s">
        <v>1282</v>
      </c>
    </row>
    <row r="117" spans="1:8" s="292" customFormat="1" ht="13.5">
      <c r="A117" s="9"/>
      <c r="B117" s="6"/>
      <c r="C117" s="6"/>
      <c r="D117" s="65"/>
      <c r="E117" s="8"/>
      <c r="F117" s="9"/>
      <c r="G117" s="10" t="s">
        <v>3087</v>
      </c>
      <c r="H117" s="11" t="s">
        <v>2036</v>
      </c>
    </row>
    <row r="118" spans="1:8" s="292" customFormat="1" ht="13.5">
      <c r="A118" s="9"/>
      <c r="B118" s="6"/>
      <c r="C118" s="6"/>
      <c r="D118" s="65"/>
      <c r="E118" s="8"/>
      <c r="F118" s="9"/>
      <c r="G118" s="10" t="s">
        <v>3088</v>
      </c>
      <c r="H118" s="11" t="s">
        <v>1283</v>
      </c>
    </row>
    <row r="119" spans="1:8" s="292" customFormat="1" ht="13.5">
      <c r="A119" s="9"/>
      <c r="B119" s="6"/>
      <c r="C119" s="6"/>
      <c r="D119" s="7"/>
      <c r="E119" s="8"/>
      <c r="F119" s="9"/>
      <c r="G119" s="10" t="s">
        <v>3089</v>
      </c>
      <c r="H119" s="410" t="s">
        <v>1339</v>
      </c>
    </row>
    <row r="120" spans="1:8" s="292" customFormat="1" ht="13.5">
      <c r="A120" s="9"/>
      <c r="B120" s="6"/>
      <c r="C120" s="6"/>
      <c r="D120" s="7"/>
      <c r="E120" s="8"/>
      <c r="F120" s="9"/>
      <c r="G120" s="10" t="s">
        <v>3078</v>
      </c>
      <c r="H120" s="11" t="s">
        <v>1284</v>
      </c>
    </row>
    <row r="121" spans="1:8" s="292" customFormat="1" ht="13.5">
      <c r="A121" s="9"/>
      <c r="B121" s="6"/>
      <c r="C121" s="6"/>
      <c r="D121" s="7"/>
      <c r="E121" s="8"/>
      <c r="F121" s="9"/>
      <c r="G121" s="10" t="s">
        <v>3079</v>
      </c>
      <c r="H121" s="11" t="s">
        <v>1285</v>
      </c>
    </row>
    <row r="122" spans="1:8" s="292" customFormat="1" ht="13.5">
      <c r="A122" s="9"/>
      <c r="B122" s="6"/>
      <c r="C122" s="6"/>
      <c r="D122" s="7"/>
      <c r="E122" s="8"/>
      <c r="F122" s="9"/>
      <c r="G122" s="10" t="s">
        <v>3090</v>
      </c>
      <c r="H122" s="11" t="s">
        <v>1286</v>
      </c>
    </row>
    <row r="123" spans="1:8" s="292" customFormat="1" ht="13.5">
      <c r="A123" s="9"/>
      <c r="B123" s="6"/>
      <c r="C123" s="6"/>
      <c r="D123" s="7"/>
      <c r="E123" s="8"/>
      <c r="F123" s="9"/>
      <c r="G123" s="10" t="s">
        <v>3091</v>
      </c>
      <c r="H123" s="11" t="s">
        <v>1287</v>
      </c>
    </row>
    <row r="124" spans="1:8" s="292" customFormat="1" ht="13.5">
      <c r="A124" s="9"/>
      <c r="B124" s="6"/>
      <c r="C124" s="6"/>
      <c r="D124" s="7"/>
      <c r="E124" s="8"/>
      <c r="F124" s="9"/>
      <c r="G124" s="13" t="s">
        <v>3092</v>
      </c>
      <c r="H124" s="11" t="s">
        <v>1288</v>
      </c>
    </row>
    <row r="125" spans="1:8" s="292" customFormat="1" ht="13.5">
      <c r="A125" s="20"/>
      <c r="B125" s="17"/>
      <c r="C125" s="17"/>
      <c r="D125" s="18"/>
      <c r="E125" s="19"/>
      <c r="F125" s="20"/>
      <c r="G125" s="21" t="s">
        <v>3093</v>
      </c>
      <c r="H125" s="22" t="s">
        <v>1289</v>
      </c>
    </row>
    <row r="126" spans="1:8" s="292" customFormat="1" ht="24">
      <c r="A126" s="5" t="s">
        <v>3350</v>
      </c>
      <c r="B126" s="408">
        <v>64197000</v>
      </c>
      <c r="C126" s="408">
        <v>59106630</v>
      </c>
      <c r="D126" s="7" t="s">
        <v>1337</v>
      </c>
      <c r="E126" s="385">
        <v>36000</v>
      </c>
      <c r="F126" s="9" t="s">
        <v>3152</v>
      </c>
      <c r="G126" s="10" t="s">
        <v>3153</v>
      </c>
      <c r="H126" s="11" t="s">
        <v>3154</v>
      </c>
    </row>
    <row r="127" spans="1:8" s="292" customFormat="1" ht="13.5">
      <c r="A127" s="5"/>
      <c r="B127" s="408"/>
      <c r="C127" s="408"/>
      <c r="D127" s="7"/>
      <c r="E127" s="385"/>
      <c r="F127" s="9"/>
      <c r="G127" s="10" t="s">
        <v>3155</v>
      </c>
      <c r="H127" s="11"/>
    </row>
    <row r="128" spans="1:8" s="292" customFormat="1" ht="13.5">
      <c r="A128" s="9" t="s">
        <v>2778</v>
      </c>
      <c r="B128" s="408"/>
      <c r="C128" s="408"/>
      <c r="D128" s="7" t="s">
        <v>3156</v>
      </c>
      <c r="E128" s="385">
        <v>42133503</v>
      </c>
      <c r="F128" s="9"/>
      <c r="G128" s="10" t="s">
        <v>3157</v>
      </c>
      <c r="H128" s="11" t="s">
        <v>3158</v>
      </c>
    </row>
    <row r="129" spans="1:8" s="292" customFormat="1" ht="13.5">
      <c r="A129" s="9"/>
      <c r="B129" s="408"/>
      <c r="C129" s="408"/>
      <c r="D129" s="7"/>
      <c r="E129" s="385"/>
      <c r="F129" s="9"/>
      <c r="G129" s="10"/>
      <c r="H129" s="11"/>
    </row>
    <row r="130" spans="1:8" s="292" customFormat="1" ht="13.5">
      <c r="A130" s="20"/>
      <c r="B130" s="412"/>
      <c r="C130" s="412"/>
      <c r="D130" s="18" t="s">
        <v>1341</v>
      </c>
      <c r="E130" s="49">
        <f>C126-E126-E128</f>
        <v>16937127</v>
      </c>
      <c r="F130" s="20"/>
      <c r="G130" s="21"/>
      <c r="H130" s="22"/>
    </row>
    <row r="131" spans="1:8" s="292" customFormat="1" ht="36">
      <c r="A131" s="9" t="s">
        <v>3159</v>
      </c>
      <c r="B131" s="6">
        <v>23208408000</v>
      </c>
      <c r="C131" s="15">
        <v>23196406152</v>
      </c>
      <c r="D131" s="7" t="s">
        <v>1945</v>
      </c>
      <c r="E131" s="15">
        <v>9232772504</v>
      </c>
      <c r="F131" s="9" t="s">
        <v>3160</v>
      </c>
      <c r="G131" s="10" t="s">
        <v>2779</v>
      </c>
      <c r="H131" s="11" t="s">
        <v>1339</v>
      </c>
    </row>
    <row r="132" spans="1:8" s="292" customFormat="1" ht="13.5">
      <c r="A132" s="7"/>
      <c r="B132" s="6"/>
      <c r="C132" s="15"/>
      <c r="D132" s="7"/>
      <c r="E132" s="15"/>
      <c r="F132" s="9"/>
      <c r="G132" s="10"/>
      <c r="H132" s="11" t="s">
        <v>1339</v>
      </c>
    </row>
    <row r="133" spans="1:8" s="292" customFormat="1" ht="13.5">
      <c r="A133" s="9" t="s">
        <v>3351</v>
      </c>
      <c r="B133" s="6"/>
      <c r="C133" s="15"/>
      <c r="D133" s="7" t="s">
        <v>408</v>
      </c>
      <c r="E133" s="15">
        <v>13900401228</v>
      </c>
      <c r="F133" s="9"/>
      <c r="G133" s="10"/>
      <c r="H133" s="11" t="s">
        <v>1339</v>
      </c>
    </row>
    <row r="134" spans="1:8" s="292" customFormat="1" ht="13.5">
      <c r="A134" s="7"/>
      <c r="B134" s="6"/>
      <c r="C134" s="15"/>
      <c r="D134" s="7"/>
      <c r="E134" s="15"/>
      <c r="F134" s="9"/>
      <c r="G134" s="10"/>
      <c r="H134" s="11" t="s">
        <v>1339</v>
      </c>
    </row>
    <row r="135" spans="1:8" s="292" customFormat="1" ht="13.5">
      <c r="A135" s="7"/>
      <c r="B135" s="6"/>
      <c r="C135" s="15"/>
      <c r="D135" s="7" t="s">
        <v>1340</v>
      </c>
      <c r="E135" s="15">
        <v>63382218</v>
      </c>
      <c r="F135" s="9"/>
      <c r="G135" s="10"/>
      <c r="H135" s="11" t="s">
        <v>1339</v>
      </c>
    </row>
    <row r="136" spans="1:8" s="292" customFormat="1" ht="13.5">
      <c r="A136" s="7"/>
      <c r="B136" s="6"/>
      <c r="C136" s="15"/>
      <c r="D136" s="7"/>
      <c r="E136" s="15"/>
      <c r="F136" s="9"/>
      <c r="G136" s="10"/>
      <c r="H136" s="11" t="s">
        <v>1339</v>
      </c>
    </row>
    <row r="137" spans="1:8" s="292" customFormat="1" ht="36">
      <c r="A137" s="18"/>
      <c r="B137" s="17"/>
      <c r="C137" s="77"/>
      <c r="D137" s="18" t="s">
        <v>2780</v>
      </c>
      <c r="E137" s="77">
        <f>+SUM(E131,E133,E135)-C131</f>
        <v>149798</v>
      </c>
      <c r="F137" s="20"/>
      <c r="G137" s="21"/>
      <c r="H137" s="22" t="s">
        <v>1339</v>
      </c>
    </row>
    <row r="139" spans="2:5" ht="13.5">
      <c r="B139" s="311">
        <f>SUM(B4:B137)</f>
        <v>34911359762</v>
      </c>
      <c r="C139" s="311">
        <f>SUM(C4:C137)</f>
        <v>34505772675</v>
      </c>
      <c r="E139" s="413">
        <f>SUM(E4:E137)</f>
        <v>34506072271</v>
      </c>
    </row>
  </sheetData>
  <sheetProtection formatCells="0" formatRows="0" insertRows="0" deleteRows="0"/>
  <mergeCells count="2">
    <mergeCell ref="D2:E2"/>
    <mergeCell ref="G2:H2"/>
  </mergeCells>
  <printOptions horizontalCentered="1"/>
  <pageMargins left="0.1968503937007874" right="0.1968503937007874" top="0.7874015748031497" bottom="0.7874015748031497" header="0.5118110236220472" footer="0.31496062992125984"/>
  <pageSetup blackAndWhite="1" cellComments="asDisplayed" horizontalDpi="600" verticalDpi="600" orientation="landscape" paperSize="9" r:id="rId2"/>
  <headerFooter alignWithMargins="0">
    <oddFooter>&amp;C&amp;P</oddFooter>
  </headerFooter>
  <rowBreaks count="4" manualBreakCount="4">
    <brk id="32" max="7" man="1"/>
    <brk id="59" max="7" man="1"/>
    <brk id="87" max="7" man="1"/>
    <brk id="109" max="7" man="1"/>
  </rowBreaks>
  <drawing r:id="rId1"/>
</worksheet>
</file>

<file path=xl/worksheets/sheet10.xml><?xml version="1.0" encoding="utf-8"?>
<worksheet xmlns="http://schemas.openxmlformats.org/spreadsheetml/2006/main" xmlns:r="http://schemas.openxmlformats.org/officeDocument/2006/relationships">
  <sheetPr codeName="Sheet10"/>
  <dimension ref="A1:H85"/>
  <sheetViews>
    <sheetView showGridLines="0" view="pageBreakPreview" zoomScale="70" zoomScaleSheetLayoutView="70" workbookViewId="0" topLeftCell="A1">
      <selection activeCell="A13" sqref="A13"/>
    </sheetView>
  </sheetViews>
  <sheetFormatPr defaultColWidth="9.00390625" defaultRowHeight="13.5"/>
  <cols>
    <col min="1" max="1" width="17.625" style="112" customWidth="1"/>
    <col min="2" max="3" width="13.625" style="112" customWidth="1"/>
    <col min="4" max="4" width="9.875" style="112" customWidth="1"/>
    <col min="5" max="5" width="12.00390625" style="112" customWidth="1"/>
    <col min="6" max="6" width="15.375" style="112" customWidth="1"/>
    <col min="7" max="7" width="39.625" style="2" customWidth="1"/>
    <col min="8" max="8" width="21.50390625" style="103" customWidth="1"/>
    <col min="9" max="16384" width="9.00390625" style="107" customWidth="1"/>
  </cols>
  <sheetData>
    <row r="1" spans="1:8" s="88" customFormat="1" ht="30" customHeight="1">
      <c r="A1" s="1" t="s">
        <v>484</v>
      </c>
      <c r="B1" s="32"/>
      <c r="C1" s="32"/>
      <c r="D1" s="106"/>
      <c r="E1" s="32"/>
      <c r="F1" s="33"/>
      <c r="G1" s="34"/>
      <c r="H1" s="93"/>
    </row>
    <row r="2" spans="1:8" ht="13.5">
      <c r="A2" s="92" t="s">
        <v>1330</v>
      </c>
      <c r="B2" s="92" t="s">
        <v>1331</v>
      </c>
      <c r="C2" s="92" t="s">
        <v>1332</v>
      </c>
      <c r="D2" s="424" t="s">
        <v>1333</v>
      </c>
      <c r="E2" s="425"/>
      <c r="F2" s="92" t="s">
        <v>1334</v>
      </c>
      <c r="G2" s="424" t="s">
        <v>1335</v>
      </c>
      <c r="H2" s="425"/>
    </row>
    <row r="3" spans="1:8" s="108" customFormat="1" ht="13.5">
      <c r="A3" s="36"/>
      <c r="B3" s="37" t="s">
        <v>1336</v>
      </c>
      <c r="C3" s="37" t="s">
        <v>1336</v>
      </c>
      <c r="D3" s="23"/>
      <c r="E3" s="3" t="s">
        <v>1336</v>
      </c>
      <c r="F3" s="56"/>
      <c r="G3" s="23"/>
      <c r="H3" s="94"/>
    </row>
    <row r="4" spans="1:8" s="108" customFormat="1" ht="24">
      <c r="A4" s="39" t="s">
        <v>535</v>
      </c>
      <c r="B4" s="79">
        <v>19980000</v>
      </c>
      <c r="C4" s="79">
        <v>19627993</v>
      </c>
      <c r="D4" s="44" t="s">
        <v>2021</v>
      </c>
      <c r="E4" s="80">
        <v>19627993</v>
      </c>
      <c r="F4" s="14" t="s">
        <v>485</v>
      </c>
      <c r="G4" s="24" t="s">
        <v>486</v>
      </c>
      <c r="H4" s="64" t="s">
        <v>2632</v>
      </c>
    </row>
    <row r="5" spans="1:8" s="108" customFormat="1" ht="13.5">
      <c r="A5" s="39"/>
      <c r="B5" s="79"/>
      <c r="C5" s="79"/>
      <c r="D5" s="44"/>
      <c r="E5" s="80"/>
      <c r="F5" s="14"/>
      <c r="G5" s="24"/>
      <c r="H5" s="95"/>
    </row>
    <row r="6" spans="1:8" s="108" customFormat="1" ht="13.5">
      <c r="A6" s="162" t="s">
        <v>2642</v>
      </c>
      <c r="B6" s="81"/>
      <c r="C6" s="81"/>
      <c r="D6" s="46"/>
      <c r="E6" s="82"/>
      <c r="F6" s="16"/>
      <c r="G6" s="28"/>
      <c r="H6" s="96"/>
    </row>
    <row r="7" spans="1:8" s="108" customFormat="1" ht="13.5">
      <c r="A7" s="14" t="s">
        <v>863</v>
      </c>
      <c r="B7" s="41">
        <v>231046412000</v>
      </c>
      <c r="C7" s="41">
        <v>230736742712</v>
      </c>
      <c r="D7" s="44" t="s">
        <v>1158</v>
      </c>
      <c r="E7" s="42">
        <v>668817000</v>
      </c>
      <c r="F7" s="14" t="s">
        <v>864</v>
      </c>
      <c r="G7" s="24" t="s">
        <v>865</v>
      </c>
      <c r="H7" s="64" t="s">
        <v>2643</v>
      </c>
    </row>
    <row r="8" spans="1:8" s="108" customFormat="1" ht="13.5">
      <c r="A8" s="14"/>
      <c r="B8" s="41"/>
      <c r="C8" s="41"/>
      <c r="D8" s="44"/>
      <c r="E8" s="42"/>
      <c r="F8" s="14"/>
      <c r="G8" s="24" t="s">
        <v>866</v>
      </c>
      <c r="H8" s="64" t="s">
        <v>2644</v>
      </c>
    </row>
    <row r="9" spans="1:8" s="108" customFormat="1" ht="13.5">
      <c r="A9" s="160" t="s">
        <v>2642</v>
      </c>
      <c r="B9" s="41"/>
      <c r="C9" s="41"/>
      <c r="D9" s="44" t="s">
        <v>1892</v>
      </c>
      <c r="E9" s="42">
        <v>500147000</v>
      </c>
      <c r="F9" s="14"/>
      <c r="G9" s="24" t="s">
        <v>867</v>
      </c>
      <c r="H9" s="64" t="s">
        <v>584</v>
      </c>
    </row>
    <row r="10" spans="1:8" s="108" customFormat="1" ht="13.5">
      <c r="A10" s="14"/>
      <c r="B10" s="41"/>
      <c r="C10" s="41"/>
      <c r="D10" s="44"/>
      <c r="E10" s="42"/>
      <c r="F10" s="14"/>
      <c r="G10" s="24"/>
      <c r="H10" s="64" t="s">
        <v>1339</v>
      </c>
    </row>
    <row r="11" spans="1:8" s="108" customFormat="1" ht="13.5">
      <c r="A11" s="16"/>
      <c r="B11" s="25"/>
      <c r="C11" s="25"/>
      <c r="D11" s="26" t="s">
        <v>1341</v>
      </c>
      <c r="E11" s="83">
        <f>C7-E7-E9</f>
        <v>229567778712</v>
      </c>
      <c r="F11" s="16"/>
      <c r="G11" s="29"/>
      <c r="H11" s="95" t="s">
        <v>1339</v>
      </c>
    </row>
    <row r="12" spans="1:8" s="108" customFormat="1" ht="13.5">
      <c r="A12" s="14" t="s">
        <v>868</v>
      </c>
      <c r="B12" s="41">
        <v>1992391000</v>
      </c>
      <c r="C12" s="41">
        <v>1880588710</v>
      </c>
      <c r="D12" s="44" t="s">
        <v>1158</v>
      </c>
      <c r="E12" s="42">
        <v>765992000</v>
      </c>
      <c r="F12" s="40" t="s">
        <v>869</v>
      </c>
      <c r="G12" s="57" t="s">
        <v>870</v>
      </c>
      <c r="H12" s="97" t="s">
        <v>2645</v>
      </c>
    </row>
    <row r="13" spans="1:8" s="108" customFormat="1" ht="13.5">
      <c r="A13" s="14"/>
      <c r="B13" s="41"/>
      <c r="C13" s="41"/>
      <c r="D13" s="44"/>
      <c r="E13" s="42"/>
      <c r="F13" s="40"/>
      <c r="G13" s="10" t="s">
        <v>871</v>
      </c>
      <c r="H13" s="64" t="s">
        <v>2646</v>
      </c>
    </row>
    <row r="14" spans="1:8" s="108" customFormat="1" ht="13.5">
      <c r="A14" s="160" t="s">
        <v>2647</v>
      </c>
      <c r="B14" s="41"/>
      <c r="C14" s="41"/>
      <c r="D14" s="44" t="s">
        <v>1341</v>
      </c>
      <c r="E14" s="42">
        <f>C12-E12</f>
        <v>1114596710</v>
      </c>
      <c r="F14" s="40"/>
      <c r="G14" s="10" t="s">
        <v>872</v>
      </c>
      <c r="H14" s="64" t="s">
        <v>585</v>
      </c>
    </row>
    <row r="15" spans="1:8" s="108" customFormat="1" ht="13.5">
      <c r="A15" s="14"/>
      <c r="B15" s="41"/>
      <c r="C15" s="41"/>
      <c r="D15" s="44"/>
      <c r="E15" s="42"/>
      <c r="F15" s="40"/>
      <c r="G15" s="10" t="s">
        <v>873</v>
      </c>
      <c r="H15" s="64" t="s">
        <v>874</v>
      </c>
    </row>
    <row r="16" spans="1:8" s="108" customFormat="1" ht="13.5">
      <c r="A16" s="16"/>
      <c r="B16" s="25"/>
      <c r="C16" s="25"/>
      <c r="D16" s="46"/>
      <c r="E16" s="27"/>
      <c r="F16" s="26"/>
      <c r="G16" s="21" t="s">
        <v>875</v>
      </c>
      <c r="H16" s="98" t="s">
        <v>2648</v>
      </c>
    </row>
    <row r="17" spans="1:8" s="108" customFormat="1" ht="13.5">
      <c r="A17" s="14" t="s">
        <v>1792</v>
      </c>
      <c r="B17" s="41">
        <v>2453933000</v>
      </c>
      <c r="C17" s="41">
        <v>2342785201</v>
      </c>
      <c r="D17" s="44" t="s">
        <v>1158</v>
      </c>
      <c r="E17" s="42">
        <v>141652000</v>
      </c>
      <c r="F17" s="14" t="s">
        <v>1793</v>
      </c>
      <c r="G17" s="24" t="s">
        <v>2633</v>
      </c>
      <c r="H17" s="64" t="s">
        <v>2634</v>
      </c>
    </row>
    <row r="18" spans="1:8" s="108" customFormat="1" ht="13.5">
      <c r="A18" s="14"/>
      <c r="B18" s="41"/>
      <c r="C18" s="41"/>
      <c r="D18" s="50"/>
      <c r="E18" s="45"/>
      <c r="F18" s="14"/>
      <c r="G18" s="24" t="s">
        <v>2635</v>
      </c>
      <c r="H18" s="64" t="s">
        <v>2636</v>
      </c>
    </row>
    <row r="19" spans="1:8" s="108" customFormat="1" ht="13.5">
      <c r="A19" s="160" t="s">
        <v>2649</v>
      </c>
      <c r="B19" s="41"/>
      <c r="C19" s="41"/>
      <c r="D19" s="44" t="s">
        <v>408</v>
      </c>
      <c r="E19" s="42">
        <v>507000000</v>
      </c>
      <c r="F19" s="14"/>
      <c r="G19" s="24" t="s">
        <v>586</v>
      </c>
      <c r="H19" s="95" t="s">
        <v>587</v>
      </c>
    </row>
    <row r="20" spans="1:8" s="108" customFormat="1" ht="13.5">
      <c r="A20" s="14" t="s">
        <v>1816</v>
      </c>
      <c r="B20" s="41"/>
      <c r="C20" s="41"/>
      <c r="D20" s="44"/>
      <c r="E20" s="42"/>
      <c r="F20" s="14"/>
      <c r="G20" s="24" t="s">
        <v>2637</v>
      </c>
      <c r="H20" s="64" t="s">
        <v>1167</v>
      </c>
    </row>
    <row r="21" spans="1:8" s="108" customFormat="1" ht="13.5">
      <c r="A21" s="14"/>
      <c r="B21" s="41"/>
      <c r="C21" s="41"/>
      <c r="D21" s="44" t="s">
        <v>1340</v>
      </c>
      <c r="E21" s="42">
        <v>645112000</v>
      </c>
      <c r="F21" s="14"/>
      <c r="G21" s="24" t="s">
        <v>588</v>
      </c>
      <c r="H21" s="64" t="s">
        <v>2638</v>
      </c>
    </row>
    <row r="22" spans="1:8" s="108" customFormat="1" ht="13.5">
      <c r="A22" s="14"/>
      <c r="B22" s="41"/>
      <c r="C22" s="41"/>
      <c r="D22" s="44"/>
      <c r="E22" s="42"/>
      <c r="F22" s="14"/>
      <c r="G22" s="24" t="s">
        <v>390</v>
      </c>
      <c r="H22" s="64" t="s">
        <v>1339</v>
      </c>
    </row>
    <row r="23" spans="1:8" s="108" customFormat="1" ht="13.5">
      <c r="A23" s="16"/>
      <c r="B23" s="25"/>
      <c r="C23" s="25"/>
      <c r="D23" s="46" t="s">
        <v>1341</v>
      </c>
      <c r="E23" s="27">
        <f>C17-E17-E19-E21</f>
        <v>1049021201</v>
      </c>
      <c r="F23" s="16"/>
      <c r="G23" s="28"/>
      <c r="H23" s="96" t="s">
        <v>1339</v>
      </c>
    </row>
    <row r="24" spans="1:8" s="108" customFormat="1" ht="13.5">
      <c r="A24" s="14" t="s">
        <v>1794</v>
      </c>
      <c r="B24" s="41">
        <v>2465186000</v>
      </c>
      <c r="C24" s="41">
        <v>2424310340</v>
      </c>
      <c r="D24" s="44" t="s">
        <v>1340</v>
      </c>
      <c r="E24" s="42">
        <v>2424310340</v>
      </c>
      <c r="F24" s="14" t="s">
        <v>1795</v>
      </c>
      <c r="G24" s="24" t="s">
        <v>2951</v>
      </c>
      <c r="H24" s="95" t="s">
        <v>2414</v>
      </c>
    </row>
    <row r="25" spans="1:8" s="108" customFormat="1" ht="13.5">
      <c r="A25" s="14"/>
      <c r="B25" s="41"/>
      <c r="C25" s="41"/>
      <c r="D25" s="50"/>
      <c r="E25" s="45"/>
      <c r="F25" s="14"/>
      <c r="G25" s="24" t="s">
        <v>2952</v>
      </c>
      <c r="H25" s="95" t="s">
        <v>1168</v>
      </c>
    </row>
    <row r="26" spans="1:8" s="108" customFormat="1" ht="13.5">
      <c r="A26" s="160" t="s">
        <v>2647</v>
      </c>
      <c r="B26" s="41"/>
      <c r="C26" s="41"/>
      <c r="D26" s="40"/>
      <c r="E26" s="84"/>
      <c r="F26" s="14"/>
      <c r="G26" s="24" t="s">
        <v>2953</v>
      </c>
      <c r="H26" s="95" t="s">
        <v>1169</v>
      </c>
    </row>
    <row r="27" spans="1:8" s="108" customFormat="1" ht="13.5">
      <c r="A27" s="14" t="s">
        <v>480</v>
      </c>
      <c r="B27" s="41"/>
      <c r="C27" s="41"/>
      <c r="D27" s="50"/>
      <c r="E27" s="45"/>
      <c r="F27" s="14"/>
      <c r="G27" s="24" t="s">
        <v>2954</v>
      </c>
      <c r="H27" s="95" t="s">
        <v>1339</v>
      </c>
    </row>
    <row r="28" spans="1:8" s="108" customFormat="1" ht="13.5">
      <c r="A28" s="14"/>
      <c r="B28" s="41"/>
      <c r="C28" s="41"/>
      <c r="D28" s="50"/>
      <c r="E28" s="45"/>
      <c r="F28" s="14"/>
      <c r="G28" s="24" t="s">
        <v>2955</v>
      </c>
      <c r="H28" s="64" t="s">
        <v>1170</v>
      </c>
    </row>
    <row r="29" spans="1:8" s="108" customFormat="1" ht="13.5">
      <c r="A29" s="14"/>
      <c r="B29" s="41"/>
      <c r="C29" s="41"/>
      <c r="D29" s="50"/>
      <c r="E29" s="45"/>
      <c r="F29" s="14"/>
      <c r="G29" s="24" t="s">
        <v>2956</v>
      </c>
      <c r="H29" s="64" t="s">
        <v>1171</v>
      </c>
    </row>
    <row r="30" spans="1:8" s="108" customFormat="1" ht="13.5">
      <c r="A30" s="14"/>
      <c r="B30" s="41"/>
      <c r="C30" s="41"/>
      <c r="D30" s="50"/>
      <c r="E30" s="45"/>
      <c r="F30" s="14"/>
      <c r="G30" s="24" t="s">
        <v>2957</v>
      </c>
      <c r="H30" s="64" t="s">
        <v>1172</v>
      </c>
    </row>
    <row r="31" spans="1:8" s="108" customFormat="1" ht="13.5">
      <c r="A31" s="16"/>
      <c r="B31" s="25"/>
      <c r="C31" s="25"/>
      <c r="D31" s="59"/>
      <c r="E31" s="54"/>
      <c r="F31" s="16"/>
      <c r="G31" s="28" t="s">
        <v>491</v>
      </c>
      <c r="H31" s="98" t="s">
        <v>1173</v>
      </c>
    </row>
    <row r="32" spans="1:8" s="108" customFormat="1" ht="13.5">
      <c r="A32" s="14" t="s">
        <v>492</v>
      </c>
      <c r="B32" s="41">
        <v>2421646000</v>
      </c>
      <c r="C32" s="41">
        <v>2343899366</v>
      </c>
      <c r="D32" s="44" t="s">
        <v>1158</v>
      </c>
      <c r="E32" s="42">
        <v>372663000</v>
      </c>
      <c r="F32" s="14" t="s">
        <v>493</v>
      </c>
      <c r="G32" s="24" t="s">
        <v>494</v>
      </c>
      <c r="H32" s="64" t="s">
        <v>1174</v>
      </c>
    </row>
    <row r="33" spans="1:8" s="108" customFormat="1" ht="13.5">
      <c r="A33" s="14"/>
      <c r="B33" s="41"/>
      <c r="C33" s="41"/>
      <c r="D33" s="50"/>
      <c r="E33" s="45"/>
      <c r="F33" s="14"/>
      <c r="G33" s="24" t="s">
        <v>495</v>
      </c>
      <c r="H33" s="64" t="s">
        <v>1175</v>
      </c>
    </row>
    <row r="34" spans="1:8" s="108" customFormat="1" ht="13.5">
      <c r="A34" s="160" t="s">
        <v>1176</v>
      </c>
      <c r="B34" s="41"/>
      <c r="C34" s="41"/>
      <c r="D34" s="44" t="s">
        <v>1340</v>
      </c>
      <c r="E34" s="42">
        <v>457388000</v>
      </c>
      <c r="F34" s="14"/>
      <c r="G34" s="24" t="s">
        <v>496</v>
      </c>
      <c r="H34" s="64" t="s">
        <v>1177</v>
      </c>
    </row>
    <row r="35" spans="1:8" s="108" customFormat="1" ht="13.5">
      <c r="A35" s="14"/>
      <c r="B35" s="41"/>
      <c r="C35" s="41"/>
      <c r="D35" s="44"/>
      <c r="E35" s="42"/>
      <c r="F35" s="14"/>
      <c r="G35" s="24" t="s">
        <v>497</v>
      </c>
      <c r="H35" s="64" t="s">
        <v>1178</v>
      </c>
    </row>
    <row r="36" spans="1:8" s="108" customFormat="1" ht="13.5">
      <c r="A36" s="14"/>
      <c r="B36" s="41"/>
      <c r="C36" s="41"/>
      <c r="D36" s="44" t="s">
        <v>1341</v>
      </c>
      <c r="E36" s="42">
        <f>C32-E32-E34</f>
        <v>1513848366</v>
      </c>
      <c r="F36" s="14"/>
      <c r="G36" s="24" t="s">
        <v>498</v>
      </c>
      <c r="H36" s="64" t="s">
        <v>1179</v>
      </c>
    </row>
    <row r="37" spans="1:8" s="108" customFormat="1" ht="13.5">
      <c r="A37" s="14"/>
      <c r="B37" s="41"/>
      <c r="C37" s="41"/>
      <c r="D37" s="44"/>
      <c r="E37" s="42"/>
      <c r="F37" s="14"/>
      <c r="G37" s="24" t="s">
        <v>499</v>
      </c>
      <c r="H37" s="64" t="s">
        <v>1180</v>
      </c>
    </row>
    <row r="38" spans="1:8" s="108" customFormat="1" ht="13.5">
      <c r="A38" s="14"/>
      <c r="B38" s="41"/>
      <c r="C38" s="41"/>
      <c r="D38" s="44"/>
      <c r="E38" s="42"/>
      <c r="F38" s="14"/>
      <c r="G38" s="24" t="s">
        <v>500</v>
      </c>
      <c r="H38" s="95" t="s">
        <v>1339</v>
      </c>
    </row>
    <row r="39" spans="1:8" s="108" customFormat="1" ht="13.5">
      <c r="A39" s="14"/>
      <c r="B39" s="41"/>
      <c r="C39" s="41"/>
      <c r="D39" s="44"/>
      <c r="E39" s="42"/>
      <c r="F39" s="14"/>
      <c r="G39" s="24" t="s">
        <v>501</v>
      </c>
      <c r="H39" s="64" t="s">
        <v>1181</v>
      </c>
    </row>
    <row r="40" spans="1:8" s="108" customFormat="1" ht="13.5">
      <c r="A40" s="14"/>
      <c r="B40" s="41"/>
      <c r="C40" s="41"/>
      <c r="D40" s="44"/>
      <c r="E40" s="42"/>
      <c r="F40" s="14"/>
      <c r="G40" s="24" t="s">
        <v>502</v>
      </c>
      <c r="H40" s="64" t="s">
        <v>1182</v>
      </c>
    </row>
    <row r="41" spans="1:8" s="108" customFormat="1" ht="13.5">
      <c r="A41" s="14"/>
      <c r="B41" s="41"/>
      <c r="C41" s="41"/>
      <c r="D41" s="44"/>
      <c r="E41" s="85"/>
      <c r="F41" s="14"/>
      <c r="G41" s="24" t="s">
        <v>503</v>
      </c>
      <c r="H41" s="64" t="s">
        <v>1183</v>
      </c>
    </row>
    <row r="42" spans="1:8" s="108" customFormat="1" ht="13.5">
      <c r="A42" s="14"/>
      <c r="B42" s="41"/>
      <c r="C42" s="41"/>
      <c r="D42" s="44"/>
      <c r="E42" s="42"/>
      <c r="F42" s="14"/>
      <c r="G42" s="24" t="s">
        <v>504</v>
      </c>
      <c r="H42" s="64" t="s">
        <v>1184</v>
      </c>
    </row>
    <row r="43" spans="1:8" s="108" customFormat="1" ht="13.5">
      <c r="A43" s="14"/>
      <c r="B43" s="41"/>
      <c r="C43" s="41"/>
      <c r="D43" s="44"/>
      <c r="E43" s="42"/>
      <c r="F43" s="14"/>
      <c r="G43" s="24" t="s">
        <v>505</v>
      </c>
      <c r="H43" s="64" t="s">
        <v>1185</v>
      </c>
    </row>
    <row r="44" spans="1:8" s="108" customFormat="1" ht="13.5">
      <c r="A44" s="14"/>
      <c r="B44" s="41"/>
      <c r="C44" s="41"/>
      <c r="D44" s="44"/>
      <c r="E44" s="42"/>
      <c r="F44" s="14"/>
      <c r="G44" s="24" t="s">
        <v>589</v>
      </c>
      <c r="H44" s="64" t="s">
        <v>1186</v>
      </c>
    </row>
    <row r="45" spans="1:8" s="108" customFormat="1" ht="13.5">
      <c r="A45" s="14"/>
      <c r="B45" s="41"/>
      <c r="C45" s="41"/>
      <c r="D45" s="44"/>
      <c r="E45" s="42"/>
      <c r="F45" s="14"/>
      <c r="G45" s="24" t="s">
        <v>590</v>
      </c>
      <c r="H45" s="64" t="s">
        <v>1187</v>
      </c>
    </row>
    <row r="46" spans="1:8" s="108" customFormat="1" ht="13.5">
      <c r="A46" s="14"/>
      <c r="B46" s="41"/>
      <c r="C46" s="41"/>
      <c r="D46" s="44"/>
      <c r="E46" s="42"/>
      <c r="F46" s="14"/>
      <c r="G46" s="24" t="s">
        <v>506</v>
      </c>
      <c r="H46" s="64" t="s">
        <v>2639</v>
      </c>
    </row>
    <row r="47" spans="1:8" s="108" customFormat="1" ht="13.5">
      <c r="A47" s="14"/>
      <c r="B47" s="41"/>
      <c r="C47" s="41"/>
      <c r="D47" s="44"/>
      <c r="E47" s="42"/>
      <c r="F47" s="14"/>
      <c r="G47" s="24" t="s">
        <v>507</v>
      </c>
      <c r="H47" s="64" t="s">
        <v>2640</v>
      </c>
    </row>
    <row r="48" spans="1:8" s="108" customFormat="1" ht="13.5">
      <c r="A48" s="14"/>
      <c r="B48" s="41"/>
      <c r="C48" s="41"/>
      <c r="D48" s="44"/>
      <c r="E48" s="42"/>
      <c r="F48" s="14"/>
      <c r="G48" s="24" t="s">
        <v>508</v>
      </c>
      <c r="H48" s="64" t="s">
        <v>2641</v>
      </c>
    </row>
    <row r="49" spans="1:8" s="108" customFormat="1" ht="13.5">
      <c r="A49" s="14"/>
      <c r="B49" s="41"/>
      <c r="C49" s="41"/>
      <c r="D49" s="44"/>
      <c r="E49" s="42"/>
      <c r="F49" s="14"/>
      <c r="G49" s="24" t="s">
        <v>509</v>
      </c>
      <c r="H49" s="64" t="s">
        <v>1188</v>
      </c>
    </row>
    <row r="50" spans="1:8" s="108" customFormat="1" ht="13.5">
      <c r="A50" s="16"/>
      <c r="B50" s="25"/>
      <c r="C50" s="25"/>
      <c r="D50" s="46"/>
      <c r="E50" s="27"/>
      <c r="F50" s="16"/>
      <c r="G50" s="28" t="s">
        <v>510</v>
      </c>
      <c r="H50" s="98" t="s">
        <v>1189</v>
      </c>
    </row>
    <row r="51" spans="1:8" s="108" customFormat="1" ht="13.5">
      <c r="A51" s="14" t="s">
        <v>511</v>
      </c>
      <c r="B51" s="41">
        <v>829678000</v>
      </c>
      <c r="C51" s="41">
        <v>732409702</v>
      </c>
      <c r="D51" s="44" t="s">
        <v>1158</v>
      </c>
      <c r="E51" s="42">
        <v>207632000</v>
      </c>
      <c r="F51" s="14" t="s">
        <v>512</v>
      </c>
      <c r="G51" s="53" t="s">
        <v>513</v>
      </c>
      <c r="H51" s="99" t="s">
        <v>1339</v>
      </c>
    </row>
    <row r="52" spans="1:8" s="108" customFormat="1" ht="13.5">
      <c r="A52" s="14"/>
      <c r="B52" s="41"/>
      <c r="C52" s="41"/>
      <c r="D52" s="44"/>
      <c r="E52" s="42"/>
      <c r="F52" s="14"/>
      <c r="G52" s="29" t="s">
        <v>514</v>
      </c>
      <c r="H52" s="100"/>
    </row>
    <row r="53" spans="1:8" s="108" customFormat="1" ht="13.5">
      <c r="A53" s="160" t="s">
        <v>1190</v>
      </c>
      <c r="B53" s="41"/>
      <c r="C53" s="41"/>
      <c r="D53" s="44" t="s">
        <v>1340</v>
      </c>
      <c r="E53" s="42">
        <v>252915000</v>
      </c>
      <c r="F53" s="14"/>
      <c r="G53" s="24" t="s">
        <v>591</v>
      </c>
      <c r="H53" s="100"/>
    </row>
    <row r="54" spans="1:8" s="108" customFormat="1" ht="13.5">
      <c r="A54" s="14"/>
      <c r="B54" s="41"/>
      <c r="C54" s="41"/>
      <c r="D54" s="44"/>
      <c r="E54" s="42"/>
      <c r="F54" s="14"/>
      <c r="G54" s="13" t="s">
        <v>1191</v>
      </c>
      <c r="H54" s="101"/>
    </row>
    <row r="55" spans="1:8" s="108" customFormat="1" ht="13.5">
      <c r="A55" s="14"/>
      <c r="B55" s="41"/>
      <c r="C55" s="41"/>
      <c r="D55" s="44" t="s">
        <v>1341</v>
      </c>
      <c r="E55" s="42">
        <f>C51-E51-E53</f>
        <v>271862702</v>
      </c>
      <c r="F55" s="14"/>
      <c r="G55" s="13" t="s">
        <v>1192</v>
      </c>
      <c r="H55" s="101"/>
    </row>
    <row r="56" spans="1:8" s="108" customFormat="1" ht="13.5">
      <c r="A56" s="14" t="s">
        <v>2387</v>
      </c>
      <c r="B56" s="41"/>
      <c r="C56" s="41"/>
      <c r="D56" s="44"/>
      <c r="E56" s="42"/>
      <c r="F56" s="14"/>
      <c r="G56" s="13" t="s">
        <v>1193</v>
      </c>
      <c r="H56" s="101"/>
    </row>
    <row r="57" spans="1:8" s="108" customFormat="1" ht="13.5">
      <c r="A57" s="14"/>
      <c r="B57" s="41"/>
      <c r="C57" s="41"/>
      <c r="D57" s="44"/>
      <c r="E57" s="42"/>
      <c r="F57" s="14"/>
      <c r="G57" s="10" t="s">
        <v>1194</v>
      </c>
      <c r="H57" s="101"/>
    </row>
    <row r="58" spans="1:8" s="108" customFormat="1" ht="13.5">
      <c r="A58" s="14"/>
      <c r="B58" s="41"/>
      <c r="C58" s="41"/>
      <c r="D58" s="44"/>
      <c r="E58" s="42"/>
      <c r="F58" s="14"/>
      <c r="G58" s="10" t="s">
        <v>1195</v>
      </c>
      <c r="H58" s="101"/>
    </row>
    <row r="59" spans="1:8" s="108" customFormat="1" ht="13.5">
      <c r="A59" s="14"/>
      <c r="B59" s="41"/>
      <c r="C59" s="41"/>
      <c r="D59" s="44"/>
      <c r="E59" s="42"/>
      <c r="F59" s="14"/>
      <c r="G59" s="10" t="s">
        <v>1196</v>
      </c>
      <c r="H59" s="101"/>
    </row>
    <row r="60" spans="1:8" s="108" customFormat="1" ht="13.5">
      <c r="A60" s="14"/>
      <c r="B60" s="41"/>
      <c r="C60" s="41"/>
      <c r="D60" s="44"/>
      <c r="E60" s="42"/>
      <c r="F60" s="14"/>
      <c r="G60" s="24" t="s">
        <v>515</v>
      </c>
      <c r="H60" s="95" t="s">
        <v>1339</v>
      </c>
    </row>
    <row r="61" spans="1:8" s="108" customFormat="1" ht="13.5">
      <c r="A61" s="14"/>
      <c r="B61" s="41"/>
      <c r="C61" s="41"/>
      <c r="D61" s="44"/>
      <c r="E61" s="42"/>
      <c r="F61" s="14"/>
      <c r="G61" s="24" t="s">
        <v>516</v>
      </c>
      <c r="H61" s="64" t="s">
        <v>1197</v>
      </c>
    </row>
    <row r="62" spans="1:8" s="108" customFormat="1" ht="13.5">
      <c r="A62" s="14"/>
      <c r="B62" s="41"/>
      <c r="C62" s="41"/>
      <c r="D62" s="50"/>
      <c r="E62" s="42"/>
      <c r="F62" s="14"/>
      <c r="G62" s="29" t="s">
        <v>2957</v>
      </c>
      <c r="H62" s="64" t="s">
        <v>1198</v>
      </c>
    </row>
    <row r="63" spans="1:8" s="108" customFormat="1" ht="13.5">
      <c r="A63" s="16"/>
      <c r="B63" s="25"/>
      <c r="C63" s="25"/>
      <c r="D63" s="46"/>
      <c r="E63" s="27"/>
      <c r="F63" s="16"/>
      <c r="G63" s="28" t="s">
        <v>2956</v>
      </c>
      <c r="H63" s="98" t="s">
        <v>1199</v>
      </c>
    </row>
    <row r="64" spans="1:8" s="108" customFormat="1" ht="13.5">
      <c r="A64" s="14"/>
      <c r="B64" s="41"/>
      <c r="C64" s="41"/>
      <c r="D64" s="44"/>
      <c r="E64" s="42"/>
      <c r="F64" s="14"/>
      <c r="G64" s="29" t="s">
        <v>517</v>
      </c>
      <c r="H64" s="64" t="s">
        <v>1339</v>
      </c>
    </row>
    <row r="65" spans="1:8" s="108" customFormat="1" ht="13.5">
      <c r="A65" s="14"/>
      <c r="B65" s="41"/>
      <c r="C65" s="41"/>
      <c r="D65" s="44"/>
      <c r="E65" s="42"/>
      <c r="F65" s="14"/>
      <c r="G65" s="24" t="s">
        <v>518</v>
      </c>
      <c r="H65" s="64" t="s">
        <v>1200</v>
      </c>
    </row>
    <row r="66" spans="1:8" s="108" customFormat="1" ht="13.5">
      <c r="A66" s="14"/>
      <c r="B66" s="41"/>
      <c r="C66" s="41"/>
      <c r="D66" s="44"/>
      <c r="E66" s="42"/>
      <c r="F66" s="14"/>
      <c r="G66" s="29" t="s">
        <v>519</v>
      </c>
      <c r="H66" s="64" t="s">
        <v>1201</v>
      </c>
    </row>
    <row r="67" spans="1:8" s="108" customFormat="1" ht="13.5">
      <c r="A67" s="16"/>
      <c r="B67" s="25"/>
      <c r="C67" s="25"/>
      <c r="D67" s="59"/>
      <c r="E67" s="27"/>
      <c r="F67" s="16"/>
      <c r="G67" s="28" t="s">
        <v>520</v>
      </c>
      <c r="H67" s="98" t="s">
        <v>1202</v>
      </c>
    </row>
    <row r="68" spans="1:8" s="108" customFormat="1" ht="13.5">
      <c r="A68" s="14" t="s">
        <v>521</v>
      </c>
      <c r="B68" s="41">
        <v>11218937000</v>
      </c>
      <c r="C68" s="41">
        <v>11107092418</v>
      </c>
      <c r="D68" s="44" t="s">
        <v>1158</v>
      </c>
      <c r="E68" s="42">
        <v>1767928000</v>
      </c>
      <c r="F68" s="40" t="s">
        <v>522</v>
      </c>
      <c r="G68" s="10" t="s">
        <v>523</v>
      </c>
      <c r="H68" s="64" t="s">
        <v>1339</v>
      </c>
    </row>
    <row r="69" spans="1:8" s="108" customFormat="1" ht="13.5">
      <c r="A69" s="14"/>
      <c r="B69" s="41"/>
      <c r="C69" s="41"/>
      <c r="D69" s="44"/>
      <c r="E69" s="42"/>
      <c r="F69" s="40"/>
      <c r="G69" s="10" t="s">
        <v>524</v>
      </c>
      <c r="H69" s="64" t="s">
        <v>1203</v>
      </c>
    </row>
    <row r="70" spans="1:8" s="108" customFormat="1" ht="13.5">
      <c r="A70" s="160" t="s">
        <v>1176</v>
      </c>
      <c r="B70" s="41"/>
      <c r="C70" s="41"/>
      <c r="D70" s="44" t="s">
        <v>408</v>
      </c>
      <c r="E70" s="42">
        <v>1622000000</v>
      </c>
      <c r="F70" s="40"/>
      <c r="G70" s="10" t="s">
        <v>525</v>
      </c>
      <c r="H70" s="64" t="s">
        <v>1204</v>
      </c>
    </row>
    <row r="71" spans="1:8" s="108" customFormat="1" ht="13.5">
      <c r="A71" s="14"/>
      <c r="B71" s="41"/>
      <c r="C71" s="41"/>
      <c r="D71" s="44"/>
      <c r="E71" s="42"/>
      <c r="F71" s="40"/>
      <c r="G71" s="10" t="s">
        <v>526</v>
      </c>
      <c r="H71" s="64" t="s">
        <v>1205</v>
      </c>
    </row>
    <row r="72" spans="1:8" s="108" customFormat="1" ht="13.5">
      <c r="A72" s="14" t="s">
        <v>1816</v>
      </c>
      <c r="B72" s="41"/>
      <c r="C72" s="41"/>
      <c r="D72" s="44" t="s">
        <v>1340</v>
      </c>
      <c r="E72" s="42">
        <v>3036199000</v>
      </c>
      <c r="F72" s="14"/>
      <c r="G72" s="24" t="s">
        <v>527</v>
      </c>
      <c r="H72" s="95" t="s">
        <v>1339</v>
      </c>
    </row>
    <row r="73" spans="1:8" s="108" customFormat="1" ht="13.5">
      <c r="A73" s="14"/>
      <c r="B73" s="41"/>
      <c r="C73" s="41"/>
      <c r="D73" s="44" t="s">
        <v>859</v>
      </c>
      <c r="E73" s="42"/>
      <c r="F73" s="14"/>
      <c r="G73" s="24" t="s">
        <v>528</v>
      </c>
      <c r="H73" s="64" t="s">
        <v>1206</v>
      </c>
    </row>
    <row r="74" spans="1:8" s="108" customFormat="1" ht="13.5">
      <c r="A74" s="14"/>
      <c r="B74" s="41"/>
      <c r="C74" s="41"/>
      <c r="D74" s="44" t="s">
        <v>1341</v>
      </c>
      <c r="E74" s="42">
        <f>C68-E68-E70-E72</f>
        <v>4680965418</v>
      </c>
      <c r="F74" s="14"/>
      <c r="G74" s="24" t="s">
        <v>529</v>
      </c>
      <c r="H74" s="64" t="s">
        <v>1207</v>
      </c>
    </row>
    <row r="75" spans="1:8" s="108" customFormat="1" ht="13.5">
      <c r="A75" s="14"/>
      <c r="B75" s="41"/>
      <c r="C75" s="41"/>
      <c r="D75" s="44"/>
      <c r="E75" s="42"/>
      <c r="F75" s="14"/>
      <c r="G75" s="24" t="s">
        <v>530</v>
      </c>
      <c r="H75" s="64" t="s">
        <v>1208</v>
      </c>
    </row>
    <row r="76" spans="1:8" s="108" customFormat="1" ht="13.5">
      <c r="A76" s="14"/>
      <c r="B76" s="41"/>
      <c r="C76" s="41"/>
      <c r="D76" s="44"/>
      <c r="E76" s="42"/>
      <c r="F76" s="14"/>
      <c r="G76" s="24" t="s">
        <v>531</v>
      </c>
      <c r="H76" s="64" t="s">
        <v>1209</v>
      </c>
    </row>
    <row r="77" spans="1:8" s="108" customFormat="1" ht="13.5">
      <c r="A77" s="14"/>
      <c r="B77" s="41"/>
      <c r="C77" s="41"/>
      <c r="D77" s="44"/>
      <c r="E77" s="42"/>
      <c r="F77" s="14"/>
      <c r="G77" s="29" t="s">
        <v>532</v>
      </c>
      <c r="H77" s="64" t="s">
        <v>1210</v>
      </c>
    </row>
    <row r="78" spans="1:8" s="108" customFormat="1" ht="13.5">
      <c r="A78" s="14"/>
      <c r="B78" s="41"/>
      <c r="C78" s="41"/>
      <c r="D78" s="44"/>
      <c r="E78" s="42"/>
      <c r="F78" s="14"/>
      <c r="G78" s="29" t="s">
        <v>533</v>
      </c>
      <c r="H78" s="64" t="s">
        <v>1211</v>
      </c>
    </row>
    <row r="79" spans="1:8" s="108" customFormat="1" ht="13.5">
      <c r="A79" s="16"/>
      <c r="B79" s="25"/>
      <c r="C79" s="25"/>
      <c r="D79" s="46"/>
      <c r="E79" s="27"/>
      <c r="F79" s="16"/>
      <c r="G79" s="28" t="s">
        <v>534</v>
      </c>
      <c r="H79" s="98" t="s">
        <v>1212</v>
      </c>
    </row>
    <row r="80" spans="1:8" s="108" customFormat="1" ht="13.5">
      <c r="A80" s="113"/>
      <c r="B80" s="113"/>
      <c r="C80" s="113"/>
      <c r="D80" s="113"/>
      <c r="E80" s="113"/>
      <c r="F80" s="113"/>
      <c r="G80" s="55"/>
      <c r="H80" s="102"/>
    </row>
    <row r="85" ht="13.5">
      <c r="B85" s="158"/>
    </row>
  </sheetData>
  <sheetProtection formatCells="0" formatRows="0" insertRows="0" deleteRows="0"/>
  <mergeCells count="2">
    <mergeCell ref="D2:E2"/>
    <mergeCell ref="G2:H2"/>
  </mergeCells>
  <printOptions horizontalCentered="1"/>
  <pageMargins left="0.1968503937007874" right="0.1968503937007874" top="0.7874015748031497" bottom="0.7874015748031497" header="0.5118110236220472" footer="0.31496062992125984"/>
  <pageSetup blackAndWhite="1" firstPageNumber="58" useFirstPageNumber="1" horizontalDpi="600" verticalDpi="600" orientation="landscape" paperSize="9" r:id="rId2"/>
  <headerFooter alignWithMargins="0">
    <oddFooter>&amp;C&amp;P</oddFooter>
  </headerFooter>
  <rowBreaks count="2" manualBreakCount="2">
    <brk id="31" max="7" man="1"/>
    <brk id="63" max="7" man="1"/>
  </rowBreaks>
  <drawing r:id="rId1"/>
</worksheet>
</file>

<file path=xl/worksheets/sheet11.xml><?xml version="1.0" encoding="utf-8"?>
<worksheet xmlns="http://schemas.openxmlformats.org/spreadsheetml/2006/main" xmlns:r="http://schemas.openxmlformats.org/officeDocument/2006/relationships">
  <sheetPr codeName="Sheet11"/>
  <dimension ref="A1:J280"/>
  <sheetViews>
    <sheetView showGridLines="0" view="pageBreakPreview" zoomScale="85" zoomScaleSheetLayoutView="85" workbookViewId="0" topLeftCell="A1">
      <selection activeCell="A1" sqref="A1"/>
    </sheetView>
  </sheetViews>
  <sheetFormatPr defaultColWidth="9.00390625" defaultRowHeight="13.5"/>
  <cols>
    <col min="1" max="1" width="17.625" style="295" customWidth="1"/>
    <col min="2" max="3" width="13.625" style="295" customWidth="1"/>
    <col min="4" max="4" width="9.875" style="295" customWidth="1"/>
    <col min="5" max="5" width="12.00390625" style="295" customWidth="1"/>
    <col min="6" max="6" width="15.375" style="295" customWidth="1"/>
    <col min="7" max="7" width="39.625" style="87" customWidth="1"/>
    <col min="8" max="8" width="21.50390625" style="87" customWidth="1"/>
    <col min="9" max="9" width="28.625" style="306" bestFit="1" customWidth="1"/>
    <col min="10" max="16384" width="9.00390625" style="291" customWidth="1"/>
  </cols>
  <sheetData>
    <row r="1" spans="1:8" ht="30" customHeight="1">
      <c r="A1" s="91" t="s">
        <v>1966</v>
      </c>
      <c r="B1" s="31"/>
      <c r="C1" s="32"/>
      <c r="D1" s="290"/>
      <c r="E1" s="32"/>
      <c r="F1" s="33"/>
      <c r="G1" s="34"/>
      <c r="H1" s="35"/>
    </row>
    <row r="2" spans="1:8" ht="13.5">
      <c r="A2" s="92" t="s">
        <v>1330</v>
      </c>
      <c r="B2" s="92" t="s">
        <v>1331</v>
      </c>
      <c r="C2" s="92" t="s">
        <v>1332</v>
      </c>
      <c r="D2" s="424" t="s">
        <v>1333</v>
      </c>
      <c r="E2" s="425"/>
      <c r="F2" s="92" t="s">
        <v>1334</v>
      </c>
      <c r="G2" s="424" t="s">
        <v>1335</v>
      </c>
      <c r="H2" s="425"/>
    </row>
    <row r="3" spans="1:9" s="292" customFormat="1" ht="13.5">
      <c r="A3" s="36"/>
      <c r="B3" s="37" t="s">
        <v>1336</v>
      </c>
      <c r="C3" s="37" t="s">
        <v>1336</v>
      </c>
      <c r="D3" s="23"/>
      <c r="E3" s="3" t="s">
        <v>1336</v>
      </c>
      <c r="F3" s="56"/>
      <c r="G3" s="23"/>
      <c r="H3" s="4"/>
      <c r="I3" s="307"/>
    </row>
    <row r="4" spans="1:9" s="292" customFormat="1" ht="24">
      <c r="A4" s="5" t="s">
        <v>2288</v>
      </c>
      <c r="B4" s="6">
        <v>17908000</v>
      </c>
      <c r="C4" s="6">
        <v>17304520</v>
      </c>
      <c r="D4" s="7" t="s">
        <v>1341</v>
      </c>
      <c r="E4" s="8">
        <f>+C4</f>
        <v>17304520</v>
      </c>
      <c r="F4" s="9" t="s">
        <v>1967</v>
      </c>
      <c r="G4" s="10" t="s">
        <v>1968</v>
      </c>
      <c r="H4" s="11" t="s">
        <v>1763</v>
      </c>
      <c r="I4" s="307" t="s">
        <v>141</v>
      </c>
    </row>
    <row r="5" spans="1:9" s="292" customFormat="1" ht="13.5">
      <c r="A5" s="160"/>
      <c r="B5" s="6"/>
      <c r="C5" s="6"/>
      <c r="D5" s="7"/>
      <c r="E5" s="8"/>
      <c r="F5" s="9"/>
      <c r="G5" s="10"/>
      <c r="H5" s="11"/>
      <c r="I5" s="307"/>
    </row>
    <row r="6" spans="1:9" s="292" customFormat="1" ht="13.5">
      <c r="A6" s="162" t="s">
        <v>1764</v>
      </c>
      <c r="B6" s="17"/>
      <c r="C6" s="17"/>
      <c r="D6" s="18"/>
      <c r="E6" s="19"/>
      <c r="F6" s="20"/>
      <c r="G6" s="21"/>
      <c r="H6" s="22"/>
      <c r="I6" s="307"/>
    </row>
    <row r="7" spans="1:9" s="292" customFormat="1" ht="24">
      <c r="A7" s="9" t="s">
        <v>1969</v>
      </c>
      <c r="B7" s="6">
        <v>8627895000</v>
      </c>
      <c r="C7" s="6">
        <v>8352331774</v>
      </c>
      <c r="D7" s="7" t="s">
        <v>1337</v>
      </c>
      <c r="E7" s="8">
        <v>2694000</v>
      </c>
      <c r="F7" s="9" t="s">
        <v>1970</v>
      </c>
      <c r="G7" s="10" t="s">
        <v>1971</v>
      </c>
      <c r="H7" s="11" t="s">
        <v>1765</v>
      </c>
      <c r="I7" s="307" t="s">
        <v>141</v>
      </c>
    </row>
    <row r="8" spans="1:9" s="292" customFormat="1" ht="13.5">
      <c r="A8" s="160"/>
      <c r="B8" s="6"/>
      <c r="C8" s="6"/>
      <c r="D8" s="7"/>
      <c r="E8" s="8"/>
      <c r="F8" s="9"/>
      <c r="G8" s="10" t="s">
        <v>1972</v>
      </c>
      <c r="H8" s="11" t="s">
        <v>1973</v>
      </c>
      <c r="I8" s="307"/>
    </row>
    <row r="9" spans="1:9" s="292" customFormat="1" ht="13.5">
      <c r="A9" s="160" t="s">
        <v>1766</v>
      </c>
      <c r="B9" s="6"/>
      <c r="C9" s="6"/>
      <c r="D9" s="7" t="s">
        <v>1341</v>
      </c>
      <c r="E9" s="8">
        <f>+C7-E7</f>
        <v>8349637774</v>
      </c>
      <c r="F9" s="18"/>
      <c r="G9" s="21" t="s">
        <v>1145</v>
      </c>
      <c r="H9" s="22" t="s">
        <v>1767</v>
      </c>
      <c r="I9" s="307"/>
    </row>
    <row r="10" spans="1:9" s="292" customFormat="1" ht="28.5" customHeight="1">
      <c r="A10" s="9"/>
      <c r="B10" s="6"/>
      <c r="C10" s="6"/>
      <c r="D10" s="7"/>
      <c r="E10" s="8"/>
      <c r="F10" s="9" t="s">
        <v>1146</v>
      </c>
      <c r="G10" s="10" t="s">
        <v>1147</v>
      </c>
      <c r="H10" s="11" t="s">
        <v>1148</v>
      </c>
      <c r="I10" s="307" t="s">
        <v>142</v>
      </c>
    </row>
    <row r="11" spans="1:9" s="292" customFormat="1" ht="28.5" customHeight="1">
      <c r="A11" s="20"/>
      <c r="B11" s="17"/>
      <c r="C11" s="17"/>
      <c r="D11" s="18"/>
      <c r="E11" s="19"/>
      <c r="F11" s="297" t="s">
        <v>143</v>
      </c>
      <c r="G11" s="285" t="s">
        <v>144</v>
      </c>
      <c r="H11" s="155"/>
      <c r="I11" s="307" t="s">
        <v>145</v>
      </c>
    </row>
    <row r="12" spans="1:9" s="292" customFormat="1" ht="13.5">
      <c r="A12" s="9" t="s">
        <v>1149</v>
      </c>
      <c r="B12" s="6">
        <v>78862911000</v>
      </c>
      <c r="C12" s="6">
        <v>77165134595</v>
      </c>
      <c r="D12" s="7" t="s">
        <v>1337</v>
      </c>
      <c r="E12" s="8">
        <v>51083740</v>
      </c>
      <c r="F12" s="9" t="s">
        <v>1150</v>
      </c>
      <c r="G12" s="57" t="s">
        <v>1151</v>
      </c>
      <c r="H12" s="58" t="s">
        <v>1339</v>
      </c>
      <c r="I12" s="307" t="s">
        <v>146</v>
      </c>
    </row>
    <row r="13" spans="1:9" s="292" customFormat="1" ht="13.5">
      <c r="A13" s="160"/>
      <c r="B13" s="6"/>
      <c r="C13" s="6"/>
      <c r="D13" s="7"/>
      <c r="E13" s="8"/>
      <c r="F13" s="9"/>
      <c r="G13" s="10" t="s">
        <v>1768</v>
      </c>
      <c r="H13" s="11" t="s">
        <v>1769</v>
      </c>
      <c r="I13" s="307"/>
    </row>
    <row r="14" spans="1:9" s="292" customFormat="1" ht="13.5">
      <c r="A14" s="160" t="s">
        <v>1770</v>
      </c>
      <c r="B14" s="6"/>
      <c r="C14" s="6"/>
      <c r="D14" s="7" t="s">
        <v>408</v>
      </c>
      <c r="E14" s="8">
        <v>15000000000</v>
      </c>
      <c r="F14" s="9"/>
      <c r="G14" s="10" t="s">
        <v>1771</v>
      </c>
      <c r="H14" s="11" t="s">
        <v>1772</v>
      </c>
      <c r="I14" s="307"/>
    </row>
    <row r="15" spans="1:9" s="292" customFormat="1" ht="13.5">
      <c r="A15" s="9"/>
      <c r="B15" s="6"/>
      <c r="C15" s="6"/>
      <c r="D15" s="7"/>
      <c r="E15" s="8"/>
      <c r="F15" s="9"/>
      <c r="G15" s="10" t="s">
        <v>147</v>
      </c>
      <c r="H15" s="11" t="s">
        <v>1773</v>
      </c>
      <c r="I15" s="307"/>
    </row>
    <row r="16" spans="1:9" s="292" customFormat="1" ht="13.5">
      <c r="A16" s="9"/>
      <c r="B16" s="6"/>
      <c r="C16" s="6"/>
      <c r="D16" s="7" t="s">
        <v>1340</v>
      </c>
      <c r="E16" s="8">
        <v>55201730</v>
      </c>
      <c r="F16" s="9"/>
      <c r="G16" s="10" t="s">
        <v>1774</v>
      </c>
      <c r="H16" s="11" t="s">
        <v>2696</v>
      </c>
      <c r="I16" s="307"/>
    </row>
    <row r="17" spans="1:9" s="292" customFormat="1" ht="13.5">
      <c r="A17" s="9"/>
      <c r="B17" s="6"/>
      <c r="C17" s="6"/>
      <c r="D17" s="65"/>
      <c r="E17" s="66"/>
      <c r="F17" s="9"/>
      <c r="G17" s="10" t="s">
        <v>148</v>
      </c>
      <c r="H17" s="11" t="s">
        <v>2697</v>
      </c>
      <c r="I17" s="307"/>
    </row>
    <row r="18" spans="1:9" s="292" customFormat="1" ht="13.5">
      <c r="A18" s="9"/>
      <c r="B18" s="6"/>
      <c r="C18" s="6"/>
      <c r="D18" s="7" t="s">
        <v>1341</v>
      </c>
      <c r="E18" s="8">
        <f>+C12-E12-E14-E16</f>
        <v>62058849125</v>
      </c>
      <c r="F18" s="9"/>
      <c r="G18" s="10" t="s">
        <v>2698</v>
      </c>
      <c r="H18" s="11" t="s">
        <v>2699</v>
      </c>
      <c r="I18" s="307"/>
    </row>
    <row r="19" spans="1:9" s="292" customFormat="1" ht="13.5">
      <c r="A19" s="9"/>
      <c r="B19" s="6"/>
      <c r="C19" s="6"/>
      <c r="D19" s="7"/>
      <c r="E19" s="8"/>
      <c r="F19" s="9"/>
      <c r="G19" s="10" t="s">
        <v>149</v>
      </c>
      <c r="H19" s="11" t="s">
        <v>2700</v>
      </c>
      <c r="I19" s="307"/>
    </row>
    <row r="20" spans="1:9" s="292" customFormat="1" ht="13.5">
      <c r="A20" s="9"/>
      <c r="B20" s="6"/>
      <c r="C20" s="6"/>
      <c r="D20" s="7"/>
      <c r="E20" s="8"/>
      <c r="F20" s="9"/>
      <c r="G20" s="10" t="s">
        <v>2437</v>
      </c>
      <c r="H20" s="11" t="s">
        <v>2701</v>
      </c>
      <c r="I20" s="307"/>
    </row>
    <row r="21" spans="1:9" s="292" customFormat="1" ht="13.5">
      <c r="A21" s="9"/>
      <c r="B21" s="6"/>
      <c r="C21" s="6"/>
      <c r="D21" s="7"/>
      <c r="E21" s="8"/>
      <c r="F21" s="9"/>
      <c r="G21" s="10" t="s">
        <v>150</v>
      </c>
      <c r="H21" s="11" t="s">
        <v>2702</v>
      </c>
      <c r="I21" s="307"/>
    </row>
    <row r="22" spans="1:9" s="292" customFormat="1" ht="13.5">
      <c r="A22" s="9"/>
      <c r="B22" s="6"/>
      <c r="C22" s="6"/>
      <c r="D22" s="7"/>
      <c r="E22" s="8"/>
      <c r="F22" s="9"/>
      <c r="G22" s="10" t="s">
        <v>151</v>
      </c>
      <c r="H22" s="11" t="s">
        <v>2703</v>
      </c>
      <c r="I22" s="307"/>
    </row>
    <row r="23" spans="1:9" s="292" customFormat="1" ht="13.5">
      <c r="A23" s="9"/>
      <c r="B23" s="6"/>
      <c r="C23" s="6"/>
      <c r="D23" s="7"/>
      <c r="E23" s="8"/>
      <c r="F23" s="9"/>
      <c r="G23" s="10" t="s">
        <v>1152</v>
      </c>
      <c r="H23" s="11"/>
      <c r="I23" s="307"/>
    </row>
    <row r="24" spans="1:9" s="292" customFormat="1" ht="13.5">
      <c r="A24" s="9"/>
      <c r="B24" s="6"/>
      <c r="C24" s="6"/>
      <c r="D24" s="7"/>
      <c r="E24" s="8"/>
      <c r="F24" s="9"/>
      <c r="G24" s="10" t="s">
        <v>838</v>
      </c>
      <c r="H24" s="11"/>
      <c r="I24" s="307"/>
    </row>
    <row r="25" spans="1:9" s="292" customFormat="1" ht="13.5">
      <c r="A25" s="9"/>
      <c r="B25" s="6"/>
      <c r="C25" s="6"/>
      <c r="D25" s="7"/>
      <c r="E25" s="8"/>
      <c r="F25" s="9"/>
      <c r="G25" s="10" t="s">
        <v>391</v>
      </c>
      <c r="H25" s="11"/>
      <c r="I25" s="307"/>
    </row>
    <row r="26" spans="1:9" s="292" customFormat="1" ht="13.5">
      <c r="A26" s="9"/>
      <c r="B26" s="6"/>
      <c r="C26" s="6"/>
      <c r="D26" s="7"/>
      <c r="E26" s="8"/>
      <c r="F26" s="9"/>
      <c r="G26" s="10" t="s">
        <v>1153</v>
      </c>
      <c r="H26" s="11" t="s">
        <v>152</v>
      </c>
      <c r="I26" s="307"/>
    </row>
    <row r="27" spans="1:9" s="292" customFormat="1" ht="13.5">
      <c r="A27" s="9"/>
      <c r="B27" s="6"/>
      <c r="C27" s="6"/>
      <c r="D27" s="7"/>
      <c r="E27" s="8"/>
      <c r="F27" s="9"/>
      <c r="G27" s="10" t="s">
        <v>1796</v>
      </c>
      <c r="H27" s="11" t="s">
        <v>153</v>
      </c>
      <c r="I27" s="307"/>
    </row>
    <row r="28" spans="1:9" s="292" customFormat="1" ht="13.5">
      <c r="A28" s="20"/>
      <c r="B28" s="17"/>
      <c r="C28" s="17"/>
      <c r="D28" s="18"/>
      <c r="E28" s="19"/>
      <c r="F28" s="20"/>
      <c r="G28" s="21" t="s">
        <v>154</v>
      </c>
      <c r="H28" s="22"/>
      <c r="I28" s="307"/>
    </row>
    <row r="29" spans="1:9" s="292" customFormat="1" ht="13.5">
      <c r="A29" s="9" t="s">
        <v>1797</v>
      </c>
      <c r="B29" s="6">
        <v>5875037000</v>
      </c>
      <c r="C29" s="6">
        <v>5486765275</v>
      </c>
      <c r="D29" s="7" t="s">
        <v>1158</v>
      </c>
      <c r="E29" s="8">
        <v>679171161</v>
      </c>
      <c r="F29" s="9" t="s">
        <v>1798</v>
      </c>
      <c r="G29" s="10" t="s">
        <v>155</v>
      </c>
      <c r="H29" s="11" t="s">
        <v>1339</v>
      </c>
      <c r="I29" s="307" t="s">
        <v>156</v>
      </c>
    </row>
    <row r="30" spans="1:9" s="292" customFormat="1" ht="13.5">
      <c r="A30" s="160"/>
      <c r="B30" s="6"/>
      <c r="C30" s="6"/>
      <c r="D30" s="7"/>
      <c r="E30" s="8"/>
      <c r="F30" s="9"/>
      <c r="G30" s="10" t="s">
        <v>157</v>
      </c>
      <c r="H30" s="11"/>
      <c r="I30" s="307"/>
    </row>
    <row r="31" spans="1:9" s="292" customFormat="1" ht="13.5">
      <c r="A31" s="160" t="s">
        <v>2704</v>
      </c>
      <c r="B31" s="6"/>
      <c r="C31" s="6"/>
      <c r="D31" s="7" t="s">
        <v>1340</v>
      </c>
      <c r="E31" s="8">
        <v>201145119</v>
      </c>
      <c r="F31" s="9"/>
      <c r="G31" s="10" t="s">
        <v>158</v>
      </c>
      <c r="H31" s="11"/>
      <c r="I31" s="307"/>
    </row>
    <row r="32" spans="1:9" s="292" customFormat="1" ht="13.5">
      <c r="A32" s="9"/>
      <c r="B32" s="6"/>
      <c r="C32" s="6"/>
      <c r="D32" s="7"/>
      <c r="E32" s="8"/>
      <c r="F32" s="9"/>
      <c r="G32" s="10" t="s">
        <v>1799</v>
      </c>
      <c r="H32" s="11"/>
      <c r="I32" s="307"/>
    </row>
    <row r="33" spans="1:9" s="292" customFormat="1" ht="13.5">
      <c r="A33" s="9"/>
      <c r="B33" s="6"/>
      <c r="C33" s="6"/>
      <c r="D33" s="7" t="s">
        <v>1341</v>
      </c>
      <c r="E33" s="8">
        <f>C29-E29-E31</f>
        <v>4606448995</v>
      </c>
      <c r="F33" s="9"/>
      <c r="G33" s="10" t="s">
        <v>592</v>
      </c>
      <c r="H33" s="11" t="s">
        <v>1339</v>
      </c>
      <c r="I33" s="307" t="s">
        <v>156</v>
      </c>
    </row>
    <row r="34" spans="1:9" s="292" customFormat="1" ht="13.5">
      <c r="A34" s="9"/>
      <c r="B34" s="6"/>
      <c r="C34" s="6"/>
      <c r="D34" s="7"/>
      <c r="E34" s="8"/>
      <c r="F34" s="9"/>
      <c r="G34" s="10" t="s">
        <v>1800</v>
      </c>
      <c r="H34" s="11"/>
      <c r="I34" s="307" t="s">
        <v>156</v>
      </c>
    </row>
    <row r="35" spans="1:9" s="292" customFormat="1" ht="13.5">
      <c r="A35" s="9"/>
      <c r="B35" s="6"/>
      <c r="C35" s="6"/>
      <c r="D35" s="7"/>
      <c r="E35" s="8"/>
      <c r="F35" s="9"/>
      <c r="G35" s="10" t="s">
        <v>1801</v>
      </c>
      <c r="H35" s="11"/>
      <c r="I35" s="307"/>
    </row>
    <row r="36" spans="1:9" s="292" customFormat="1" ht="13.5">
      <c r="A36" s="9"/>
      <c r="B36" s="6"/>
      <c r="C36" s="6"/>
      <c r="D36" s="47"/>
      <c r="E36" s="8"/>
      <c r="F36" s="9"/>
      <c r="G36" s="10" t="s">
        <v>593</v>
      </c>
      <c r="H36" s="11"/>
      <c r="I36" s="307" t="s">
        <v>156</v>
      </c>
    </row>
    <row r="37" spans="1:9" s="292" customFormat="1" ht="13.5">
      <c r="A37" s="9"/>
      <c r="B37" s="6"/>
      <c r="C37" s="6"/>
      <c r="D37" s="47"/>
      <c r="E37" s="8"/>
      <c r="F37" s="9"/>
      <c r="G37" s="10" t="s">
        <v>159</v>
      </c>
      <c r="H37" s="11" t="s">
        <v>160</v>
      </c>
      <c r="I37" s="307"/>
    </row>
    <row r="38" spans="1:9" s="292" customFormat="1" ht="13.5">
      <c r="A38" s="9"/>
      <c r="B38" s="6"/>
      <c r="C38" s="6"/>
      <c r="D38" s="47"/>
      <c r="E38" s="8"/>
      <c r="F38" s="9"/>
      <c r="G38" s="10" t="s">
        <v>161</v>
      </c>
      <c r="H38" s="11" t="s">
        <v>162</v>
      </c>
      <c r="I38" s="307"/>
    </row>
    <row r="39" spans="1:9" s="292" customFormat="1" ht="13.5">
      <c r="A39" s="9"/>
      <c r="B39" s="6"/>
      <c r="C39" s="6"/>
      <c r="D39" s="47"/>
      <c r="E39" s="8"/>
      <c r="F39" s="9"/>
      <c r="G39" s="10" t="s">
        <v>163</v>
      </c>
      <c r="H39" s="11" t="s">
        <v>164</v>
      </c>
      <c r="I39" s="307" t="s">
        <v>156</v>
      </c>
    </row>
    <row r="40" spans="1:9" s="292" customFormat="1" ht="13.5">
      <c r="A40" s="9"/>
      <c r="B40" s="6"/>
      <c r="C40" s="6"/>
      <c r="D40" s="7"/>
      <c r="E40" s="8"/>
      <c r="F40" s="9"/>
      <c r="G40" s="10" t="s">
        <v>1802</v>
      </c>
      <c r="H40" s="11" t="s">
        <v>1339</v>
      </c>
      <c r="I40" s="307" t="s">
        <v>165</v>
      </c>
    </row>
    <row r="41" spans="1:9" s="292" customFormat="1" ht="13.5">
      <c r="A41" s="9"/>
      <c r="B41" s="6"/>
      <c r="C41" s="6"/>
      <c r="D41" s="7"/>
      <c r="E41" s="8"/>
      <c r="F41" s="9"/>
      <c r="G41" s="10" t="s">
        <v>1803</v>
      </c>
      <c r="H41" s="11" t="s">
        <v>1339</v>
      </c>
      <c r="I41" s="307"/>
    </row>
    <row r="42" spans="1:9" s="292" customFormat="1" ht="13.5">
      <c r="A42" s="9"/>
      <c r="B42" s="6"/>
      <c r="C42" s="6"/>
      <c r="D42" s="7"/>
      <c r="E42" s="8"/>
      <c r="F42" s="9"/>
      <c r="G42" s="10" t="s">
        <v>1804</v>
      </c>
      <c r="H42" s="11" t="s">
        <v>1339</v>
      </c>
      <c r="I42" s="307"/>
    </row>
    <row r="43" spans="1:9" s="292" customFormat="1" ht="13.5">
      <c r="A43" s="9"/>
      <c r="B43" s="6"/>
      <c r="C43" s="6"/>
      <c r="D43" s="7"/>
      <c r="E43" s="8"/>
      <c r="F43" s="9"/>
      <c r="G43" s="10" t="s">
        <v>404</v>
      </c>
      <c r="H43" s="11" t="s">
        <v>2705</v>
      </c>
      <c r="I43" s="307" t="s">
        <v>166</v>
      </c>
    </row>
    <row r="44" spans="1:9" s="292" customFormat="1" ht="13.5">
      <c r="A44" s="9"/>
      <c r="B44" s="6"/>
      <c r="C44" s="6"/>
      <c r="D44" s="7"/>
      <c r="E44" s="8"/>
      <c r="F44" s="298"/>
      <c r="G44" s="10" t="s">
        <v>3212</v>
      </c>
      <c r="H44" s="11" t="s">
        <v>167</v>
      </c>
      <c r="I44" s="307"/>
    </row>
    <row r="45" spans="1:9" s="292" customFormat="1" ht="13.5">
      <c r="A45" s="9"/>
      <c r="B45" s="6"/>
      <c r="C45" s="6"/>
      <c r="D45" s="7"/>
      <c r="E45" s="8"/>
      <c r="F45" s="298"/>
      <c r="G45" s="10" t="s">
        <v>168</v>
      </c>
      <c r="H45" s="11" t="s">
        <v>169</v>
      </c>
      <c r="I45" s="307"/>
    </row>
    <row r="46" spans="1:9" s="292" customFormat="1" ht="13.5">
      <c r="A46" s="9"/>
      <c r="B46" s="6"/>
      <c r="C46" s="6"/>
      <c r="D46" s="7"/>
      <c r="E46" s="8"/>
      <c r="F46" s="298"/>
      <c r="G46" s="10" t="s">
        <v>170</v>
      </c>
      <c r="H46" s="11"/>
      <c r="I46" s="307"/>
    </row>
    <row r="47" spans="1:9" s="292" customFormat="1" ht="13.5">
      <c r="A47" s="9"/>
      <c r="B47" s="6"/>
      <c r="C47" s="6"/>
      <c r="D47" s="7"/>
      <c r="E47" s="8"/>
      <c r="F47" s="298"/>
      <c r="G47" s="10" t="s">
        <v>171</v>
      </c>
      <c r="H47" s="11" t="s">
        <v>172</v>
      </c>
      <c r="I47" s="307"/>
    </row>
    <row r="48" spans="1:9" s="292" customFormat="1" ht="13.5">
      <c r="A48" s="9"/>
      <c r="B48" s="6"/>
      <c r="C48" s="6"/>
      <c r="D48" s="7"/>
      <c r="E48" s="8"/>
      <c r="F48" s="298"/>
      <c r="G48" s="10" t="s">
        <v>173</v>
      </c>
      <c r="H48" s="11"/>
      <c r="I48" s="307" t="s">
        <v>156</v>
      </c>
    </row>
    <row r="49" spans="1:9" s="292" customFormat="1" ht="13.5">
      <c r="A49" s="9"/>
      <c r="B49" s="6"/>
      <c r="C49" s="6"/>
      <c r="D49" s="7"/>
      <c r="E49" s="8"/>
      <c r="F49" s="298"/>
      <c r="G49" s="10" t="s">
        <v>2706</v>
      </c>
      <c r="H49" s="308"/>
      <c r="I49" s="307" t="s">
        <v>156</v>
      </c>
    </row>
    <row r="50" spans="1:9" s="292" customFormat="1" ht="13.5">
      <c r="A50" s="9"/>
      <c r="B50" s="6"/>
      <c r="C50" s="6"/>
      <c r="D50" s="7"/>
      <c r="E50" s="8"/>
      <c r="F50" s="298"/>
      <c r="G50" s="10"/>
      <c r="H50" s="11" t="s">
        <v>174</v>
      </c>
      <c r="I50" s="307"/>
    </row>
    <row r="51" spans="1:9" s="292" customFormat="1" ht="13.5">
      <c r="A51" s="9"/>
      <c r="B51" s="6"/>
      <c r="C51" s="6"/>
      <c r="D51" s="7"/>
      <c r="E51" s="8"/>
      <c r="F51" s="298"/>
      <c r="G51" s="10" t="s">
        <v>78</v>
      </c>
      <c r="H51" s="11" t="s">
        <v>1339</v>
      </c>
      <c r="I51" s="307" t="s">
        <v>156</v>
      </c>
    </row>
    <row r="52" spans="1:9" s="292" customFormat="1" ht="13.5">
      <c r="A52" s="9"/>
      <c r="B52" s="6"/>
      <c r="C52" s="6"/>
      <c r="D52" s="7"/>
      <c r="E52" s="8"/>
      <c r="F52" s="298"/>
      <c r="G52" s="10" t="s">
        <v>2707</v>
      </c>
      <c r="H52" s="11" t="s">
        <v>175</v>
      </c>
      <c r="I52" s="307"/>
    </row>
    <row r="53" spans="1:9" s="292" customFormat="1" ht="13.5">
      <c r="A53" s="9"/>
      <c r="B53" s="6"/>
      <c r="C53" s="6"/>
      <c r="D53" s="7"/>
      <c r="E53" s="8"/>
      <c r="F53" s="298"/>
      <c r="G53" s="10" t="s">
        <v>79</v>
      </c>
      <c r="H53" s="11" t="s">
        <v>175</v>
      </c>
      <c r="I53" s="307"/>
    </row>
    <row r="54" spans="1:9" s="292" customFormat="1" ht="13.5">
      <c r="A54" s="9"/>
      <c r="B54" s="6"/>
      <c r="C54" s="6"/>
      <c r="D54" s="7"/>
      <c r="E54" s="8"/>
      <c r="F54" s="298"/>
      <c r="G54" s="10" t="s">
        <v>80</v>
      </c>
      <c r="H54" s="11" t="s">
        <v>1339</v>
      </c>
      <c r="I54" s="307" t="s">
        <v>156</v>
      </c>
    </row>
    <row r="55" spans="1:9" s="292" customFormat="1" ht="13.5">
      <c r="A55" s="9"/>
      <c r="B55" s="6"/>
      <c r="C55" s="6"/>
      <c r="D55" s="7"/>
      <c r="E55" s="8"/>
      <c r="F55" s="298"/>
      <c r="G55" s="10" t="s">
        <v>2708</v>
      </c>
      <c r="H55" s="11" t="s">
        <v>2709</v>
      </c>
      <c r="I55" s="307"/>
    </row>
    <row r="56" spans="1:9" s="292" customFormat="1" ht="13.5">
      <c r="A56" s="9"/>
      <c r="B56" s="6"/>
      <c r="C56" s="6"/>
      <c r="D56" s="7"/>
      <c r="E56" s="8"/>
      <c r="F56" s="298"/>
      <c r="G56" s="10" t="s">
        <v>2710</v>
      </c>
      <c r="H56" s="11" t="s">
        <v>2711</v>
      </c>
      <c r="I56" s="307"/>
    </row>
    <row r="57" spans="1:9" s="292" customFormat="1" ht="13.5">
      <c r="A57" s="9"/>
      <c r="B57" s="6"/>
      <c r="C57" s="6"/>
      <c r="D57" s="7"/>
      <c r="E57" s="8"/>
      <c r="F57" s="298"/>
      <c r="G57" s="10" t="s">
        <v>2712</v>
      </c>
      <c r="H57" s="11" t="s">
        <v>2713</v>
      </c>
      <c r="I57" s="307"/>
    </row>
    <row r="58" spans="1:9" s="292" customFormat="1" ht="13.5">
      <c r="A58" s="9"/>
      <c r="B58" s="6"/>
      <c r="C58" s="6"/>
      <c r="D58" s="7"/>
      <c r="E58" s="8"/>
      <c r="F58" s="298"/>
      <c r="G58" s="10" t="s">
        <v>2714</v>
      </c>
      <c r="H58" s="11" t="s">
        <v>2715</v>
      </c>
      <c r="I58" s="307"/>
    </row>
    <row r="59" spans="1:9" s="292" customFormat="1" ht="13.5">
      <c r="A59" s="20"/>
      <c r="B59" s="17"/>
      <c r="C59" s="17"/>
      <c r="D59" s="18"/>
      <c r="E59" s="19"/>
      <c r="F59" s="299"/>
      <c r="G59" s="21" t="s">
        <v>2716</v>
      </c>
      <c r="H59" s="22" t="s">
        <v>2717</v>
      </c>
      <c r="I59" s="307" t="s">
        <v>176</v>
      </c>
    </row>
    <row r="60" spans="1:9" s="292" customFormat="1" ht="13.5">
      <c r="A60" s="9"/>
      <c r="B60" s="6"/>
      <c r="C60" s="6"/>
      <c r="D60" s="7"/>
      <c r="E60" s="8"/>
      <c r="F60" s="298"/>
      <c r="G60" s="10" t="s">
        <v>1451</v>
      </c>
      <c r="H60" s="11"/>
      <c r="I60" s="307" t="s">
        <v>156</v>
      </c>
    </row>
    <row r="61" spans="1:9" s="292" customFormat="1" ht="13.5">
      <c r="A61" s="9"/>
      <c r="B61" s="6"/>
      <c r="C61" s="6"/>
      <c r="D61" s="7"/>
      <c r="E61" s="8"/>
      <c r="F61" s="298"/>
      <c r="G61" s="10" t="s">
        <v>1452</v>
      </c>
      <c r="H61" s="11"/>
      <c r="I61" s="307"/>
    </row>
    <row r="62" spans="1:9" s="292" customFormat="1" ht="13.5">
      <c r="A62" s="9"/>
      <c r="B62" s="6"/>
      <c r="C62" s="6"/>
      <c r="D62" s="7"/>
      <c r="E62" s="8"/>
      <c r="F62" s="298"/>
      <c r="G62" s="10" t="s">
        <v>1453</v>
      </c>
      <c r="H62" s="11"/>
      <c r="I62" s="307"/>
    </row>
    <row r="63" spans="1:9" s="292" customFormat="1" ht="13.5">
      <c r="A63" s="9"/>
      <c r="B63" s="6"/>
      <c r="C63" s="6"/>
      <c r="D63" s="7"/>
      <c r="E63" s="8"/>
      <c r="F63" s="298"/>
      <c r="G63" s="10" t="s">
        <v>81</v>
      </c>
      <c r="H63" s="11" t="s">
        <v>1339</v>
      </c>
      <c r="I63" s="307" t="s">
        <v>156</v>
      </c>
    </row>
    <row r="64" spans="1:9" s="292" customFormat="1" ht="13.5">
      <c r="A64" s="9"/>
      <c r="B64" s="6"/>
      <c r="C64" s="6"/>
      <c r="D64" s="7"/>
      <c r="E64" s="8"/>
      <c r="F64" s="298"/>
      <c r="G64" s="10" t="s">
        <v>2781</v>
      </c>
      <c r="H64" s="11" t="s">
        <v>2782</v>
      </c>
      <c r="I64" s="307"/>
    </row>
    <row r="65" spans="1:9" s="292" customFormat="1" ht="13.5">
      <c r="A65" s="9"/>
      <c r="B65" s="6"/>
      <c r="C65" s="6"/>
      <c r="D65" s="7"/>
      <c r="E65" s="8"/>
      <c r="F65" s="298"/>
      <c r="G65" s="10" t="s">
        <v>2783</v>
      </c>
      <c r="H65" s="11" t="s">
        <v>2718</v>
      </c>
      <c r="I65" s="307"/>
    </row>
    <row r="66" spans="1:9" s="292" customFormat="1" ht="13.5">
      <c r="A66" s="7"/>
      <c r="B66" s="6"/>
      <c r="C66" s="6"/>
      <c r="D66" s="65"/>
      <c r="E66" s="104"/>
      <c r="F66" s="9"/>
      <c r="G66" s="10" t="s">
        <v>1460</v>
      </c>
      <c r="H66" s="11" t="s">
        <v>1339</v>
      </c>
      <c r="I66" s="307" t="s">
        <v>156</v>
      </c>
    </row>
    <row r="67" spans="1:9" s="292" customFormat="1" ht="13.5">
      <c r="A67" s="7"/>
      <c r="B67" s="6"/>
      <c r="C67" s="6"/>
      <c r="D67" s="65"/>
      <c r="E67" s="104"/>
      <c r="F67" s="9"/>
      <c r="G67" s="10" t="s">
        <v>1461</v>
      </c>
      <c r="H67" s="11" t="s">
        <v>2719</v>
      </c>
      <c r="I67" s="307"/>
    </row>
    <row r="68" spans="1:9" s="292" customFormat="1" ht="13.5">
      <c r="A68" s="9"/>
      <c r="B68" s="6"/>
      <c r="C68" s="6"/>
      <c r="D68" s="7"/>
      <c r="E68" s="8"/>
      <c r="F68" s="298"/>
      <c r="G68" s="10" t="s">
        <v>83</v>
      </c>
      <c r="H68" s="11" t="s">
        <v>1339</v>
      </c>
      <c r="I68" s="307" t="s">
        <v>166</v>
      </c>
    </row>
    <row r="69" spans="1:9" s="292" customFormat="1" ht="13.5">
      <c r="A69" s="9"/>
      <c r="B69" s="6"/>
      <c r="C69" s="6"/>
      <c r="D69" s="7"/>
      <c r="E69" s="8"/>
      <c r="F69" s="298"/>
      <c r="G69" s="10" t="s">
        <v>2784</v>
      </c>
      <c r="H69" s="11" t="s">
        <v>1339</v>
      </c>
      <c r="I69" s="307"/>
    </row>
    <row r="70" spans="1:9" s="292" customFormat="1" ht="13.5">
      <c r="A70" s="9"/>
      <c r="B70" s="6"/>
      <c r="C70" s="6"/>
      <c r="D70" s="7"/>
      <c r="E70" s="8"/>
      <c r="F70" s="298"/>
      <c r="G70" s="10" t="s">
        <v>84</v>
      </c>
      <c r="H70" s="11"/>
      <c r="I70" s="307"/>
    </row>
    <row r="71" spans="1:9" s="292" customFormat="1" ht="13.5">
      <c r="A71" s="9"/>
      <c r="B71" s="6"/>
      <c r="C71" s="6"/>
      <c r="D71" s="7"/>
      <c r="E71" s="8"/>
      <c r="F71" s="298"/>
      <c r="G71" s="10"/>
      <c r="H71" s="11" t="s">
        <v>2720</v>
      </c>
      <c r="I71" s="307"/>
    </row>
    <row r="72" spans="1:9" s="292" customFormat="1" ht="13.5">
      <c r="A72" s="9"/>
      <c r="B72" s="6"/>
      <c r="C72" s="6"/>
      <c r="D72" s="7"/>
      <c r="E72" s="8"/>
      <c r="F72" s="298"/>
      <c r="G72" s="10" t="s">
        <v>2785</v>
      </c>
      <c r="H72" s="11" t="s">
        <v>1339</v>
      </c>
      <c r="I72" s="307" t="s">
        <v>2786</v>
      </c>
    </row>
    <row r="73" spans="1:9" s="292" customFormat="1" ht="13.5">
      <c r="A73" s="9"/>
      <c r="B73" s="6"/>
      <c r="C73" s="6"/>
      <c r="D73" s="7"/>
      <c r="E73" s="8"/>
      <c r="F73" s="298"/>
      <c r="G73" s="10" t="s">
        <v>2787</v>
      </c>
      <c r="H73" s="11" t="s">
        <v>85</v>
      </c>
      <c r="I73" s="307"/>
    </row>
    <row r="74" spans="1:9" s="292" customFormat="1" ht="13.5">
      <c r="A74" s="9"/>
      <c r="B74" s="6"/>
      <c r="C74" s="6"/>
      <c r="D74" s="7"/>
      <c r="E74" s="8"/>
      <c r="F74" s="298"/>
      <c r="G74" s="10" t="s">
        <v>2788</v>
      </c>
      <c r="H74" s="11" t="s">
        <v>2721</v>
      </c>
      <c r="I74" s="307"/>
    </row>
    <row r="75" spans="1:9" s="292" customFormat="1" ht="13.5">
      <c r="A75" s="9"/>
      <c r="B75" s="6"/>
      <c r="C75" s="6"/>
      <c r="D75" s="7"/>
      <c r="E75" s="8"/>
      <c r="F75" s="298"/>
      <c r="G75" s="10" t="s">
        <v>2789</v>
      </c>
      <c r="H75" s="11" t="s">
        <v>86</v>
      </c>
      <c r="I75" s="307"/>
    </row>
    <row r="76" spans="1:9" s="292" customFormat="1" ht="13.5">
      <c r="A76" s="9"/>
      <c r="B76" s="6"/>
      <c r="C76" s="6"/>
      <c r="D76" s="7"/>
      <c r="E76" s="8"/>
      <c r="F76" s="298"/>
      <c r="G76" s="68" t="s">
        <v>2790</v>
      </c>
      <c r="H76" s="11" t="s">
        <v>2722</v>
      </c>
      <c r="I76" s="307"/>
    </row>
    <row r="77" spans="1:9" s="292" customFormat="1" ht="13.5">
      <c r="A77" s="9"/>
      <c r="B77" s="6"/>
      <c r="C77" s="6"/>
      <c r="D77" s="7"/>
      <c r="E77" s="8"/>
      <c r="F77" s="298"/>
      <c r="G77" s="10" t="s">
        <v>2791</v>
      </c>
      <c r="H77" s="11"/>
      <c r="I77" s="307"/>
    </row>
    <row r="78" spans="1:9" s="292" customFormat="1" ht="13.5">
      <c r="A78" s="9"/>
      <c r="B78" s="6"/>
      <c r="C78" s="6"/>
      <c r="D78" s="7"/>
      <c r="E78" s="8"/>
      <c r="F78" s="298"/>
      <c r="G78" s="10" t="s">
        <v>2792</v>
      </c>
      <c r="H78" s="11" t="s">
        <v>2650</v>
      </c>
      <c r="I78" s="307"/>
    </row>
    <row r="79" spans="1:9" s="292" customFormat="1" ht="13.5">
      <c r="A79" s="9"/>
      <c r="B79" s="6"/>
      <c r="C79" s="6"/>
      <c r="D79" s="7"/>
      <c r="E79" s="8"/>
      <c r="F79" s="298"/>
      <c r="G79" s="10" t="s">
        <v>1454</v>
      </c>
      <c r="H79" s="11" t="s">
        <v>53</v>
      </c>
      <c r="I79" s="307"/>
    </row>
    <row r="80" spans="1:9" s="292" customFormat="1" ht="13.5">
      <c r="A80" s="9"/>
      <c r="B80" s="6"/>
      <c r="C80" s="6"/>
      <c r="D80" s="7"/>
      <c r="E80" s="8"/>
      <c r="F80" s="298"/>
      <c r="G80" s="10" t="s">
        <v>1455</v>
      </c>
      <c r="H80" s="11"/>
      <c r="I80" s="307"/>
    </row>
    <row r="81" spans="1:9" s="292" customFormat="1" ht="13.5">
      <c r="A81" s="9"/>
      <c r="B81" s="6"/>
      <c r="C81" s="6"/>
      <c r="D81" s="7"/>
      <c r="E81" s="8"/>
      <c r="F81" s="298"/>
      <c r="G81" s="10" t="s">
        <v>1456</v>
      </c>
      <c r="H81" s="11" t="s">
        <v>2793</v>
      </c>
      <c r="I81" s="307"/>
    </row>
    <row r="82" spans="1:9" s="292" customFormat="1" ht="13.5">
      <c r="A82" s="9"/>
      <c r="B82" s="6"/>
      <c r="C82" s="6"/>
      <c r="D82" s="7"/>
      <c r="E82" s="8"/>
      <c r="F82" s="298"/>
      <c r="G82" s="10" t="s">
        <v>2794</v>
      </c>
      <c r="H82" s="11"/>
      <c r="I82" s="307"/>
    </row>
    <row r="83" spans="1:9" s="292" customFormat="1" ht="13.5">
      <c r="A83" s="9"/>
      <c r="B83" s="6"/>
      <c r="C83" s="6"/>
      <c r="D83" s="7"/>
      <c r="E83" s="8"/>
      <c r="F83" s="298"/>
      <c r="G83" s="10" t="s">
        <v>1454</v>
      </c>
      <c r="H83" s="11" t="s">
        <v>2723</v>
      </c>
      <c r="I83" s="307"/>
    </row>
    <row r="84" spans="1:9" s="292" customFormat="1" ht="13.5">
      <c r="A84" s="9"/>
      <c r="B84" s="6"/>
      <c r="C84" s="6"/>
      <c r="D84" s="7"/>
      <c r="E84" s="8"/>
      <c r="F84" s="298"/>
      <c r="G84" s="10" t="s">
        <v>2795</v>
      </c>
      <c r="H84" s="11"/>
      <c r="I84" s="307"/>
    </row>
    <row r="85" spans="1:9" s="292" customFormat="1" ht="13.5">
      <c r="A85" s="9"/>
      <c r="B85" s="6"/>
      <c r="C85" s="6"/>
      <c r="D85" s="7"/>
      <c r="E85" s="8"/>
      <c r="F85" s="298"/>
      <c r="G85" s="68" t="s">
        <v>2796</v>
      </c>
      <c r="H85" s="11" t="s">
        <v>2797</v>
      </c>
      <c r="I85" s="307"/>
    </row>
    <row r="86" spans="1:9" s="292" customFormat="1" ht="13.5">
      <c r="A86" s="9"/>
      <c r="B86" s="6"/>
      <c r="C86" s="6"/>
      <c r="D86" s="7"/>
      <c r="E86" s="8"/>
      <c r="F86" s="298"/>
      <c r="G86" s="10" t="s">
        <v>2798</v>
      </c>
      <c r="H86" s="11" t="s">
        <v>2799</v>
      </c>
      <c r="I86" s="307"/>
    </row>
    <row r="87" spans="1:9" s="292" customFormat="1" ht="13.5">
      <c r="A87" s="9"/>
      <c r="B87" s="6"/>
      <c r="C87" s="6"/>
      <c r="D87" s="7"/>
      <c r="E87" s="8"/>
      <c r="F87" s="298"/>
      <c r="G87" s="10" t="s">
        <v>594</v>
      </c>
      <c r="H87" s="11"/>
      <c r="I87" s="307"/>
    </row>
    <row r="88" spans="1:9" s="292" customFormat="1" ht="13.5">
      <c r="A88" s="9"/>
      <c r="B88" s="6"/>
      <c r="C88" s="6"/>
      <c r="D88" s="7"/>
      <c r="E88" s="8"/>
      <c r="F88" s="298"/>
      <c r="G88" s="10" t="s">
        <v>595</v>
      </c>
      <c r="H88" s="11" t="s">
        <v>2800</v>
      </c>
      <c r="I88" s="307"/>
    </row>
    <row r="89" spans="1:9" s="292" customFormat="1" ht="13.5">
      <c r="A89" s="9"/>
      <c r="B89" s="6"/>
      <c r="C89" s="6"/>
      <c r="D89" s="7"/>
      <c r="E89" s="8"/>
      <c r="F89" s="298"/>
      <c r="G89" s="10" t="s">
        <v>2287</v>
      </c>
      <c r="H89" s="11" t="s">
        <v>2801</v>
      </c>
      <c r="I89" s="307"/>
    </row>
    <row r="90" spans="1:9" s="292" customFormat="1" ht="13.5">
      <c r="A90" s="9"/>
      <c r="B90" s="6"/>
      <c r="C90" s="6"/>
      <c r="D90" s="7"/>
      <c r="E90" s="8"/>
      <c r="F90" s="298"/>
      <c r="G90" s="10" t="s">
        <v>2802</v>
      </c>
      <c r="H90" s="308"/>
      <c r="I90" s="307"/>
    </row>
    <row r="91" spans="1:9" s="292" customFormat="1" ht="13.5">
      <c r="A91" s="9"/>
      <c r="B91" s="6"/>
      <c r="C91" s="6"/>
      <c r="D91" s="7"/>
      <c r="E91" s="8"/>
      <c r="F91" s="298"/>
      <c r="G91" s="10" t="s">
        <v>596</v>
      </c>
      <c r="H91" s="11" t="s">
        <v>597</v>
      </c>
      <c r="I91" s="307"/>
    </row>
    <row r="92" spans="1:9" s="292" customFormat="1" ht="13.5">
      <c r="A92" s="9"/>
      <c r="B92" s="6"/>
      <c r="C92" s="6"/>
      <c r="D92" s="7"/>
      <c r="E92" s="8"/>
      <c r="F92" s="298"/>
      <c r="G92" s="10" t="s">
        <v>2803</v>
      </c>
      <c r="H92" s="11" t="s">
        <v>598</v>
      </c>
      <c r="I92" s="307"/>
    </row>
    <row r="93" spans="1:9" s="292" customFormat="1" ht="13.5">
      <c r="A93" s="20"/>
      <c r="B93" s="17"/>
      <c r="C93" s="17"/>
      <c r="D93" s="18"/>
      <c r="E93" s="19"/>
      <c r="F93" s="299"/>
      <c r="G93" s="21" t="s">
        <v>2804</v>
      </c>
      <c r="H93" s="22" t="s">
        <v>599</v>
      </c>
      <c r="I93" s="307"/>
    </row>
    <row r="94" spans="1:9" s="292" customFormat="1" ht="13.5">
      <c r="A94" s="9"/>
      <c r="B94" s="6"/>
      <c r="C94" s="6"/>
      <c r="D94" s="7"/>
      <c r="E94" s="8"/>
      <c r="F94" s="298"/>
      <c r="G94" s="202" t="s">
        <v>2805</v>
      </c>
      <c r="H94" s="300"/>
      <c r="I94" s="307"/>
    </row>
    <row r="95" spans="1:9" s="292" customFormat="1" ht="13.5">
      <c r="A95" s="9"/>
      <c r="B95" s="6"/>
      <c r="C95" s="6"/>
      <c r="D95" s="7"/>
      <c r="E95" s="8"/>
      <c r="F95" s="298"/>
      <c r="G95" s="10" t="s">
        <v>2806</v>
      </c>
      <c r="H95" s="11" t="s">
        <v>82</v>
      </c>
      <c r="I95" s="307"/>
    </row>
    <row r="96" spans="1:9" s="292" customFormat="1" ht="13.5">
      <c r="A96" s="9"/>
      <c r="B96" s="6"/>
      <c r="C96" s="6"/>
      <c r="D96" s="7"/>
      <c r="E96" s="8"/>
      <c r="F96" s="298"/>
      <c r="G96" s="10" t="s">
        <v>87</v>
      </c>
      <c r="H96" s="11" t="s">
        <v>1339</v>
      </c>
      <c r="I96" s="307" t="s">
        <v>166</v>
      </c>
    </row>
    <row r="97" spans="1:9" s="292" customFormat="1" ht="13.5">
      <c r="A97" s="9"/>
      <c r="B97" s="6"/>
      <c r="C97" s="6"/>
      <c r="D97" s="7"/>
      <c r="E97" s="8"/>
      <c r="F97" s="298"/>
      <c r="G97" s="10" t="s">
        <v>2724</v>
      </c>
      <c r="H97" s="11" t="s">
        <v>2725</v>
      </c>
      <c r="I97" s="307"/>
    </row>
    <row r="98" spans="1:9" s="292" customFormat="1" ht="13.5">
      <c r="A98" s="9"/>
      <c r="B98" s="6"/>
      <c r="C98" s="6"/>
      <c r="D98" s="7"/>
      <c r="E98" s="8"/>
      <c r="F98" s="298"/>
      <c r="G98" s="10" t="s">
        <v>88</v>
      </c>
      <c r="H98" s="11" t="s">
        <v>1339</v>
      </c>
      <c r="I98" s="307"/>
    </row>
    <row r="99" spans="1:9" s="292" customFormat="1" ht="13.5">
      <c r="A99" s="9"/>
      <c r="B99" s="6"/>
      <c r="C99" s="6"/>
      <c r="D99" s="7"/>
      <c r="E99" s="8"/>
      <c r="F99" s="298"/>
      <c r="G99" s="10" t="s">
        <v>89</v>
      </c>
      <c r="H99" s="11" t="s">
        <v>2726</v>
      </c>
      <c r="I99" s="307"/>
    </row>
    <row r="100" spans="1:9" s="292" customFormat="1" ht="13.5">
      <c r="A100" s="9"/>
      <c r="B100" s="6"/>
      <c r="C100" s="6"/>
      <c r="D100" s="7"/>
      <c r="E100" s="8"/>
      <c r="F100" s="9"/>
      <c r="G100" s="10" t="s">
        <v>90</v>
      </c>
      <c r="H100" s="11" t="s">
        <v>2727</v>
      </c>
      <c r="I100" s="307" t="s">
        <v>166</v>
      </c>
    </row>
    <row r="101" spans="1:9" s="292" customFormat="1" ht="13.5">
      <c r="A101" s="9"/>
      <c r="B101" s="6"/>
      <c r="C101" s="6"/>
      <c r="D101" s="7"/>
      <c r="E101" s="8"/>
      <c r="F101" s="9"/>
      <c r="G101" s="10" t="s">
        <v>2807</v>
      </c>
      <c r="H101" s="11"/>
      <c r="I101" s="307"/>
    </row>
    <row r="102" spans="1:9" s="292" customFormat="1" ht="13.5">
      <c r="A102" s="9"/>
      <c r="B102" s="6"/>
      <c r="C102" s="6"/>
      <c r="D102" s="7"/>
      <c r="E102" s="8"/>
      <c r="F102" s="9"/>
      <c r="G102" s="10" t="s">
        <v>2808</v>
      </c>
      <c r="H102" s="11"/>
      <c r="I102" s="307"/>
    </row>
    <row r="103" spans="1:9" s="292" customFormat="1" ht="13.5">
      <c r="A103" s="9"/>
      <c r="B103" s="6"/>
      <c r="C103" s="6"/>
      <c r="D103" s="7"/>
      <c r="E103" s="8"/>
      <c r="F103" s="20"/>
      <c r="G103" s="21" t="s">
        <v>2809</v>
      </c>
      <c r="H103" s="22" t="s">
        <v>2810</v>
      </c>
      <c r="I103" s="307"/>
    </row>
    <row r="104" spans="1:9" s="292" customFormat="1" ht="13.5">
      <c r="A104" s="9"/>
      <c r="B104" s="6"/>
      <c r="C104" s="6"/>
      <c r="D104" s="7"/>
      <c r="E104" s="8"/>
      <c r="F104" s="9" t="s">
        <v>2651</v>
      </c>
      <c r="G104" s="10" t="s">
        <v>91</v>
      </c>
      <c r="H104" s="11" t="s">
        <v>1339</v>
      </c>
      <c r="I104" s="307" t="s">
        <v>166</v>
      </c>
    </row>
    <row r="105" spans="1:9" s="292" customFormat="1" ht="13.5">
      <c r="A105" s="9"/>
      <c r="B105" s="6"/>
      <c r="C105" s="6"/>
      <c r="D105" s="7"/>
      <c r="E105" s="8"/>
      <c r="F105" s="9" t="s">
        <v>2652</v>
      </c>
      <c r="G105" s="10" t="s">
        <v>2811</v>
      </c>
      <c r="H105" s="11" t="s">
        <v>1339</v>
      </c>
      <c r="I105" s="307"/>
    </row>
    <row r="106" spans="1:9" s="292" customFormat="1" ht="13.5">
      <c r="A106" s="9"/>
      <c r="B106" s="6"/>
      <c r="C106" s="6"/>
      <c r="D106" s="7"/>
      <c r="E106" s="8"/>
      <c r="F106" s="9"/>
      <c r="G106" s="10" t="s">
        <v>2812</v>
      </c>
      <c r="H106" s="11" t="s">
        <v>2813</v>
      </c>
      <c r="I106" s="307"/>
    </row>
    <row r="107" spans="1:9" s="292" customFormat="1" ht="13.5">
      <c r="A107" s="9"/>
      <c r="B107" s="6"/>
      <c r="C107" s="6"/>
      <c r="D107" s="7"/>
      <c r="E107" s="8"/>
      <c r="F107" s="9"/>
      <c r="G107" s="10" t="s">
        <v>109</v>
      </c>
      <c r="H107" s="11"/>
      <c r="I107" s="307"/>
    </row>
    <row r="108" spans="1:9" s="292" customFormat="1" ht="13.5">
      <c r="A108" s="9"/>
      <c r="B108" s="6"/>
      <c r="C108" s="6"/>
      <c r="D108" s="7"/>
      <c r="E108" s="8"/>
      <c r="F108" s="9"/>
      <c r="G108" s="10" t="s">
        <v>110</v>
      </c>
      <c r="H108" s="11"/>
      <c r="I108" s="307"/>
    </row>
    <row r="109" spans="1:9" s="292" customFormat="1" ht="13.5">
      <c r="A109" s="9"/>
      <c r="B109" s="6"/>
      <c r="C109" s="6"/>
      <c r="D109" s="7"/>
      <c r="E109" s="8"/>
      <c r="F109" s="9"/>
      <c r="G109" s="10" t="s">
        <v>111</v>
      </c>
      <c r="H109" s="11"/>
      <c r="I109" s="307"/>
    </row>
    <row r="110" spans="1:9" s="292" customFormat="1" ht="13.5">
      <c r="A110" s="9"/>
      <c r="B110" s="6"/>
      <c r="C110" s="6"/>
      <c r="D110" s="7"/>
      <c r="E110" s="8"/>
      <c r="F110" s="9"/>
      <c r="G110" s="10" t="s">
        <v>112</v>
      </c>
      <c r="H110" s="11" t="s">
        <v>113</v>
      </c>
      <c r="I110" s="307"/>
    </row>
    <row r="111" spans="1:9" s="292" customFormat="1" ht="13.5">
      <c r="A111" s="9"/>
      <c r="B111" s="6"/>
      <c r="C111" s="6"/>
      <c r="D111" s="7"/>
      <c r="E111" s="8"/>
      <c r="F111" s="9"/>
      <c r="G111" s="10" t="s">
        <v>114</v>
      </c>
      <c r="H111" s="11" t="s">
        <v>115</v>
      </c>
      <c r="I111" s="307"/>
    </row>
    <row r="112" spans="1:9" s="292" customFormat="1" ht="13.5">
      <c r="A112" s="9"/>
      <c r="B112" s="6"/>
      <c r="C112" s="6"/>
      <c r="D112" s="7"/>
      <c r="E112" s="8"/>
      <c r="F112" s="20"/>
      <c r="G112" s="21" t="s">
        <v>116</v>
      </c>
      <c r="H112" s="22" t="s">
        <v>1339</v>
      </c>
      <c r="I112" s="307"/>
    </row>
    <row r="113" spans="1:9" s="292" customFormat="1" ht="13.5">
      <c r="A113" s="9"/>
      <c r="B113" s="6"/>
      <c r="C113" s="6"/>
      <c r="D113" s="7"/>
      <c r="E113" s="8"/>
      <c r="F113" s="298" t="s">
        <v>92</v>
      </c>
      <c r="G113" s="10" t="s">
        <v>93</v>
      </c>
      <c r="H113" s="11"/>
      <c r="I113" s="307" t="s">
        <v>156</v>
      </c>
    </row>
    <row r="114" spans="1:9" s="292" customFormat="1" ht="13.5">
      <c r="A114" s="9"/>
      <c r="B114" s="6"/>
      <c r="C114" s="6"/>
      <c r="D114" s="7"/>
      <c r="E114" s="8"/>
      <c r="F114" s="298"/>
      <c r="G114" s="10" t="s">
        <v>94</v>
      </c>
      <c r="H114" s="11" t="s">
        <v>2728</v>
      </c>
      <c r="I114" s="307"/>
    </row>
    <row r="115" spans="1:9" s="292" customFormat="1" ht="13.5">
      <c r="A115" s="9"/>
      <c r="B115" s="6"/>
      <c r="C115" s="6"/>
      <c r="D115" s="7"/>
      <c r="E115" s="8"/>
      <c r="F115" s="298"/>
      <c r="G115" s="10"/>
      <c r="H115" s="11" t="s">
        <v>2729</v>
      </c>
      <c r="I115" s="307"/>
    </row>
    <row r="116" spans="1:9" s="292" customFormat="1" ht="13.5">
      <c r="A116" s="9"/>
      <c r="B116" s="6"/>
      <c r="C116" s="6"/>
      <c r="D116" s="7"/>
      <c r="E116" s="8"/>
      <c r="F116" s="298"/>
      <c r="G116" s="10" t="s">
        <v>95</v>
      </c>
      <c r="H116" s="11" t="s">
        <v>2730</v>
      </c>
      <c r="I116" s="307"/>
    </row>
    <row r="117" spans="1:9" s="292" customFormat="1" ht="13.5">
      <c r="A117" s="9"/>
      <c r="B117" s="6"/>
      <c r="C117" s="6"/>
      <c r="D117" s="7"/>
      <c r="E117" s="8"/>
      <c r="F117" s="9"/>
      <c r="G117" s="10"/>
      <c r="H117" s="11" t="s">
        <v>96</v>
      </c>
      <c r="I117" s="307"/>
    </row>
    <row r="118" spans="1:9" s="292" customFormat="1" ht="13.5">
      <c r="A118" s="9"/>
      <c r="B118" s="6"/>
      <c r="C118" s="6"/>
      <c r="D118" s="7"/>
      <c r="E118" s="8"/>
      <c r="F118" s="298"/>
      <c r="G118" s="10" t="s">
        <v>97</v>
      </c>
      <c r="H118" s="11" t="s">
        <v>1339</v>
      </c>
      <c r="I118" s="307"/>
    </row>
    <row r="119" spans="1:9" s="292" customFormat="1" ht="13.5">
      <c r="A119" s="9"/>
      <c r="B119" s="6"/>
      <c r="C119" s="6"/>
      <c r="D119" s="7"/>
      <c r="E119" s="8"/>
      <c r="F119" s="298"/>
      <c r="G119" s="10" t="s">
        <v>98</v>
      </c>
      <c r="H119" s="301">
        <v>0.0094</v>
      </c>
      <c r="I119" s="307" t="s">
        <v>166</v>
      </c>
    </row>
    <row r="120" spans="1:9" s="292" customFormat="1" ht="13.5">
      <c r="A120" s="9"/>
      <c r="B120" s="6"/>
      <c r="C120" s="6"/>
      <c r="D120" s="7"/>
      <c r="E120" s="8"/>
      <c r="F120" s="20"/>
      <c r="G120" s="21" t="s">
        <v>99</v>
      </c>
      <c r="H120" s="302">
        <v>0.17</v>
      </c>
      <c r="I120" s="307" t="s">
        <v>156</v>
      </c>
    </row>
    <row r="121" spans="1:9" s="292" customFormat="1" ht="13.5">
      <c r="A121" s="9"/>
      <c r="B121" s="6"/>
      <c r="C121" s="6"/>
      <c r="D121" s="7"/>
      <c r="E121" s="8"/>
      <c r="F121" s="9" t="s">
        <v>100</v>
      </c>
      <c r="G121" s="10" t="s">
        <v>101</v>
      </c>
      <c r="H121" s="11" t="s">
        <v>1339</v>
      </c>
      <c r="I121" s="307" t="s">
        <v>156</v>
      </c>
    </row>
    <row r="122" spans="1:9" s="292" customFormat="1" ht="13.5">
      <c r="A122" s="9"/>
      <c r="B122" s="6"/>
      <c r="C122" s="6"/>
      <c r="D122" s="7"/>
      <c r="E122" s="8"/>
      <c r="F122" s="298"/>
      <c r="G122" s="10" t="s">
        <v>102</v>
      </c>
      <c r="H122" s="64" t="s">
        <v>2731</v>
      </c>
      <c r="I122" s="307"/>
    </row>
    <row r="123" spans="1:9" s="292" customFormat="1" ht="13.5">
      <c r="A123" s="9"/>
      <c r="B123" s="6"/>
      <c r="C123" s="6"/>
      <c r="D123" s="7"/>
      <c r="E123" s="8"/>
      <c r="F123" s="9"/>
      <c r="G123" s="10" t="s">
        <v>103</v>
      </c>
      <c r="H123" s="64" t="s">
        <v>2732</v>
      </c>
      <c r="I123" s="307"/>
    </row>
    <row r="124" spans="1:9" s="292" customFormat="1" ht="13.5">
      <c r="A124" s="20"/>
      <c r="B124" s="17"/>
      <c r="C124" s="17"/>
      <c r="D124" s="18"/>
      <c r="E124" s="19"/>
      <c r="F124" s="20"/>
      <c r="G124" s="21" t="s">
        <v>2733</v>
      </c>
      <c r="H124" s="98" t="s">
        <v>2734</v>
      </c>
      <c r="I124" s="307"/>
    </row>
    <row r="125" spans="1:9" s="292" customFormat="1" ht="24" customHeight="1">
      <c r="A125" s="9"/>
      <c r="B125" s="6"/>
      <c r="C125" s="6"/>
      <c r="D125" s="7"/>
      <c r="E125" s="8"/>
      <c r="F125" s="9" t="s">
        <v>104</v>
      </c>
      <c r="G125" s="10" t="s">
        <v>105</v>
      </c>
      <c r="H125" s="11" t="s">
        <v>2735</v>
      </c>
      <c r="I125" s="307" t="s">
        <v>156</v>
      </c>
    </row>
    <row r="126" spans="1:9" s="292" customFormat="1" ht="13.5">
      <c r="A126" s="9"/>
      <c r="B126" s="6"/>
      <c r="C126" s="6"/>
      <c r="D126" s="7"/>
      <c r="E126" s="8"/>
      <c r="F126" s="9"/>
      <c r="G126" s="10" t="s">
        <v>106</v>
      </c>
      <c r="H126" s="11" t="s">
        <v>107</v>
      </c>
      <c r="I126" s="307"/>
    </row>
    <row r="127" spans="1:9" s="292" customFormat="1" ht="13.5">
      <c r="A127" s="9"/>
      <c r="B127" s="6"/>
      <c r="C127" s="6"/>
      <c r="D127" s="7"/>
      <c r="E127" s="8"/>
      <c r="F127" s="20"/>
      <c r="G127" s="21" t="s">
        <v>108</v>
      </c>
      <c r="H127" s="22" t="s">
        <v>2736</v>
      </c>
      <c r="I127" s="307"/>
    </row>
    <row r="128" spans="1:9" s="292" customFormat="1" ht="16.5" customHeight="1">
      <c r="A128" s="9"/>
      <c r="B128" s="6"/>
      <c r="C128" s="6"/>
      <c r="D128" s="7"/>
      <c r="E128" s="8"/>
      <c r="F128" s="9" t="s">
        <v>3254</v>
      </c>
      <c r="G128" s="10" t="s">
        <v>3255</v>
      </c>
      <c r="H128" s="11" t="s">
        <v>1339</v>
      </c>
      <c r="I128" s="307" t="s">
        <v>166</v>
      </c>
    </row>
    <row r="129" spans="1:9" s="292" customFormat="1" ht="24" customHeight="1">
      <c r="A129" s="9"/>
      <c r="B129" s="6"/>
      <c r="C129" s="6"/>
      <c r="D129" s="7"/>
      <c r="E129" s="8"/>
      <c r="F129" s="38" t="s">
        <v>117</v>
      </c>
      <c r="G129" s="57" t="s">
        <v>118</v>
      </c>
      <c r="H129" s="58"/>
      <c r="I129" s="307" t="s">
        <v>166</v>
      </c>
    </row>
    <row r="130" spans="1:9" s="292" customFormat="1" ht="13.5" customHeight="1">
      <c r="A130" s="9"/>
      <c r="B130" s="6"/>
      <c r="C130" s="6"/>
      <c r="D130" s="7"/>
      <c r="E130" s="8"/>
      <c r="F130" s="9"/>
      <c r="G130" s="10"/>
      <c r="H130" s="11" t="s">
        <v>119</v>
      </c>
      <c r="I130" s="307"/>
    </row>
    <row r="131" spans="1:9" s="292" customFormat="1" ht="13.5" customHeight="1">
      <c r="A131" s="9"/>
      <c r="B131" s="6"/>
      <c r="C131" s="6"/>
      <c r="D131" s="7"/>
      <c r="E131" s="8"/>
      <c r="F131" s="9"/>
      <c r="G131" s="10" t="s">
        <v>120</v>
      </c>
      <c r="H131" s="11"/>
      <c r="I131" s="307"/>
    </row>
    <row r="132" spans="1:9" s="292" customFormat="1" ht="13.5" customHeight="1">
      <c r="A132" s="9"/>
      <c r="B132" s="6"/>
      <c r="C132" s="6"/>
      <c r="D132" s="7"/>
      <c r="E132" s="8"/>
      <c r="F132" s="20"/>
      <c r="G132" s="21"/>
      <c r="H132" s="22" t="s">
        <v>121</v>
      </c>
      <c r="I132" s="307"/>
    </row>
    <row r="133" spans="1:9" s="292" customFormat="1" ht="13.5">
      <c r="A133" s="9"/>
      <c r="B133" s="6"/>
      <c r="C133" s="6"/>
      <c r="D133" s="7"/>
      <c r="E133" s="8"/>
      <c r="F133" s="9" t="s">
        <v>2352</v>
      </c>
      <c r="G133" s="10" t="s">
        <v>122</v>
      </c>
      <c r="H133" s="11" t="s">
        <v>123</v>
      </c>
      <c r="I133" s="307" t="s">
        <v>166</v>
      </c>
    </row>
    <row r="134" spans="1:9" s="292" customFormat="1" ht="13.5">
      <c r="A134" s="20"/>
      <c r="B134" s="17"/>
      <c r="C134" s="17"/>
      <c r="D134" s="18"/>
      <c r="E134" s="19"/>
      <c r="F134" s="299"/>
      <c r="G134" s="21" t="s">
        <v>1878</v>
      </c>
      <c r="H134" s="98"/>
      <c r="I134" s="307"/>
    </row>
    <row r="135" spans="1:9" s="292" customFormat="1" ht="24" customHeight="1">
      <c r="A135" s="9" t="s">
        <v>3256</v>
      </c>
      <c r="B135" s="6">
        <v>274423000</v>
      </c>
      <c r="C135" s="6">
        <v>270102622</v>
      </c>
      <c r="D135" s="7" t="s">
        <v>1340</v>
      </c>
      <c r="E135" s="8">
        <v>4211144</v>
      </c>
      <c r="F135" s="9" t="s">
        <v>3257</v>
      </c>
      <c r="G135" s="10" t="s">
        <v>3258</v>
      </c>
      <c r="H135" s="11" t="s">
        <v>1339</v>
      </c>
      <c r="I135" s="307" t="s">
        <v>1473</v>
      </c>
    </row>
    <row r="136" spans="1:9" s="292" customFormat="1" ht="13.5">
      <c r="A136" s="160"/>
      <c r="B136" s="6"/>
      <c r="C136" s="6"/>
      <c r="D136" s="7"/>
      <c r="E136" s="8"/>
      <c r="F136" s="9"/>
      <c r="G136" s="10" t="s">
        <v>3259</v>
      </c>
      <c r="H136" s="11" t="s">
        <v>1474</v>
      </c>
      <c r="I136" s="307"/>
    </row>
    <row r="137" spans="1:9" s="292" customFormat="1" ht="13.5">
      <c r="A137" s="160" t="s">
        <v>2737</v>
      </c>
      <c r="B137" s="6"/>
      <c r="C137" s="6"/>
      <c r="D137" s="7" t="s">
        <v>1341</v>
      </c>
      <c r="E137" s="8">
        <f>C135-E135</f>
        <v>265891478</v>
      </c>
      <c r="F137" s="47"/>
      <c r="G137" s="10" t="s">
        <v>3260</v>
      </c>
      <c r="H137" s="11" t="s">
        <v>1475</v>
      </c>
      <c r="I137" s="307"/>
    </row>
    <row r="138" spans="1:9" s="292" customFormat="1" ht="13.5">
      <c r="A138" s="9"/>
      <c r="B138" s="6"/>
      <c r="C138" s="6"/>
      <c r="D138" s="7"/>
      <c r="E138" s="8"/>
      <c r="F138" s="9"/>
      <c r="G138" s="10" t="s">
        <v>1476</v>
      </c>
      <c r="H138" s="11" t="s">
        <v>2738</v>
      </c>
      <c r="I138" s="307"/>
    </row>
    <row r="139" spans="1:9" s="292" customFormat="1" ht="13.5">
      <c r="A139" s="9"/>
      <c r="B139" s="6"/>
      <c r="C139" s="6"/>
      <c r="D139" s="65"/>
      <c r="E139" s="15"/>
      <c r="F139" s="9"/>
      <c r="G139" s="10" t="s">
        <v>2739</v>
      </c>
      <c r="H139" s="11" t="s">
        <v>2740</v>
      </c>
      <c r="I139" s="307"/>
    </row>
    <row r="140" spans="1:9" s="292" customFormat="1" ht="13.5">
      <c r="A140" s="9"/>
      <c r="B140" s="6"/>
      <c r="C140" s="6"/>
      <c r="D140" s="65"/>
      <c r="E140" s="15"/>
      <c r="F140" s="9"/>
      <c r="G140" s="10" t="s">
        <v>2741</v>
      </c>
      <c r="H140" s="11" t="s">
        <v>2742</v>
      </c>
      <c r="I140" s="307"/>
    </row>
    <row r="141" spans="1:9" s="292" customFormat="1" ht="13.5">
      <c r="A141" s="20"/>
      <c r="B141" s="17"/>
      <c r="C141" s="17"/>
      <c r="D141" s="78"/>
      <c r="E141" s="77"/>
      <c r="F141" s="20"/>
      <c r="G141" s="21" t="s">
        <v>2743</v>
      </c>
      <c r="H141" s="22" t="s">
        <v>2744</v>
      </c>
      <c r="I141" s="307"/>
    </row>
    <row r="142" spans="1:9" s="292" customFormat="1" ht="13.5">
      <c r="A142" s="38" t="s">
        <v>3261</v>
      </c>
      <c r="B142" s="60">
        <v>223510442000</v>
      </c>
      <c r="C142" s="60">
        <v>220893066932</v>
      </c>
      <c r="D142" s="61" t="s">
        <v>1158</v>
      </c>
      <c r="E142" s="62">
        <v>62611669282</v>
      </c>
      <c r="F142" s="38" t="s">
        <v>3262</v>
      </c>
      <c r="G142" s="57" t="s">
        <v>3263</v>
      </c>
      <c r="H142" s="11" t="s">
        <v>2745</v>
      </c>
      <c r="I142" s="307" t="s">
        <v>1477</v>
      </c>
    </row>
    <row r="143" spans="1:9" s="292" customFormat="1" ht="13.5">
      <c r="A143" s="160"/>
      <c r="B143" s="6"/>
      <c r="C143" s="6"/>
      <c r="D143" s="7"/>
      <c r="E143" s="8"/>
      <c r="F143" s="9"/>
      <c r="G143" s="10" t="s">
        <v>3264</v>
      </c>
      <c r="H143" s="11" t="s">
        <v>2746</v>
      </c>
      <c r="I143" s="307"/>
    </row>
    <row r="144" spans="1:9" s="292" customFormat="1" ht="13.5">
      <c r="A144" s="160" t="s">
        <v>2747</v>
      </c>
      <c r="B144" s="6"/>
      <c r="C144" s="6"/>
      <c r="D144" s="7" t="s">
        <v>1340</v>
      </c>
      <c r="E144" s="8">
        <v>7367699</v>
      </c>
      <c r="F144" s="9"/>
      <c r="G144" s="10" t="s">
        <v>3265</v>
      </c>
      <c r="H144" s="11" t="s">
        <v>2748</v>
      </c>
      <c r="I144" s="307"/>
    </row>
    <row r="145" spans="1:9" s="292" customFormat="1" ht="13.5">
      <c r="A145" s="9"/>
      <c r="B145" s="6"/>
      <c r="C145" s="6"/>
      <c r="D145" s="7"/>
      <c r="E145" s="8"/>
      <c r="F145" s="9"/>
      <c r="G145" s="10" t="s">
        <v>3266</v>
      </c>
      <c r="H145" s="11" t="s">
        <v>3267</v>
      </c>
      <c r="I145" s="307"/>
    </row>
    <row r="146" spans="1:9" s="292" customFormat="1" ht="13.5">
      <c r="A146" s="20"/>
      <c r="B146" s="17"/>
      <c r="C146" s="17"/>
      <c r="D146" s="18" t="s">
        <v>2021</v>
      </c>
      <c r="E146" s="19">
        <f>C142-E142-E144</f>
        <v>158274029951</v>
      </c>
      <c r="F146" s="20"/>
      <c r="G146" s="21"/>
      <c r="H146" s="22" t="s">
        <v>1679</v>
      </c>
      <c r="I146" s="307"/>
    </row>
    <row r="147" spans="1:9" s="292" customFormat="1" ht="13.5">
      <c r="A147" s="9" t="s">
        <v>3268</v>
      </c>
      <c r="B147" s="6">
        <v>125020897000</v>
      </c>
      <c r="C147" s="6">
        <v>123961676244</v>
      </c>
      <c r="D147" s="7" t="s">
        <v>1158</v>
      </c>
      <c r="E147" s="8">
        <v>34141847858</v>
      </c>
      <c r="F147" s="9" t="s">
        <v>3269</v>
      </c>
      <c r="G147" s="10" t="s">
        <v>3263</v>
      </c>
      <c r="H147" s="11" t="s">
        <v>2749</v>
      </c>
      <c r="I147" s="307" t="s">
        <v>1477</v>
      </c>
    </row>
    <row r="148" spans="1:9" s="292" customFormat="1" ht="13.5">
      <c r="A148" s="160"/>
      <c r="B148" s="6"/>
      <c r="C148" s="6"/>
      <c r="D148" s="7"/>
      <c r="E148" s="8"/>
      <c r="F148" s="9"/>
      <c r="G148" s="10" t="s">
        <v>3270</v>
      </c>
      <c r="H148" s="11" t="s">
        <v>2750</v>
      </c>
      <c r="I148" s="307"/>
    </row>
    <row r="149" spans="1:9" s="292" customFormat="1" ht="13.5">
      <c r="A149" s="160" t="s">
        <v>2747</v>
      </c>
      <c r="B149" s="6"/>
      <c r="C149" s="6"/>
      <c r="D149" s="7" t="s">
        <v>1340</v>
      </c>
      <c r="E149" s="8">
        <v>3877221</v>
      </c>
      <c r="F149" s="9"/>
      <c r="G149" s="10" t="s">
        <v>3265</v>
      </c>
      <c r="H149" s="11" t="s">
        <v>2751</v>
      </c>
      <c r="I149" s="307"/>
    </row>
    <row r="150" spans="1:9" s="292" customFormat="1" ht="13.5">
      <c r="A150" s="9" t="s">
        <v>2752</v>
      </c>
      <c r="B150" s="6"/>
      <c r="C150" s="6"/>
      <c r="D150" s="7"/>
      <c r="E150" s="8"/>
      <c r="F150" s="9"/>
      <c r="G150" s="10" t="s">
        <v>3271</v>
      </c>
      <c r="H150" s="11" t="s">
        <v>3267</v>
      </c>
      <c r="I150" s="307"/>
    </row>
    <row r="151" spans="1:9" s="292" customFormat="1" ht="13.5">
      <c r="A151" s="9"/>
      <c r="B151" s="6"/>
      <c r="C151" s="6"/>
      <c r="D151" s="7" t="s">
        <v>2021</v>
      </c>
      <c r="E151" s="8">
        <f>C147-E147-E149</f>
        <v>89815951165</v>
      </c>
      <c r="F151" s="9"/>
      <c r="G151" s="10"/>
      <c r="H151" s="11"/>
      <c r="I151" s="307"/>
    </row>
    <row r="152" spans="1:9" s="292" customFormat="1" ht="13.5">
      <c r="A152" s="20"/>
      <c r="B152" s="17"/>
      <c r="C152" s="17"/>
      <c r="D152" s="18"/>
      <c r="E152" s="19"/>
      <c r="F152" s="20"/>
      <c r="G152" s="21"/>
      <c r="H152" s="22"/>
      <c r="I152" s="307"/>
    </row>
    <row r="153" spans="1:9" s="292" customFormat="1" ht="13.5">
      <c r="A153" s="9" t="s">
        <v>3272</v>
      </c>
      <c r="B153" s="6">
        <v>90719008000</v>
      </c>
      <c r="C153" s="6">
        <v>89936994173</v>
      </c>
      <c r="D153" s="7" t="s">
        <v>1340</v>
      </c>
      <c r="E153" s="8">
        <v>13700364759</v>
      </c>
      <c r="F153" s="9" t="s">
        <v>3273</v>
      </c>
      <c r="G153" s="10" t="s">
        <v>3274</v>
      </c>
      <c r="H153" s="11" t="s">
        <v>1478</v>
      </c>
      <c r="I153" s="307" t="s">
        <v>1479</v>
      </c>
    </row>
    <row r="154" spans="1:9" s="292" customFormat="1" ht="13.5">
      <c r="A154" s="160"/>
      <c r="B154" s="6"/>
      <c r="C154" s="6"/>
      <c r="D154" s="7"/>
      <c r="E154" s="8"/>
      <c r="F154" s="9"/>
      <c r="G154" s="10" t="s">
        <v>3275</v>
      </c>
      <c r="H154" s="11" t="s">
        <v>2753</v>
      </c>
      <c r="I154" s="307"/>
    </row>
    <row r="155" spans="1:9" s="292" customFormat="1" ht="13.5">
      <c r="A155" s="160" t="s">
        <v>2747</v>
      </c>
      <c r="B155" s="6"/>
      <c r="C155" s="6"/>
      <c r="D155" s="7" t="s">
        <v>1341</v>
      </c>
      <c r="E155" s="8">
        <f>C153-E153</f>
        <v>76236629414</v>
      </c>
      <c r="F155" s="9"/>
      <c r="G155" s="10" t="s">
        <v>3270</v>
      </c>
      <c r="H155" s="11" t="s">
        <v>2754</v>
      </c>
      <c r="I155" s="307"/>
    </row>
    <row r="156" spans="1:9" s="292" customFormat="1" ht="13.5">
      <c r="A156" s="9"/>
      <c r="B156" s="6"/>
      <c r="C156" s="6"/>
      <c r="D156" s="65"/>
      <c r="E156" s="8"/>
      <c r="F156" s="9"/>
      <c r="G156" s="10" t="s">
        <v>3265</v>
      </c>
      <c r="H156" s="11" t="s">
        <v>2755</v>
      </c>
      <c r="I156" s="307"/>
    </row>
    <row r="157" spans="1:9" s="292" customFormat="1" ht="13.5">
      <c r="A157" s="9"/>
      <c r="B157" s="6"/>
      <c r="C157" s="6"/>
      <c r="D157" s="7"/>
      <c r="E157" s="8"/>
      <c r="F157" s="9"/>
      <c r="G157" s="10" t="s">
        <v>3271</v>
      </c>
      <c r="H157" s="11" t="s">
        <v>1339</v>
      </c>
      <c r="I157" s="307"/>
    </row>
    <row r="158" spans="1:9" s="292" customFormat="1" ht="13.5">
      <c r="A158" s="9"/>
      <c r="B158" s="6"/>
      <c r="C158" s="6"/>
      <c r="D158" s="7"/>
      <c r="E158" s="8"/>
      <c r="F158" s="9"/>
      <c r="G158" s="10" t="s">
        <v>3276</v>
      </c>
      <c r="H158" s="11" t="s">
        <v>3267</v>
      </c>
      <c r="I158" s="307"/>
    </row>
    <row r="159" spans="1:9" s="292" customFormat="1" ht="13.5">
      <c r="A159" s="9"/>
      <c r="B159" s="6"/>
      <c r="C159" s="6"/>
      <c r="D159" s="7"/>
      <c r="E159" s="8"/>
      <c r="F159" s="9"/>
      <c r="G159" s="10" t="s">
        <v>3277</v>
      </c>
      <c r="H159" s="11" t="s">
        <v>3267</v>
      </c>
      <c r="I159" s="307"/>
    </row>
    <row r="160" spans="1:9" s="292" customFormat="1" ht="13.5">
      <c r="A160" s="20"/>
      <c r="B160" s="17"/>
      <c r="C160" s="17"/>
      <c r="D160" s="78"/>
      <c r="E160" s="19" t="s">
        <v>2756</v>
      </c>
      <c r="F160" s="20"/>
      <c r="G160" s="21" t="s">
        <v>3278</v>
      </c>
      <c r="H160" s="22" t="s">
        <v>3267</v>
      </c>
      <c r="I160" s="307"/>
    </row>
    <row r="161" spans="1:9" s="292" customFormat="1" ht="24">
      <c r="A161" s="9" t="s">
        <v>3279</v>
      </c>
      <c r="B161" s="6">
        <v>6541209000</v>
      </c>
      <c r="C161" s="6">
        <v>6395044978</v>
      </c>
      <c r="D161" s="7" t="s">
        <v>1158</v>
      </c>
      <c r="E161" s="8">
        <v>24734000</v>
      </c>
      <c r="F161" s="9" t="s">
        <v>3280</v>
      </c>
      <c r="G161" s="10" t="s">
        <v>3281</v>
      </c>
      <c r="H161" s="11" t="s">
        <v>2757</v>
      </c>
      <c r="I161" s="307" t="s">
        <v>1480</v>
      </c>
    </row>
    <row r="162" spans="1:9" s="292" customFormat="1" ht="13.5">
      <c r="A162" s="160"/>
      <c r="B162" s="6"/>
      <c r="C162" s="6"/>
      <c r="D162" s="7"/>
      <c r="E162" s="8"/>
      <c r="F162" s="9"/>
      <c r="G162" s="10" t="s">
        <v>3282</v>
      </c>
      <c r="H162" s="11" t="s">
        <v>2758</v>
      </c>
      <c r="I162" s="307"/>
    </row>
    <row r="163" spans="1:9" s="292" customFormat="1" ht="13.5">
      <c r="A163" s="160" t="s">
        <v>2759</v>
      </c>
      <c r="B163" s="6"/>
      <c r="C163" s="6"/>
      <c r="D163" s="7" t="s">
        <v>1340</v>
      </c>
      <c r="E163" s="8">
        <v>805354887</v>
      </c>
      <c r="F163" s="47"/>
      <c r="G163" s="10" t="s">
        <v>3284</v>
      </c>
      <c r="H163" s="11" t="s">
        <v>2760</v>
      </c>
      <c r="I163" s="307"/>
    </row>
    <row r="164" spans="1:9" s="292" customFormat="1" ht="13.5">
      <c r="A164" s="9"/>
      <c r="B164" s="6"/>
      <c r="C164" s="6"/>
      <c r="D164" s="7"/>
      <c r="E164" s="8"/>
      <c r="F164" s="9"/>
      <c r="G164" s="10" t="s">
        <v>3285</v>
      </c>
      <c r="H164" s="11" t="s">
        <v>2761</v>
      </c>
      <c r="I164" s="307"/>
    </row>
    <row r="165" spans="1:9" s="292" customFormat="1" ht="13.5">
      <c r="A165" s="9"/>
      <c r="B165" s="6"/>
      <c r="C165" s="6"/>
      <c r="D165" s="7" t="s">
        <v>1341</v>
      </c>
      <c r="E165" s="8">
        <f>+C161-E161-E163</f>
        <v>5564956091</v>
      </c>
      <c r="F165" s="9"/>
      <c r="G165" s="10" t="s">
        <v>3283</v>
      </c>
      <c r="H165" s="11" t="s">
        <v>2762</v>
      </c>
      <c r="I165" s="307"/>
    </row>
    <row r="166" spans="1:9" s="292" customFormat="1" ht="13.5">
      <c r="A166" s="9"/>
      <c r="B166" s="6"/>
      <c r="C166" s="6"/>
      <c r="D166" s="7"/>
      <c r="E166" s="8"/>
      <c r="F166" s="9"/>
      <c r="G166" s="10" t="s">
        <v>1481</v>
      </c>
      <c r="H166" s="11" t="s">
        <v>2763</v>
      </c>
      <c r="I166" s="307"/>
    </row>
    <row r="167" spans="1:9" s="292" customFormat="1" ht="13.5">
      <c r="A167" s="9"/>
      <c r="B167" s="6"/>
      <c r="C167" s="6"/>
      <c r="D167" s="7"/>
      <c r="E167" s="8"/>
      <c r="F167" s="9"/>
      <c r="G167" s="10" t="s">
        <v>1482</v>
      </c>
      <c r="H167" s="11" t="s">
        <v>2764</v>
      </c>
      <c r="I167" s="307"/>
    </row>
    <row r="168" spans="1:9" s="292" customFormat="1" ht="13.5">
      <c r="A168" s="20"/>
      <c r="B168" s="17"/>
      <c r="C168" s="17"/>
      <c r="D168" s="18"/>
      <c r="E168" s="19"/>
      <c r="F168" s="20"/>
      <c r="G168" s="21" t="s">
        <v>1483</v>
      </c>
      <c r="H168" s="22" t="s">
        <v>2765</v>
      </c>
      <c r="I168" s="307"/>
    </row>
    <row r="169" spans="1:9" s="292" customFormat="1" ht="24">
      <c r="A169" s="9" t="s">
        <v>3286</v>
      </c>
      <c r="B169" s="6">
        <v>7073811000</v>
      </c>
      <c r="C169" s="6">
        <v>4974010161</v>
      </c>
      <c r="D169" s="61" t="s">
        <v>1158</v>
      </c>
      <c r="E169" s="62">
        <v>135226000</v>
      </c>
      <c r="F169" s="9" t="s">
        <v>3287</v>
      </c>
      <c r="G169" s="10" t="s">
        <v>3288</v>
      </c>
      <c r="H169" s="11" t="s">
        <v>1339</v>
      </c>
      <c r="I169" s="307" t="s">
        <v>142</v>
      </c>
    </row>
    <row r="170" spans="1:9" s="292" customFormat="1" ht="13.5">
      <c r="A170" s="160"/>
      <c r="B170" s="6"/>
      <c r="C170" s="6"/>
      <c r="D170" s="309"/>
      <c r="E170" s="308"/>
      <c r="F170" s="9"/>
      <c r="G170" s="10" t="s">
        <v>1484</v>
      </c>
      <c r="H170" s="11" t="s">
        <v>1485</v>
      </c>
      <c r="I170" s="307"/>
    </row>
    <row r="171" spans="1:9" s="292" customFormat="1" ht="13.5">
      <c r="A171" s="160" t="s">
        <v>2766</v>
      </c>
      <c r="B171" s="6"/>
      <c r="C171" s="6"/>
      <c r="D171" s="7" t="s">
        <v>408</v>
      </c>
      <c r="E171" s="8">
        <v>3675000000</v>
      </c>
      <c r="F171" s="47"/>
      <c r="G171" s="10" t="s">
        <v>2767</v>
      </c>
      <c r="H171" s="11" t="s">
        <v>1486</v>
      </c>
      <c r="I171" s="307"/>
    </row>
    <row r="172" spans="1:9" s="292" customFormat="1" ht="13.5">
      <c r="A172" s="9"/>
      <c r="B172" s="6"/>
      <c r="C172" s="6"/>
      <c r="D172" s="7"/>
      <c r="E172" s="8"/>
      <c r="F172" s="9"/>
      <c r="G172" s="10" t="s">
        <v>1487</v>
      </c>
      <c r="H172" s="11" t="s">
        <v>1367</v>
      </c>
      <c r="I172" s="307"/>
    </row>
    <row r="173" spans="1:9" s="292" customFormat="1" ht="13.5">
      <c r="A173" s="9"/>
      <c r="B173" s="6"/>
      <c r="C173" s="6"/>
      <c r="D173" s="7" t="s">
        <v>1340</v>
      </c>
      <c r="E173" s="8">
        <v>587550000</v>
      </c>
      <c r="F173" s="9"/>
      <c r="G173" s="10" t="s">
        <v>3289</v>
      </c>
      <c r="H173" s="11" t="s">
        <v>1368</v>
      </c>
      <c r="I173" s="307"/>
    </row>
    <row r="174" spans="1:9" s="292" customFormat="1" ht="13.5">
      <c r="A174" s="9"/>
      <c r="B174" s="6"/>
      <c r="C174" s="6"/>
      <c r="D174" s="7"/>
      <c r="E174" s="8"/>
      <c r="F174" s="9"/>
      <c r="G174" s="10" t="s">
        <v>1488</v>
      </c>
      <c r="H174" s="11" t="s">
        <v>1489</v>
      </c>
      <c r="I174" s="307"/>
    </row>
    <row r="175" spans="1:9" s="292" customFormat="1" ht="13.5">
      <c r="A175" s="9"/>
      <c r="B175" s="6"/>
      <c r="C175" s="6"/>
      <c r="D175" s="7" t="s">
        <v>1341</v>
      </c>
      <c r="E175" s="8">
        <f>+C169-E169-E173-E171</f>
        <v>576234161</v>
      </c>
      <c r="F175" s="9"/>
      <c r="H175" s="11"/>
      <c r="I175" s="307"/>
    </row>
    <row r="176" spans="1:9" s="292" customFormat="1" ht="13.5">
      <c r="A176" s="20"/>
      <c r="B176" s="17"/>
      <c r="C176" s="17"/>
      <c r="D176" s="18"/>
      <c r="E176" s="19"/>
      <c r="F176" s="20"/>
      <c r="G176" s="21"/>
      <c r="H176" s="22"/>
      <c r="I176" s="307"/>
    </row>
    <row r="177" spans="1:9" s="292" customFormat="1" ht="24">
      <c r="A177" s="9" t="s">
        <v>2013</v>
      </c>
      <c r="B177" s="6">
        <v>35812306000</v>
      </c>
      <c r="C177" s="6">
        <v>35476562273</v>
      </c>
      <c r="D177" s="47" t="s">
        <v>1158</v>
      </c>
      <c r="E177" s="8">
        <v>5442563367</v>
      </c>
      <c r="F177" s="9" t="s">
        <v>1490</v>
      </c>
      <c r="G177" s="10" t="s">
        <v>3263</v>
      </c>
      <c r="H177" s="11" t="s">
        <v>1369</v>
      </c>
      <c r="I177" s="307" t="s">
        <v>1491</v>
      </c>
    </row>
    <row r="178" spans="1:9" s="292" customFormat="1" ht="13.5">
      <c r="A178" s="160"/>
      <c r="B178" s="6"/>
      <c r="C178" s="6"/>
      <c r="D178" s="47"/>
      <c r="E178" s="8"/>
      <c r="F178" s="9"/>
      <c r="G178" s="10"/>
      <c r="H178" s="11" t="s">
        <v>1370</v>
      </c>
      <c r="I178" s="307"/>
    </row>
    <row r="179" spans="1:9" s="292" customFormat="1" ht="13.5">
      <c r="A179" s="160" t="s">
        <v>1371</v>
      </c>
      <c r="B179" s="6"/>
      <c r="C179" s="6"/>
      <c r="D179" s="47" t="s">
        <v>1340</v>
      </c>
      <c r="E179" s="8">
        <v>87940</v>
      </c>
      <c r="F179" s="9"/>
      <c r="G179" s="10" t="s">
        <v>2334</v>
      </c>
      <c r="H179" s="11" t="s">
        <v>1372</v>
      </c>
      <c r="I179" s="307"/>
    </row>
    <row r="180" spans="1:9" s="292" customFormat="1" ht="13.5">
      <c r="A180" s="9"/>
      <c r="B180" s="6"/>
      <c r="C180" s="6"/>
      <c r="D180" s="47"/>
      <c r="E180" s="8"/>
      <c r="F180" s="9"/>
      <c r="G180" s="10" t="s">
        <v>3265</v>
      </c>
      <c r="H180" s="11" t="s">
        <v>1373</v>
      </c>
      <c r="I180" s="307"/>
    </row>
    <row r="181" spans="1:9" s="292" customFormat="1" ht="13.5">
      <c r="A181" s="9" t="s">
        <v>2752</v>
      </c>
      <c r="B181" s="6"/>
      <c r="C181" s="6"/>
      <c r="D181" s="7" t="s">
        <v>1341</v>
      </c>
      <c r="E181" s="8">
        <f>C177-E177-E179</f>
        <v>30033910966</v>
      </c>
      <c r="F181" s="47"/>
      <c r="G181" s="10"/>
      <c r="H181" s="11"/>
      <c r="I181" s="307"/>
    </row>
    <row r="182" spans="1:9" s="292" customFormat="1" ht="13.5">
      <c r="A182" s="20"/>
      <c r="B182" s="17"/>
      <c r="C182" s="17"/>
      <c r="D182" s="18"/>
      <c r="E182" s="19"/>
      <c r="F182" s="20"/>
      <c r="G182" s="21"/>
      <c r="H182" s="22"/>
      <c r="I182" s="307"/>
    </row>
    <row r="183" spans="1:9" s="292" customFormat="1" ht="24">
      <c r="A183" s="9" t="s">
        <v>2014</v>
      </c>
      <c r="B183" s="6">
        <v>2012476000</v>
      </c>
      <c r="C183" s="6">
        <v>1926354341</v>
      </c>
      <c r="D183" s="47" t="s">
        <v>1158</v>
      </c>
      <c r="E183" s="8">
        <v>311000</v>
      </c>
      <c r="F183" s="9" t="s">
        <v>1492</v>
      </c>
      <c r="G183" s="10" t="s">
        <v>1493</v>
      </c>
      <c r="H183" s="11" t="s">
        <v>1374</v>
      </c>
      <c r="I183" s="307" t="s">
        <v>1494</v>
      </c>
    </row>
    <row r="184" spans="1:9" s="292" customFormat="1" ht="13.5">
      <c r="A184" s="160"/>
      <c r="B184" s="6"/>
      <c r="C184" s="6"/>
      <c r="D184" s="47"/>
      <c r="E184" s="8"/>
      <c r="F184" s="9"/>
      <c r="G184" s="10" t="s">
        <v>3284</v>
      </c>
      <c r="H184" s="11" t="s">
        <v>1375</v>
      </c>
      <c r="I184" s="307"/>
    </row>
    <row r="185" spans="1:9" s="292" customFormat="1" ht="13.5">
      <c r="A185" s="160" t="s">
        <v>1376</v>
      </c>
      <c r="B185" s="6"/>
      <c r="C185" s="6"/>
      <c r="D185" s="7" t="s">
        <v>1340</v>
      </c>
      <c r="E185" s="8">
        <v>10701917</v>
      </c>
      <c r="F185" s="9"/>
      <c r="G185" s="10" t="s">
        <v>1495</v>
      </c>
      <c r="H185" s="11" t="s">
        <v>1496</v>
      </c>
      <c r="I185" s="307"/>
    </row>
    <row r="186" spans="1:9" s="292" customFormat="1" ht="13.5">
      <c r="A186" s="9"/>
      <c r="B186" s="6"/>
      <c r="C186" s="6"/>
      <c r="D186" s="7"/>
      <c r="E186" s="8"/>
      <c r="F186" s="9"/>
      <c r="G186" s="10"/>
      <c r="H186" s="11" t="s">
        <v>1339</v>
      </c>
      <c r="I186" s="307"/>
    </row>
    <row r="187" spans="1:9" s="292" customFormat="1" ht="13.5">
      <c r="A187" s="20"/>
      <c r="B187" s="17"/>
      <c r="C187" s="17"/>
      <c r="D187" s="18" t="s">
        <v>1341</v>
      </c>
      <c r="E187" s="19">
        <f>C183-E183-E185</f>
        <v>1915341424</v>
      </c>
      <c r="F187" s="20"/>
      <c r="G187" s="21"/>
      <c r="H187" s="22" t="s">
        <v>1339</v>
      </c>
      <c r="I187" s="307"/>
    </row>
    <row r="188" spans="1:9" s="292" customFormat="1" ht="24">
      <c r="A188" s="9" t="s">
        <v>2015</v>
      </c>
      <c r="B188" s="6">
        <v>691090000</v>
      </c>
      <c r="C188" s="6">
        <v>568230125</v>
      </c>
      <c r="D188" s="7" t="s">
        <v>2547</v>
      </c>
      <c r="E188" s="8">
        <v>179228000</v>
      </c>
      <c r="F188" s="9" t="s">
        <v>1497</v>
      </c>
      <c r="G188" s="10" t="s">
        <v>1498</v>
      </c>
      <c r="H188" s="11" t="s">
        <v>1339</v>
      </c>
      <c r="I188" s="307" t="s">
        <v>142</v>
      </c>
    </row>
    <row r="189" spans="1:9" s="292" customFormat="1" ht="13.5">
      <c r="A189" s="160"/>
      <c r="B189" s="6"/>
      <c r="C189" s="6"/>
      <c r="D189" s="7"/>
      <c r="E189" s="8"/>
      <c r="F189" s="9"/>
      <c r="G189" s="10" t="s">
        <v>1484</v>
      </c>
      <c r="H189" s="11" t="s">
        <v>1499</v>
      </c>
      <c r="I189" s="307"/>
    </row>
    <row r="190" spans="1:9" s="292" customFormat="1" ht="13.5">
      <c r="A190" s="160" t="s">
        <v>1377</v>
      </c>
      <c r="B190" s="6"/>
      <c r="C190" s="6"/>
      <c r="D190" s="7" t="s">
        <v>2335</v>
      </c>
      <c r="E190" s="8">
        <v>270000000</v>
      </c>
      <c r="F190" s="9"/>
      <c r="G190" s="10" t="s">
        <v>2767</v>
      </c>
      <c r="H190" s="11" t="s">
        <v>1500</v>
      </c>
      <c r="I190" s="307"/>
    </row>
    <row r="191" spans="1:9" s="292" customFormat="1" ht="13.5">
      <c r="A191" s="9"/>
      <c r="B191" s="6"/>
      <c r="C191" s="6"/>
      <c r="D191" s="7"/>
      <c r="E191" s="8"/>
      <c r="F191" s="9"/>
      <c r="G191" s="10" t="s">
        <v>1487</v>
      </c>
      <c r="H191" s="11" t="s">
        <v>1367</v>
      </c>
      <c r="I191" s="307"/>
    </row>
    <row r="192" spans="1:9" s="292" customFormat="1" ht="13.5">
      <c r="A192" s="7"/>
      <c r="B192" s="6"/>
      <c r="C192" s="6"/>
      <c r="D192" s="7" t="s">
        <v>1340</v>
      </c>
      <c r="E192" s="8">
        <v>22989000</v>
      </c>
      <c r="F192" s="9"/>
      <c r="G192" s="10" t="s">
        <v>1488</v>
      </c>
      <c r="H192" s="11" t="s">
        <v>1339</v>
      </c>
      <c r="I192" s="307"/>
    </row>
    <row r="193" spans="1:9" s="292" customFormat="1" ht="13.5">
      <c r="A193" s="7"/>
      <c r="B193" s="6"/>
      <c r="C193" s="6"/>
      <c r="D193" s="7"/>
      <c r="E193" s="8"/>
      <c r="F193" s="9"/>
      <c r="G193" s="10" t="s">
        <v>1501</v>
      </c>
      <c r="H193" s="11"/>
      <c r="I193" s="307" t="s">
        <v>2786</v>
      </c>
    </row>
    <row r="194" spans="1:9" s="292" customFormat="1" ht="13.5">
      <c r="A194" s="7"/>
      <c r="B194" s="6"/>
      <c r="C194" s="6"/>
      <c r="D194" s="7" t="s">
        <v>1341</v>
      </c>
      <c r="E194" s="8">
        <f>+C188-E188-E190-E192</f>
        <v>96013125</v>
      </c>
      <c r="F194" s="9"/>
      <c r="G194" s="10" t="s">
        <v>1502</v>
      </c>
      <c r="H194" s="11"/>
      <c r="I194" s="307"/>
    </row>
    <row r="195" spans="1:9" s="292" customFormat="1" ht="13.5">
      <c r="A195" s="7"/>
      <c r="B195" s="6"/>
      <c r="C195" s="6"/>
      <c r="D195" s="65"/>
      <c r="E195" s="104"/>
      <c r="F195" s="9"/>
      <c r="G195" s="10"/>
      <c r="H195" s="11"/>
      <c r="I195" s="307"/>
    </row>
    <row r="196" spans="1:9" s="292" customFormat="1" ht="13.5">
      <c r="A196" s="18"/>
      <c r="B196" s="17"/>
      <c r="C196" s="17"/>
      <c r="D196" s="78"/>
      <c r="E196" s="105"/>
      <c r="F196" s="20"/>
      <c r="G196" s="21"/>
      <c r="H196" s="22"/>
      <c r="I196" s="307"/>
    </row>
    <row r="197" spans="1:9" s="292" customFormat="1" ht="24">
      <c r="A197" s="9" t="s">
        <v>2336</v>
      </c>
      <c r="B197" s="6">
        <v>1268287000</v>
      </c>
      <c r="C197" s="6">
        <v>1237473513</v>
      </c>
      <c r="D197" s="7" t="s">
        <v>1340</v>
      </c>
      <c r="E197" s="8">
        <v>223449080</v>
      </c>
      <c r="F197" s="9" t="s">
        <v>2337</v>
      </c>
      <c r="G197" s="10" t="s">
        <v>3263</v>
      </c>
      <c r="H197" s="11" t="s">
        <v>2338</v>
      </c>
      <c r="I197" s="307" t="s">
        <v>1479</v>
      </c>
    </row>
    <row r="198" spans="1:9" s="292" customFormat="1" ht="13.5">
      <c r="A198" s="160"/>
      <c r="B198" s="6"/>
      <c r="C198" s="6"/>
      <c r="D198" s="7"/>
      <c r="E198" s="8"/>
      <c r="F198" s="9"/>
      <c r="G198" s="10" t="s">
        <v>2339</v>
      </c>
      <c r="H198" s="11" t="s">
        <v>1378</v>
      </c>
      <c r="I198" s="307"/>
    </row>
    <row r="199" spans="1:9" s="292" customFormat="1" ht="13.5">
      <c r="A199" s="160" t="s">
        <v>1379</v>
      </c>
      <c r="B199" s="6"/>
      <c r="C199" s="6"/>
      <c r="D199" s="7" t="s">
        <v>1341</v>
      </c>
      <c r="E199" s="8">
        <f>C197-E197</f>
        <v>1014024433</v>
      </c>
      <c r="F199" s="9"/>
      <c r="G199" s="10" t="s">
        <v>3265</v>
      </c>
      <c r="H199" s="11" t="s">
        <v>1380</v>
      </c>
      <c r="I199" s="307"/>
    </row>
    <row r="200" spans="1:9" s="292" customFormat="1" ht="13.5">
      <c r="A200" s="20"/>
      <c r="B200" s="17"/>
      <c r="C200" s="17"/>
      <c r="D200" s="78"/>
      <c r="E200" s="105"/>
      <c r="F200" s="20"/>
      <c r="G200" s="21" t="s">
        <v>3271</v>
      </c>
      <c r="H200" s="22" t="s">
        <v>3267</v>
      </c>
      <c r="I200" s="307"/>
    </row>
    <row r="201" spans="1:9" s="292" customFormat="1" ht="24">
      <c r="A201" s="9" t="s">
        <v>2340</v>
      </c>
      <c r="B201" s="6">
        <v>226927000</v>
      </c>
      <c r="C201" s="6">
        <v>204281258</v>
      </c>
      <c r="D201" s="7" t="s">
        <v>1340</v>
      </c>
      <c r="E201" s="8">
        <v>11253417</v>
      </c>
      <c r="F201" s="9" t="s">
        <v>2341</v>
      </c>
      <c r="G201" s="10" t="s">
        <v>2342</v>
      </c>
      <c r="H201" s="11" t="s">
        <v>2338</v>
      </c>
      <c r="I201" s="307" t="s">
        <v>1480</v>
      </c>
    </row>
    <row r="202" spans="1:9" s="292" customFormat="1" ht="13.5">
      <c r="A202" s="160"/>
      <c r="B202" s="6"/>
      <c r="C202" s="6"/>
      <c r="D202" s="7"/>
      <c r="E202" s="8"/>
      <c r="F202" s="9"/>
      <c r="G202" s="10"/>
      <c r="H202" s="11" t="s">
        <v>1339</v>
      </c>
      <c r="I202" s="307"/>
    </row>
    <row r="203" spans="1:9" s="292" customFormat="1" ht="13.5">
      <c r="A203" s="160" t="s">
        <v>1381</v>
      </c>
      <c r="B203" s="6"/>
      <c r="C203" s="6"/>
      <c r="D203" s="7" t="s">
        <v>1341</v>
      </c>
      <c r="E203" s="8">
        <f>C201-E201</f>
        <v>193027841</v>
      </c>
      <c r="F203" s="47"/>
      <c r="G203" s="10"/>
      <c r="H203" s="11" t="s">
        <v>1339</v>
      </c>
      <c r="I203" s="307"/>
    </row>
    <row r="204" spans="1:9" s="292" customFormat="1" ht="13.5">
      <c r="A204" s="9"/>
      <c r="B204" s="6"/>
      <c r="C204" s="6"/>
      <c r="D204" s="7"/>
      <c r="E204" s="8"/>
      <c r="F204" s="9"/>
      <c r="G204" s="10"/>
      <c r="H204" s="11" t="s">
        <v>1339</v>
      </c>
      <c r="I204" s="307"/>
    </row>
    <row r="205" spans="1:9" s="292" customFormat="1" ht="13.5">
      <c r="A205" s="18"/>
      <c r="B205" s="17"/>
      <c r="C205" s="17"/>
      <c r="D205" s="18"/>
      <c r="E205" s="19"/>
      <c r="F205" s="20"/>
      <c r="G205" s="21"/>
      <c r="H205" s="22" t="s">
        <v>1339</v>
      </c>
      <c r="I205" s="307"/>
    </row>
    <row r="206" spans="1:9" s="292" customFormat="1" ht="24" customHeight="1">
      <c r="A206" s="9" t="s">
        <v>2343</v>
      </c>
      <c r="B206" s="6">
        <v>500087000</v>
      </c>
      <c r="C206" s="6">
        <v>488865876</v>
      </c>
      <c r="D206" s="7" t="s">
        <v>1340</v>
      </c>
      <c r="E206" s="8">
        <v>26928891</v>
      </c>
      <c r="F206" s="9" t="s">
        <v>2344</v>
      </c>
      <c r="G206" s="10" t="s">
        <v>2345</v>
      </c>
      <c r="H206" s="11" t="s">
        <v>1339</v>
      </c>
      <c r="I206" s="307" t="s">
        <v>166</v>
      </c>
    </row>
    <row r="207" spans="1:9" s="292" customFormat="1" ht="13.5">
      <c r="A207" s="160"/>
      <c r="B207" s="6"/>
      <c r="C207" s="6"/>
      <c r="D207" s="7"/>
      <c r="E207" s="8"/>
      <c r="F207" s="9"/>
      <c r="G207" s="10" t="s">
        <v>2346</v>
      </c>
      <c r="H207" s="11" t="s">
        <v>1382</v>
      </c>
      <c r="I207" s="307"/>
    </row>
    <row r="208" spans="1:9" s="292" customFormat="1" ht="13.5">
      <c r="A208" s="160" t="s">
        <v>1383</v>
      </c>
      <c r="B208" s="6"/>
      <c r="C208" s="6"/>
      <c r="D208" s="7" t="s">
        <v>1341</v>
      </c>
      <c r="E208" s="8">
        <f>+C206-E206</f>
        <v>461936985</v>
      </c>
      <c r="F208" s="9"/>
      <c r="G208" s="10" t="s">
        <v>2347</v>
      </c>
      <c r="H208" s="11" t="s">
        <v>1339</v>
      </c>
      <c r="I208" s="307"/>
    </row>
    <row r="209" spans="1:9" s="292" customFormat="1" ht="13.5">
      <c r="A209" s="9"/>
      <c r="B209" s="6"/>
      <c r="C209" s="6"/>
      <c r="D209" s="65"/>
      <c r="E209" s="104"/>
      <c r="F209" s="47"/>
      <c r="G209" s="10" t="s">
        <v>1457</v>
      </c>
      <c r="H209" s="11" t="s">
        <v>1384</v>
      </c>
      <c r="I209" s="307"/>
    </row>
    <row r="210" spans="1:9" s="292" customFormat="1" ht="13.5">
      <c r="A210" s="7"/>
      <c r="B210" s="6"/>
      <c r="C210" s="6"/>
      <c r="D210" s="65"/>
      <c r="E210" s="104"/>
      <c r="F210" s="298"/>
      <c r="G210" s="10" t="s">
        <v>1458</v>
      </c>
      <c r="H210" s="11" t="s">
        <v>1385</v>
      </c>
      <c r="I210" s="307"/>
    </row>
    <row r="211" spans="1:9" s="292" customFormat="1" ht="13.5">
      <c r="A211" s="7"/>
      <c r="B211" s="6"/>
      <c r="C211" s="6"/>
      <c r="D211" s="65"/>
      <c r="E211" s="104"/>
      <c r="F211" s="9"/>
      <c r="G211" s="10" t="s">
        <v>1459</v>
      </c>
      <c r="H211" s="11" t="s">
        <v>1386</v>
      </c>
      <c r="I211" s="307" t="s">
        <v>1503</v>
      </c>
    </row>
    <row r="212" spans="1:9" s="292" customFormat="1" ht="13.5">
      <c r="A212" s="7"/>
      <c r="B212" s="6"/>
      <c r="C212" s="6"/>
      <c r="D212" s="65"/>
      <c r="E212" s="104"/>
      <c r="F212" s="9"/>
      <c r="G212" s="10" t="s">
        <v>1462</v>
      </c>
      <c r="H212" s="11" t="s">
        <v>1339</v>
      </c>
      <c r="I212" s="307" t="s">
        <v>166</v>
      </c>
    </row>
    <row r="213" spans="1:9" s="292" customFormat="1" ht="13.5">
      <c r="A213" s="7"/>
      <c r="B213" s="6"/>
      <c r="C213" s="6"/>
      <c r="D213" s="65"/>
      <c r="E213" s="104"/>
      <c r="F213" s="9"/>
      <c r="G213" s="10" t="s">
        <v>1463</v>
      </c>
      <c r="H213" s="11" t="s">
        <v>1504</v>
      </c>
      <c r="I213" s="307"/>
    </row>
    <row r="214" spans="1:9" s="292" customFormat="1" ht="13.5">
      <c r="A214" s="7"/>
      <c r="B214" s="6"/>
      <c r="C214" s="6"/>
      <c r="D214" s="65"/>
      <c r="E214" s="104"/>
      <c r="F214" s="9"/>
      <c r="G214" s="10" t="s">
        <v>1464</v>
      </c>
      <c r="H214" s="11" t="s">
        <v>1387</v>
      </c>
      <c r="I214" s="307"/>
    </row>
    <row r="215" spans="1:9" s="292" customFormat="1" ht="13.5">
      <c r="A215" s="7"/>
      <c r="B215" s="6"/>
      <c r="C215" s="6"/>
      <c r="D215" s="65"/>
      <c r="E215" s="104"/>
      <c r="F215" s="9"/>
      <c r="G215" s="10" t="s">
        <v>1465</v>
      </c>
      <c r="H215" s="11" t="s">
        <v>1339</v>
      </c>
      <c r="I215" s="307"/>
    </row>
    <row r="216" spans="1:9" s="292" customFormat="1" ht="13.5">
      <c r="A216" s="7"/>
      <c r="B216" s="6"/>
      <c r="C216" s="6"/>
      <c r="D216" s="65"/>
      <c r="E216" s="104"/>
      <c r="F216" s="9"/>
      <c r="G216" s="10" t="s">
        <v>1466</v>
      </c>
      <c r="H216" s="11" t="s">
        <v>1339</v>
      </c>
      <c r="I216" s="307"/>
    </row>
    <row r="217" spans="1:9" s="292" customFormat="1" ht="13.5">
      <c r="A217" s="7"/>
      <c r="B217" s="6"/>
      <c r="C217" s="6"/>
      <c r="D217" s="65"/>
      <c r="E217" s="104"/>
      <c r="F217" s="9"/>
      <c r="G217" s="10" t="s">
        <v>1467</v>
      </c>
      <c r="H217" s="11"/>
      <c r="I217" s="307"/>
    </row>
    <row r="218" spans="1:9" s="292" customFormat="1" ht="13.5">
      <c r="A218" s="7"/>
      <c r="B218" s="6"/>
      <c r="C218" s="6"/>
      <c r="D218" s="65"/>
      <c r="E218" s="104"/>
      <c r="F218" s="9"/>
      <c r="G218" s="10" t="s">
        <v>1468</v>
      </c>
      <c r="H218" s="11" t="s">
        <v>1339</v>
      </c>
      <c r="I218" s="307"/>
    </row>
    <row r="219" spans="1:9" s="292" customFormat="1" ht="13.5">
      <c r="A219" s="7"/>
      <c r="B219" s="6"/>
      <c r="C219" s="6"/>
      <c r="D219" s="65"/>
      <c r="E219" s="104"/>
      <c r="F219" s="9"/>
      <c r="G219" s="10" t="s">
        <v>1469</v>
      </c>
      <c r="H219" s="11" t="s">
        <v>1388</v>
      </c>
      <c r="I219" s="307"/>
    </row>
    <row r="220" spans="1:9" s="292" customFormat="1" ht="13.5">
      <c r="A220" s="7"/>
      <c r="B220" s="6"/>
      <c r="C220" s="6"/>
      <c r="D220" s="65"/>
      <c r="E220" s="104"/>
      <c r="F220" s="9"/>
      <c r="G220" s="10" t="s">
        <v>1470</v>
      </c>
      <c r="H220" s="11" t="s">
        <v>1339</v>
      </c>
      <c r="I220" s="307"/>
    </row>
    <row r="221" spans="1:9" s="292" customFormat="1" ht="13.5">
      <c r="A221" s="7"/>
      <c r="B221" s="6"/>
      <c r="C221" s="6"/>
      <c r="D221" s="65"/>
      <c r="E221" s="104"/>
      <c r="F221" s="9"/>
      <c r="G221" s="10" t="s">
        <v>556</v>
      </c>
      <c r="H221" s="11"/>
      <c r="I221" s="307"/>
    </row>
    <row r="222" spans="1:9" s="292" customFormat="1" ht="13.5">
      <c r="A222" s="18"/>
      <c r="B222" s="17"/>
      <c r="C222" s="17"/>
      <c r="D222" s="78"/>
      <c r="E222" s="105"/>
      <c r="F222" s="20"/>
      <c r="G222" s="21"/>
      <c r="H222" s="22" t="s">
        <v>1389</v>
      </c>
      <c r="I222" s="307"/>
    </row>
    <row r="223" spans="1:9" s="292" customFormat="1" ht="13.5">
      <c r="A223" s="9" t="s">
        <v>1471</v>
      </c>
      <c r="B223" s="6">
        <v>455132000</v>
      </c>
      <c r="C223" s="6">
        <v>443767659</v>
      </c>
      <c r="D223" s="47" t="s">
        <v>1158</v>
      </c>
      <c r="E223" s="8">
        <v>2437000</v>
      </c>
      <c r="F223" s="9" t="s">
        <v>1472</v>
      </c>
      <c r="G223" s="10" t="s">
        <v>2439</v>
      </c>
      <c r="H223" s="11"/>
      <c r="I223" s="307" t="s">
        <v>1503</v>
      </c>
    </row>
    <row r="224" spans="1:9" s="292" customFormat="1" ht="13.5">
      <c r="A224" s="160"/>
      <c r="B224" s="6"/>
      <c r="C224" s="6"/>
      <c r="D224" s="47"/>
      <c r="E224" s="8"/>
      <c r="F224" s="9"/>
      <c r="G224" s="303" t="s">
        <v>2440</v>
      </c>
      <c r="H224" s="11" t="s">
        <v>1390</v>
      </c>
      <c r="I224" s="307"/>
    </row>
    <row r="225" spans="1:9" s="292" customFormat="1" ht="13.5">
      <c r="A225" s="160" t="s">
        <v>1391</v>
      </c>
      <c r="B225" s="6"/>
      <c r="C225" s="6"/>
      <c r="D225" s="7" t="s">
        <v>1340</v>
      </c>
      <c r="E225" s="8">
        <v>11368553</v>
      </c>
      <c r="F225" s="9"/>
      <c r="G225" s="10" t="s">
        <v>2441</v>
      </c>
      <c r="H225" s="11" t="s">
        <v>1339</v>
      </c>
      <c r="I225" s="307"/>
    </row>
    <row r="226" spans="1:9" s="292" customFormat="1" ht="13.5">
      <c r="A226" s="9"/>
      <c r="B226" s="6"/>
      <c r="C226" s="6"/>
      <c r="D226" s="7"/>
      <c r="E226" s="8"/>
      <c r="F226" s="9"/>
      <c r="G226" s="10" t="s">
        <v>1392</v>
      </c>
      <c r="H226" s="11" t="s">
        <v>1393</v>
      </c>
      <c r="I226" s="307"/>
    </row>
    <row r="227" spans="1:9" s="292" customFormat="1" ht="13.5">
      <c r="A227" s="7"/>
      <c r="B227" s="6"/>
      <c r="C227" s="6"/>
      <c r="D227" s="7" t="s">
        <v>1341</v>
      </c>
      <c r="E227" s="8">
        <f>C223-E223-E225</f>
        <v>429962106</v>
      </c>
      <c r="F227" s="9"/>
      <c r="G227" s="10" t="s">
        <v>124</v>
      </c>
      <c r="H227" s="11" t="s">
        <v>1394</v>
      </c>
      <c r="I227" s="307"/>
    </row>
    <row r="228" spans="1:9" s="292" customFormat="1" ht="13.5">
      <c r="A228" s="7"/>
      <c r="B228" s="6"/>
      <c r="C228" s="6"/>
      <c r="D228" s="65"/>
      <c r="E228" s="104"/>
      <c r="F228" s="9"/>
      <c r="G228" s="10" t="s">
        <v>2442</v>
      </c>
      <c r="H228" s="11" t="s">
        <v>1339</v>
      </c>
      <c r="I228" s="307"/>
    </row>
    <row r="229" spans="1:9" s="292" customFormat="1" ht="13.5">
      <c r="A229" s="7"/>
      <c r="B229" s="6"/>
      <c r="C229" s="6"/>
      <c r="D229" s="65"/>
      <c r="E229" s="104"/>
      <c r="F229" s="9"/>
      <c r="G229" s="10" t="s">
        <v>2443</v>
      </c>
      <c r="H229" s="11" t="s">
        <v>1395</v>
      </c>
      <c r="I229" s="307"/>
    </row>
    <row r="230" spans="1:9" s="292" customFormat="1" ht="13.5">
      <c r="A230" s="7"/>
      <c r="B230" s="6"/>
      <c r="C230" s="6"/>
      <c r="D230" s="65"/>
      <c r="E230" s="104"/>
      <c r="F230" s="9"/>
      <c r="G230" s="10" t="s">
        <v>2444</v>
      </c>
      <c r="H230" s="308"/>
      <c r="I230" s="307"/>
    </row>
    <row r="231" spans="1:9" s="292" customFormat="1" ht="13.5">
      <c r="A231" s="7"/>
      <c r="B231" s="6"/>
      <c r="C231" s="6"/>
      <c r="D231" s="65"/>
      <c r="E231" s="104"/>
      <c r="F231" s="9"/>
      <c r="G231" s="10" t="s">
        <v>1505</v>
      </c>
      <c r="H231" s="11" t="s">
        <v>1396</v>
      </c>
      <c r="I231" s="307"/>
    </row>
    <row r="232" spans="1:9" s="292" customFormat="1" ht="13.5">
      <c r="A232" s="7"/>
      <c r="B232" s="6"/>
      <c r="C232" s="6"/>
      <c r="D232" s="65"/>
      <c r="E232" s="104"/>
      <c r="F232" s="9"/>
      <c r="G232" s="10" t="s">
        <v>1506</v>
      </c>
      <c r="H232" s="11" t="s">
        <v>1397</v>
      </c>
      <c r="I232" s="307"/>
    </row>
    <row r="233" spans="1:9" s="292" customFormat="1" ht="13.5">
      <c r="A233" s="7"/>
      <c r="B233" s="6"/>
      <c r="C233" s="6"/>
      <c r="D233" s="65"/>
      <c r="E233" s="104"/>
      <c r="F233" s="9"/>
      <c r="G233" s="10" t="s">
        <v>2445</v>
      </c>
      <c r="H233" s="11" t="s">
        <v>1398</v>
      </c>
      <c r="I233" s="307"/>
    </row>
    <row r="234" spans="1:9" s="292" customFormat="1" ht="13.5">
      <c r="A234" s="7"/>
      <c r="B234" s="6"/>
      <c r="C234" s="6"/>
      <c r="D234" s="65"/>
      <c r="E234" s="104"/>
      <c r="F234" s="9"/>
      <c r="G234" s="10" t="s">
        <v>2405</v>
      </c>
      <c r="H234" s="11" t="s">
        <v>1399</v>
      </c>
      <c r="I234" s="307"/>
    </row>
    <row r="235" spans="1:9" s="292" customFormat="1" ht="13.5">
      <c r="A235" s="7"/>
      <c r="B235" s="6"/>
      <c r="C235" s="6"/>
      <c r="D235" s="65"/>
      <c r="E235" s="104"/>
      <c r="F235" s="9"/>
      <c r="G235" s="10" t="s">
        <v>557</v>
      </c>
      <c r="H235" s="308"/>
      <c r="I235" s="307"/>
    </row>
    <row r="236" spans="1:9" s="292" customFormat="1" ht="13.5">
      <c r="A236" s="7"/>
      <c r="B236" s="6"/>
      <c r="C236" s="6"/>
      <c r="D236" s="65"/>
      <c r="E236" s="104"/>
      <c r="F236" s="9"/>
      <c r="G236" s="10" t="s">
        <v>558</v>
      </c>
      <c r="H236" s="11" t="s">
        <v>559</v>
      </c>
      <c r="I236" s="307"/>
    </row>
    <row r="237" spans="1:9" s="292" customFormat="1" ht="13.5">
      <c r="A237" s="18"/>
      <c r="B237" s="17"/>
      <c r="C237" s="17"/>
      <c r="D237" s="78"/>
      <c r="E237" s="105"/>
      <c r="F237" s="20"/>
      <c r="G237" s="21" t="s">
        <v>2406</v>
      </c>
      <c r="H237" s="22" t="s">
        <v>1339</v>
      </c>
      <c r="I237" s="307"/>
    </row>
    <row r="238" spans="1:9" s="292" customFormat="1" ht="24">
      <c r="A238" s="9" t="s">
        <v>2407</v>
      </c>
      <c r="B238" s="6">
        <v>659732000</v>
      </c>
      <c r="C238" s="6">
        <v>634941263</v>
      </c>
      <c r="D238" s="7" t="s">
        <v>1340</v>
      </c>
      <c r="E238" s="8">
        <v>23847480</v>
      </c>
      <c r="F238" s="9" t="s">
        <v>2408</v>
      </c>
      <c r="G238" s="10" t="s">
        <v>2409</v>
      </c>
      <c r="H238" s="11" t="s">
        <v>2410</v>
      </c>
      <c r="I238" s="307" t="s">
        <v>2424</v>
      </c>
    </row>
    <row r="239" spans="1:9" s="292" customFormat="1" ht="13.5">
      <c r="A239" s="160"/>
      <c r="B239" s="6"/>
      <c r="C239" s="6"/>
      <c r="D239" s="7"/>
      <c r="E239" s="8"/>
      <c r="F239" s="9"/>
      <c r="G239" s="10" t="s">
        <v>2411</v>
      </c>
      <c r="H239" s="11" t="s">
        <v>1400</v>
      </c>
      <c r="I239" s="307"/>
    </row>
    <row r="240" spans="1:9" s="292" customFormat="1" ht="13.5">
      <c r="A240" s="160" t="s">
        <v>1401</v>
      </c>
      <c r="B240" s="6"/>
      <c r="C240" s="6"/>
      <c r="D240" s="7" t="s">
        <v>1341</v>
      </c>
      <c r="E240" s="8">
        <f>C238-E238</f>
        <v>611093783</v>
      </c>
      <c r="F240" s="9"/>
      <c r="G240" s="10" t="s">
        <v>221</v>
      </c>
      <c r="H240" s="11" t="s">
        <v>1402</v>
      </c>
      <c r="I240" s="307"/>
    </row>
    <row r="241" spans="1:9" s="292" customFormat="1" ht="13.5">
      <c r="A241" s="9"/>
      <c r="B241" s="6"/>
      <c r="C241" s="6"/>
      <c r="D241" s="65"/>
      <c r="E241" s="104"/>
      <c r="F241" s="9"/>
      <c r="G241" s="10" t="s">
        <v>222</v>
      </c>
      <c r="H241" s="11" t="s">
        <v>1403</v>
      </c>
      <c r="I241" s="307"/>
    </row>
    <row r="242" spans="1:9" s="292" customFormat="1" ht="13.5">
      <c r="A242" s="20"/>
      <c r="B242" s="17"/>
      <c r="C242" s="17"/>
      <c r="D242" s="78"/>
      <c r="E242" s="105"/>
      <c r="F242" s="20"/>
      <c r="G242" s="21" t="s">
        <v>223</v>
      </c>
      <c r="H242" s="22" t="s">
        <v>1404</v>
      </c>
      <c r="I242" s="307"/>
    </row>
    <row r="243" spans="1:9" s="292" customFormat="1" ht="24" customHeight="1">
      <c r="A243" s="9" t="s">
        <v>224</v>
      </c>
      <c r="B243" s="6">
        <v>989432000</v>
      </c>
      <c r="C243" s="6">
        <v>859907850</v>
      </c>
      <c r="D243" s="7" t="s">
        <v>1158</v>
      </c>
      <c r="E243" s="8">
        <v>4116445</v>
      </c>
      <c r="F243" s="9" t="s">
        <v>225</v>
      </c>
      <c r="G243" s="10" t="s">
        <v>2653</v>
      </c>
      <c r="H243" s="11" t="s">
        <v>1339</v>
      </c>
      <c r="I243" s="307" t="s">
        <v>176</v>
      </c>
    </row>
    <row r="244" spans="1:9" s="292" customFormat="1" ht="13.5">
      <c r="A244" s="160"/>
      <c r="B244" s="6"/>
      <c r="C244" s="6"/>
      <c r="D244" s="7"/>
      <c r="E244" s="8"/>
      <c r="F244" s="9"/>
      <c r="G244" s="10" t="s">
        <v>2654</v>
      </c>
      <c r="H244" s="11" t="s">
        <v>1405</v>
      </c>
      <c r="I244" s="307"/>
    </row>
    <row r="245" spans="1:9" s="292" customFormat="1" ht="13.5">
      <c r="A245" s="160" t="s">
        <v>1406</v>
      </c>
      <c r="B245" s="6"/>
      <c r="C245" s="6"/>
      <c r="D245" s="7" t="s">
        <v>1340</v>
      </c>
      <c r="E245" s="8">
        <v>369159743</v>
      </c>
      <c r="F245" s="9"/>
      <c r="G245" s="10" t="s">
        <v>2655</v>
      </c>
      <c r="H245" s="11" t="s">
        <v>1407</v>
      </c>
      <c r="I245" s="307"/>
    </row>
    <row r="246" spans="1:10" s="292" customFormat="1" ht="13.5">
      <c r="A246" s="9"/>
      <c r="B246" s="6"/>
      <c r="C246" s="6"/>
      <c r="D246" s="7"/>
      <c r="E246" s="8"/>
      <c r="F246" s="9"/>
      <c r="G246" s="10" t="s">
        <v>2425</v>
      </c>
      <c r="H246" s="11" t="s">
        <v>2426</v>
      </c>
      <c r="I246" s="307"/>
      <c r="J246" s="304"/>
    </row>
    <row r="247" spans="1:9" s="292" customFormat="1" ht="13.5">
      <c r="A247" s="7"/>
      <c r="B247" s="6"/>
      <c r="C247" s="6"/>
      <c r="D247" s="7" t="s">
        <v>1341</v>
      </c>
      <c r="E247" s="8">
        <f>C243-E243-E245</f>
        <v>486631662</v>
      </c>
      <c r="F247" s="9"/>
      <c r="G247" s="10" t="s">
        <v>2656</v>
      </c>
      <c r="H247" s="11" t="s">
        <v>1339</v>
      </c>
      <c r="I247" s="307"/>
    </row>
    <row r="248" spans="1:9" s="292" customFormat="1" ht="13.5">
      <c r="A248" s="7"/>
      <c r="B248" s="6"/>
      <c r="C248" s="6"/>
      <c r="D248" s="7"/>
      <c r="E248" s="8"/>
      <c r="F248" s="9"/>
      <c r="G248" s="10" t="s">
        <v>2657</v>
      </c>
      <c r="H248" s="11" t="s">
        <v>1339</v>
      </c>
      <c r="I248" s="307"/>
    </row>
    <row r="249" spans="1:9" s="292" customFormat="1" ht="13.5">
      <c r="A249" s="7"/>
      <c r="B249" s="6"/>
      <c r="C249" s="6"/>
      <c r="D249" s="7"/>
      <c r="E249" s="8"/>
      <c r="F249" s="9"/>
      <c r="G249" s="10" t="s">
        <v>2658</v>
      </c>
      <c r="H249" s="11" t="s">
        <v>1408</v>
      </c>
      <c r="I249" s="307"/>
    </row>
    <row r="250" spans="1:9" s="292" customFormat="1" ht="13.5">
      <c r="A250" s="7"/>
      <c r="B250" s="6"/>
      <c r="C250" s="6"/>
      <c r="D250" s="47"/>
      <c r="E250" s="8"/>
      <c r="F250" s="9"/>
      <c r="G250" s="10" t="s">
        <v>2659</v>
      </c>
      <c r="H250" s="11" t="s">
        <v>1409</v>
      </c>
      <c r="I250" s="307"/>
    </row>
    <row r="251" spans="1:9" s="292" customFormat="1" ht="13.5">
      <c r="A251" s="7"/>
      <c r="B251" s="6"/>
      <c r="C251" s="6"/>
      <c r="D251" s="47"/>
      <c r="E251" s="8"/>
      <c r="F251" s="9"/>
      <c r="G251" s="10" t="s">
        <v>2427</v>
      </c>
      <c r="H251" s="11" t="s">
        <v>2428</v>
      </c>
      <c r="I251" s="307"/>
    </row>
    <row r="252" spans="1:9" s="292" customFormat="1" ht="13.5">
      <c r="A252" s="7"/>
      <c r="B252" s="6"/>
      <c r="C252" s="6"/>
      <c r="D252" s="47"/>
      <c r="E252" s="8"/>
      <c r="F252" s="9"/>
      <c r="G252" s="10" t="s">
        <v>2660</v>
      </c>
      <c r="H252" s="11" t="s">
        <v>1339</v>
      </c>
      <c r="I252" s="307"/>
    </row>
    <row r="253" spans="1:9" s="292" customFormat="1" ht="13.5">
      <c r="A253" s="7"/>
      <c r="B253" s="6"/>
      <c r="C253" s="6"/>
      <c r="D253" s="65"/>
      <c r="E253" s="104"/>
      <c r="F253" s="9"/>
      <c r="G253" s="68" t="s">
        <v>1410</v>
      </c>
      <c r="H253" s="11" t="s">
        <v>1411</v>
      </c>
      <c r="I253" s="307"/>
    </row>
    <row r="254" spans="1:9" s="292" customFormat="1" ht="13.5">
      <c r="A254" s="7"/>
      <c r="B254" s="6"/>
      <c r="C254" s="6"/>
      <c r="D254" s="65"/>
      <c r="E254" s="104"/>
      <c r="F254" s="9"/>
      <c r="G254" s="10" t="s">
        <v>2661</v>
      </c>
      <c r="H254" s="11" t="s">
        <v>1412</v>
      </c>
      <c r="I254" s="307"/>
    </row>
    <row r="255" spans="1:9" s="292" customFormat="1" ht="13.5">
      <c r="A255" s="7"/>
      <c r="B255" s="6"/>
      <c r="C255" s="6"/>
      <c r="D255" s="65"/>
      <c r="E255" s="104"/>
      <c r="F255" s="9"/>
      <c r="G255" s="10" t="s">
        <v>2429</v>
      </c>
      <c r="H255" s="11"/>
      <c r="I255" s="307"/>
    </row>
    <row r="256" spans="1:9" s="292" customFormat="1" ht="13.5">
      <c r="A256" s="7"/>
      <c r="B256" s="6"/>
      <c r="C256" s="6"/>
      <c r="D256" s="65"/>
      <c r="E256" s="104"/>
      <c r="F256" s="9"/>
      <c r="G256" s="10"/>
      <c r="H256" s="11" t="s">
        <v>2430</v>
      </c>
      <c r="I256" s="307"/>
    </row>
    <row r="257" spans="1:9" s="292" customFormat="1" ht="13.5">
      <c r="A257" s="18"/>
      <c r="B257" s="17"/>
      <c r="C257" s="17"/>
      <c r="D257" s="78"/>
      <c r="E257" s="105"/>
      <c r="F257" s="20"/>
      <c r="G257" s="305" t="s">
        <v>2431</v>
      </c>
      <c r="H257" s="310"/>
      <c r="I257" s="307"/>
    </row>
    <row r="258" spans="1:9" s="292" customFormat="1" ht="24">
      <c r="A258" s="9" t="s">
        <v>2662</v>
      </c>
      <c r="B258" s="6">
        <v>709887000</v>
      </c>
      <c r="C258" s="6">
        <v>675495168</v>
      </c>
      <c r="D258" s="47" t="s">
        <v>1158</v>
      </c>
      <c r="E258" s="8">
        <v>10496794</v>
      </c>
      <c r="F258" s="9" t="s">
        <v>2663</v>
      </c>
      <c r="G258" s="10" t="s">
        <v>2664</v>
      </c>
      <c r="H258" s="11" t="s">
        <v>1339</v>
      </c>
      <c r="I258" s="307" t="s">
        <v>176</v>
      </c>
    </row>
    <row r="259" spans="1:9" s="292" customFormat="1" ht="13.5">
      <c r="A259" s="160"/>
      <c r="B259" s="6"/>
      <c r="C259" s="6"/>
      <c r="D259" s="47"/>
      <c r="E259" s="8"/>
      <c r="F259" s="9"/>
      <c r="G259" s="10" t="s">
        <v>2432</v>
      </c>
      <c r="H259" s="11" t="s">
        <v>2433</v>
      </c>
      <c r="I259" s="307"/>
    </row>
    <row r="260" spans="1:9" s="292" customFormat="1" ht="13.5">
      <c r="A260" s="160" t="s">
        <v>1413</v>
      </c>
      <c r="B260" s="6"/>
      <c r="C260" s="6"/>
      <c r="D260" s="7" t="s">
        <v>1340</v>
      </c>
      <c r="E260" s="8">
        <v>38644232</v>
      </c>
      <c r="F260" s="47"/>
      <c r="G260" s="10" t="s">
        <v>2434</v>
      </c>
      <c r="H260" s="11" t="s">
        <v>2435</v>
      </c>
      <c r="I260" s="307"/>
    </row>
    <row r="261" spans="1:9" s="292" customFormat="1" ht="13.5">
      <c r="A261" s="9"/>
      <c r="B261" s="6"/>
      <c r="C261" s="6"/>
      <c r="D261" s="7"/>
      <c r="E261" s="8"/>
      <c r="F261" s="9"/>
      <c r="G261" s="10" t="s">
        <v>2665</v>
      </c>
      <c r="H261" s="11" t="s">
        <v>1414</v>
      </c>
      <c r="I261" s="307"/>
    </row>
    <row r="262" spans="1:9" s="292" customFormat="1" ht="13.5">
      <c r="A262" s="9"/>
      <c r="B262" s="12"/>
      <c r="C262" s="12"/>
      <c r="D262" s="7" t="s">
        <v>1341</v>
      </c>
      <c r="E262" s="8">
        <f>C258-E258-E260</f>
        <v>626354142</v>
      </c>
      <c r="F262" s="9"/>
      <c r="G262" s="10" t="s">
        <v>2666</v>
      </c>
      <c r="H262" s="11" t="s">
        <v>2667</v>
      </c>
      <c r="I262" s="307"/>
    </row>
    <row r="263" spans="1:9" s="292" customFormat="1" ht="13.5">
      <c r="A263" s="9"/>
      <c r="B263" s="12"/>
      <c r="C263" s="12"/>
      <c r="D263" s="65"/>
      <c r="E263" s="104"/>
      <c r="F263" s="9"/>
      <c r="G263" s="10" t="s">
        <v>2668</v>
      </c>
      <c r="H263" s="11" t="s">
        <v>1339</v>
      </c>
      <c r="I263" s="307"/>
    </row>
    <row r="264" spans="1:9" s="292" customFormat="1" ht="13.5">
      <c r="A264" s="9"/>
      <c r="B264" s="12"/>
      <c r="C264" s="12"/>
      <c r="D264" s="65"/>
      <c r="E264" s="104"/>
      <c r="F264" s="9"/>
      <c r="G264" s="10" t="s">
        <v>2669</v>
      </c>
      <c r="H264" s="11" t="s">
        <v>2036</v>
      </c>
      <c r="I264" s="307"/>
    </row>
    <row r="265" spans="1:9" s="292" customFormat="1" ht="13.5">
      <c r="A265" s="9"/>
      <c r="B265" s="12"/>
      <c r="C265" s="12"/>
      <c r="D265" s="65"/>
      <c r="E265" s="104"/>
      <c r="F265" s="9"/>
      <c r="G265" s="10" t="s">
        <v>2670</v>
      </c>
      <c r="H265" s="11" t="s">
        <v>1415</v>
      </c>
      <c r="I265" s="307"/>
    </row>
    <row r="266" spans="1:9" s="292" customFormat="1" ht="13.5">
      <c r="A266" s="9"/>
      <c r="B266" s="12"/>
      <c r="C266" s="12"/>
      <c r="D266" s="65"/>
      <c r="E266" s="104"/>
      <c r="F266" s="9"/>
      <c r="G266" s="10" t="s">
        <v>2671</v>
      </c>
      <c r="H266" s="11" t="s">
        <v>1416</v>
      </c>
      <c r="I266" s="307"/>
    </row>
    <row r="267" spans="1:9" s="292" customFormat="1" ht="13.5">
      <c r="A267" s="9"/>
      <c r="B267" s="12"/>
      <c r="C267" s="12"/>
      <c r="D267" s="65"/>
      <c r="E267" s="104"/>
      <c r="F267" s="9"/>
      <c r="G267" s="10" t="s">
        <v>1417</v>
      </c>
      <c r="H267" s="11" t="s">
        <v>1339</v>
      </c>
      <c r="I267" s="307"/>
    </row>
    <row r="268" spans="1:9" s="292" customFormat="1" ht="13.5">
      <c r="A268" s="9"/>
      <c r="B268" s="12"/>
      <c r="C268" s="12"/>
      <c r="D268" s="65"/>
      <c r="E268" s="104"/>
      <c r="F268" s="9"/>
      <c r="G268" s="10" t="s">
        <v>2436</v>
      </c>
      <c r="H268" s="11"/>
      <c r="I268" s="307"/>
    </row>
    <row r="269" spans="1:9" s="292" customFormat="1" ht="13.5">
      <c r="A269" s="9"/>
      <c r="B269" s="12"/>
      <c r="C269" s="12"/>
      <c r="D269" s="65"/>
      <c r="E269" s="104"/>
      <c r="F269" s="9"/>
      <c r="G269" s="10" t="s">
        <v>1879</v>
      </c>
      <c r="H269" s="11" t="s">
        <v>1339</v>
      </c>
      <c r="I269" s="307"/>
    </row>
    <row r="270" spans="1:9" s="292" customFormat="1" ht="13.5">
      <c r="A270" s="9"/>
      <c r="B270" s="12"/>
      <c r="C270" s="12"/>
      <c r="D270" s="65"/>
      <c r="E270" s="104"/>
      <c r="F270" s="9"/>
      <c r="G270" s="10" t="s">
        <v>2672</v>
      </c>
      <c r="H270" s="11" t="s">
        <v>1339</v>
      </c>
      <c r="I270" s="307"/>
    </row>
    <row r="271" spans="1:9" s="292" customFormat="1" ht="13.5">
      <c r="A271" s="9"/>
      <c r="B271" s="12"/>
      <c r="C271" s="12"/>
      <c r="D271" s="65"/>
      <c r="E271" s="104"/>
      <c r="F271" s="9"/>
      <c r="G271" s="10" t="s">
        <v>1418</v>
      </c>
      <c r="H271" s="11" t="s">
        <v>1419</v>
      </c>
      <c r="I271" s="307"/>
    </row>
    <row r="272" spans="1:9" s="292" customFormat="1" ht="13.5">
      <c r="A272" s="9"/>
      <c r="B272" s="12"/>
      <c r="C272" s="12"/>
      <c r="D272" s="65"/>
      <c r="E272" s="104"/>
      <c r="F272" s="9"/>
      <c r="G272" s="10" t="s">
        <v>1420</v>
      </c>
      <c r="H272" s="11" t="s">
        <v>1421</v>
      </c>
      <c r="I272" s="307"/>
    </row>
    <row r="273" spans="1:9" s="292" customFormat="1" ht="13.5">
      <c r="A273" s="9"/>
      <c r="B273" s="12"/>
      <c r="C273" s="12"/>
      <c r="D273" s="65"/>
      <c r="E273" s="104"/>
      <c r="F273" s="9"/>
      <c r="G273" s="10" t="s">
        <v>2673</v>
      </c>
      <c r="H273" s="11"/>
      <c r="I273" s="307"/>
    </row>
    <row r="274" spans="1:9" s="292" customFormat="1" ht="13.5">
      <c r="A274" s="9"/>
      <c r="B274" s="12"/>
      <c r="C274" s="12"/>
      <c r="D274" s="65"/>
      <c r="E274" s="104"/>
      <c r="F274" s="9"/>
      <c r="G274" s="10" t="s">
        <v>2674</v>
      </c>
      <c r="H274" s="11"/>
      <c r="I274" s="307"/>
    </row>
    <row r="275" spans="1:9" s="292" customFormat="1" ht="13.5">
      <c r="A275" s="9"/>
      <c r="B275" s="12"/>
      <c r="C275" s="12"/>
      <c r="D275" s="65"/>
      <c r="E275" s="104"/>
      <c r="F275" s="9"/>
      <c r="G275" s="10" t="s">
        <v>1422</v>
      </c>
      <c r="H275" s="11" t="s">
        <v>1423</v>
      </c>
      <c r="I275" s="307"/>
    </row>
    <row r="276" spans="1:9" s="292" customFormat="1" ht="13.5">
      <c r="A276" s="9"/>
      <c r="B276" s="12"/>
      <c r="C276" s="12"/>
      <c r="D276" s="65"/>
      <c r="E276" s="104"/>
      <c r="F276" s="9"/>
      <c r="G276" s="10" t="s">
        <v>2675</v>
      </c>
      <c r="H276" s="11" t="s">
        <v>1424</v>
      </c>
      <c r="I276" s="307"/>
    </row>
    <row r="277" spans="1:10" s="292" customFormat="1" ht="13.5">
      <c r="A277" s="9"/>
      <c r="B277" s="12"/>
      <c r="C277" s="12"/>
      <c r="D277" s="65"/>
      <c r="E277" s="104"/>
      <c r="F277" s="9"/>
      <c r="G277" s="10" t="s">
        <v>1425</v>
      </c>
      <c r="H277" s="11" t="s">
        <v>1426</v>
      </c>
      <c r="I277" s="306"/>
      <c r="J277" s="291"/>
    </row>
    <row r="278" spans="1:10" s="292" customFormat="1" ht="13.5">
      <c r="A278" s="20"/>
      <c r="B278" s="30"/>
      <c r="C278" s="30"/>
      <c r="D278" s="78"/>
      <c r="E278" s="105"/>
      <c r="F278" s="20"/>
      <c r="G278" s="21" t="s">
        <v>2676</v>
      </c>
      <c r="H278" s="22" t="s">
        <v>1427</v>
      </c>
      <c r="I278" s="306"/>
      <c r="J278" s="291"/>
    </row>
    <row r="279" spans="1:10" s="292" customFormat="1" ht="13.5">
      <c r="A279" s="294"/>
      <c r="B279" s="294"/>
      <c r="C279" s="294"/>
      <c r="D279" s="294"/>
      <c r="E279" s="294"/>
      <c r="F279" s="294"/>
      <c r="G279" s="72"/>
      <c r="H279" s="72"/>
      <c r="I279" s="306"/>
      <c r="J279" s="291"/>
    </row>
    <row r="280" ht="13.5">
      <c r="C280" s="311"/>
    </row>
  </sheetData>
  <sheetProtection formatCells="0" formatRows="0" insertRows="0" deleteRows="0"/>
  <mergeCells count="2">
    <mergeCell ref="D2:E2"/>
    <mergeCell ref="G2:H2"/>
  </mergeCells>
  <printOptions horizontalCentered="1"/>
  <pageMargins left="0.1968503937007874" right="0.1968503937007874" top="0.7874015748031497" bottom="0.7874015748031497" header="0.5118110236220472" footer="0.31496062992125984"/>
  <pageSetup blackAndWhite="1" firstPageNumber="61" useFirstPageNumber="1" horizontalDpi="600" verticalDpi="600" orientation="landscape" paperSize="9" r:id="rId2"/>
  <headerFooter alignWithMargins="0">
    <oddFooter>&amp;C&amp;P</oddFooter>
  </headerFooter>
  <rowBreaks count="9" manualBreakCount="9">
    <brk id="28" max="7" man="1"/>
    <brk id="59" max="7" man="1"/>
    <brk id="93" max="7" man="1"/>
    <brk id="124" max="7" man="1"/>
    <brk id="152" max="7" man="1"/>
    <brk id="182" max="7" man="1"/>
    <brk id="205" max="7" man="1"/>
    <brk id="237" max="7" man="1"/>
    <brk id="257" max="7" man="1"/>
  </rowBreaks>
  <drawing r:id="rId1"/>
</worksheet>
</file>

<file path=xl/worksheets/sheet2.xml><?xml version="1.0" encoding="utf-8"?>
<worksheet xmlns="http://schemas.openxmlformats.org/spreadsheetml/2006/main" xmlns:r="http://schemas.openxmlformats.org/officeDocument/2006/relationships">
  <sheetPr codeName="Sheet2"/>
  <dimension ref="A1:H44"/>
  <sheetViews>
    <sheetView showGridLines="0" view="pageBreakPreview" zoomScale="70" zoomScaleSheetLayoutView="70" workbookViewId="0" topLeftCell="A1">
      <selection activeCell="F18" sqref="F18"/>
    </sheetView>
  </sheetViews>
  <sheetFormatPr defaultColWidth="9.00390625" defaultRowHeight="13.5"/>
  <cols>
    <col min="1" max="1" width="17.625" style="112" customWidth="1"/>
    <col min="2" max="3" width="13.625" style="112" customWidth="1"/>
    <col min="4" max="4" width="9.875" style="112" customWidth="1"/>
    <col min="5" max="5" width="12.00390625" style="112" customWidth="1"/>
    <col min="6" max="6" width="15.375" style="112" customWidth="1"/>
    <col min="7" max="7" width="39.625" style="2" customWidth="1"/>
    <col min="8" max="8" width="21.375" style="2" customWidth="1"/>
    <col min="9" max="16384" width="9.00390625" style="107" customWidth="1"/>
  </cols>
  <sheetData>
    <row r="1" spans="1:8" s="171" customFormat="1" ht="30" customHeight="1">
      <c r="A1" s="166" t="s">
        <v>2009</v>
      </c>
      <c r="B1" s="167"/>
      <c r="C1" s="168"/>
      <c r="D1" s="169"/>
      <c r="E1" s="168"/>
      <c r="F1" s="170"/>
      <c r="G1" s="114"/>
      <c r="H1" s="115"/>
    </row>
    <row r="2" spans="1:8" s="171" customFormat="1" ht="13.5">
      <c r="A2" s="172" t="s">
        <v>1330</v>
      </c>
      <c r="B2" s="172" t="s">
        <v>1331</v>
      </c>
      <c r="C2" s="172" t="s">
        <v>1332</v>
      </c>
      <c r="D2" s="430" t="s">
        <v>1333</v>
      </c>
      <c r="E2" s="431"/>
      <c r="F2" s="172" t="s">
        <v>1334</v>
      </c>
      <c r="G2" s="430" t="s">
        <v>1335</v>
      </c>
      <c r="H2" s="431"/>
    </row>
    <row r="3" spans="1:8" s="125" customFormat="1" ht="13.5">
      <c r="A3" s="173"/>
      <c r="B3" s="174" t="s">
        <v>1336</v>
      </c>
      <c r="C3" s="174" t="s">
        <v>1336</v>
      </c>
      <c r="D3" s="116"/>
      <c r="E3" s="175" t="s">
        <v>1336</v>
      </c>
      <c r="F3" s="176"/>
      <c r="G3" s="116"/>
      <c r="H3" s="117"/>
    </row>
    <row r="4" spans="1:8" s="125" customFormat="1" ht="24">
      <c r="A4" s="177" t="s">
        <v>3365</v>
      </c>
      <c r="B4" s="178">
        <f>1194587986+540949000</f>
        <v>1735536986</v>
      </c>
      <c r="C4" s="178">
        <f>1165352275+539911485</f>
        <v>1705263760</v>
      </c>
      <c r="D4" s="179" t="s">
        <v>1340</v>
      </c>
      <c r="E4" s="180">
        <v>32132911</v>
      </c>
      <c r="F4" s="181" t="s">
        <v>2010</v>
      </c>
      <c r="G4" s="118" t="s">
        <v>2011</v>
      </c>
      <c r="H4" s="119" t="s">
        <v>3366</v>
      </c>
    </row>
    <row r="5" spans="1:8" s="125" customFormat="1" ht="13.5">
      <c r="A5" s="181"/>
      <c r="B5" s="178"/>
      <c r="C5" s="178"/>
      <c r="D5" s="179"/>
      <c r="E5" s="180"/>
      <c r="F5" s="181"/>
      <c r="G5" s="118" t="s">
        <v>2012</v>
      </c>
      <c r="H5" s="119" t="s">
        <v>3367</v>
      </c>
    </row>
    <row r="6" spans="1:8" s="125" customFormat="1" ht="13.5">
      <c r="A6" s="181" t="s">
        <v>1619</v>
      </c>
      <c r="B6" s="178"/>
      <c r="C6" s="178"/>
      <c r="D6" s="179" t="s">
        <v>1341</v>
      </c>
      <c r="E6" s="180">
        <f>C4-E4</f>
        <v>1673130849</v>
      </c>
      <c r="F6" s="181"/>
      <c r="G6" s="118" t="s">
        <v>3368</v>
      </c>
      <c r="H6" s="119" t="s">
        <v>2417</v>
      </c>
    </row>
    <row r="7" spans="1:8" s="125" customFormat="1" ht="13.5">
      <c r="A7" s="181"/>
      <c r="B7" s="178"/>
      <c r="C7" s="178"/>
      <c r="D7" s="179"/>
      <c r="E7" s="180"/>
      <c r="F7" s="181"/>
      <c r="G7" s="118" t="s">
        <v>3196</v>
      </c>
      <c r="H7" s="119" t="s">
        <v>2418</v>
      </c>
    </row>
    <row r="8" spans="1:8" s="125" customFormat="1" ht="13.5">
      <c r="A8" s="182"/>
      <c r="B8" s="183"/>
      <c r="C8" s="183"/>
      <c r="D8" s="184"/>
      <c r="E8" s="185"/>
      <c r="F8" s="182"/>
      <c r="G8" s="126"/>
      <c r="H8" s="121"/>
    </row>
    <row r="9" spans="1:8" s="125" customFormat="1" ht="24">
      <c r="A9" s="181" t="s">
        <v>3197</v>
      </c>
      <c r="B9" s="186">
        <v>10762558000</v>
      </c>
      <c r="C9" s="186">
        <v>10687756344</v>
      </c>
      <c r="D9" s="179" t="s">
        <v>3369</v>
      </c>
      <c r="E9" s="180">
        <v>9820250</v>
      </c>
      <c r="F9" s="181" t="s">
        <v>3370</v>
      </c>
      <c r="G9" s="118" t="s">
        <v>2018</v>
      </c>
      <c r="H9" s="119" t="s">
        <v>2019</v>
      </c>
    </row>
    <row r="10" spans="1:8" s="125" customFormat="1" ht="13.5">
      <c r="A10" s="181"/>
      <c r="B10" s="178"/>
      <c r="C10" s="178"/>
      <c r="D10" s="179"/>
      <c r="E10" s="180"/>
      <c r="F10" s="181"/>
      <c r="G10" s="118" t="s">
        <v>2020</v>
      </c>
      <c r="H10" s="119" t="s">
        <v>3371</v>
      </c>
    </row>
    <row r="11" spans="1:8" s="125" customFormat="1" ht="13.5">
      <c r="A11" s="182" t="s">
        <v>3372</v>
      </c>
      <c r="B11" s="187"/>
      <c r="C11" s="187"/>
      <c r="D11" s="184" t="s">
        <v>2021</v>
      </c>
      <c r="E11" s="185">
        <v>10677936094</v>
      </c>
      <c r="F11" s="182"/>
      <c r="G11" s="120"/>
      <c r="H11" s="121" t="s">
        <v>1339</v>
      </c>
    </row>
    <row r="12" spans="1:8" s="125" customFormat="1" ht="13.5">
      <c r="A12" s="181" t="s">
        <v>2022</v>
      </c>
      <c r="B12" s="178">
        <v>23625317000</v>
      </c>
      <c r="C12" s="178">
        <v>22796217898</v>
      </c>
      <c r="D12" s="179" t="s">
        <v>2023</v>
      </c>
      <c r="E12" s="180">
        <v>41913600</v>
      </c>
      <c r="F12" s="181" t="s">
        <v>2024</v>
      </c>
      <c r="G12" s="118" t="s">
        <v>2025</v>
      </c>
      <c r="H12" s="119" t="s">
        <v>2419</v>
      </c>
    </row>
    <row r="13" spans="1:8" s="125" customFormat="1" ht="13.5">
      <c r="A13" s="181"/>
      <c r="B13" s="188"/>
      <c r="C13" s="188"/>
      <c r="D13" s="179"/>
      <c r="E13" s="180"/>
      <c r="F13" s="181"/>
      <c r="G13" s="124" t="s">
        <v>2026</v>
      </c>
      <c r="H13" s="119" t="s">
        <v>3373</v>
      </c>
    </row>
    <row r="14" spans="1:8" s="125" customFormat="1" ht="13.5">
      <c r="A14" s="182" t="s">
        <v>3374</v>
      </c>
      <c r="B14" s="183"/>
      <c r="C14" s="183"/>
      <c r="D14" s="184" t="s">
        <v>2021</v>
      </c>
      <c r="E14" s="189">
        <v>22754304298</v>
      </c>
      <c r="F14" s="182"/>
      <c r="G14" s="120"/>
      <c r="H14" s="121" t="s">
        <v>1339</v>
      </c>
    </row>
    <row r="15" spans="1:8" s="125" customFormat="1" ht="24">
      <c r="A15" s="181" t="s">
        <v>2027</v>
      </c>
      <c r="B15" s="178">
        <v>5025957000</v>
      </c>
      <c r="C15" s="178">
        <v>5010149599</v>
      </c>
      <c r="D15" s="179" t="s">
        <v>1337</v>
      </c>
      <c r="E15" s="180">
        <v>70809000</v>
      </c>
      <c r="F15" s="181" t="s">
        <v>2028</v>
      </c>
      <c r="G15" s="118" t="s">
        <v>487</v>
      </c>
      <c r="H15" s="119"/>
    </row>
    <row r="16" spans="1:8" s="125" customFormat="1" ht="13.5">
      <c r="A16" s="181"/>
      <c r="B16" s="178"/>
      <c r="C16" s="178"/>
      <c r="D16" s="179"/>
      <c r="E16" s="180"/>
      <c r="F16" s="181"/>
      <c r="G16" s="118" t="s">
        <v>2420</v>
      </c>
      <c r="H16" s="119" t="s">
        <v>2421</v>
      </c>
    </row>
    <row r="17" spans="1:8" s="125" customFormat="1" ht="13.5">
      <c r="A17" s="181" t="s">
        <v>2422</v>
      </c>
      <c r="B17" s="178"/>
      <c r="C17" s="178"/>
      <c r="D17" s="179" t="s">
        <v>1340</v>
      </c>
      <c r="E17" s="180">
        <v>269000</v>
      </c>
      <c r="F17" s="181"/>
      <c r="G17" s="118" t="s">
        <v>3375</v>
      </c>
      <c r="H17" s="119" t="s">
        <v>3376</v>
      </c>
    </row>
    <row r="18" spans="1:8" s="125" customFormat="1" ht="13.5">
      <c r="A18" s="181"/>
      <c r="B18" s="178"/>
      <c r="C18" s="178"/>
      <c r="D18" s="179"/>
      <c r="E18" s="180"/>
      <c r="F18" s="181"/>
      <c r="G18" s="118" t="s">
        <v>3377</v>
      </c>
      <c r="H18" s="119" t="s">
        <v>3378</v>
      </c>
    </row>
    <row r="19" spans="1:8" s="125" customFormat="1" ht="13.5">
      <c r="A19" s="181"/>
      <c r="B19" s="178"/>
      <c r="C19" s="178"/>
      <c r="D19" s="179" t="s">
        <v>1341</v>
      </c>
      <c r="E19" s="180">
        <v>4939071599</v>
      </c>
      <c r="F19" s="181"/>
      <c r="G19" s="118" t="s">
        <v>2423</v>
      </c>
      <c r="H19" s="119" t="s">
        <v>3379</v>
      </c>
    </row>
    <row r="20" spans="1:8" s="125" customFormat="1" ht="13.5">
      <c r="A20" s="181"/>
      <c r="B20" s="178"/>
      <c r="C20" s="178"/>
      <c r="D20" s="179"/>
      <c r="E20" s="180"/>
      <c r="F20" s="181"/>
      <c r="G20" s="120" t="s">
        <v>3352</v>
      </c>
      <c r="H20" s="121" t="s">
        <v>3380</v>
      </c>
    </row>
    <row r="21" spans="1:8" s="125" customFormat="1" ht="24">
      <c r="A21" s="181"/>
      <c r="B21" s="178"/>
      <c r="C21" s="178"/>
      <c r="D21" s="179"/>
      <c r="E21" s="180"/>
      <c r="F21" s="176" t="s">
        <v>2029</v>
      </c>
      <c r="G21" s="122" t="s">
        <v>2030</v>
      </c>
      <c r="H21" s="123" t="s">
        <v>1339</v>
      </c>
    </row>
    <row r="22" spans="1:8" s="125" customFormat="1" ht="13.5">
      <c r="A22" s="181"/>
      <c r="B22" s="178"/>
      <c r="C22" s="178"/>
      <c r="F22" s="181"/>
      <c r="G22" s="118" t="s">
        <v>2031</v>
      </c>
      <c r="H22" s="119" t="s">
        <v>3353</v>
      </c>
    </row>
    <row r="23" spans="1:8" s="125" customFormat="1" ht="13.5">
      <c r="A23" s="181"/>
      <c r="B23" s="178"/>
      <c r="C23" s="178"/>
      <c r="D23" s="179"/>
      <c r="E23" s="180"/>
      <c r="F23" s="181"/>
      <c r="G23" s="120"/>
      <c r="H23" s="121" t="s">
        <v>1339</v>
      </c>
    </row>
    <row r="24" spans="1:8" s="125" customFormat="1" ht="24">
      <c r="A24" s="181"/>
      <c r="B24" s="178"/>
      <c r="C24" s="178"/>
      <c r="D24" s="190"/>
      <c r="E24" s="180"/>
      <c r="F24" s="176" t="s">
        <v>2032</v>
      </c>
      <c r="G24" s="191" t="s">
        <v>488</v>
      </c>
      <c r="H24" s="192" t="s">
        <v>3354</v>
      </c>
    </row>
    <row r="25" spans="1:8" s="125" customFormat="1" ht="13.5">
      <c r="A25" s="181"/>
      <c r="B25" s="178"/>
      <c r="C25" s="178"/>
      <c r="D25" s="190"/>
      <c r="E25" s="180"/>
      <c r="F25" s="181"/>
      <c r="G25" s="191" t="s">
        <v>3355</v>
      </c>
      <c r="H25" s="119" t="s">
        <v>3356</v>
      </c>
    </row>
    <row r="26" spans="1:8" s="125" customFormat="1" ht="13.5">
      <c r="A26" s="182"/>
      <c r="B26" s="187"/>
      <c r="C26" s="187"/>
      <c r="D26" s="193"/>
      <c r="E26" s="185"/>
      <c r="F26" s="182"/>
      <c r="G26" s="194" t="s">
        <v>2033</v>
      </c>
      <c r="H26" s="121"/>
    </row>
    <row r="27" spans="1:8" s="125" customFormat="1" ht="13.5">
      <c r="A27" s="181" t="s">
        <v>2034</v>
      </c>
      <c r="B27" s="178">
        <v>7635000</v>
      </c>
      <c r="C27" s="195">
        <v>4228394</v>
      </c>
      <c r="D27" s="196" t="s">
        <v>1156</v>
      </c>
      <c r="E27" s="197">
        <v>4228394</v>
      </c>
      <c r="F27" s="176" t="s">
        <v>3357</v>
      </c>
      <c r="G27" s="122" t="s">
        <v>2035</v>
      </c>
      <c r="H27" s="123" t="s">
        <v>2036</v>
      </c>
    </row>
    <row r="28" spans="1:8" s="125" customFormat="1" ht="13.5">
      <c r="A28" s="181"/>
      <c r="B28" s="178"/>
      <c r="C28" s="178"/>
      <c r="D28" s="179"/>
      <c r="E28" s="180"/>
      <c r="F28" s="181"/>
      <c r="G28" s="118" t="s">
        <v>3381</v>
      </c>
      <c r="H28" s="119"/>
    </row>
    <row r="29" spans="1:8" s="125" customFormat="1" ht="13.5">
      <c r="A29" s="181" t="s">
        <v>3382</v>
      </c>
      <c r="B29" s="178"/>
      <c r="C29" s="178"/>
      <c r="D29" s="179"/>
      <c r="E29" s="198"/>
      <c r="F29" s="181"/>
      <c r="G29" s="118" t="s">
        <v>3358</v>
      </c>
      <c r="H29" s="119" t="s">
        <v>2404</v>
      </c>
    </row>
    <row r="30" spans="1:8" s="125" customFormat="1" ht="13.5">
      <c r="A30" s="181"/>
      <c r="B30" s="178"/>
      <c r="C30" s="178"/>
      <c r="D30" s="179"/>
      <c r="E30" s="198"/>
      <c r="F30" s="181"/>
      <c r="G30" s="118" t="s">
        <v>3359</v>
      </c>
      <c r="H30" s="199" t="s">
        <v>3383</v>
      </c>
    </row>
    <row r="31" spans="1:8" s="125" customFormat="1" ht="13.5">
      <c r="A31" s="181"/>
      <c r="B31" s="178"/>
      <c r="C31" s="178"/>
      <c r="D31" s="179"/>
      <c r="E31" s="198"/>
      <c r="F31" s="181"/>
      <c r="G31" s="118" t="s">
        <v>3359</v>
      </c>
      <c r="H31" s="199" t="s">
        <v>3360</v>
      </c>
    </row>
    <row r="32" spans="1:8" s="125" customFormat="1" ht="13.5">
      <c r="A32" s="181"/>
      <c r="B32" s="178"/>
      <c r="C32" s="178"/>
      <c r="D32" s="179"/>
      <c r="E32" s="180"/>
      <c r="F32" s="181"/>
      <c r="G32" s="118" t="s">
        <v>3359</v>
      </c>
      <c r="H32" s="199" t="s">
        <v>3361</v>
      </c>
    </row>
    <row r="33" spans="1:8" s="125" customFormat="1" ht="13.5">
      <c r="A33" s="181"/>
      <c r="B33" s="178"/>
      <c r="C33" s="178"/>
      <c r="D33" s="179"/>
      <c r="E33" s="180"/>
      <c r="F33" s="181"/>
      <c r="G33" s="118" t="s">
        <v>466</v>
      </c>
      <c r="H33" s="119" t="s">
        <v>3384</v>
      </c>
    </row>
    <row r="34" spans="1:8" s="125" customFormat="1" ht="13.5">
      <c r="A34" s="182"/>
      <c r="B34" s="187"/>
      <c r="C34" s="187"/>
      <c r="D34" s="184"/>
      <c r="E34" s="185"/>
      <c r="F34" s="182"/>
      <c r="G34" s="120" t="s">
        <v>467</v>
      </c>
      <c r="H34" s="121" t="s">
        <v>3385</v>
      </c>
    </row>
    <row r="35" spans="1:8" s="125" customFormat="1" ht="24" customHeight="1">
      <c r="A35" s="181" t="s">
        <v>1620</v>
      </c>
      <c r="B35" s="178">
        <v>10324000</v>
      </c>
      <c r="C35" s="178">
        <v>10312878</v>
      </c>
      <c r="D35" s="179" t="s">
        <v>1341</v>
      </c>
      <c r="E35" s="180">
        <v>10312878</v>
      </c>
      <c r="F35" s="181" t="s">
        <v>3386</v>
      </c>
      <c r="G35" s="118" t="s">
        <v>3362</v>
      </c>
      <c r="H35" s="119"/>
    </row>
    <row r="36" spans="1:8" s="125" customFormat="1" ht="13.5">
      <c r="A36" s="181" t="s">
        <v>3387</v>
      </c>
      <c r="B36" s="178"/>
      <c r="C36" s="178"/>
      <c r="D36" s="179"/>
      <c r="E36" s="180"/>
      <c r="F36" s="181"/>
      <c r="G36" s="118" t="s">
        <v>3388</v>
      </c>
      <c r="H36" s="119"/>
    </row>
    <row r="37" spans="1:8" s="125" customFormat="1" ht="13.5">
      <c r="A37" s="182"/>
      <c r="B37" s="185"/>
      <c r="C37" s="187"/>
      <c r="D37" s="184"/>
      <c r="E37" s="185"/>
      <c r="F37" s="182"/>
      <c r="G37" s="120" t="s">
        <v>137</v>
      </c>
      <c r="H37" s="121" t="s">
        <v>138</v>
      </c>
    </row>
    <row r="38" spans="1:8" s="125" customFormat="1" ht="48">
      <c r="A38" s="179" t="s">
        <v>1939</v>
      </c>
      <c r="B38" s="178">
        <v>34069115000</v>
      </c>
      <c r="C38" s="198">
        <v>34066877630</v>
      </c>
      <c r="D38" s="179" t="s">
        <v>1940</v>
      </c>
      <c r="E38" s="180">
        <v>3778918</v>
      </c>
      <c r="F38" s="181" t="s">
        <v>1941</v>
      </c>
      <c r="G38" s="122" t="s">
        <v>3363</v>
      </c>
      <c r="H38" s="123" t="s">
        <v>1339</v>
      </c>
    </row>
    <row r="39" spans="1:8" s="125" customFormat="1" ht="13.5">
      <c r="A39" s="179"/>
      <c r="B39" s="178"/>
      <c r="C39" s="198"/>
      <c r="D39" s="179"/>
      <c r="E39" s="180"/>
      <c r="F39" s="181"/>
      <c r="G39" s="426" t="s">
        <v>3364</v>
      </c>
      <c r="H39" s="427"/>
    </row>
    <row r="40" spans="1:8" s="125" customFormat="1" ht="13.5">
      <c r="A40" s="181" t="s">
        <v>139</v>
      </c>
      <c r="B40" s="178"/>
      <c r="C40" s="198"/>
      <c r="D40" s="179" t="s">
        <v>1340</v>
      </c>
      <c r="E40" s="180">
        <v>34066239172</v>
      </c>
      <c r="F40" s="181"/>
      <c r="G40" s="426" t="s">
        <v>140</v>
      </c>
      <c r="H40" s="427"/>
    </row>
    <row r="41" spans="1:8" s="125" customFormat="1" ht="13.5">
      <c r="A41" s="179"/>
      <c r="B41" s="178"/>
      <c r="C41" s="198"/>
      <c r="D41" s="179"/>
      <c r="E41" s="180"/>
      <c r="F41" s="181"/>
      <c r="G41" s="426"/>
      <c r="H41" s="427"/>
    </row>
    <row r="42" spans="1:8" s="125" customFormat="1" ht="36">
      <c r="A42" s="179"/>
      <c r="B42" s="178"/>
      <c r="C42" s="198"/>
      <c r="D42" s="179" t="s">
        <v>1942</v>
      </c>
      <c r="E42" s="180">
        <v>3140460</v>
      </c>
      <c r="F42" s="181"/>
      <c r="G42" s="428"/>
      <c r="H42" s="429"/>
    </row>
    <row r="43" spans="1:8" s="125" customFormat="1" ht="13.5">
      <c r="A43" s="184"/>
      <c r="B43" s="187"/>
      <c r="C43" s="200"/>
      <c r="D43" s="184"/>
      <c r="E43" s="185"/>
      <c r="F43" s="182"/>
      <c r="G43" s="126"/>
      <c r="H43" s="201"/>
    </row>
    <row r="44" spans="1:8" s="108" customFormat="1" ht="13.5">
      <c r="A44" s="113"/>
      <c r="B44" s="113"/>
      <c r="C44" s="113"/>
      <c r="D44" s="113"/>
      <c r="E44" s="113"/>
      <c r="F44" s="113"/>
      <c r="G44" s="55"/>
      <c r="H44" s="55"/>
    </row>
  </sheetData>
  <sheetProtection formatCells="0" formatRows="0" insertRows="0" deleteRows="0"/>
  <mergeCells count="6">
    <mergeCell ref="G41:H41"/>
    <mergeCell ref="G42:H42"/>
    <mergeCell ref="D2:E2"/>
    <mergeCell ref="G2:H2"/>
    <mergeCell ref="G39:H39"/>
    <mergeCell ref="G40:H40"/>
  </mergeCells>
  <printOptions horizontalCentered="1"/>
  <pageMargins left="0.1968503937007874" right="0.1968503937007874" top="0.7874015748031497" bottom="0.6299212598425197" header="0.5118110236220472" footer="0.31496062992125984"/>
  <pageSetup blackAndWhite="1" firstPageNumber="6" useFirstPageNumber="1" horizontalDpi="600" verticalDpi="600" orientation="landscape" paperSize="9" r:id="rId2"/>
  <headerFooter alignWithMargins="0">
    <oddFooter>&amp;C&amp;P</oddFooter>
  </headerFooter>
  <rowBreaks count="1" manualBreakCount="1">
    <brk id="34" max="7" man="1"/>
  </rowBreaks>
  <drawing r:id="rId1"/>
</worksheet>
</file>

<file path=xl/worksheets/sheet3.xml><?xml version="1.0" encoding="utf-8"?>
<worksheet xmlns="http://schemas.openxmlformats.org/spreadsheetml/2006/main" xmlns:r="http://schemas.openxmlformats.org/officeDocument/2006/relationships">
  <sheetPr codeName="Sheet3"/>
  <dimension ref="A1:M207"/>
  <sheetViews>
    <sheetView showGridLines="0" view="pageBreakPreview" zoomScale="70" zoomScaleSheetLayoutView="70" workbookViewId="0" topLeftCell="A1">
      <selection activeCell="A52" sqref="A52"/>
    </sheetView>
  </sheetViews>
  <sheetFormatPr defaultColWidth="9.00390625" defaultRowHeight="13.5"/>
  <cols>
    <col min="1" max="1" width="18.625" style="213" customWidth="1"/>
    <col min="2" max="2" width="13.75390625" style="213" customWidth="1"/>
    <col min="3" max="3" width="14.00390625" style="213" customWidth="1"/>
    <col min="4" max="4" width="9.75390625" style="213" customWidth="1"/>
    <col min="5" max="5" width="12.375" style="213" customWidth="1"/>
    <col min="6" max="6" width="15.375" style="213" customWidth="1"/>
    <col min="7" max="7" width="1.37890625" style="213" customWidth="1"/>
    <col min="8" max="8" width="1.75390625" style="213" customWidth="1"/>
    <col min="9" max="9" width="21.00390625" style="213" customWidth="1"/>
    <col min="10" max="10" width="3.75390625" style="213" customWidth="1"/>
    <col min="11" max="11" width="7.50390625" style="213" customWidth="1"/>
    <col min="12" max="12" width="15.50390625" style="213" customWidth="1"/>
    <col min="13" max="13" width="6.50390625" style="213" customWidth="1"/>
    <col min="14" max="16384" width="9.00390625" style="213" customWidth="1"/>
  </cols>
  <sheetData>
    <row r="1" spans="1:3" ht="14.25" customHeight="1">
      <c r="A1" s="432" t="s">
        <v>1014</v>
      </c>
      <c r="B1" s="432"/>
      <c r="C1" s="432"/>
    </row>
    <row r="2" spans="1:3" ht="14.25" customHeight="1">
      <c r="A2" s="433"/>
      <c r="B2" s="433"/>
      <c r="C2" s="433"/>
    </row>
    <row r="3" spans="1:13" ht="14.25" customHeight="1">
      <c r="A3" s="214" t="s">
        <v>1330</v>
      </c>
      <c r="B3" s="214" t="s">
        <v>1331</v>
      </c>
      <c r="C3" s="214" t="s">
        <v>1332</v>
      </c>
      <c r="D3" s="434" t="s">
        <v>1333</v>
      </c>
      <c r="E3" s="434"/>
      <c r="F3" s="214" t="s">
        <v>1334</v>
      </c>
      <c r="G3" s="434" t="s">
        <v>1335</v>
      </c>
      <c r="H3" s="434"/>
      <c r="I3" s="434"/>
      <c r="J3" s="434"/>
      <c r="K3" s="434"/>
      <c r="L3" s="434"/>
      <c r="M3" s="434"/>
    </row>
    <row r="4" spans="1:13" s="225" customFormat="1" ht="13.5" customHeight="1">
      <c r="A4" s="215"/>
      <c r="B4" s="216" t="s">
        <v>1015</v>
      </c>
      <c r="C4" s="216" t="s">
        <v>1015</v>
      </c>
      <c r="D4" s="217"/>
      <c r="E4" s="218" t="s">
        <v>1015</v>
      </c>
      <c r="F4" s="219"/>
      <c r="G4" s="220"/>
      <c r="H4" s="221"/>
      <c r="I4" s="221"/>
      <c r="J4" s="222"/>
      <c r="K4" s="221"/>
      <c r="L4" s="223"/>
      <c r="M4" s="224"/>
    </row>
    <row r="5" spans="1:13" ht="14.25" customHeight="1">
      <c r="A5" s="322" t="s">
        <v>1016</v>
      </c>
      <c r="B5" s="227"/>
      <c r="C5" s="227"/>
      <c r="D5" s="228"/>
      <c r="E5" s="229"/>
      <c r="F5" s="230"/>
      <c r="G5" s="228"/>
      <c r="H5" s="231"/>
      <c r="I5" s="231"/>
      <c r="J5" s="232"/>
      <c r="K5" s="231"/>
      <c r="L5" s="233"/>
      <c r="M5" s="224"/>
    </row>
    <row r="6" spans="1:13" ht="14.25" customHeight="1">
      <c r="A6" s="234" t="s">
        <v>1017</v>
      </c>
      <c r="B6" s="323">
        <v>176497014</v>
      </c>
      <c r="C6" s="323">
        <v>172577317</v>
      </c>
      <c r="D6" s="235" t="s">
        <v>1341</v>
      </c>
      <c r="E6" s="327">
        <f>C6</f>
        <v>172577317</v>
      </c>
      <c r="F6" s="234" t="s">
        <v>1018</v>
      </c>
      <c r="G6" s="236" t="s">
        <v>1019</v>
      </c>
      <c r="H6" s="237"/>
      <c r="I6" s="231"/>
      <c r="J6" s="238"/>
      <c r="K6" s="237"/>
      <c r="L6" s="239"/>
      <c r="M6" s="240" t="s">
        <v>1020</v>
      </c>
    </row>
    <row r="7" spans="1:13" ht="14.25" customHeight="1">
      <c r="A7" s="226"/>
      <c r="B7" s="323"/>
      <c r="C7" s="323"/>
      <c r="D7" s="235"/>
      <c r="E7" s="327"/>
      <c r="F7" s="234"/>
      <c r="G7" s="236" t="s">
        <v>1021</v>
      </c>
      <c r="H7" s="237"/>
      <c r="I7" s="231"/>
      <c r="J7" s="238"/>
      <c r="K7" s="237"/>
      <c r="L7" s="239"/>
      <c r="M7" s="240" t="s">
        <v>1022</v>
      </c>
    </row>
    <row r="8" spans="1:13" ht="14.25" customHeight="1">
      <c r="A8" s="226" t="s">
        <v>1621</v>
      </c>
      <c r="B8" s="323"/>
      <c r="C8" s="323"/>
      <c r="D8" s="235"/>
      <c r="E8" s="327" t="s">
        <v>1623</v>
      </c>
      <c r="F8" s="234"/>
      <c r="G8" s="236"/>
      <c r="H8" s="237"/>
      <c r="I8" s="231"/>
      <c r="J8" s="238"/>
      <c r="K8" s="237"/>
      <c r="L8" s="241"/>
      <c r="M8" s="240"/>
    </row>
    <row r="9" spans="1:13" ht="14.25" customHeight="1">
      <c r="A9" s="226"/>
      <c r="B9" s="323"/>
      <c r="C9" s="323"/>
      <c r="D9" s="235"/>
      <c r="E9" s="327"/>
      <c r="F9" s="234"/>
      <c r="G9" s="236"/>
      <c r="H9" s="242"/>
      <c r="I9" s="231"/>
      <c r="J9" s="238"/>
      <c r="K9" s="237"/>
      <c r="L9" s="239"/>
      <c r="M9" s="243"/>
    </row>
    <row r="10" spans="1:13" ht="14.25" customHeight="1">
      <c r="A10" s="244" t="s">
        <v>1155</v>
      </c>
      <c r="B10" s="324">
        <v>12541000</v>
      </c>
      <c r="C10" s="324">
        <v>9860625</v>
      </c>
      <c r="D10" s="245" t="s">
        <v>2021</v>
      </c>
      <c r="E10" s="328">
        <v>9860625</v>
      </c>
      <c r="F10" s="244" t="s">
        <v>1023</v>
      </c>
      <c r="G10" s="246" t="s">
        <v>1024</v>
      </c>
      <c r="H10" s="246"/>
      <c r="I10" s="247"/>
      <c r="J10" s="248"/>
      <c r="K10" s="246"/>
      <c r="L10" s="249"/>
      <c r="M10" s="250"/>
    </row>
    <row r="11" spans="1:13" ht="14.25" customHeight="1">
      <c r="A11" s="226"/>
      <c r="B11" s="325"/>
      <c r="C11" s="325"/>
      <c r="D11" s="228"/>
      <c r="E11" s="329"/>
      <c r="F11" s="234" t="s">
        <v>1025</v>
      </c>
      <c r="G11" s="228"/>
      <c r="H11" s="231" t="s">
        <v>1026</v>
      </c>
      <c r="I11" s="231"/>
      <c r="J11" s="232"/>
      <c r="K11" s="231"/>
      <c r="L11" s="233"/>
      <c r="M11" s="240" t="s">
        <v>1027</v>
      </c>
    </row>
    <row r="12" spans="1:13" ht="14.25" customHeight="1">
      <c r="A12" s="226" t="s">
        <v>1622</v>
      </c>
      <c r="B12" s="323"/>
      <c r="C12" s="323"/>
      <c r="D12" s="251"/>
      <c r="E12" s="330"/>
      <c r="F12" s="230"/>
      <c r="G12" s="236"/>
      <c r="H12" s="237" t="s">
        <v>1028</v>
      </c>
      <c r="I12" s="231"/>
      <c r="J12" s="238"/>
      <c r="K12" s="237"/>
      <c r="L12" s="239"/>
      <c r="M12" s="240" t="s">
        <v>1029</v>
      </c>
    </row>
    <row r="13" spans="1:13" ht="14.25" customHeight="1">
      <c r="A13" s="226"/>
      <c r="B13" s="323"/>
      <c r="C13" s="323"/>
      <c r="D13" s="235"/>
      <c r="E13" s="327"/>
      <c r="F13" s="230"/>
      <c r="G13" s="236" t="s">
        <v>1030</v>
      </c>
      <c r="H13" s="237"/>
      <c r="I13" s="231"/>
      <c r="J13" s="238"/>
      <c r="K13" s="237"/>
      <c r="L13" s="239"/>
      <c r="M13" s="240"/>
    </row>
    <row r="14" spans="1:13" ht="14.25" customHeight="1">
      <c r="A14" s="226"/>
      <c r="B14" s="323"/>
      <c r="C14" s="323"/>
      <c r="D14" s="235"/>
      <c r="E14" s="327"/>
      <c r="F14" s="230"/>
      <c r="G14" s="236"/>
      <c r="H14" s="237" t="s">
        <v>1031</v>
      </c>
      <c r="I14" s="231"/>
      <c r="J14" s="238"/>
      <c r="K14" s="237"/>
      <c r="L14" s="241"/>
      <c r="M14" s="240" t="s">
        <v>1977</v>
      </c>
    </row>
    <row r="15" spans="1:13" ht="14.25" customHeight="1">
      <c r="A15" s="252"/>
      <c r="B15" s="326"/>
      <c r="C15" s="326"/>
      <c r="D15" s="253"/>
      <c r="E15" s="331"/>
      <c r="F15" s="254"/>
      <c r="G15" s="255"/>
      <c r="H15" s="256" t="s">
        <v>1978</v>
      </c>
      <c r="I15" s="257"/>
      <c r="J15" s="258"/>
      <c r="K15" s="259"/>
      <c r="L15" s="260"/>
      <c r="M15" s="243" t="s">
        <v>1979</v>
      </c>
    </row>
    <row r="16" spans="1:13" ht="14.25" customHeight="1">
      <c r="A16" s="244" t="s">
        <v>3206</v>
      </c>
      <c r="B16" s="324">
        <v>412473238</v>
      </c>
      <c r="C16" s="324">
        <v>382790745</v>
      </c>
      <c r="D16" s="235" t="s">
        <v>1980</v>
      </c>
      <c r="E16" s="328">
        <v>57529267</v>
      </c>
      <c r="F16" s="234" t="s">
        <v>1338</v>
      </c>
      <c r="G16" s="261" t="s">
        <v>1342</v>
      </c>
      <c r="H16" s="246"/>
      <c r="I16" s="247"/>
      <c r="J16" s="248"/>
      <c r="K16" s="246"/>
      <c r="L16" s="249"/>
      <c r="M16" s="250"/>
    </row>
    <row r="17" spans="1:13" ht="14.25" customHeight="1">
      <c r="A17" s="230"/>
      <c r="B17" s="323"/>
      <c r="C17" s="323"/>
      <c r="D17" s="235"/>
      <c r="E17" s="327"/>
      <c r="F17" s="230"/>
      <c r="G17" s="236"/>
      <c r="H17" s="237" t="s">
        <v>1981</v>
      </c>
      <c r="I17" s="231"/>
      <c r="J17" s="238"/>
      <c r="K17" s="237"/>
      <c r="L17" s="239"/>
      <c r="M17" s="240" t="s">
        <v>924</v>
      </c>
    </row>
    <row r="18" spans="1:13" ht="14.25" customHeight="1">
      <c r="A18" s="226" t="s">
        <v>1622</v>
      </c>
      <c r="B18" s="323"/>
      <c r="C18" s="323"/>
      <c r="D18" s="235" t="s">
        <v>1982</v>
      </c>
      <c r="E18" s="327">
        <v>325261478</v>
      </c>
      <c r="F18" s="230"/>
      <c r="G18" s="236" t="s">
        <v>1983</v>
      </c>
      <c r="H18" s="237"/>
      <c r="I18" s="231"/>
      <c r="J18" s="238"/>
      <c r="K18" s="237"/>
      <c r="L18" s="241"/>
      <c r="M18" s="240"/>
    </row>
    <row r="19" spans="1:13" ht="14.25" customHeight="1">
      <c r="A19" s="226"/>
      <c r="B19" s="323"/>
      <c r="C19" s="323"/>
      <c r="D19" s="235"/>
      <c r="E19" s="327"/>
      <c r="F19" s="230"/>
      <c r="G19" s="236"/>
      <c r="H19" s="262" t="s">
        <v>1984</v>
      </c>
      <c r="I19" s="231"/>
      <c r="J19" s="238"/>
      <c r="K19" s="237"/>
      <c r="L19" s="239"/>
      <c r="M19" s="240" t="s">
        <v>1985</v>
      </c>
    </row>
    <row r="20" spans="1:13" ht="14.25" customHeight="1">
      <c r="A20" s="226"/>
      <c r="B20" s="323"/>
      <c r="C20" s="323"/>
      <c r="D20" s="251"/>
      <c r="E20" s="327"/>
      <c r="F20" s="230"/>
      <c r="G20" s="236"/>
      <c r="H20" s="237" t="s">
        <v>1986</v>
      </c>
      <c r="I20" s="231"/>
      <c r="J20" s="238"/>
      <c r="K20" s="237"/>
      <c r="L20" s="239"/>
      <c r="M20" s="240" t="s">
        <v>1987</v>
      </c>
    </row>
    <row r="21" spans="1:13" ht="14.25" customHeight="1">
      <c r="A21" s="226"/>
      <c r="B21" s="323"/>
      <c r="C21" s="323"/>
      <c r="D21" s="235"/>
      <c r="E21" s="327"/>
      <c r="F21" s="230"/>
      <c r="G21" s="236" t="s">
        <v>925</v>
      </c>
      <c r="H21" s="237"/>
      <c r="I21" s="231"/>
      <c r="J21" s="238"/>
      <c r="K21" s="237"/>
      <c r="L21" s="239"/>
      <c r="M21" s="240" t="s">
        <v>926</v>
      </c>
    </row>
    <row r="22" spans="1:13" ht="14.25" customHeight="1">
      <c r="A22" s="226"/>
      <c r="B22" s="323"/>
      <c r="C22" s="323"/>
      <c r="D22" s="235"/>
      <c r="E22" s="327"/>
      <c r="F22" s="230"/>
      <c r="G22" s="236" t="s">
        <v>1988</v>
      </c>
      <c r="H22" s="237"/>
      <c r="I22" s="231"/>
      <c r="J22" s="238"/>
      <c r="K22" s="237"/>
      <c r="L22" s="241"/>
      <c r="M22" s="240" t="s">
        <v>1989</v>
      </c>
    </row>
    <row r="23" spans="1:13" ht="14.25" customHeight="1">
      <c r="A23" s="226"/>
      <c r="B23" s="323"/>
      <c r="C23" s="323"/>
      <c r="D23" s="235"/>
      <c r="E23" s="327"/>
      <c r="F23" s="230"/>
      <c r="G23" s="236" t="s">
        <v>927</v>
      </c>
      <c r="H23" s="242"/>
      <c r="I23" s="231"/>
      <c r="J23" s="238"/>
      <c r="K23" s="237"/>
      <c r="L23" s="239"/>
      <c r="M23" s="240" t="s">
        <v>928</v>
      </c>
    </row>
    <row r="24" spans="1:13" ht="14.25" customHeight="1">
      <c r="A24" s="226"/>
      <c r="B24" s="323"/>
      <c r="C24" s="323"/>
      <c r="D24" s="235"/>
      <c r="E24" s="327"/>
      <c r="F24" s="230"/>
      <c r="G24" s="236" t="s">
        <v>1449</v>
      </c>
      <c r="H24" s="237"/>
      <c r="I24" s="231"/>
      <c r="J24" s="238"/>
      <c r="K24" s="237"/>
      <c r="L24" s="239"/>
      <c r="M24" s="240" t="s">
        <v>1450</v>
      </c>
    </row>
    <row r="25" spans="1:13" ht="14.25" customHeight="1">
      <c r="A25" s="226"/>
      <c r="B25" s="323"/>
      <c r="C25" s="323"/>
      <c r="D25" s="251"/>
      <c r="E25" s="327"/>
      <c r="F25" s="230"/>
      <c r="G25" s="236" t="s">
        <v>1043</v>
      </c>
      <c r="H25" s="237"/>
      <c r="I25" s="231"/>
      <c r="J25" s="238"/>
      <c r="K25" s="237"/>
      <c r="L25" s="239"/>
      <c r="M25" s="240" t="s">
        <v>1044</v>
      </c>
    </row>
    <row r="26" spans="1:13" ht="14.25" customHeight="1">
      <c r="A26" s="263"/>
      <c r="B26" s="326"/>
      <c r="C26" s="326"/>
      <c r="D26" s="264"/>
      <c r="E26" s="332"/>
      <c r="F26" s="263"/>
      <c r="G26" s="255" t="s">
        <v>1045</v>
      </c>
      <c r="H26" s="259"/>
      <c r="I26" s="257"/>
      <c r="J26" s="258"/>
      <c r="K26" s="259"/>
      <c r="L26" s="265"/>
      <c r="M26" s="243" t="s">
        <v>1044</v>
      </c>
    </row>
    <row r="27" spans="1:13" ht="14.25" customHeight="1">
      <c r="A27" s="234" t="s">
        <v>1046</v>
      </c>
      <c r="B27" s="323">
        <v>287295000</v>
      </c>
      <c r="C27" s="323">
        <v>278958979</v>
      </c>
      <c r="D27" s="235" t="s">
        <v>1047</v>
      </c>
      <c r="E27" s="327">
        <v>44059000</v>
      </c>
      <c r="F27" s="234" t="s">
        <v>1048</v>
      </c>
      <c r="G27" s="236" t="s">
        <v>1049</v>
      </c>
      <c r="H27" s="242"/>
      <c r="I27" s="231"/>
      <c r="J27" s="238"/>
      <c r="K27" s="237"/>
      <c r="L27" s="239"/>
      <c r="M27" s="240"/>
    </row>
    <row r="28" spans="1:13" ht="14.25" customHeight="1">
      <c r="A28" s="230"/>
      <c r="B28" s="323"/>
      <c r="C28" s="323"/>
      <c r="D28" s="235"/>
      <c r="E28" s="327"/>
      <c r="F28" s="230"/>
      <c r="G28" s="236"/>
      <c r="H28" s="237" t="s">
        <v>1050</v>
      </c>
      <c r="I28" s="231"/>
      <c r="J28" s="238"/>
      <c r="K28" s="237"/>
      <c r="L28" s="239"/>
      <c r="M28" s="240" t="s">
        <v>1051</v>
      </c>
    </row>
    <row r="29" spans="1:13" ht="14.25" customHeight="1">
      <c r="A29" s="226" t="s">
        <v>1626</v>
      </c>
      <c r="B29" s="323"/>
      <c r="C29" s="323"/>
      <c r="D29" s="235" t="s">
        <v>1982</v>
      </c>
      <c r="E29" s="327">
        <v>234899979</v>
      </c>
      <c r="F29" s="230"/>
      <c r="G29" s="236"/>
      <c r="H29" s="237" t="s">
        <v>1052</v>
      </c>
      <c r="I29" s="231"/>
      <c r="J29" s="238"/>
      <c r="K29" s="237"/>
      <c r="L29" s="239"/>
      <c r="M29" s="240"/>
    </row>
    <row r="30" spans="1:13" ht="14.25" customHeight="1">
      <c r="A30" s="230"/>
      <c r="B30" s="323"/>
      <c r="C30" s="323"/>
      <c r="D30" s="235"/>
      <c r="E30" s="327"/>
      <c r="F30" s="230"/>
      <c r="G30" s="236"/>
      <c r="H30" s="237"/>
      <c r="I30" s="231" t="s">
        <v>1053</v>
      </c>
      <c r="J30" s="238"/>
      <c r="K30" s="237"/>
      <c r="L30" s="241"/>
      <c r="M30" s="240" t="s">
        <v>1054</v>
      </c>
    </row>
    <row r="31" spans="1:13" ht="14.25" customHeight="1">
      <c r="A31" s="230"/>
      <c r="B31" s="323"/>
      <c r="C31" s="323"/>
      <c r="D31" s="235"/>
      <c r="E31" s="327"/>
      <c r="F31" s="230"/>
      <c r="G31" s="236"/>
      <c r="H31" s="242" t="s">
        <v>1055</v>
      </c>
      <c r="I31" s="231"/>
      <c r="J31" s="238"/>
      <c r="K31" s="237"/>
      <c r="L31" s="239"/>
      <c r="M31" s="240"/>
    </row>
    <row r="32" spans="1:13" ht="14.25" customHeight="1">
      <c r="A32" s="226"/>
      <c r="B32" s="323"/>
      <c r="C32" s="323"/>
      <c r="D32" s="235"/>
      <c r="E32" s="327"/>
      <c r="F32" s="230"/>
      <c r="G32" s="236"/>
      <c r="H32" s="237" t="s">
        <v>1056</v>
      </c>
      <c r="I32" s="231"/>
      <c r="J32" s="238"/>
      <c r="K32" s="237"/>
      <c r="L32" s="239"/>
      <c r="M32" s="240" t="s">
        <v>1057</v>
      </c>
    </row>
    <row r="33" spans="1:13" ht="14.25" customHeight="1">
      <c r="A33" s="252"/>
      <c r="B33" s="326"/>
      <c r="C33" s="326"/>
      <c r="D33" s="264"/>
      <c r="E33" s="332"/>
      <c r="F33" s="254"/>
      <c r="G33" s="255"/>
      <c r="H33" s="259" t="s">
        <v>1058</v>
      </c>
      <c r="I33" s="257"/>
      <c r="J33" s="258"/>
      <c r="K33" s="259"/>
      <c r="L33" s="260"/>
      <c r="M33" s="243" t="s">
        <v>1059</v>
      </c>
    </row>
    <row r="34" spans="1:13" ht="14.25" customHeight="1">
      <c r="A34" s="226"/>
      <c r="B34" s="323"/>
      <c r="C34" s="323"/>
      <c r="D34" s="251"/>
      <c r="E34" s="327"/>
      <c r="F34" s="230"/>
      <c r="G34" s="236" t="s">
        <v>1154</v>
      </c>
      <c r="H34" s="237"/>
      <c r="I34" s="231"/>
      <c r="J34" s="238"/>
      <c r="K34" s="237"/>
      <c r="L34" s="241"/>
      <c r="M34" s="240"/>
    </row>
    <row r="35" spans="1:13" ht="13.5" customHeight="1">
      <c r="A35" s="226"/>
      <c r="B35" s="327"/>
      <c r="C35" s="323"/>
      <c r="D35" s="235"/>
      <c r="E35" s="327"/>
      <c r="F35" s="230"/>
      <c r="G35" s="236"/>
      <c r="H35" s="237" t="s">
        <v>1060</v>
      </c>
      <c r="I35" s="231"/>
      <c r="J35" s="238"/>
      <c r="K35" s="237"/>
      <c r="L35" s="239"/>
      <c r="M35" s="240" t="s">
        <v>929</v>
      </c>
    </row>
    <row r="36" spans="1:13" ht="14.25" customHeight="1">
      <c r="A36" s="226"/>
      <c r="B36" s="323"/>
      <c r="C36" s="323"/>
      <c r="D36" s="235"/>
      <c r="E36" s="327"/>
      <c r="F36" s="228"/>
      <c r="G36" s="236"/>
      <c r="H36" s="242"/>
      <c r="I36" s="231" t="s">
        <v>1061</v>
      </c>
      <c r="J36" s="238"/>
      <c r="K36" s="237"/>
      <c r="L36" s="239"/>
      <c r="M36" s="240" t="s">
        <v>1062</v>
      </c>
    </row>
    <row r="37" spans="1:13" ht="14.25" customHeight="1">
      <c r="A37" s="226"/>
      <c r="B37" s="323"/>
      <c r="C37" s="323"/>
      <c r="D37" s="235"/>
      <c r="E37" s="327"/>
      <c r="F37" s="230"/>
      <c r="G37" s="236"/>
      <c r="H37" s="237"/>
      <c r="I37" s="231" t="s">
        <v>1063</v>
      </c>
      <c r="J37" s="238"/>
      <c r="K37" s="237"/>
      <c r="L37" s="239"/>
      <c r="M37" s="240" t="s">
        <v>1064</v>
      </c>
    </row>
    <row r="38" spans="1:13" ht="14.25" customHeight="1">
      <c r="A38" s="226"/>
      <c r="B38" s="323"/>
      <c r="C38" s="323"/>
      <c r="D38" s="235"/>
      <c r="E38" s="327"/>
      <c r="F38" s="266"/>
      <c r="G38" s="236"/>
      <c r="H38" s="242"/>
      <c r="I38" s="231" t="s">
        <v>1065</v>
      </c>
      <c r="J38" s="238"/>
      <c r="K38" s="237"/>
      <c r="L38" s="239"/>
      <c r="M38" s="240" t="s">
        <v>1066</v>
      </c>
    </row>
    <row r="39" spans="1:13" ht="14.25" customHeight="1">
      <c r="A39" s="252"/>
      <c r="B39" s="326"/>
      <c r="C39" s="326"/>
      <c r="D39" s="253"/>
      <c r="E39" s="331"/>
      <c r="F39" s="254"/>
      <c r="G39" s="267"/>
      <c r="H39" s="257"/>
      <c r="I39" s="257"/>
      <c r="J39" s="268"/>
      <c r="K39" s="257"/>
      <c r="L39" s="269"/>
      <c r="M39" s="243"/>
    </row>
    <row r="40" spans="1:13" ht="14.25" customHeight="1">
      <c r="A40" s="270" t="s">
        <v>1067</v>
      </c>
      <c r="B40" s="323">
        <v>454882000</v>
      </c>
      <c r="C40" s="323">
        <v>441598628</v>
      </c>
      <c r="D40" s="235" t="s">
        <v>1980</v>
      </c>
      <c r="E40" s="327">
        <v>285614173</v>
      </c>
      <c r="F40" s="234" t="s">
        <v>1068</v>
      </c>
      <c r="G40" s="236" t="s">
        <v>1069</v>
      </c>
      <c r="H40" s="237"/>
      <c r="I40" s="231"/>
      <c r="J40" s="238"/>
      <c r="K40" s="237"/>
      <c r="L40" s="239"/>
      <c r="M40" s="240" t="s">
        <v>1070</v>
      </c>
    </row>
    <row r="41" spans="1:13" ht="14.25" customHeight="1">
      <c r="A41" s="234"/>
      <c r="B41" s="323"/>
      <c r="C41" s="323"/>
      <c r="D41" s="235"/>
      <c r="E41" s="327"/>
      <c r="F41" s="234"/>
      <c r="G41" s="236" t="s">
        <v>1071</v>
      </c>
      <c r="H41" s="237"/>
      <c r="I41" s="231"/>
      <c r="J41" s="238"/>
      <c r="K41" s="237"/>
      <c r="L41" s="239"/>
      <c r="M41" s="240" t="s">
        <v>1072</v>
      </c>
    </row>
    <row r="42" spans="1:13" ht="14.25" customHeight="1">
      <c r="A42" s="226" t="s">
        <v>1627</v>
      </c>
      <c r="B42" s="323"/>
      <c r="C42" s="323"/>
      <c r="D42" s="235" t="s">
        <v>1982</v>
      </c>
      <c r="E42" s="327">
        <v>155984455</v>
      </c>
      <c r="F42" s="234"/>
      <c r="G42" s="236" t="s">
        <v>930</v>
      </c>
      <c r="H42" s="237"/>
      <c r="I42" s="231"/>
      <c r="J42" s="238"/>
      <c r="K42" s="237"/>
      <c r="L42" s="239"/>
      <c r="M42" s="240" t="s">
        <v>421</v>
      </c>
    </row>
    <row r="43" spans="1:13" ht="14.25" customHeight="1">
      <c r="A43" s="226"/>
      <c r="B43" s="323"/>
      <c r="C43" s="323"/>
      <c r="D43" s="235"/>
      <c r="E43" s="327"/>
      <c r="F43" s="234"/>
      <c r="G43" s="236" t="s">
        <v>1873</v>
      </c>
      <c r="H43" s="237"/>
      <c r="I43" s="231"/>
      <c r="J43" s="238"/>
      <c r="K43" s="237"/>
      <c r="L43" s="239"/>
      <c r="M43" s="240" t="s">
        <v>1073</v>
      </c>
    </row>
    <row r="44" spans="1:13" ht="14.25" customHeight="1">
      <c r="A44" s="226"/>
      <c r="B44" s="323"/>
      <c r="C44" s="323"/>
      <c r="D44" s="235"/>
      <c r="E44" s="327"/>
      <c r="F44" s="234"/>
      <c r="G44" s="236" t="s">
        <v>1074</v>
      </c>
      <c r="H44" s="237"/>
      <c r="I44" s="231"/>
      <c r="J44" s="238"/>
      <c r="K44" s="237"/>
      <c r="L44" s="239"/>
      <c r="M44" s="240"/>
    </row>
    <row r="45" spans="1:13" ht="14.25" customHeight="1">
      <c r="A45" s="226"/>
      <c r="B45" s="323"/>
      <c r="C45" s="323"/>
      <c r="D45" s="235"/>
      <c r="E45" s="327"/>
      <c r="F45" s="234"/>
      <c r="G45" s="236"/>
      <c r="H45" s="237" t="s">
        <v>1075</v>
      </c>
      <c r="I45" s="231"/>
      <c r="J45" s="238"/>
      <c r="K45" s="237"/>
      <c r="L45" s="239"/>
      <c r="M45" s="240" t="s">
        <v>1076</v>
      </c>
    </row>
    <row r="46" spans="1:13" ht="14.25" customHeight="1">
      <c r="A46" s="226"/>
      <c r="B46" s="323"/>
      <c r="C46" s="323"/>
      <c r="D46" s="235"/>
      <c r="E46" s="327"/>
      <c r="F46" s="234"/>
      <c r="G46" s="236" t="s">
        <v>1077</v>
      </c>
      <c r="H46" s="237"/>
      <c r="I46" s="231"/>
      <c r="J46" s="238"/>
      <c r="K46" s="237"/>
      <c r="L46" s="239"/>
      <c r="M46" s="240" t="s">
        <v>931</v>
      </c>
    </row>
    <row r="47" spans="1:13" ht="14.25" customHeight="1">
      <c r="A47" s="226"/>
      <c r="B47" s="323"/>
      <c r="C47" s="323"/>
      <c r="D47" s="235"/>
      <c r="E47" s="327"/>
      <c r="F47" s="234"/>
      <c r="G47" s="236" t="s">
        <v>1078</v>
      </c>
      <c r="H47" s="237"/>
      <c r="I47" s="231"/>
      <c r="J47" s="238"/>
      <c r="K47" s="237"/>
      <c r="L47" s="239"/>
      <c r="M47" s="240" t="s">
        <v>1079</v>
      </c>
    </row>
    <row r="48" spans="1:13" ht="14.25" customHeight="1">
      <c r="A48" s="226"/>
      <c r="B48" s="323"/>
      <c r="C48" s="323"/>
      <c r="D48" s="235"/>
      <c r="E48" s="327"/>
      <c r="F48" s="234"/>
      <c r="G48" s="236" t="s">
        <v>1080</v>
      </c>
      <c r="H48" s="237"/>
      <c r="I48" s="231"/>
      <c r="J48" s="238"/>
      <c r="K48" s="237"/>
      <c r="L48" s="239"/>
      <c r="M48" s="240" t="s">
        <v>1081</v>
      </c>
    </row>
    <row r="49" spans="1:13" ht="14.25" customHeight="1">
      <c r="A49" s="226"/>
      <c r="B49" s="323"/>
      <c r="C49" s="323"/>
      <c r="D49" s="235"/>
      <c r="E49" s="327"/>
      <c r="F49" s="234"/>
      <c r="G49" s="236" t="s">
        <v>1874</v>
      </c>
      <c r="H49" s="237"/>
      <c r="I49" s="231"/>
      <c r="J49" s="238"/>
      <c r="K49" s="237"/>
      <c r="L49" s="239"/>
      <c r="M49" s="240" t="s">
        <v>932</v>
      </c>
    </row>
    <row r="50" spans="1:13" ht="14.25" customHeight="1">
      <c r="A50" s="252"/>
      <c r="B50" s="326"/>
      <c r="C50" s="326"/>
      <c r="D50" s="264"/>
      <c r="E50" s="332"/>
      <c r="F50" s="263"/>
      <c r="G50" s="255" t="s">
        <v>1875</v>
      </c>
      <c r="H50" s="259"/>
      <c r="I50" s="257"/>
      <c r="J50" s="258"/>
      <c r="K50" s="259"/>
      <c r="L50" s="260"/>
      <c r="M50" s="243" t="s">
        <v>933</v>
      </c>
    </row>
    <row r="51" spans="1:13" ht="14.25" customHeight="1">
      <c r="A51" s="271" t="s">
        <v>1082</v>
      </c>
      <c r="B51" s="324">
        <v>126619000</v>
      </c>
      <c r="C51" s="324">
        <v>123241426</v>
      </c>
      <c r="D51" s="245" t="s">
        <v>1980</v>
      </c>
      <c r="E51" s="328">
        <v>4737200</v>
      </c>
      <c r="F51" s="244" t="s">
        <v>1083</v>
      </c>
      <c r="G51" s="261" t="s">
        <v>1084</v>
      </c>
      <c r="H51" s="246"/>
      <c r="I51" s="247"/>
      <c r="J51" s="248"/>
      <c r="K51" s="246"/>
      <c r="L51" s="249"/>
      <c r="M51" s="250"/>
    </row>
    <row r="52" spans="1:13" ht="14.25" customHeight="1">
      <c r="A52" s="234"/>
      <c r="B52" s="323"/>
      <c r="C52" s="323"/>
      <c r="D52" s="235"/>
      <c r="E52" s="327"/>
      <c r="F52" s="234"/>
      <c r="G52" s="236"/>
      <c r="H52" s="237"/>
      <c r="I52" s="231"/>
      <c r="J52" s="238"/>
      <c r="K52" s="237"/>
      <c r="L52" s="239"/>
      <c r="M52" s="240" t="s">
        <v>934</v>
      </c>
    </row>
    <row r="53" spans="1:13" ht="14.25" customHeight="1">
      <c r="A53" s="226" t="s">
        <v>1624</v>
      </c>
      <c r="B53" s="323"/>
      <c r="C53" s="323"/>
      <c r="D53" s="235" t="s">
        <v>1982</v>
      </c>
      <c r="E53" s="327">
        <v>118504226</v>
      </c>
      <c r="F53" s="234"/>
      <c r="G53" s="236" t="s">
        <v>469</v>
      </c>
      <c r="H53" s="237"/>
      <c r="I53" s="231"/>
      <c r="J53" s="238"/>
      <c r="K53" s="237"/>
      <c r="L53" s="239"/>
      <c r="M53" s="240" t="s">
        <v>1339</v>
      </c>
    </row>
    <row r="54" spans="1:13" ht="14.25" customHeight="1">
      <c r="A54" s="226"/>
      <c r="B54" s="323"/>
      <c r="C54" s="323"/>
      <c r="D54" s="235"/>
      <c r="E54" s="327"/>
      <c r="F54" s="234"/>
      <c r="G54" s="236"/>
      <c r="H54" s="237" t="s">
        <v>1085</v>
      </c>
      <c r="I54" s="231"/>
      <c r="J54" s="238"/>
      <c r="K54" s="237"/>
      <c r="L54" s="239"/>
      <c r="M54" s="240" t="s">
        <v>935</v>
      </c>
    </row>
    <row r="55" spans="1:13" ht="14.25" customHeight="1">
      <c r="A55" s="226"/>
      <c r="B55" s="323"/>
      <c r="C55" s="323"/>
      <c r="D55" s="235"/>
      <c r="E55" s="327"/>
      <c r="F55" s="234"/>
      <c r="G55" s="236"/>
      <c r="H55" s="237" t="s">
        <v>1086</v>
      </c>
      <c r="I55" s="231"/>
      <c r="J55" s="238"/>
      <c r="K55" s="237"/>
      <c r="L55" s="239"/>
      <c r="M55" s="240" t="s">
        <v>936</v>
      </c>
    </row>
    <row r="56" spans="1:13" ht="14.25" customHeight="1">
      <c r="A56" s="226"/>
      <c r="B56" s="323"/>
      <c r="C56" s="323"/>
      <c r="D56" s="235"/>
      <c r="E56" s="327"/>
      <c r="F56" s="234"/>
      <c r="G56" s="236" t="s">
        <v>1087</v>
      </c>
      <c r="H56" s="237"/>
      <c r="I56" s="231"/>
      <c r="J56" s="238"/>
      <c r="K56" s="237"/>
      <c r="L56" s="239"/>
      <c r="M56" s="240" t="s">
        <v>937</v>
      </c>
    </row>
    <row r="57" spans="1:13" ht="14.25" customHeight="1">
      <c r="A57" s="226"/>
      <c r="B57" s="323"/>
      <c r="C57" s="323"/>
      <c r="D57" s="235"/>
      <c r="E57" s="327"/>
      <c r="F57" s="234"/>
      <c r="G57" s="236" t="s">
        <v>470</v>
      </c>
      <c r="H57" s="237"/>
      <c r="I57" s="231"/>
      <c r="J57" s="238"/>
      <c r="K57" s="237"/>
      <c r="L57" s="239"/>
      <c r="M57" s="240" t="s">
        <v>938</v>
      </c>
    </row>
    <row r="58" spans="1:13" ht="14.25" customHeight="1">
      <c r="A58" s="226"/>
      <c r="B58" s="323"/>
      <c r="C58" s="323"/>
      <c r="D58" s="235"/>
      <c r="E58" s="327"/>
      <c r="F58" s="234"/>
      <c r="G58" s="236" t="s">
        <v>471</v>
      </c>
      <c r="H58" s="237"/>
      <c r="I58" s="231"/>
      <c r="J58" s="238"/>
      <c r="K58" s="237"/>
      <c r="L58" s="239"/>
      <c r="M58" s="240" t="s">
        <v>939</v>
      </c>
    </row>
    <row r="59" spans="1:13" ht="14.25" customHeight="1">
      <c r="A59" s="252"/>
      <c r="B59" s="326"/>
      <c r="C59" s="326"/>
      <c r="D59" s="264"/>
      <c r="E59" s="332"/>
      <c r="F59" s="263"/>
      <c r="G59" s="255" t="s">
        <v>1088</v>
      </c>
      <c r="H59" s="259"/>
      <c r="I59" s="257"/>
      <c r="J59" s="258"/>
      <c r="K59" s="259"/>
      <c r="L59" s="260"/>
      <c r="M59" s="243" t="s">
        <v>3389</v>
      </c>
    </row>
    <row r="60" spans="1:13" ht="14.25" customHeight="1">
      <c r="A60" s="270" t="s">
        <v>3390</v>
      </c>
      <c r="B60" s="323">
        <v>94573000</v>
      </c>
      <c r="C60" s="323">
        <v>87303701</v>
      </c>
      <c r="D60" s="235" t="s">
        <v>2023</v>
      </c>
      <c r="E60" s="327">
        <v>26397979</v>
      </c>
      <c r="F60" s="234" t="s">
        <v>3391</v>
      </c>
      <c r="G60" s="236" t="s">
        <v>473</v>
      </c>
      <c r="H60" s="237"/>
      <c r="I60" s="231"/>
      <c r="J60" s="238"/>
      <c r="K60" s="237"/>
      <c r="L60" s="239"/>
      <c r="M60" s="240"/>
    </row>
    <row r="61" spans="1:13" ht="14.25" customHeight="1">
      <c r="A61" s="234"/>
      <c r="B61" s="323"/>
      <c r="C61" s="323"/>
      <c r="D61" s="235"/>
      <c r="E61" s="327"/>
      <c r="F61" s="234"/>
      <c r="G61" s="236"/>
      <c r="H61" s="237" t="s">
        <v>3392</v>
      </c>
      <c r="I61" s="231"/>
      <c r="J61" s="238"/>
      <c r="K61" s="237"/>
      <c r="L61" s="239"/>
      <c r="M61" s="240" t="s">
        <v>940</v>
      </c>
    </row>
    <row r="62" spans="1:13" ht="14.25" customHeight="1">
      <c r="A62" s="226" t="s">
        <v>1624</v>
      </c>
      <c r="B62" s="323"/>
      <c r="C62" s="323"/>
      <c r="D62" s="235" t="s">
        <v>1982</v>
      </c>
      <c r="E62" s="327">
        <v>60905722</v>
      </c>
      <c r="F62" s="234"/>
      <c r="G62" s="236"/>
      <c r="H62" s="237" t="s">
        <v>3393</v>
      </c>
      <c r="I62" s="231"/>
      <c r="J62" s="238"/>
      <c r="K62" s="237"/>
      <c r="L62" s="239"/>
      <c r="M62" s="272">
        <v>0.72</v>
      </c>
    </row>
    <row r="63" spans="1:13" ht="14.25" customHeight="1">
      <c r="A63" s="226"/>
      <c r="B63" s="323"/>
      <c r="C63" s="323"/>
      <c r="D63" s="235"/>
      <c r="E63" s="327"/>
      <c r="F63" s="234"/>
      <c r="G63" s="236"/>
      <c r="H63" s="237"/>
      <c r="I63" s="231"/>
      <c r="J63" s="238"/>
      <c r="K63" s="237"/>
      <c r="L63" s="239"/>
      <c r="M63" s="240"/>
    </row>
    <row r="64" spans="1:13" ht="14.25" customHeight="1">
      <c r="A64" s="252"/>
      <c r="B64" s="326"/>
      <c r="C64" s="326"/>
      <c r="D64" s="264"/>
      <c r="E64" s="332"/>
      <c r="F64" s="263"/>
      <c r="G64" s="255"/>
      <c r="H64" s="259"/>
      <c r="I64" s="257"/>
      <c r="J64" s="258"/>
      <c r="K64" s="259"/>
      <c r="L64" s="260"/>
      <c r="M64" s="243"/>
    </row>
    <row r="65" spans="1:13" ht="14.25" customHeight="1">
      <c r="A65" s="234" t="s">
        <v>3394</v>
      </c>
      <c r="B65" s="384">
        <v>1790727000</v>
      </c>
      <c r="C65" s="323">
        <v>1747013596</v>
      </c>
      <c r="D65" s="235" t="s">
        <v>1047</v>
      </c>
      <c r="E65" s="327">
        <v>4262000</v>
      </c>
      <c r="F65" s="234" t="s">
        <v>3395</v>
      </c>
      <c r="G65" s="228" t="s">
        <v>3396</v>
      </c>
      <c r="H65" s="237"/>
      <c r="I65" s="237"/>
      <c r="J65" s="273"/>
      <c r="K65" s="274"/>
      <c r="L65" s="239"/>
      <c r="M65" s="240"/>
    </row>
    <row r="66" spans="1:13" ht="14.25" customHeight="1">
      <c r="A66" s="230"/>
      <c r="B66" s="323"/>
      <c r="C66" s="323"/>
      <c r="D66" s="235"/>
      <c r="E66" s="327"/>
      <c r="F66" s="234" t="s">
        <v>3397</v>
      </c>
      <c r="G66" s="236"/>
      <c r="H66" s="237" t="s">
        <v>3398</v>
      </c>
      <c r="I66" s="231"/>
      <c r="J66" s="238"/>
      <c r="K66" s="237"/>
      <c r="L66" s="239"/>
      <c r="M66" s="240" t="s">
        <v>3399</v>
      </c>
    </row>
    <row r="67" spans="1:13" ht="14.25" customHeight="1">
      <c r="A67" s="226" t="s">
        <v>1625</v>
      </c>
      <c r="B67" s="323"/>
      <c r="C67" s="323"/>
      <c r="D67" s="235" t="s">
        <v>1980</v>
      </c>
      <c r="E67" s="383">
        <v>68727556</v>
      </c>
      <c r="F67" s="234" t="s">
        <v>3400</v>
      </c>
      <c r="G67" s="236"/>
      <c r="H67" s="237" t="s">
        <v>3401</v>
      </c>
      <c r="I67" s="231"/>
      <c r="J67" s="238"/>
      <c r="K67" s="237"/>
      <c r="L67" s="239"/>
      <c r="M67" s="240" t="s">
        <v>3402</v>
      </c>
    </row>
    <row r="68" spans="1:13" ht="14.25" customHeight="1">
      <c r="A68" s="226"/>
      <c r="B68" s="323"/>
      <c r="C68" s="323"/>
      <c r="D68" s="251"/>
      <c r="E68" s="383"/>
      <c r="F68" s="230"/>
      <c r="G68" s="236" t="s">
        <v>3403</v>
      </c>
      <c r="H68" s="242"/>
      <c r="I68" s="231"/>
      <c r="J68" s="238"/>
      <c r="K68" s="237"/>
      <c r="L68" s="239"/>
      <c r="M68" s="240"/>
    </row>
    <row r="69" spans="1:13" ht="14.25" customHeight="1">
      <c r="A69" s="234"/>
      <c r="B69" s="323"/>
      <c r="C69" s="323"/>
      <c r="D69" s="235" t="s">
        <v>1982</v>
      </c>
      <c r="E69" s="383">
        <v>1674024040</v>
      </c>
      <c r="F69" s="234"/>
      <c r="G69" s="236"/>
      <c r="H69" s="237" t="s">
        <v>3404</v>
      </c>
      <c r="I69" s="231"/>
      <c r="J69" s="238"/>
      <c r="K69" s="237"/>
      <c r="L69" s="241"/>
      <c r="M69" s="240" t="s">
        <v>3405</v>
      </c>
    </row>
    <row r="70" spans="1:13" ht="14.25" customHeight="1">
      <c r="A70" s="226"/>
      <c r="B70" s="323"/>
      <c r="C70" s="323"/>
      <c r="D70" s="275"/>
      <c r="E70" s="327"/>
      <c r="F70" s="230"/>
      <c r="G70" s="236"/>
      <c r="H70" s="237" t="s">
        <v>3406</v>
      </c>
      <c r="I70" s="231"/>
      <c r="J70" s="242"/>
      <c r="K70" s="242"/>
      <c r="L70" s="273"/>
      <c r="M70" s="240" t="s">
        <v>3407</v>
      </c>
    </row>
    <row r="71" spans="1:13" ht="14.25" customHeight="1">
      <c r="A71" s="226"/>
      <c r="B71" s="323"/>
      <c r="C71" s="323"/>
      <c r="D71" s="228"/>
      <c r="E71" s="327"/>
      <c r="F71" s="230"/>
      <c r="G71" s="236"/>
      <c r="H71" s="237" t="s">
        <v>3408</v>
      </c>
      <c r="I71" s="231"/>
      <c r="J71" s="242"/>
      <c r="K71" s="242"/>
      <c r="L71" s="273"/>
      <c r="M71" s="240" t="s">
        <v>3409</v>
      </c>
    </row>
    <row r="72" spans="1:13" ht="14.25" customHeight="1">
      <c r="A72" s="226"/>
      <c r="B72" s="323"/>
      <c r="C72" s="323"/>
      <c r="D72" s="235"/>
      <c r="E72" s="327"/>
      <c r="F72" s="230"/>
      <c r="G72" s="236"/>
      <c r="H72" s="237" t="s">
        <v>3410</v>
      </c>
      <c r="I72" s="237"/>
      <c r="J72" s="238"/>
      <c r="K72" s="237"/>
      <c r="L72" s="239"/>
      <c r="M72" s="240" t="s">
        <v>3411</v>
      </c>
    </row>
    <row r="73" spans="1:13" ht="14.25" customHeight="1">
      <c r="A73" s="226"/>
      <c r="B73" s="323"/>
      <c r="C73" s="323"/>
      <c r="D73" s="235"/>
      <c r="E73" s="327"/>
      <c r="F73" s="230"/>
      <c r="G73" s="236"/>
      <c r="H73" s="237" t="s">
        <v>3412</v>
      </c>
      <c r="I73" s="237"/>
      <c r="J73" s="238"/>
      <c r="K73" s="237"/>
      <c r="L73" s="239"/>
      <c r="M73" s="240" t="s">
        <v>3411</v>
      </c>
    </row>
    <row r="74" spans="1:13" ht="14.25" customHeight="1">
      <c r="A74" s="226"/>
      <c r="B74" s="323"/>
      <c r="C74" s="323"/>
      <c r="D74" s="251"/>
      <c r="E74" s="327"/>
      <c r="F74" s="254"/>
      <c r="G74" s="255"/>
      <c r="H74" s="256" t="s">
        <v>3413</v>
      </c>
      <c r="I74" s="257"/>
      <c r="J74" s="258"/>
      <c r="K74" s="259"/>
      <c r="L74" s="260"/>
      <c r="M74" s="243" t="s">
        <v>3414</v>
      </c>
    </row>
    <row r="75" spans="1:13" ht="14.25" customHeight="1">
      <c r="A75" s="276"/>
      <c r="B75" s="323"/>
      <c r="C75" s="323"/>
      <c r="D75" s="235"/>
      <c r="E75" s="327"/>
      <c r="F75" s="234" t="s">
        <v>3415</v>
      </c>
      <c r="G75" s="228" t="s">
        <v>3416</v>
      </c>
      <c r="H75" s="237"/>
      <c r="I75" s="237"/>
      <c r="J75" s="273"/>
      <c r="K75" s="274"/>
      <c r="L75" s="239"/>
      <c r="M75" s="240" t="s">
        <v>3417</v>
      </c>
    </row>
    <row r="76" spans="1:13" ht="14.25" customHeight="1">
      <c r="A76" s="226"/>
      <c r="B76" s="323"/>
      <c r="C76" s="323"/>
      <c r="D76" s="235"/>
      <c r="E76" s="327"/>
      <c r="F76" s="263" t="s">
        <v>3418</v>
      </c>
      <c r="G76" s="255"/>
      <c r="H76" s="277"/>
      <c r="I76" s="257"/>
      <c r="J76" s="258"/>
      <c r="K76" s="259"/>
      <c r="L76" s="260"/>
      <c r="M76" s="243"/>
    </row>
    <row r="77" spans="1:13" ht="14.25" customHeight="1">
      <c r="A77" s="226"/>
      <c r="B77" s="323"/>
      <c r="C77" s="323"/>
      <c r="D77" s="235"/>
      <c r="E77" s="327"/>
      <c r="F77" s="244" t="s">
        <v>3419</v>
      </c>
      <c r="G77" s="261" t="s">
        <v>3420</v>
      </c>
      <c r="H77" s="246"/>
      <c r="I77" s="247"/>
      <c r="J77" s="248"/>
      <c r="K77" s="246"/>
      <c r="L77" s="249"/>
      <c r="M77" s="250"/>
    </row>
    <row r="78" spans="1:13" ht="14.25" customHeight="1">
      <c r="A78" s="226"/>
      <c r="B78" s="323"/>
      <c r="C78" s="323"/>
      <c r="D78" s="251"/>
      <c r="E78" s="327"/>
      <c r="F78" s="234" t="s">
        <v>3421</v>
      </c>
      <c r="G78" s="236"/>
      <c r="H78" s="237" t="s">
        <v>3422</v>
      </c>
      <c r="I78" s="231"/>
      <c r="J78" s="238"/>
      <c r="K78" s="237"/>
      <c r="L78" s="239"/>
      <c r="M78" s="240" t="s">
        <v>3423</v>
      </c>
    </row>
    <row r="79" spans="1:13" ht="14.25" customHeight="1">
      <c r="A79" s="226"/>
      <c r="B79" s="323"/>
      <c r="C79" s="323"/>
      <c r="D79" s="235"/>
      <c r="E79" s="327"/>
      <c r="F79" s="234"/>
      <c r="G79" s="236" t="s">
        <v>3424</v>
      </c>
      <c r="H79" s="237"/>
      <c r="I79" s="231"/>
      <c r="J79" s="238"/>
      <c r="K79" s="237"/>
      <c r="L79" s="241"/>
      <c r="M79" s="240"/>
    </row>
    <row r="80" spans="1:13" ht="14.25" customHeight="1">
      <c r="A80" s="252"/>
      <c r="B80" s="326"/>
      <c r="C80" s="326"/>
      <c r="D80" s="278"/>
      <c r="E80" s="332"/>
      <c r="F80" s="254"/>
      <c r="G80" s="255"/>
      <c r="H80" s="259" t="s">
        <v>3425</v>
      </c>
      <c r="I80" s="259"/>
      <c r="J80" s="277"/>
      <c r="K80" s="277"/>
      <c r="L80" s="279"/>
      <c r="M80" s="243" t="s">
        <v>3426</v>
      </c>
    </row>
    <row r="81" spans="1:13" ht="14.25" customHeight="1">
      <c r="A81" s="244" t="s">
        <v>3427</v>
      </c>
      <c r="B81" s="324">
        <v>913938000</v>
      </c>
      <c r="C81" s="324">
        <v>896198754</v>
      </c>
      <c r="D81" s="235" t="s">
        <v>3428</v>
      </c>
      <c r="E81" s="328">
        <v>697420000</v>
      </c>
      <c r="F81" s="234" t="s">
        <v>3429</v>
      </c>
      <c r="G81" s="236" t="s">
        <v>941</v>
      </c>
      <c r="H81" s="237"/>
      <c r="I81" s="237"/>
      <c r="J81" s="242"/>
      <c r="K81" s="242"/>
      <c r="L81" s="273"/>
      <c r="M81" s="240" t="s">
        <v>2036</v>
      </c>
    </row>
    <row r="82" spans="1:13" ht="14.25" customHeight="1">
      <c r="A82" s="230"/>
      <c r="B82" s="323"/>
      <c r="C82" s="323"/>
      <c r="D82" s="235"/>
      <c r="E82" s="327"/>
      <c r="F82" s="234"/>
      <c r="G82" s="236" t="s">
        <v>1584</v>
      </c>
      <c r="H82" s="242"/>
      <c r="I82" s="231"/>
      <c r="J82" s="238"/>
      <c r="K82" s="237"/>
      <c r="L82" s="239"/>
      <c r="M82" s="240" t="s">
        <v>2036</v>
      </c>
    </row>
    <row r="83" spans="1:13" ht="14.25" customHeight="1">
      <c r="A83" s="226" t="s">
        <v>1628</v>
      </c>
      <c r="B83" s="323"/>
      <c r="C83" s="323"/>
      <c r="D83" s="235" t="s">
        <v>1980</v>
      </c>
      <c r="E83" s="327">
        <v>16330158</v>
      </c>
      <c r="F83" s="234"/>
      <c r="G83" s="236" t="s">
        <v>1585</v>
      </c>
      <c r="H83" s="237"/>
      <c r="I83" s="231"/>
      <c r="J83" s="238"/>
      <c r="K83" s="237"/>
      <c r="L83" s="241"/>
      <c r="M83" s="240" t="s">
        <v>1586</v>
      </c>
    </row>
    <row r="84" spans="1:13" ht="14.25" customHeight="1">
      <c r="A84" s="226"/>
      <c r="B84" s="323"/>
      <c r="C84" s="323"/>
      <c r="D84" s="251"/>
      <c r="E84" s="327"/>
      <c r="F84" s="230"/>
      <c r="G84" s="236" t="s">
        <v>1587</v>
      </c>
      <c r="H84" s="237"/>
      <c r="I84" s="237"/>
      <c r="J84" s="242"/>
      <c r="K84" s="242"/>
      <c r="L84" s="273"/>
      <c r="M84" s="240" t="s">
        <v>1588</v>
      </c>
    </row>
    <row r="85" spans="1:13" ht="14.25" customHeight="1">
      <c r="A85" s="234"/>
      <c r="B85" s="323"/>
      <c r="C85" s="323"/>
      <c r="D85" s="235" t="s">
        <v>1982</v>
      </c>
      <c r="E85" s="327">
        <v>182448596</v>
      </c>
      <c r="F85" s="234"/>
      <c r="G85" s="236" t="s">
        <v>3430</v>
      </c>
      <c r="H85" s="237"/>
      <c r="I85" s="237"/>
      <c r="J85" s="242"/>
      <c r="K85" s="242"/>
      <c r="L85" s="273"/>
      <c r="M85" s="240" t="s">
        <v>1081</v>
      </c>
    </row>
    <row r="86" spans="1:13" ht="14.25" customHeight="1">
      <c r="A86" s="226"/>
      <c r="B86" s="323"/>
      <c r="C86" s="323"/>
      <c r="D86" s="235"/>
      <c r="E86" s="327"/>
      <c r="F86" s="230"/>
      <c r="G86" s="236" t="s">
        <v>3431</v>
      </c>
      <c r="H86" s="242"/>
      <c r="I86" s="231"/>
      <c r="J86" s="238"/>
      <c r="K86" s="237"/>
      <c r="L86" s="239"/>
      <c r="M86" s="240" t="s">
        <v>1586</v>
      </c>
    </row>
    <row r="87" spans="1:13" ht="14.25" customHeight="1">
      <c r="A87" s="226"/>
      <c r="B87" s="323"/>
      <c r="C87" s="323"/>
      <c r="D87" s="235"/>
      <c r="E87" s="327"/>
      <c r="F87" s="230"/>
      <c r="G87" s="236" t="s">
        <v>3432</v>
      </c>
      <c r="H87" s="237"/>
      <c r="I87" s="231"/>
      <c r="J87" s="238"/>
      <c r="K87" s="237"/>
      <c r="L87" s="239"/>
      <c r="M87" s="240" t="s">
        <v>2036</v>
      </c>
    </row>
    <row r="88" spans="1:13" ht="14.25" customHeight="1">
      <c r="A88" s="226"/>
      <c r="B88" s="323"/>
      <c r="C88" s="323"/>
      <c r="D88" s="251"/>
      <c r="E88" s="327"/>
      <c r="F88" s="230"/>
      <c r="G88" s="236" t="s">
        <v>942</v>
      </c>
      <c r="H88" s="237"/>
      <c r="I88" s="231"/>
      <c r="J88" s="238"/>
      <c r="K88" s="237"/>
      <c r="L88" s="239"/>
      <c r="M88" s="240" t="s">
        <v>3433</v>
      </c>
    </row>
    <row r="89" spans="1:13" ht="14.25" customHeight="1">
      <c r="A89" s="234"/>
      <c r="B89" s="323"/>
      <c r="C89" s="323"/>
      <c r="D89" s="235"/>
      <c r="E89" s="327"/>
      <c r="F89" s="234"/>
      <c r="G89" s="236" t="s">
        <v>1589</v>
      </c>
      <c r="H89" s="237"/>
      <c r="I89" s="231"/>
      <c r="J89" s="238"/>
      <c r="K89" s="237"/>
      <c r="L89" s="241"/>
      <c r="M89" s="240" t="s">
        <v>3434</v>
      </c>
    </row>
    <row r="90" spans="1:13" ht="14.25" customHeight="1">
      <c r="A90" s="226"/>
      <c r="B90" s="323"/>
      <c r="C90" s="323"/>
      <c r="D90" s="228"/>
      <c r="E90" s="327"/>
      <c r="F90" s="280"/>
      <c r="G90" s="237" t="s">
        <v>1590</v>
      </c>
      <c r="H90" s="237"/>
      <c r="I90" s="237"/>
      <c r="J90" s="242"/>
      <c r="K90" s="242"/>
      <c r="L90" s="239"/>
      <c r="M90" s="240" t="s">
        <v>3435</v>
      </c>
    </row>
    <row r="91" spans="1:13" ht="14.25" customHeight="1">
      <c r="A91" s="226"/>
      <c r="B91" s="323"/>
      <c r="C91" s="323"/>
      <c r="D91" s="228"/>
      <c r="E91" s="327"/>
      <c r="F91" s="281"/>
      <c r="G91" s="236" t="s">
        <v>1591</v>
      </c>
      <c r="H91" s="237"/>
      <c r="I91" s="237"/>
      <c r="J91" s="242"/>
      <c r="K91" s="242"/>
      <c r="L91" s="273"/>
      <c r="M91" s="240" t="s">
        <v>3436</v>
      </c>
    </row>
    <row r="92" spans="1:13" ht="14.25" customHeight="1">
      <c r="A92" s="226"/>
      <c r="B92" s="323"/>
      <c r="C92" s="323"/>
      <c r="D92" s="228"/>
      <c r="E92" s="327"/>
      <c r="F92" s="281"/>
      <c r="G92" s="236" t="s">
        <v>3437</v>
      </c>
      <c r="H92" s="237"/>
      <c r="I92" s="237"/>
      <c r="J92" s="242"/>
      <c r="K92" s="242"/>
      <c r="L92" s="273"/>
      <c r="M92" s="240" t="s">
        <v>3438</v>
      </c>
    </row>
    <row r="93" spans="1:13" ht="14.25" customHeight="1">
      <c r="A93" s="226"/>
      <c r="B93" s="323"/>
      <c r="C93" s="323"/>
      <c r="D93" s="235"/>
      <c r="E93" s="327"/>
      <c r="F93" s="230"/>
      <c r="G93" s="236" t="s">
        <v>1592</v>
      </c>
      <c r="H93" s="242"/>
      <c r="I93" s="231"/>
      <c r="J93" s="238"/>
      <c r="K93" s="237"/>
      <c r="L93" s="239"/>
      <c r="M93" s="240" t="s">
        <v>3439</v>
      </c>
    </row>
    <row r="94" spans="1:13" ht="14.25" customHeight="1">
      <c r="A94" s="226"/>
      <c r="B94" s="323"/>
      <c r="C94" s="323"/>
      <c r="D94" s="228"/>
      <c r="E94" s="327"/>
      <c r="F94" s="281"/>
      <c r="G94" s="236" t="s">
        <v>943</v>
      </c>
      <c r="H94" s="237"/>
      <c r="I94" s="237"/>
      <c r="J94" s="242"/>
      <c r="K94" s="242"/>
      <c r="L94" s="273"/>
      <c r="M94" s="240" t="s">
        <v>3440</v>
      </c>
    </row>
    <row r="95" spans="1:13" ht="14.25" customHeight="1">
      <c r="A95" s="226"/>
      <c r="B95" s="323"/>
      <c r="C95" s="323"/>
      <c r="D95" s="228"/>
      <c r="E95" s="327"/>
      <c r="F95" s="281"/>
      <c r="G95" s="236" t="s">
        <v>3441</v>
      </c>
      <c r="H95" s="237"/>
      <c r="I95" s="237"/>
      <c r="J95" s="242"/>
      <c r="K95" s="242"/>
      <c r="L95" s="273"/>
      <c r="M95" s="240" t="s">
        <v>3442</v>
      </c>
    </row>
    <row r="96" spans="1:13" ht="14.25" customHeight="1">
      <c r="A96" s="252"/>
      <c r="B96" s="326"/>
      <c r="C96" s="326"/>
      <c r="D96" s="267"/>
      <c r="E96" s="332"/>
      <c r="F96" s="282"/>
      <c r="G96" s="259" t="s">
        <v>1593</v>
      </c>
      <c r="H96" s="277"/>
      <c r="I96" s="277"/>
      <c r="J96" s="277"/>
      <c r="K96" s="277"/>
      <c r="L96" s="283"/>
      <c r="M96" s="243" t="s">
        <v>944</v>
      </c>
    </row>
    <row r="97" spans="1:13" ht="14.25" customHeight="1">
      <c r="A97" s="234" t="s">
        <v>3443</v>
      </c>
      <c r="B97" s="384">
        <v>1468458000</v>
      </c>
      <c r="C97" s="323">
        <v>1432653498</v>
      </c>
      <c r="D97" s="235" t="s">
        <v>1980</v>
      </c>
      <c r="E97" s="327">
        <v>465753056</v>
      </c>
      <c r="F97" s="234" t="s">
        <v>3444</v>
      </c>
      <c r="G97" s="236" t="s">
        <v>3445</v>
      </c>
      <c r="H97" s="237"/>
      <c r="I97" s="231"/>
      <c r="J97" s="238"/>
      <c r="K97" s="237"/>
      <c r="L97" s="241"/>
      <c r="M97" s="240"/>
    </row>
    <row r="98" spans="1:13" ht="14.25" customHeight="1">
      <c r="A98" s="226"/>
      <c r="B98" s="323"/>
      <c r="C98" s="323"/>
      <c r="D98" s="235"/>
      <c r="E98" s="327"/>
      <c r="F98" s="234" t="s">
        <v>3446</v>
      </c>
      <c r="G98" s="236"/>
      <c r="H98" s="237" t="s">
        <v>3447</v>
      </c>
      <c r="I98" s="231"/>
      <c r="J98" s="238"/>
      <c r="K98" s="237"/>
      <c r="L98" s="239"/>
      <c r="M98" s="240"/>
    </row>
    <row r="99" spans="1:13" ht="14.25" customHeight="1">
      <c r="A99" s="226" t="s">
        <v>1628</v>
      </c>
      <c r="B99" s="323"/>
      <c r="C99" s="323"/>
      <c r="D99" s="235" t="s">
        <v>1982</v>
      </c>
      <c r="E99" s="327">
        <v>966900442</v>
      </c>
      <c r="F99" s="263"/>
      <c r="G99" s="255"/>
      <c r="H99" s="259" t="s">
        <v>3448</v>
      </c>
      <c r="I99" s="257"/>
      <c r="J99" s="258"/>
      <c r="K99" s="259"/>
      <c r="L99" s="260"/>
      <c r="M99" s="243" t="s">
        <v>3449</v>
      </c>
    </row>
    <row r="100" spans="1:13" ht="14.25" customHeight="1">
      <c r="A100" s="226"/>
      <c r="B100" s="323"/>
      <c r="C100" s="323"/>
      <c r="D100" s="235"/>
      <c r="E100" s="327"/>
      <c r="F100" s="244" t="s">
        <v>3450</v>
      </c>
      <c r="G100" s="236" t="s">
        <v>1594</v>
      </c>
      <c r="H100" s="237"/>
      <c r="I100" s="231"/>
      <c r="J100" s="238"/>
      <c r="K100" s="237"/>
      <c r="L100" s="239"/>
      <c r="M100" s="240"/>
    </row>
    <row r="101" spans="1:13" ht="14.25" customHeight="1">
      <c r="A101" s="226"/>
      <c r="B101" s="323"/>
      <c r="C101" s="323"/>
      <c r="D101" s="235"/>
      <c r="E101" s="327"/>
      <c r="F101" s="234" t="s">
        <v>3451</v>
      </c>
      <c r="G101" s="236"/>
      <c r="H101" s="237" t="s">
        <v>3452</v>
      </c>
      <c r="I101" s="231"/>
      <c r="J101" s="238"/>
      <c r="K101" s="237"/>
      <c r="L101" s="239"/>
      <c r="M101" s="240" t="s">
        <v>945</v>
      </c>
    </row>
    <row r="102" spans="1:13" ht="14.25" customHeight="1">
      <c r="A102" s="226"/>
      <c r="B102" s="323"/>
      <c r="C102" s="323"/>
      <c r="D102" s="235"/>
      <c r="E102" s="327"/>
      <c r="F102" s="234"/>
      <c r="G102" s="236"/>
      <c r="H102" s="262" t="s">
        <v>3453</v>
      </c>
      <c r="I102" s="231"/>
      <c r="J102" s="238"/>
      <c r="K102" s="237"/>
      <c r="L102" s="239"/>
      <c r="M102" s="240" t="s">
        <v>1339</v>
      </c>
    </row>
    <row r="103" spans="1:13" ht="14.25" customHeight="1">
      <c r="A103" s="226"/>
      <c r="B103" s="323"/>
      <c r="C103" s="323"/>
      <c r="D103" s="235"/>
      <c r="E103" s="327"/>
      <c r="F103" s="234"/>
      <c r="G103" s="236"/>
      <c r="H103" s="237"/>
      <c r="I103" s="231" t="s">
        <v>3454</v>
      </c>
      <c r="J103" s="238"/>
      <c r="K103" s="237"/>
      <c r="L103" s="239"/>
      <c r="M103" s="240" t="s">
        <v>946</v>
      </c>
    </row>
    <row r="104" spans="1:13" ht="14.25" customHeight="1">
      <c r="A104" s="226"/>
      <c r="B104" s="323"/>
      <c r="C104" s="323"/>
      <c r="D104" s="235"/>
      <c r="E104" s="327"/>
      <c r="F104" s="234"/>
      <c r="G104" s="236"/>
      <c r="H104" s="237"/>
      <c r="I104" s="231" t="s">
        <v>3455</v>
      </c>
      <c r="J104" s="238"/>
      <c r="K104" s="237"/>
      <c r="L104" s="239"/>
      <c r="M104" s="240" t="s">
        <v>3456</v>
      </c>
    </row>
    <row r="105" spans="1:13" ht="14.25" customHeight="1">
      <c r="A105" s="226"/>
      <c r="B105" s="323"/>
      <c r="C105" s="323"/>
      <c r="D105" s="235"/>
      <c r="E105" s="327"/>
      <c r="F105" s="234"/>
      <c r="G105" s="236" t="s">
        <v>1595</v>
      </c>
      <c r="H105" s="237"/>
      <c r="I105" s="231"/>
      <c r="J105" s="238"/>
      <c r="K105" s="237"/>
      <c r="L105" s="239"/>
      <c r="M105" s="240" t="s">
        <v>3457</v>
      </c>
    </row>
    <row r="106" spans="1:13" ht="14.25" customHeight="1">
      <c r="A106" s="226"/>
      <c r="B106" s="323"/>
      <c r="C106" s="323"/>
      <c r="D106" s="235"/>
      <c r="E106" s="327"/>
      <c r="F106" s="234"/>
      <c r="G106" s="236" t="s">
        <v>947</v>
      </c>
      <c r="H106" s="237"/>
      <c r="I106" s="231"/>
      <c r="J106" s="238"/>
      <c r="K106" s="237"/>
      <c r="L106" s="239"/>
      <c r="M106" s="240"/>
    </row>
    <row r="107" spans="1:13" ht="14.25" customHeight="1">
      <c r="A107" s="226"/>
      <c r="B107" s="323"/>
      <c r="C107" s="323"/>
      <c r="D107" s="235"/>
      <c r="E107" s="327"/>
      <c r="F107" s="234"/>
      <c r="G107" s="236"/>
      <c r="H107" s="237" t="s">
        <v>3458</v>
      </c>
      <c r="I107" s="231"/>
      <c r="J107" s="238"/>
      <c r="K107" s="237"/>
      <c r="L107" s="239"/>
      <c r="M107" s="240" t="s">
        <v>3459</v>
      </c>
    </row>
    <row r="108" spans="1:13" ht="14.25" customHeight="1">
      <c r="A108" s="226"/>
      <c r="B108" s="323"/>
      <c r="C108" s="323"/>
      <c r="D108" s="235"/>
      <c r="E108" s="327"/>
      <c r="F108" s="234"/>
      <c r="G108" s="236"/>
      <c r="H108" s="237" t="s">
        <v>3460</v>
      </c>
      <c r="I108" s="231"/>
      <c r="J108" s="238"/>
      <c r="K108" s="237"/>
      <c r="L108" s="239"/>
      <c r="M108" s="240" t="s">
        <v>3461</v>
      </c>
    </row>
    <row r="109" spans="1:13" ht="14.25" customHeight="1">
      <c r="A109" s="226"/>
      <c r="B109" s="323"/>
      <c r="C109" s="323"/>
      <c r="D109" s="235"/>
      <c r="E109" s="327"/>
      <c r="F109" s="234"/>
      <c r="G109" s="236"/>
      <c r="H109" s="237" t="s">
        <v>3462</v>
      </c>
      <c r="I109" s="231"/>
      <c r="J109" s="238"/>
      <c r="K109" s="237"/>
      <c r="L109" s="239"/>
      <c r="M109" s="240" t="s">
        <v>3459</v>
      </c>
    </row>
    <row r="110" spans="1:13" ht="14.25" customHeight="1">
      <c r="A110" s="226"/>
      <c r="B110" s="323"/>
      <c r="C110" s="323"/>
      <c r="D110" s="235"/>
      <c r="E110" s="327"/>
      <c r="F110" s="234"/>
      <c r="G110" s="236"/>
      <c r="H110" s="237" t="s">
        <v>3460</v>
      </c>
      <c r="I110" s="231"/>
      <c r="J110" s="238"/>
      <c r="K110" s="237"/>
      <c r="L110" s="239"/>
      <c r="M110" s="240" t="s">
        <v>3463</v>
      </c>
    </row>
    <row r="111" spans="1:13" ht="14.25" customHeight="1">
      <c r="A111" s="226"/>
      <c r="B111" s="323"/>
      <c r="C111" s="323"/>
      <c r="D111" s="235"/>
      <c r="E111" s="327"/>
      <c r="F111" s="234"/>
      <c r="G111" s="236" t="s">
        <v>2678</v>
      </c>
      <c r="H111" s="237"/>
      <c r="I111" s="231"/>
      <c r="J111" s="238"/>
      <c r="K111" s="237"/>
      <c r="L111" s="239"/>
      <c r="M111" s="240" t="s">
        <v>1339</v>
      </c>
    </row>
    <row r="112" spans="1:13" ht="14.25" customHeight="1">
      <c r="A112" s="226"/>
      <c r="B112" s="323"/>
      <c r="C112" s="323"/>
      <c r="D112" s="235"/>
      <c r="E112" s="327"/>
      <c r="F112" s="234"/>
      <c r="G112" s="236"/>
      <c r="H112" s="237" t="s">
        <v>3464</v>
      </c>
      <c r="I112" s="231"/>
      <c r="J112" s="238"/>
      <c r="K112" s="237"/>
      <c r="L112" s="239"/>
      <c r="M112" s="240" t="s">
        <v>948</v>
      </c>
    </row>
    <row r="113" spans="1:13" ht="14.25" customHeight="1">
      <c r="A113" s="226"/>
      <c r="B113" s="323"/>
      <c r="C113" s="323"/>
      <c r="D113" s="235"/>
      <c r="E113" s="327"/>
      <c r="F113" s="234"/>
      <c r="G113" s="236" t="s">
        <v>2679</v>
      </c>
      <c r="H113" s="237"/>
      <c r="I113" s="231"/>
      <c r="J113" s="238"/>
      <c r="K113" s="237"/>
      <c r="L113" s="239"/>
      <c r="M113" s="240" t="s">
        <v>1339</v>
      </c>
    </row>
    <row r="114" spans="1:13" ht="14.25" customHeight="1">
      <c r="A114" s="226"/>
      <c r="B114" s="323"/>
      <c r="C114" s="323"/>
      <c r="D114" s="235"/>
      <c r="E114" s="327"/>
      <c r="F114" s="234"/>
      <c r="G114" s="236"/>
      <c r="H114" s="237" t="s">
        <v>3465</v>
      </c>
      <c r="I114" s="231"/>
      <c r="J114" s="238"/>
      <c r="K114" s="237"/>
      <c r="L114" s="239"/>
      <c r="M114" s="240" t="s">
        <v>949</v>
      </c>
    </row>
    <row r="115" spans="1:13" ht="14.25" customHeight="1">
      <c r="A115" s="226"/>
      <c r="B115" s="323"/>
      <c r="C115" s="323"/>
      <c r="D115" s="235"/>
      <c r="E115" s="327"/>
      <c r="F115" s="234"/>
      <c r="G115" s="236"/>
      <c r="H115" s="237" t="s">
        <v>3464</v>
      </c>
      <c r="I115" s="231"/>
      <c r="J115" s="238"/>
      <c r="K115" s="237"/>
      <c r="L115" s="239"/>
      <c r="M115" s="240" t="s">
        <v>950</v>
      </c>
    </row>
    <row r="116" spans="1:13" ht="14.25" customHeight="1">
      <c r="A116" s="226"/>
      <c r="B116" s="323"/>
      <c r="C116" s="323"/>
      <c r="D116" s="235"/>
      <c r="E116" s="327"/>
      <c r="F116" s="234"/>
      <c r="G116" s="236" t="s">
        <v>2680</v>
      </c>
      <c r="H116" s="237"/>
      <c r="I116" s="231"/>
      <c r="J116" s="238"/>
      <c r="K116" s="237"/>
      <c r="L116" s="239"/>
      <c r="M116" s="240" t="s">
        <v>1339</v>
      </c>
    </row>
    <row r="117" spans="1:13" ht="14.25" customHeight="1">
      <c r="A117" s="226"/>
      <c r="B117" s="323"/>
      <c r="C117" s="323"/>
      <c r="D117" s="235"/>
      <c r="E117" s="327"/>
      <c r="F117" s="234"/>
      <c r="G117" s="236"/>
      <c r="H117" s="237" t="s">
        <v>3466</v>
      </c>
      <c r="I117" s="231"/>
      <c r="J117" s="238"/>
      <c r="K117" s="237"/>
      <c r="L117" s="239"/>
      <c r="M117" s="240" t="s">
        <v>951</v>
      </c>
    </row>
    <row r="118" spans="1:13" ht="14.25" customHeight="1">
      <c r="A118" s="252"/>
      <c r="B118" s="326"/>
      <c r="C118" s="326"/>
      <c r="D118" s="264"/>
      <c r="E118" s="332"/>
      <c r="F118" s="263"/>
      <c r="G118" s="255"/>
      <c r="H118" s="259" t="s">
        <v>3467</v>
      </c>
      <c r="I118" s="257"/>
      <c r="J118" s="258"/>
      <c r="K118" s="259"/>
      <c r="L118" s="260"/>
      <c r="M118" s="243" t="s">
        <v>952</v>
      </c>
    </row>
    <row r="119" spans="1:13" ht="14.25" customHeight="1">
      <c r="A119" s="271" t="s">
        <v>3468</v>
      </c>
      <c r="B119" s="324">
        <v>236555000</v>
      </c>
      <c r="C119" s="324">
        <v>228629207</v>
      </c>
      <c r="D119" s="245" t="s">
        <v>1980</v>
      </c>
      <c r="E119" s="328">
        <v>214587573</v>
      </c>
      <c r="F119" s="244" t="s">
        <v>3469</v>
      </c>
      <c r="G119" s="261" t="s">
        <v>3470</v>
      </c>
      <c r="H119" s="246"/>
      <c r="I119" s="247"/>
      <c r="J119" s="248"/>
      <c r="K119" s="246"/>
      <c r="L119" s="249"/>
      <c r="M119" s="250"/>
    </row>
    <row r="120" spans="1:13" ht="14.25" customHeight="1">
      <c r="A120" s="234" t="s">
        <v>3471</v>
      </c>
      <c r="B120" s="323"/>
      <c r="C120" s="323"/>
      <c r="D120" s="235"/>
      <c r="E120" s="327"/>
      <c r="F120" s="234" t="s">
        <v>3472</v>
      </c>
      <c r="G120" s="236"/>
      <c r="H120" s="237" t="s">
        <v>3473</v>
      </c>
      <c r="I120" s="231"/>
      <c r="J120" s="238"/>
      <c r="K120" s="237"/>
      <c r="L120" s="239"/>
      <c r="M120" s="240" t="s">
        <v>2036</v>
      </c>
    </row>
    <row r="121" spans="1:13" ht="14.25" customHeight="1">
      <c r="A121" s="226"/>
      <c r="B121" s="323"/>
      <c r="C121" s="323"/>
      <c r="D121" s="235" t="s">
        <v>1982</v>
      </c>
      <c r="E121" s="327">
        <v>14041634</v>
      </c>
      <c r="F121" s="234"/>
      <c r="G121" s="236"/>
      <c r="H121" s="237" t="s">
        <v>3474</v>
      </c>
      <c r="I121" s="231"/>
      <c r="J121" s="238"/>
      <c r="K121" s="237"/>
      <c r="L121" s="239"/>
      <c r="M121" s="240" t="s">
        <v>1586</v>
      </c>
    </row>
    <row r="122" spans="1:13" ht="14.25" customHeight="1">
      <c r="A122" s="226" t="s">
        <v>1629</v>
      </c>
      <c r="B122" s="323"/>
      <c r="C122" s="323"/>
      <c r="D122" s="235"/>
      <c r="E122" s="327"/>
      <c r="F122" s="234"/>
      <c r="G122" s="236" t="s">
        <v>953</v>
      </c>
      <c r="H122" s="237"/>
      <c r="I122" s="231"/>
      <c r="J122" s="238"/>
      <c r="K122" s="237"/>
      <c r="L122" s="239"/>
      <c r="M122" s="240" t="s">
        <v>1586</v>
      </c>
    </row>
    <row r="123" spans="1:13" ht="14.25" customHeight="1">
      <c r="A123" s="226"/>
      <c r="B123" s="323"/>
      <c r="C123" s="323"/>
      <c r="D123" s="235"/>
      <c r="E123" s="327"/>
      <c r="F123" s="234"/>
      <c r="G123" s="236" t="s">
        <v>3475</v>
      </c>
      <c r="H123" s="237"/>
      <c r="I123" s="231"/>
      <c r="J123" s="238"/>
      <c r="K123" s="237"/>
      <c r="L123" s="239"/>
      <c r="M123" s="240"/>
    </row>
    <row r="124" spans="1:13" ht="14.25" customHeight="1">
      <c r="A124" s="226"/>
      <c r="B124" s="323"/>
      <c r="C124" s="323"/>
      <c r="D124" s="235"/>
      <c r="E124" s="327"/>
      <c r="F124" s="234"/>
      <c r="G124" s="236"/>
      <c r="H124" s="237" t="s">
        <v>3476</v>
      </c>
      <c r="I124" s="231"/>
      <c r="J124" s="238"/>
      <c r="K124" s="237"/>
      <c r="L124" s="239"/>
      <c r="M124" s="240" t="s">
        <v>2036</v>
      </c>
    </row>
    <row r="125" spans="1:13" ht="14.25" customHeight="1">
      <c r="A125" s="226"/>
      <c r="B125" s="323"/>
      <c r="C125" s="323"/>
      <c r="D125" s="235"/>
      <c r="E125" s="327"/>
      <c r="F125" s="234"/>
      <c r="G125" s="236"/>
      <c r="H125" s="237" t="s">
        <v>666</v>
      </c>
      <c r="I125" s="231"/>
      <c r="J125" s="238"/>
      <c r="K125" s="237"/>
      <c r="L125" s="239"/>
      <c r="M125" s="240" t="s">
        <v>1586</v>
      </c>
    </row>
    <row r="126" spans="1:13" ht="14.25" customHeight="1">
      <c r="A126" s="252"/>
      <c r="B126" s="326"/>
      <c r="C126" s="326"/>
      <c r="D126" s="264"/>
      <c r="E126" s="332"/>
      <c r="F126" s="263"/>
      <c r="G126" s="255" t="s">
        <v>2681</v>
      </c>
      <c r="H126" s="259"/>
      <c r="I126" s="257"/>
      <c r="J126" s="258"/>
      <c r="K126" s="259"/>
      <c r="L126" s="260"/>
      <c r="M126" s="243" t="s">
        <v>954</v>
      </c>
    </row>
    <row r="127" spans="1:13" ht="14.25" customHeight="1">
      <c r="A127" s="226"/>
      <c r="B127" s="323"/>
      <c r="C127" s="323"/>
      <c r="D127" s="235"/>
      <c r="E127" s="327"/>
      <c r="F127" s="234"/>
      <c r="G127" s="236" t="s">
        <v>2682</v>
      </c>
      <c r="H127" s="237"/>
      <c r="I127" s="231"/>
      <c r="J127" s="238"/>
      <c r="K127" s="237"/>
      <c r="L127" s="239"/>
      <c r="M127" s="240" t="s">
        <v>955</v>
      </c>
    </row>
    <row r="128" spans="1:13" ht="14.25" customHeight="1">
      <c r="A128" s="226"/>
      <c r="B128" s="323"/>
      <c r="C128" s="323"/>
      <c r="D128" s="235"/>
      <c r="E128" s="327"/>
      <c r="F128" s="234"/>
      <c r="G128" s="236"/>
      <c r="H128" s="237" t="s">
        <v>667</v>
      </c>
      <c r="I128" s="231"/>
      <c r="J128" s="238"/>
      <c r="K128" s="237"/>
      <c r="L128" s="239"/>
      <c r="M128" s="240" t="s">
        <v>956</v>
      </c>
    </row>
    <row r="129" spans="1:13" ht="14.25" customHeight="1">
      <c r="A129" s="226"/>
      <c r="B129" s="323"/>
      <c r="C129" s="323"/>
      <c r="D129" s="235"/>
      <c r="E129" s="327"/>
      <c r="F129" s="234"/>
      <c r="G129" s="236"/>
      <c r="H129" s="237" t="s">
        <v>668</v>
      </c>
      <c r="I129" s="231"/>
      <c r="J129" s="238"/>
      <c r="K129" s="237"/>
      <c r="L129" s="239"/>
      <c r="M129" s="240" t="s">
        <v>957</v>
      </c>
    </row>
    <row r="130" spans="1:13" ht="14.25" customHeight="1">
      <c r="A130" s="226"/>
      <c r="B130" s="323"/>
      <c r="C130" s="323"/>
      <c r="D130" s="235"/>
      <c r="E130" s="327"/>
      <c r="F130" s="234"/>
      <c r="G130" s="236"/>
      <c r="H130" s="237" t="s">
        <v>669</v>
      </c>
      <c r="I130" s="231"/>
      <c r="J130" s="238"/>
      <c r="K130" s="237"/>
      <c r="L130" s="239"/>
      <c r="M130" s="240" t="s">
        <v>958</v>
      </c>
    </row>
    <row r="131" spans="1:13" ht="14.25" customHeight="1">
      <c r="A131" s="226"/>
      <c r="B131" s="323"/>
      <c r="C131" s="323"/>
      <c r="D131" s="235"/>
      <c r="E131" s="327"/>
      <c r="F131" s="234"/>
      <c r="G131" s="236"/>
      <c r="H131" s="262" t="s">
        <v>670</v>
      </c>
      <c r="I131" s="231"/>
      <c r="J131" s="238"/>
      <c r="K131" s="237"/>
      <c r="L131" s="239"/>
      <c r="M131" s="240" t="s">
        <v>959</v>
      </c>
    </row>
    <row r="132" spans="1:13" ht="14.25" customHeight="1">
      <c r="A132" s="226"/>
      <c r="B132" s="323"/>
      <c r="C132" s="323"/>
      <c r="D132" s="235"/>
      <c r="E132" s="327"/>
      <c r="F132" s="234"/>
      <c r="G132" s="236"/>
      <c r="H132" s="262" t="s">
        <v>671</v>
      </c>
      <c r="I132" s="231"/>
      <c r="J132" s="238"/>
      <c r="K132" s="237"/>
      <c r="L132" s="239"/>
      <c r="M132" s="240" t="s">
        <v>960</v>
      </c>
    </row>
    <row r="133" spans="1:13" ht="14.25" customHeight="1">
      <c r="A133" s="226"/>
      <c r="B133" s="323"/>
      <c r="C133" s="323"/>
      <c r="D133" s="235"/>
      <c r="E133" s="327"/>
      <c r="F133" s="234"/>
      <c r="G133" s="236"/>
      <c r="H133" s="242"/>
      <c r="I133" s="231"/>
      <c r="J133" s="238"/>
      <c r="K133" s="237"/>
      <c r="L133" s="239"/>
      <c r="M133" s="240"/>
    </row>
    <row r="134" spans="1:13" ht="14.25" customHeight="1">
      <c r="A134" s="252"/>
      <c r="B134" s="326"/>
      <c r="C134" s="326"/>
      <c r="D134" s="264"/>
      <c r="E134" s="332"/>
      <c r="F134" s="263"/>
      <c r="G134" s="255"/>
      <c r="H134" s="277"/>
      <c r="I134" s="257"/>
      <c r="J134" s="258"/>
      <c r="K134" s="259"/>
      <c r="L134" s="260"/>
      <c r="M134" s="243"/>
    </row>
    <row r="135" spans="1:13" ht="14.25" customHeight="1">
      <c r="A135" s="271" t="s">
        <v>672</v>
      </c>
      <c r="B135" s="324">
        <v>432489000</v>
      </c>
      <c r="C135" s="324">
        <v>425176321</v>
      </c>
      <c r="D135" s="245" t="s">
        <v>1047</v>
      </c>
      <c r="E135" s="328">
        <v>2851635</v>
      </c>
      <c r="F135" s="244" t="s">
        <v>673</v>
      </c>
      <c r="G135" s="261" t="s">
        <v>961</v>
      </c>
      <c r="H135" s="246"/>
      <c r="I135" s="247"/>
      <c r="J135" s="248"/>
      <c r="K135" s="246"/>
      <c r="L135" s="249"/>
      <c r="M135" s="250" t="s">
        <v>2036</v>
      </c>
    </row>
    <row r="136" spans="1:13" ht="14.25" customHeight="1">
      <c r="A136" s="234" t="s">
        <v>674</v>
      </c>
      <c r="B136" s="323"/>
      <c r="C136" s="323"/>
      <c r="D136" s="235"/>
      <c r="E136" s="327"/>
      <c r="F136" s="234" t="s">
        <v>675</v>
      </c>
      <c r="G136" s="236" t="s">
        <v>962</v>
      </c>
      <c r="H136" s="237"/>
      <c r="I136" s="231"/>
      <c r="J136" s="238"/>
      <c r="K136" s="237"/>
      <c r="L136" s="239"/>
      <c r="M136" s="240" t="s">
        <v>963</v>
      </c>
    </row>
    <row r="137" spans="1:13" ht="14.25" customHeight="1">
      <c r="A137" s="226"/>
      <c r="B137" s="323"/>
      <c r="C137" s="323"/>
      <c r="D137" s="235" t="s">
        <v>2023</v>
      </c>
      <c r="E137" s="327">
        <v>417617038</v>
      </c>
      <c r="F137" s="234"/>
      <c r="G137" s="236" t="s">
        <v>964</v>
      </c>
      <c r="H137" s="237"/>
      <c r="I137" s="231"/>
      <c r="J137" s="238"/>
      <c r="K137" s="237"/>
      <c r="L137" s="239"/>
      <c r="M137" s="240" t="s">
        <v>965</v>
      </c>
    </row>
    <row r="138" spans="1:13" ht="14.25" customHeight="1">
      <c r="A138" s="226" t="s">
        <v>1630</v>
      </c>
      <c r="B138" s="323"/>
      <c r="C138" s="323"/>
      <c r="D138" s="235"/>
      <c r="E138" s="327"/>
      <c r="F138" s="234"/>
      <c r="G138" s="236" t="s">
        <v>966</v>
      </c>
      <c r="H138" s="237"/>
      <c r="I138" s="231"/>
      <c r="J138" s="238"/>
      <c r="K138" s="237"/>
      <c r="L138" s="239"/>
      <c r="M138" s="240" t="s">
        <v>967</v>
      </c>
    </row>
    <row r="139" spans="1:13" ht="14.25" customHeight="1">
      <c r="A139" s="226"/>
      <c r="B139" s="323"/>
      <c r="C139" s="323"/>
      <c r="D139" s="235" t="s">
        <v>2021</v>
      </c>
      <c r="E139" s="327">
        <v>4707648</v>
      </c>
      <c r="F139" s="234"/>
      <c r="G139" s="236" t="s">
        <v>2350</v>
      </c>
      <c r="H139" s="237"/>
      <c r="I139" s="231"/>
      <c r="J139" s="238"/>
      <c r="K139" s="237"/>
      <c r="L139" s="239"/>
      <c r="M139" s="240" t="s">
        <v>968</v>
      </c>
    </row>
    <row r="140" spans="1:13" ht="14.25" customHeight="1">
      <c r="A140" s="226"/>
      <c r="B140" s="323"/>
      <c r="C140" s="323"/>
      <c r="D140" s="235"/>
      <c r="E140" s="327"/>
      <c r="F140" s="234"/>
      <c r="G140" s="236" t="s">
        <v>405</v>
      </c>
      <c r="H140" s="237"/>
      <c r="I140" s="231"/>
      <c r="J140" s="238"/>
      <c r="K140" s="237"/>
      <c r="L140" s="239"/>
      <c r="M140" s="240" t="s">
        <v>969</v>
      </c>
    </row>
    <row r="141" spans="1:13" ht="14.25" customHeight="1">
      <c r="A141" s="226"/>
      <c r="B141" s="323"/>
      <c r="C141" s="323"/>
      <c r="D141" s="235"/>
      <c r="E141" s="327"/>
      <c r="F141" s="234"/>
      <c r="G141" s="236" t="s">
        <v>406</v>
      </c>
      <c r="H141" s="237"/>
      <c r="I141" s="231"/>
      <c r="J141" s="238"/>
      <c r="K141" s="237"/>
      <c r="L141" s="239"/>
      <c r="M141" s="240" t="s">
        <v>970</v>
      </c>
    </row>
    <row r="142" spans="1:13" ht="14.25" customHeight="1">
      <c r="A142" s="226"/>
      <c r="B142" s="323"/>
      <c r="C142" s="323"/>
      <c r="D142" s="235"/>
      <c r="E142" s="327"/>
      <c r="F142" s="234"/>
      <c r="G142" s="236" t="s">
        <v>2351</v>
      </c>
      <c r="H142" s="237"/>
      <c r="I142" s="231"/>
      <c r="J142" s="238"/>
      <c r="K142" s="237"/>
      <c r="L142" s="239"/>
      <c r="M142" s="240" t="s">
        <v>971</v>
      </c>
    </row>
    <row r="143" spans="1:13" ht="14.25" customHeight="1">
      <c r="A143" s="226"/>
      <c r="B143" s="323"/>
      <c r="C143" s="323"/>
      <c r="D143" s="235"/>
      <c r="E143" s="327"/>
      <c r="F143" s="234"/>
      <c r="G143" s="236" t="s">
        <v>407</v>
      </c>
      <c r="H143" s="237"/>
      <c r="I143" s="231"/>
      <c r="J143" s="238"/>
      <c r="K143" s="237"/>
      <c r="L143" s="239"/>
      <c r="M143" s="240" t="s">
        <v>1339</v>
      </c>
    </row>
    <row r="144" spans="1:13" ht="14.25" customHeight="1">
      <c r="A144" s="252"/>
      <c r="B144" s="326"/>
      <c r="C144" s="326"/>
      <c r="D144" s="264"/>
      <c r="E144" s="332"/>
      <c r="F144" s="263"/>
      <c r="G144" s="255"/>
      <c r="H144" s="259" t="s">
        <v>676</v>
      </c>
      <c r="I144" s="257"/>
      <c r="J144" s="258"/>
      <c r="K144" s="259"/>
      <c r="L144" s="260"/>
      <c r="M144" s="243" t="s">
        <v>972</v>
      </c>
    </row>
    <row r="145" spans="1:13" ht="14.25" customHeight="1">
      <c r="A145" s="322" t="s">
        <v>677</v>
      </c>
      <c r="B145" s="325"/>
      <c r="C145" s="325"/>
      <c r="D145" s="228"/>
      <c r="E145" s="329"/>
      <c r="F145" s="230"/>
      <c r="G145" s="236"/>
      <c r="H145" s="237"/>
      <c r="I145" s="231"/>
      <c r="J145" s="238"/>
      <c r="K145" s="237"/>
      <c r="L145" s="239"/>
      <c r="M145" s="240"/>
    </row>
    <row r="146" spans="1:13" ht="14.25" customHeight="1">
      <c r="A146" s="234" t="s">
        <v>678</v>
      </c>
      <c r="B146" s="323">
        <v>11227684000</v>
      </c>
      <c r="C146" s="323">
        <v>11224606128</v>
      </c>
      <c r="D146" s="235" t="s">
        <v>679</v>
      </c>
      <c r="E146" s="327">
        <v>11224606128</v>
      </c>
      <c r="F146" s="234" t="s">
        <v>680</v>
      </c>
      <c r="G146" s="236" t="s">
        <v>681</v>
      </c>
      <c r="H146" s="237"/>
      <c r="I146" s="231"/>
      <c r="J146" s="238"/>
      <c r="K146" s="237"/>
      <c r="L146" s="239"/>
      <c r="M146" s="240" t="s">
        <v>973</v>
      </c>
    </row>
    <row r="147" spans="1:13" ht="14.25" customHeight="1">
      <c r="A147" s="226"/>
      <c r="B147" s="323"/>
      <c r="C147" s="323"/>
      <c r="D147" s="235"/>
      <c r="E147" s="327"/>
      <c r="F147" s="234" t="s">
        <v>682</v>
      </c>
      <c r="G147" s="236" t="s">
        <v>683</v>
      </c>
      <c r="H147" s="237"/>
      <c r="I147" s="231"/>
      <c r="J147" s="238"/>
      <c r="K147" s="237"/>
      <c r="L147" s="239"/>
      <c r="M147" s="240" t="s">
        <v>974</v>
      </c>
    </row>
    <row r="148" spans="1:13" ht="14.25" customHeight="1">
      <c r="A148" s="226" t="s">
        <v>1631</v>
      </c>
      <c r="B148" s="323"/>
      <c r="C148" s="323"/>
      <c r="D148" s="235"/>
      <c r="E148" s="327"/>
      <c r="F148" s="234"/>
      <c r="G148" s="236" t="s">
        <v>684</v>
      </c>
      <c r="H148" s="237"/>
      <c r="I148" s="231"/>
      <c r="J148" s="238"/>
      <c r="K148" s="237"/>
      <c r="L148" s="239"/>
      <c r="M148" s="240" t="s">
        <v>975</v>
      </c>
    </row>
    <row r="149" spans="1:13" ht="14.25" customHeight="1">
      <c r="A149" s="226"/>
      <c r="B149" s="323"/>
      <c r="C149" s="323"/>
      <c r="D149" s="235"/>
      <c r="E149" s="327"/>
      <c r="F149" s="234"/>
      <c r="G149" s="236" t="s">
        <v>685</v>
      </c>
      <c r="H149" s="237"/>
      <c r="I149" s="231"/>
      <c r="J149" s="238"/>
      <c r="K149" s="237"/>
      <c r="L149" s="239"/>
      <c r="M149" s="240" t="s">
        <v>686</v>
      </c>
    </row>
    <row r="150" spans="1:13" ht="14.25" customHeight="1">
      <c r="A150" s="226"/>
      <c r="B150" s="323"/>
      <c r="C150" s="323"/>
      <c r="D150" s="235"/>
      <c r="E150" s="327"/>
      <c r="F150" s="234"/>
      <c r="G150" s="236"/>
      <c r="H150" s="237" t="s">
        <v>687</v>
      </c>
      <c r="I150" s="231"/>
      <c r="J150" s="238"/>
      <c r="K150" s="237"/>
      <c r="L150" s="239"/>
      <c r="M150" s="240" t="s">
        <v>688</v>
      </c>
    </row>
    <row r="151" spans="1:13" ht="14.25" customHeight="1">
      <c r="A151" s="226"/>
      <c r="B151" s="323"/>
      <c r="C151" s="323"/>
      <c r="D151" s="235"/>
      <c r="E151" s="327"/>
      <c r="F151" s="234"/>
      <c r="G151" s="236"/>
      <c r="H151" s="237" t="s">
        <v>689</v>
      </c>
      <c r="I151" s="231"/>
      <c r="J151" s="238"/>
      <c r="K151" s="237"/>
      <c r="L151" s="239"/>
      <c r="M151" s="240" t="s">
        <v>690</v>
      </c>
    </row>
    <row r="152" spans="1:13" ht="14.25" customHeight="1">
      <c r="A152" s="252"/>
      <c r="B152" s="326"/>
      <c r="C152" s="326"/>
      <c r="D152" s="264"/>
      <c r="E152" s="332"/>
      <c r="F152" s="263"/>
      <c r="G152" s="255"/>
      <c r="H152" s="259" t="s">
        <v>691</v>
      </c>
      <c r="I152" s="257"/>
      <c r="J152" s="258"/>
      <c r="K152" s="259"/>
      <c r="L152" s="260"/>
      <c r="M152" s="243" t="s">
        <v>976</v>
      </c>
    </row>
    <row r="153" spans="1:13" ht="14.25" customHeight="1">
      <c r="A153" s="271" t="s">
        <v>692</v>
      </c>
      <c r="B153" s="324">
        <v>46111281000</v>
      </c>
      <c r="C153" s="324">
        <v>46039798763</v>
      </c>
      <c r="D153" s="245" t="s">
        <v>2023</v>
      </c>
      <c r="E153" s="328">
        <v>39866900000</v>
      </c>
      <c r="F153" s="244" t="s">
        <v>693</v>
      </c>
      <c r="G153" s="261" t="s">
        <v>694</v>
      </c>
      <c r="H153" s="246"/>
      <c r="I153" s="247"/>
      <c r="J153" s="248"/>
      <c r="K153" s="246"/>
      <c r="L153" s="249"/>
      <c r="M153" s="250" t="s">
        <v>695</v>
      </c>
    </row>
    <row r="154" spans="1:13" ht="14.25" customHeight="1">
      <c r="A154" s="234"/>
      <c r="B154" s="323"/>
      <c r="C154" s="323"/>
      <c r="D154" s="235"/>
      <c r="E154" s="327"/>
      <c r="F154" s="234"/>
      <c r="G154" s="236"/>
      <c r="H154" s="237" t="s">
        <v>696</v>
      </c>
      <c r="I154" s="231"/>
      <c r="J154" s="238"/>
      <c r="K154" s="237"/>
      <c r="L154" s="239"/>
      <c r="M154" s="240" t="s">
        <v>697</v>
      </c>
    </row>
    <row r="155" spans="1:13" ht="14.25" customHeight="1">
      <c r="A155" s="226" t="s">
        <v>1631</v>
      </c>
      <c r="B155" s="323"/>
      <c r="C155" s="323"/>
      <c r="D155" s="235" t="s">
        <v>2021</v>
      </c>
      <c r="E155" s="327">
        <v>6172898763</v>
      </c>
      <c r="F155" s="234"/>
      <c r="G155" s="236"/>
      <c r="H155" s="237"/>
      <c r="I155" s="231" t="s">
        <v>698</v>
      </c>
      <c r="J155" s="238"/>
      <c r="K155" s="237"/>
      <c r="L155" s="239"/>
      <c r="M155" s="240" t="s">
        <v>977</v>
      </c>
    </row>
    <row r="156" spans="1:13" ht="14.25" customHeight="1">
      <c r="A156" s="226"/>
      <c r="B156" s="323"/>
      <c r="C156" s="323"/>
      <c r="D156" s="235"/>
      <c r="E156" s="327"/>
      <c r="F156" s="234"/>
      <c r="G156" s="236"/>
      <c r="H156" s="237"/>
      <c r="I156" s="231" t="s">
        <v>699</v>
      </c>
      <c r="J156" s="238"/>
      <c r="K156" s="237"/>
      <c r="L156" s="239"/>
      <c r="M156" s="240" t="s">
        <v>978</v>
      </c>
    </row>
    <row r="157" spans="1:13" ht="14.25" customHeight="1">
      <c r="A157" s="226"/>
      <c r="B157" s="323"/>
      <c r="C157" s="323"/>
      <c r="D157" s="235"/>
      <c r="E157" s="327"/>
      <c r="F157" s="234"/>
      <c r="G157" s="236"/>
      <c r="H157" s="237" t="s">
        <v>700</v>
      </c>
      <c r="I157" s="231"/>
      <c r="J157" s="238"/>
      <c r="K157" s="237"/>
      <c r="L157" s="239"/>
      <c r="M157" s="240" t="s">
        <v>701</v>
      </c>
    </row>
    <row r="158" spans="1:13" ht="14.25" customHeight="1">
      <c r="A158" s="226"/>
      <c r="B158" s="323"/>
      <c r="C158" s="323"/>
      <c r="D158" s="235"/>
      <c r="E158" s="327"/>
      <c r="F158" s="234"/>
      <c r="G158" s="236"/>
      <c r="H158" s="237"/>
      <c r="I158" s="231" t="s">
        <v>698</v>
      </c>
      <c r="J158" s="238"/>
      <c r="K158" s="237"/>
      <c r="L158" s="239"/>
      <c r="M158" s="240" t="s">
        <v>979</v>
      </c>
    </row>
    <row r="159" spans="1:13" ht="14.25" customHeight="1">
      <c r="A159" s="252"/>
      <c r="B159" s="326"/>
      <c r="C159" s="326"/>
      <c r="D159" s="264"/>
      <c r="E159" s="332"/>
      <c r="F159" s="263"/>
      <c r="G159" s="255"/>
      <c r="H159" s="259"/>
      <c r="I159" s="257" t="s">
        <v>699</v>
      </c>
      <c r="J159" s="258"/>
      <c r="K159" s="259"/>
      <c r="L159" s="260"/>
      <c r="M159" s="243" t="s">
        <v>980</v>
      </c>
    </row>
    <row r="160" spans="1:13" ht="14.25" customHeight="1">
      <c r="A160" s="226"/>
      <c r="B160" s="323"/>
      <c r="C160" s="323"/>
      <c r="D160" s="235"/>
      <c r="E160" s="327"/>
      <c r="F160" s="234"/>
      <c r="G160" s="236" t="s">
        <v>702</v>
      </c>
      <c r="H160" s="237"/>
      <c r="I160" s="231"/>
      <c r="J160" s="238"/>
      <c r="K160" s="237"/>
      <c r="L160" s="239"/>
      <c r="M160" s="240" t="s">
        <v>703</v>
      </c>
    </row>
    <row r="161" spans="1:13" ht="14.25" customHeight="1">
      <c r="A161" s="226"/>
      <c r="B161" s="323"/>
      <c r="C161" s="323"/>
      <c r="D161" s="235"/>
      <c r="E161" s="327"/>
      <c r="F161" s="234"/>
      <c r="G161" s="236"/>
      <c r="H161" s="237" t="s">
        <v>704</v>
      </c>
      <c r="I161" s="231"/>
      <c r="J161" s="238"/>
      <c r="K161" s="237"/>
      <c r="L161" s="239"/>
      <c r="M161" s="240" t="s">
        <v>981</v>
      </c>
    </row>
    <row r="162" spans="1:13" ht="14.25" customHeight="1">
      <c r="A162" s="226"/>
      <c r="B162" s="323"/>
      <c r="C162" s="323"/>
      <c r="D162" s="235"/>
      <c r="E162" s="327"/>
      <c r="F162" s="234"/>
      <c r="G162" s="236"/>
      <c r="H162" s="237" t="s">
        <v>705</v>
      </c>
      <c r="I162" s="231"/>
      <c r="J162" s="238"/>
      <c r="K162" s="237"/>
      <c r="L162" s="239"/>
      <c r="M162" s="240" t="s">
        <v>982</v>
      </c>
    </row>
    <row r="163" spans="1:13" ht="14.25" customHeight="1">
      <c r="A163" s="226"/>
      <c r="B163" s="323"/>
      <c r="C163" s="323"/>
      <c r="D163" s="235"/>
      <c r="E163" s="327"/>
      <c r="F163" s="234"/>
      <c r="G163" s="236"/>
      <c r="H163" s="237" t="s">
        <v>706</v>
      </c>
      <c r="I163" s="231"/>
      <c r="J163" s="238"/>
      <c r="K163" s="237"/>
      <c r="L163" s="239"/>
      <c r="M163" s="240"/>
    </row>
    <row r="164" spans="1:13" ht="14.25" customHeight="1">
      <c r="A164" s="226"/>
      <c r="B164" s="323"/>
      <c r="C164" s="323"/>
      <c r="D164" s="235"/>
      <c r="E164" s="327"/>
      <c r="F164" s="234"/>
      <c r="G164" s="236"/>
      <c r="H164" s="237"/>
      <c r="I164" s="231" t="s">
        <v>707</v>
      </c>
      <c r="J164" s="238"/>
      <c r="K164" s="237"/>
      <c r="L164" s="239"/>
      <c r="M164" s="240" t="s">
        <v>983</v>
      </c>
    </row>
    <row r="165" spans="1:13" ht="14.25" customHeight="1">
      <c r="A165" s="226"/>
      <c r="B165" s="323"/>
      <c r="C165" s="323"/>
      <c r="D165" s="235"/>
      <c r="E165" s="327"/>
      <c r="F165" s="234"/>
      <c r="G165" s="236"/>
      <c r="H165" s="237"/>
      <c r="I165" s="231" t="s">
        <v>708</v>
      </c>
      <c r="J165" s="238"/>
      <c r="K165" s="237"/>
      <c r="L165" s="239"/>
      <c r="M165" s="240" t="s">
        <v>984</v>
      </c>
    </row>
    <row r="166" spans="1:13" ht="14.25" customHeight="1">
      <c r="A166" s="252"/>
      <c r="B166" s="326"/>
      <c r="C166" s="326"/>
      <c r="D166" s="264"/>
      <c r="E166" s="332"/>
      <c r="F166" s="263"/>
      <c r="G166" s="255" t="s">
        <v>409</v>
      </c>
      <c r="H166" s="259"/>
      <c r="I166" s="257"/>
      <c r="J166" s="258"/>
      <c r="K166" s="259"/>
      <c r="L166" s="260"/>
      <c r="M166" s="243" t="s">
        <v>985</v>
      </c>
    </row>
    <row r="167" spans="1:13" ht="14.25" customHeight="1">
      <c r="A167" s="271" t="s">
        <v>709</v>
      </c>
      <c r="B167" s="324">
        <v>55628182000</v>
      </c>
      <c r="C167" s="324">
        <v>55467273210</v>
      </c>
      <c r="D167" s="245" t="s">
        <v>1047</v>
      </c>
      <c r="E167" s="328">
        <v>13162287000</v>
      </c>
      <c r="F167" s="244" t="s">
        <v>710</v>
      </c>
      <c r="G167" s="236" t="s">
        <v>410</v>
      </c>
      <c r="H167" s="237"/>
      <c r="I167" s="231"/>
      <c r="J167" s="238"/>
      <c r="K167" s="237"/>
      <c r="L167" s="239"/>
      <c r="M167" s="240" t="s">
        <v>986</v>
      </c>
    </row>
    <row r="168" spans="1:13" ht="14.25" customHeight="1">
      <c r="A168" s="234"/>
      <c r="B168" s="323"/>
      <c r="C168" s="323"/>
      <c r="D168" s="235"/>
      <c r="E168" s="327"/>
      <c r="F168" s="234"/>
      <c r="G168" s="236"/>
      <c r="H168" s="237" t="s">
        <v>711</v>
      </c>
      <c r="I168" s="231"/>
      <c r="J168" s="238"/>
      <c r="K168" s="237"/>
      <c r="L168" s="239"/>
      <c r="M168" s="240" t="s">
        <v>987</v>
      </c>
    </row>
    <row r="169" spans="1:13" ht="14.25" customHeight="1">
      <c r="A169" s="226" t="s">
        <v>1632</v>
      </c>
      <c r="B169" s="323"/>
      <c r="C169" s="323"/>
      <c r="D169" s="235" t="s">
        <v>1982</v>
      </c>
      <c r="E169" s="327">
        <v>42304986210</v>
      </c>
      <c r="F169" s="234"/>
      <c r="G169" s="236" t="s">
        <v>411</v>
      </c>
      <c r="H169" s="237"/>
      <c r="I169" s="231"/>
      <c r="J169" s="238"/>
      <c r="K169" s="237"/>
      <c r="L169" s="239"/>
      <c r="M169" s="240" t="s">
        <v>988</v>
      </c>
    </row>
    <row r="170" spans="1:13" ht="14.25" customHeight="1">
      <c r="A170" s="226"/>
      <c r="B170" s="323"/>
      <c r="C170" s="323"/>
      <c r="D170" s="235"/>
      <c r="E170" s="327"/>
      <c r="F170" s="234"/>
      <c r="G170" s="236"/>
      <c r="H170" s="237" t="s">
        <v>712</v>
      </c>
      <c r="I170" s="231"/>
      <c r="J170" s="238"/>
      <c r="K170" s="237"/>
      <c r="L170" s="239"/>
      <c r="M170" s="240" t="s">
        <v>989</v>
      </c>
    </row>
    <row r="171" spans="1:13" ht="14.25" customHeight="1">
      <c r="A171" s="226"/>
      <c r="B171" s="323"/>
      <c r="C171" s="323"/>
      <c r="D171" s="235"/>
      <c r="E171" s="327"/>
      <c r="F171" s="234"/>
      <c r="G171" s="236" t="s">
        <v>412</v>
      </c>
      <c r="H171" s="237"/>
      <c r="I171" s="231"/>
      <c r="J171" s="238"/>
      <c r="K171" s="237"/>
      <c r="L171" s="239"/>
      <c r="M171" s="240" t="s">
        <v>990</v>
      </c>
    </row>
    <row r="172" spans="1:13" ht="14.25" customHeight="1">
      <c r="A172" s="226"/>
      <c r="B172" s="323"/>
      <c r="C172" s="323"/>
      <c r="D172" s="235"/>
      <c r="E172" s="327"/>
      <c r="F172" s="234"/>
      <c r="G172" s="236"/>
      <c r="H172" s="237" t="s">
        <v>712</v>
      </c>
      <c r="I172" s="231"/>
      <c r="J172" s="238"/>
      <c r="K172" s="237"/>
      <c r="L172" s="239"/>
      <c r="M172" s="240" t="s">
        <v>991</v>
      </c>
    </row>
    <row r="173" spans="1:13" ht="14.25" customHeight="1">
      <c r="A173" s="226"/>
      <c r="B173" s="323"/>
      <c r="C173" s="323"/>
      <c r="D173" s="235"/>
      <c r="E173" s="327"/>
      <c r="F173" s="234"/>
      <c r="G173" s="236" t="s">
        <v>992</v>
      </c>
      <c r="H173" s="237"/>
      <c r="I173" s="231"/>
      <c r="J173" s="238"/>
      <c r="K173" s="237"/>
      <c r="L173" s="239"/>
      <c r="M173" s="240" t="s">
        <v>993</v>
      </c>
    </row>
    <row r="174" spans="1:13" ht="14.25" customHeight="1">
      <c r="A174" s="226"/>
      <c r="B174" s="323"/>
      <c r="C174" s="323"/>
      <c r="D174" s="235"/>
      <c r="E174" s="327"/>
      <c r="F174" s="234"/>
      <c r="G174" s="236" t="s">
        <v>713</v>
      </c>
      <c r="H174" s="237"/>
      <c r="I174" s="231"/>
      <c r="J174" s="238"/>
      <c r="K174" s="237"/>
      <c r="L174" s="239"/>
      <c r="M174" s="240" t="s">
        <v>994</v>
      </c>
    </row>
    <row r="175" spans="1:13" ht="14.25" customHeight="1">
      <c r="A175" s="226"/>
      <c r="B175" s="323"/>
      <c r="C175" s="323"/>
      <c r="D175" s="235"/>
      <c r="E175" s="327"/>
      <c r="F175" s="234"/>
      <c r="G175" s="236" t="s">
        <v>413</v>
      </c>
      <c r="H175" s="237"/>
      <c r="I175" s="231"/>
      <c r="J175" s="238"/>
      <c r="K175" s="237"/>
      <c r="L175" s="239"/>
      <c r="M175" s="240" t="s">
        <v>995</v>
      </c>
    </row>
    <row r="176" spans="1:13" ht="14.25" customHeight="1">
      <c r="A176" s="226"/>
      <c r="B176" s="323"/>
      <c r="C176" s="323"/>
      <c r="D176" s="235"/>
      <c r="E176" s="327"/>
      <c r="F176" s="234"/>
      <c r="G176" s="236"/>
      <c r="H176" s="237" t="s">
        <v>714</v>
      </c>
      <c r="I176" s="231"/>
      <c r="J176" s="238"/>
      <c r="K176" s="237"/>
      <c r="L176" s="239"/>
      <c r="M176" s="240" t="s">
        <v>996</v>
      </c>
    </row>
    <row r="177" spans="1:13" ht="14.25" customHeight="1">
      <c r="A177" s="226"/>
      <c r="B177" s="323"/>
      <c r="C177" s="323"/>
      <c r="D177" s="235"/>
      <c r="E177" s="327"/>
      <c r="F177" s="234"/>
      <c r="G177" s="236" t="s">
        <v>715</v>
      </c>
      <c r="H177" s="237"/>
      <c r="I177" s="231"/>
      <c r="J177" s="238"/>
      <c r="K177" s="237"/>
      <c r="L177" s="239"/>
      <c r="M177" s="240" t="s">
        <v>997</v>
      </c>
    </row>
    <row r="178" spans="1:13" ht="14.25" customHeight="1">
      <c r="A178" s="226"/>
      <c r="B178" s="323"/>
      <c r="C178" s="323"/>
      <c r="D178" s="235"/>
      <c r="E178" s="327"/>
      <c r="F178" s="234"/>
      <c r="G178" s="236"/>
      <c r="H178" s="237" t="s">
        <v>716</v>
      </c>
      <c r="I178" s="231"/>
      <c r="J178" s="238"/>
      <c r="K178" s="237"/>
      <c r="L178" s="239"/>
      <c r="M178" s="240" t="s">
        <v>998</v>
      </c>
    </row>
    <row r="179" spans="1:13" ht="14.25" customHeight="1">
      <c r="A179" s="226"/>
      <c r="B179" s="323"/>
      <c r="C179" s="323"/>
      <c r="D179" s="235"/>
      <c r="E179" s="327"/>
      <c r="F179" s="234"/>
      <c r="G179" s="236" t="s">
        <v>414</v>
      </c>
      <c r="H179" s="237"/>
      <c r="I179" s="231"/>
      <c r="J179" s="238"/>
      <c r="K179" s="237"/>
      <c r="L179" s="239"/>
      <c r="M179" s="240" t="s">
        <v>999</v>
      </c>
    </row>
    <row r="180" spans="1:13" ht="14.25" customHeight="1">
      <c r="A180" s="226"/>
      <c r="B180" s="323"/>
      <c r="C180" s="323"/>
      <c r="D180" s="235"/>
      <c r="E180" s="327"/>
      <c r="F180" s="234"/>
      <c r="G180" s="236"/>
      <c r="H180" s="237" t="s">
        <v>717</v>
      </c>
      <c r="I180" s="231"/>
      <c r="J180" s="238"/>
      <c r="K180" s="237"/>
      <c r="L180" s="239"/>
      <c r="M180" s="240" t="s">
        <v>1000</v>
      </c>
    </row>
    <row r="181" spans="1:13" ht="14.25" customHeight="1">
      <c r="A181" s="226"/>
      <c r="B181" s="323"/>
      <c r="C181" s="323"/>
      <c r="D181" s="235"/>
      <c r="E181" s="327"/>
      <c r="F181" s="234"/>
      <c r="G181" s="236" t="s">
        <v>718</v>
      </c>
      <c r="H181" s="237"/>
      <c r="I181" s="231"/>
      <c r="J181" s="238"/>
      <c r="K181" s="237"/>
      <c r="L181" s="239"/>
      <c r="M181" s="240" t="s">
        <v>1001</v>
      </c>
    </row>
    <row r="182" spans="1:13" ht="14.25" customHeight="1">
      <c r="A182" s="226"/>
      <c r="B182" s="323"/>
      <c r="C182" s="323"/>
      <c r="D182" s="235"/>
      <c r="E182" s="327"/>
      <c r="F182" s="234"/>
      <c r="G182" s="236"/>
      <c r="H182" s="237" t="s">
        <v>716</v>
      </c>
      <c r="I182" s="231"/>
      <c r="J182" s="238"/>
      <c r="K182" s="237"/>
      <c r="L182" s="239"/>
      <c r="M182" s="240" t="s">
        <v>1002</v>
      </c>
    </row>
    <row r="183" spans="1:13" ht="14.25" customHeight="1">
      <c r="A183" s="226"/>
      <c r="B183" s="323"/>
      <c r="C183" s="323"/>
      <c r="D183" s="235"/>
      <c r="E183" s="327"/>
      <c r="F183" s="234"/>
      <c r="G183" s="236" t="s">
        <v>415</v>
      </c>
      <c r="H183" s="237"/>
      <c r="I183" s="231"/>
      <c r="J183" s="238"/>
      <c r="K183" s="237"/>
      <c r="L183" s="239"/>
      <c r="M183" s="240" t="s">
        <v>1003</v>
      </c>
    </row>
    <row r="184" spans="1:13" ht="14.25" customHeight="1">
      <c r="A184" s="226"/>
      <c r="B184" s="323"/>
      <c r="C184" s="323"/>
      <c r="D184" s="235"/>
      <c r="E184" s="327"/>
      <c r="F184" s="234"/>
      <c r="G184" s="236" t="s">
        <v>416</v>
      </c>
      <c r="H184" s="237"/>
      <c r="I184" s="231"/>
      <c r="J184" s="238"/>
      <c r="K184" s="237"/>
      <c r="L184" s="239"/>
      <c r="M184" s="240" t="s">
        <v>1004</v>
      </c>
    </row>
    <row r="185" spans="1:13" ht="14.25" customHeight="1">
      <c r="A185" s="226"/>
      <c r="B185" s="323"/>
      <c r="C185" s="323"/>
      <c r="D185" s="235"/>
      <c r="E185" s="327"/>
      <c r="F185" s="234"/>
      <c r="G185" s="236"/>
      <c r="H185" s="237" t="s">
        <v>719</v>
      </c>
      <c r="I185" s="231"/>
      <c r="J185" s="238"/>
      <c r="K185" s="237"/>
      <c r="L185" s="239"/>
      <c r="M185" s="240" t="s">
        <v>1005</v>
      </c>
    </row>
    <row r="186" spans="1:13" ht="14.25" customHeight="1">
      <c r="A186" s="226"/>
      <c r="B186" s="323"/>
      <c r="C186" s="323"/>
      <c r="D186" s="235"/>
      <c r="E186" s="327"/>
      <c r="F186" s="234"/>
      <c r="G186" s="236" t="s">
        <v>417</v>
      </c>
      <c r="H186" s="237"/>
      <c r="I186" s="231"/>
      <c r="J186" s="238"/>
      <c r="K186" s="237"/>
      <c r="L186" s="239"/>
      <c r="M186" s="240" t="s">
        <v>1006</v>
      </c>
    </row>
    <row r="187" spans="1:13" ht="14.25" customHeight="1">
      <c r="A187" s="226"/>
      <c r="B187" s="323"/>
      <c r="C187" s="323"/>
      <c r="D187" s="235"/>
      <c r="E187" s="327"/>
      <c r="F187" s="234"/>
      <c r="G187" s="236"/>
      <c r="H187" s="237" t="s">
        <v>719</v>
      </c>
      <c r="I187" s="231"/>
      <c r="J187" s="238"/>
      <c r="K187" s="237"/>
      <c r="L187" s="239"/>
      <c r="M187" s="240" t="s">
        <v>1007</v>
      </c>
    </row>
    <row r="188" spans="1:13" ht="14.25" customHeight="1">
      <c r="A188" s="226"/>
      <c r="B188" s="323"/>
      <c r="C188" s="323"/>
      <c r="D188" s="235"/>
      <c r="E188" s="327"/>
      <c r="F188" s="234"/>
      <c r="G188" s="236" t="s">
        <v>418</v>
      </c>
      <c r="H188" s="237"/>
      <c r="I188" s="231"/>
      <c r="J188" s="238"/>
      <c r="K188" s="237"/>
      <c r="L188" s="239"/>
      <c r="M188" s="240" t="s">
        <v>1008</v>
      </c>
    </row>
    <row r="189" spans="1:13" ht="14.25" customHeight="1">
      <c r="A189" s="226"/>
      <c r="B189" s="323"/>
      <c r="C189" s="323"/>
      <c r="D189" s="235"/>
      <c r="E189" s="327"/>
      <c r="F189" s="234"/>
      <c r="G189" s="236"/>
      <c r="H189" s="237" t="s">
        <v>719</v>
      </c>
      <c r="I189" s="231"/>
      <c r="J189" s="238"/>
      <c r="K189" s="237"/>
      <c r="L189" s="239"/>
      <c r="M189" s="240" t="s">
        <v>1009</v>
      </c>
    </row>
    <row r="190" spans="1:13" ht="14.25" customHeight="1">
      <c r="A190" s="226"/>
      <c r="B190" s="323"/>
      <c r="C190" s="323"/>
      <c r="D190" s="235"/>
      <c r="E190" s="327"/>
      <c r="F190" s="234"/>
      <c r="G190" s="236" t="s">
        <v>419</v>
      </c>
      <c r="H190" s="237"/>
      <c r="I190" s="231"/>
      <c r="J190" s="238"/>
      <c r="K190" s="237"/>
      <c r="L190" s="239"/>
      <c r="M190" s="240" t="s">
        <v>1010</v>
      </c>
    </row>
    <row r="191" spans="1:13" ht="14.25" customHeight="1">
      <c r="A191" s="226"/>
      <c r="B191" s="323"/>
      <c r="C191" s="323"/>
      <c r="D191" s="235"/>
      <c r="E191" s="327"/>
      <c r="F191" s="234"/>
      <c r="G191" s="236"/>
      <c r="H191" s="237" t="s">
        <v>720</v>
      </c>
      <c r="I191" s="231"/>
      <c r="J191" s="238"/>
      <c r="K191" s="237"/>
      <c r="L191" s="239"/>
      <c r="M191" s="240" t="s">
        <v>1011</v>
      </c>
    </row>
    <row r="192" spans="1:13" ht="14.25" customHeight="1">
      <c r="A192" s="226"/>
      <c r="B192" s="323"/>
      <c r="C192" s="323"/>
      <c r="D192" s="235"/>
      <c r="E192" s="327"/>
      <c r="F192" s="234"/>
      <c r="G192" s="236" t="s">
        <v>420</v>
      </c>
      <c r="H192" s="237"/>
      <c r="I192" s="231"/>
      <c r="J192" s="238"/>
      <c r="K192" s="237"/>
      <c r="L192" s="239"/>
      <c r="M192" s="240" t="s">
        <v>1012</v>
      </c>
    </row>
    <row r="193" spans="1:13" ht="14.25" customHeight="1">
      <c r="A193" s="252"/>
      <c r="B193" s="326"/>
      <c r="C193" s="326"/>
      <c r="D193" s="264"/>
      <c r="E193" s="332"/>
      <c r="F193" s="263"/>
      <c r="G193" s="255" t="s">
        <v>721</v>
      </c>
      <c r="H193" s="259"/>
      <c r="I193" s="257"/>
      <c r="J193" s="258"/>
      <c r="K193" s="259"/>
      <c r="L193" s="260"/>
      <c r="M193" s="243" t="s">
        <v>1013</v>
      </c>
    </row>
    <row r="194" ht="13.5">
      <c r="H194" s="284"/>
    </row>
    <row r="195" ht="13.5">
      <c r="H195" s="284"/>
    </row>
    <row r="196" ht="13.5">
      <c r="H196" s="284"/>
    </row>
    <row r="197" ht="13.5">
      <c r="H197" s="284"/>
    </row>
    <row r="198" ht="13.5">
      <c r="H198" s="284"/>
    </row>
    <row r="199" ht="13.5">
      <c r="H199" s="284"/>
    </row>
    <row r="200" ht="13.5">
      <c r="H200" s="284"/>
    </row>
    <row r="201" ht="13.5">
      <c r="H201" s="284"/>
    </row>
    <row r="202" ht="13.5">
      <c r="H202" s="284"/>
    </row>
    <row r="203" ht="13.5">
      <c r="H203" s="284"/>
    </row>
    <row r="204" ht="13.5">
      <c r="H204" s="284"/>
    </row>
    <row r="205" ht="13.5">
      <c r="H205" s="284"/>
    </row>
    <row r="206" ht="13.5">
      <c r="H206" s="284"/>
    </row>
    <row r="207" ht="13.5">
      <c r="H207" s="284"/>
    </row>
  </sheetData>
  <mergeCells count="3">
    <mergeCell ref="A1:C2"/>
    <mergeCell ref="D3:E3"/>
    <mergeCell ref="G3:M3"/>
  </mergeCells>
  <printOptions horizontalCentered="1"/>
  <pageMargins left="0.1968503937007874" right="0.1968503937007874" top="0.5905511811023623" bottom="0.5905511811023623" header="0.5118110236220472" footer="0.31496062992125984"/>
  <pageSetup firstPageNumber="8" useFirstPageNumber="1" horizontalDpi="600" verticalDpi="600" orientation="landscape" paperSize="9" r:id="rId2"/>
  <headerFooter alignWithMargins="0">
    <oddFooter>&amp;C&amp;P</oddFooter>
  </headerFooter>
  <rowBreaks count="5" manualBreakCount="5">
    <brk id="33" max="12" man="1"/>
    <brk id="64" max="12" man="1"/>
    <brk id="96" max="12" man="1"/>
    <brk id="126" max="12" man="1"/>
    <brk id="159" max="12" man="1"/>
  </rowBreaks>
  <drawing r:id="rId1"/>
</worksheet>
</file>

<file path=xl/worksheets/sheet4.xml><?xml version="1.0" encoding="utf-8"?>
<worksheet xmlns="http://schemas.openxmlformats.org/spreadsheetml/2006/main" xmlns:r="http://schemas.openxmlformats.org/officeDocument/2006/relationships">
  <sheetPr codeName="Sheet8"/>
  <dimension ref="A1:I240"/>
  <sheetViews>
    <sheetView showGridLines="0" view="pageBreakPreview" zoomScale="85" zoomScaleSheetLayoutView="85" workbookViewId="0" topLeftCell="A223">
      <selection activeCell="D251" sqref="D251"/>
    </sheetView>
  </sheetViews>
  <sheetFormatPr defaultColWidth="9.00390625" defaultRowHeight="13.5"/>
  <cols>
    <col min="1" max="1" width="17.625" style="313" customWidth="1"/>
    <col min="2" max="3" width="13.625" style="313" customWidth="1"/>
    <col min="4" max="4" width="9.875" style="313" customWidth="1"/>
    <col min="5" max="5" width="12.00390625" style="313" customWidth="1"/>
    <col min="6" max="6" width="15.375" style="321" customWidth="1"/>
    <col min="7" max="7" width="39.625" style="366" customWidth="1"/>
    <col min="8" max="8" width="21.50390625" style="366" customWidth="1"/>
    <col min="9" max="16384" width="9.00390625" style="314" customWidth="1"/>
  </cols>
  <sheetData>
    <row r="1" spans="1:8" s="171" customFormat="1" ht="30" customHeight="1">
      <c r="A1" s="312" t="s">
        <v>2837</v>
      </c>
      <c r="B1" s="167"/>
      <c r="C1" s="168"/>
      <c r="D1" s="169"/>
      <c r="E1" s="168"/>
      <c r="F1" s="170"/>
      <c r="G1" s="212"/>
      <c r="H1" s="115"/>
    </row>
    <row r="2" spans="1:8" ht="13.5">
      <c r="A2" s="333" t="s">
        <v>1330</v>
      </c>
      <c r="B2" s="333" t="s">
        <v>1331</v>
      </c>
      <c r="C2" s="333" t="s">
        <v>1332</v>
      </c>
      <c r="D2" s="435" t="s">
        <v>1333</v>
      </c>
      <c r="E2" s="436"/>
      <c r="F2" s="333" t="s">
        <v>1334</v>
      </c>
      <c r="G2" s="435" t="s">
        <v>1335</v>
      </c>
      <c r="H2" s="436"/>
    </row>
    <row r="3" spans="1:8" s="315" customFormat="1" ht="13.5">
      <c r="A3" s="173"/>
      <c r="B3" s="174" t="s">
        <v>1336</v>
      </c>
      <c r="C3" s="174" t="s">
        <v>1336</v>
      </c>
      <c r="D3" s="116"/>
      <c r="E3" s="175" t="s">
        <v>1336</v>
      </c>
      <c r="F3" s="334"/>
      <c r="G3" s="116"/>
      <c r="H3" s="117"/>
    </row>
    <row r="4" spans="1:8" s="315" customFormat="1" ht="25.5">
      <c r="A4" s="335" t="s">
        <v>1633</v>
      </c>
      <c r="B4" s="130">
        <v>27009000</v>
      </c>
      <c r="C4" s="130">
        <v>25546190</v>
      </c>
      <c r="D4" s="131" t="s">
        <v>1341</v>
      </c>
      <c r="E4" s="132">
        <f>C4</f>
        <v>25546190</v>
      </c>
      <c r="F4" s="318" t="s">
        <v>2838</v>
      </c>
      <c r="G4" s="118" t="s">
        <v>1634</v>
      </c>
      <c r="H4" s="119" t="s">
        <v>848</v>
      </c>
    </row>
    <row r="5" spans="1:8" s="315" customFormat="1" ht="13.5">
      <c r="A5" s="316"/>
      <c r="B5" s="317"/>
      <c r="C5" s="317"/>
      <c r="D5" s="319"/>
      <c r="E5" s="336"/>
      <c r="F5" s="318"/>
      <c r="G5" s="337" t="s">
        <v>1635</v>
      </c>
      <c r="H5" s="119" t="s">
        <v>1636</v>
      </c>
    </row>
    <row r="6" spans="1:8" s="315" customFormat="1" ht="13.5">
      <c r="A6" s="145" t="s">
        <v>1637</v>
      </c>
      <c r="B6" s="338"/>
      <c r="C6" s="338"/>
      <c r="D6" s="339"/>
      <c r="E6" s="201"/>
      <c r="F6" s="340"/>
      <c r="G6" s="339"/>
      <c r="H6" s="341"/>
    </row>
    <row r="7" spans="1:8" s="315" customFormat="1" ht="25.5">
      <c r="A7" s="335" t="s">
        <v>1638</v>
      </c>
      <c r="B7" s="130">
        <v>16190225905</v>
      </c>
      <c r="C7" s="130">
        <v>15594936661</v>
      </c>
      <c r="D7" s="131" t="s">
        <v>1158</v>
      </c>
      <c r="E7" s="132">
        <v>3029833957</v>
      </c>
      <c r="F7" s="181" t="s">
        <v>1889</v>
      </c>
      <c r="G7" s="118" t="s">
        <v>1890</v>
      </c>
      <c r="H7" s="119" t="s">
        <v>1639</v>
      </c>
    </row>
    <row r="8" spans="1:8" s="315" customFormat="1" ht="13.5">
      <c r="A8" s="335"/>
      <c r="B8" s="130"/>
      <c r="C8" s="130"/>
      <c r="D8" s="131" t="s">
        <v>2070</v>
      </c>
      <c r="E8" s="132">
        <v>1790895879</v>
      </c>
      <c r="F8" s="181"/>
      <c r="G8" s="118" t="s">
        <v>1891</v>
      </c>
      <c r="H8" s="119"/>
    </row>
    <row r="9" spans="1:8" s="315" customFormat="1" ht="13.5">
      <c r="A9" s="143" t="s">
        <v>1640</v>
      </c>
      <c r="B9" s="130"/>
      <c r="C9" s="130"/>
      <c r="D9" s="131"/>
      <c r="E9" s="132"/>
      <c r="F9" s="181"/>
      <c r="G9" s="118" t="s">
        <v>1161</v>
      </c>
      <c r="H9" s="119" t="s">
        <v>2839</v>
      </c>
    </row>
    <row r="10" spans="1:8" s="315" customFormat="1" ht="13.5">
      <c r="A10" s="143"/>
      <c r="B10" s="130"/>
      <c r="C10" s="130"/>
      <c r="D10" s="131" t="s">
        <v>1341</v>
      </c>
      <c r="E10" s="132">
        <f>C7-E7-E8</f>
        <v>10774206825</v>
      </c>
      <c r="F10" s="181"/>
      <c r="G10" s="118" t="s">
        <v>1162</v>
      </c>
      <c r="H10" s="119" t="s">
        <v>422</v>
      </c>
    </row>
    <row r="11" spans="1:8" s="315" customFormat="1" ht="13.5">
      <c r="A11" s="143"/>
      <c r="B11" s="130"/>
      <c r="C11" s="130"/>
      <c r="D11" s="131"/>
      <c r="E11" s="132"/>
      <c r="F11" s="181"/>
      <c r="G11" s="118" t="s">
        <v>1163</v>
      </c>
      <c r="H11" s="119" t="s">
        <v>2529</v>
      </c>
    </row>
    <row r="12" spans="1:8" s="315" customFormat="1" ht="13.5">
      <c r="A12" s="143"/>
      <c r="B12" s="130"/>
      <c r="C12" s="130"/>
      <c r="D12" s="131"/>
      <c r="E12" s="132"/>
      <c r="F12" s="181"/>
      <c r="G12" s="118" t="s">
        <v>1164</v>
      </c>
      <c r="H12" s="119" t="s">
        <v>1165</v>
      </c>
    </row>
    <row r="13" spans="1:8" s="315" customFormat="1" ht="13.5">
      <c r="A13" s="143"/>
      <c r="B13" s="130"/>
      <c r="C13" s="130"/>
      <c r="D13" s="131"/>
      <c r="E13" s="132"/>
      <c r="F13" s="181"/>
      <c r="G13" s="118" t="s">
        <v>1166</v>
      </c>
      <c r="H13" s="119" t="s">
        <v>1165</v>
      </c>
    </row>
    <row r="14" spans="1:8" s="315" customFormat="1" ht="13.5">
      <c r="A14" s="143"/>
      <c r="B14" s="130"/>
      <c r="C14" s="130"/>
      <c r="D14" s="131"/>
      <c r="E14" s="132"/>
      <c r="F14" s="181"/>
      <c r="G14" s="118" t="s">
        <v>600</v>
      </c>
      <c r="H14" s="119" t="s">
        <v>559</v>
      </c>
    </row>
    <row r="15" spans="1:8" s="315" customFormat="1" ht="13.5">
      <c r="A15" s="143"/>
      <c r="B15" s="130"/>
      <c r="C15" s="130"/>
      <c r="D15" s="131"/>
      <c r="E15" s="132"/>
      <c r="F15" s="181"/>
      <c r="G15" s="118" t="s">
        <v>2073</v>
      </c>
      <c r="H15" s="119" t="s">
        <v>423</v>
      </c>
    </row>
    <row r="16" spans="1:8" s="315" customFormat="1" ht="13.5">
      <c r="A16" s="143"/>
      <c r="B16" s="130"/>
      <c r="C16" s="130"/>
      <c r="D16" s="131"/>
      <c r="E16" s="132"/>
      <c r="F16" s="181"/>
      <c r="G16" s="118" t="s">
        <v>2504</v>
      </c>
      <c r="H16" s="119"/>
    </row>
    <row r="17" spans="1:8" s="315" customFormat="1" ht="13.5">
      <c r="A17" s="143"/>
      <c r="B17" s="130"/>
      <c r="C17" s="130"/>
      <c r="D17" s="131"/>
      <c r="E17" s="132"/>
      <c r="F17" s="181"/>
      <c r="G17" s="118"/>
      <c r="H17" s="119" t="s">
        <v>2505</v>
      </c>
    </row>
    <row r="18" spans="1:8" s="315" customFormat="1" ht="13.5">
      <c r="A18" s="143"/>
      <c r="B18" s="130"/>
      <c r="C18" s="130"/>
      <c r="D18" s="131"/>
      <c r="E18" s="132"/>
      <c r="F18" s="181"/>
      <c r="G18" s="118" t="s">
        <v>2074</v>
      </c>
      <c r="H18" s="119"/>
    </row>
    <row r="19" spans="1:8" s="315" customFormat="1" ht="13.5">
      <c r="A19" s="143"/>
      <c r="B19" s="130"/>
      <c r="C19" s="130"/>
      <c r="D19" s="131"/>
      <c r="E19" s="132"/>
      <c r="F19" s="181"/>
      <c r="G19" s="118"/>
      <c r="H19" s="119" t="s">
        <v>424</v>
      </c>
    </row>
    <row r="20" spans="1:8" s="315" customFormat="1" ht="13.5">
      <c r="A20" s="143"/>
      <c r="B20" s="130"/>
      <c r="C20" s="130"/>
      <c r="D20" s="131"/>
      <c r="E20" s="132"/>
      <c r="F20" s="181"/>
      <c r="G20" s="118" t="s">
        <v>3290</v>
      </c>
      <c r="H20" s="119" t="s">
        <v>1641</v>
      </c>
    </row>
    <row r="21" spans="1:8" s="315" customFormat="1" ht="13.5">
      <c r="A21" s="143"/>
      <c r="B21" s="130"/>
      <c r="C21" s="130"/>
      <c r="D21" s="131"/>
      <c r="E21" s="132"/>
      <c r="F21" s="181"/>
      <c r="G21" s="118" t="s">
        <v>425</v>
      </c>
      <c r="H21" s="119" t="s">
        <v>2506</v>
      </c>
    </row>
    <row r="22" spans="1:9" s="315" customFormat="1" ht="13.5">
      <c r="A22" s="143"/>
      <c r="B22" s="130"/>
      <c r="C22" s="130"/>
      <c r="D22" s="131"/>
      <c r="E22" s="132"/>
      <c r="F22" s="181"/>
      <c r="G22" s="118" t="s">
        <v>3292</v>
      </c>
      <c r="H22" s="119" t="s">
        <v>385</v>
      </c>
      <c r="I22" s="342"/>
    </row>
    <row r="23" spans="1:8" s="315" customFormat="1" ht="13.5">
      <c r="A23" s="143"/>
      <c r="B23" s="130"/>
      <c r="C23" s="130"/>
      <c r="D23" s="131"/>
      <c r="E23" s="132"/>
      <c r="F23" s="181"/>
      <c r="G23" s="118" t="s">
        <v>3293</v>
      </c>
      <c r="H23" s="119"/>
    </row>
    <row r="24" spans="1:8" s="315" customFormat="1" ht="13.5">
      <c r="A24" s="143"/>
      <c r="B24" s="130"/>
      <c r="C24" s="130"/>
      <c r="D24" s="131"/>
      <c r="E24" s="132"/>
      <c r="F24" s="181"/>
      <c r="G24" s="118" t="s">
        <v>3294</v>
      </c>
      <c r="H24" s="119" t="s">
        <v>1642</v>
      </c>
    </row>
    <row r="25" spans="1:8" s="315" customFormat="1" ht="13.5">
      <c r="A25" s="143"/>
      <c r="B25" s="130"/>
      <c r="C25" s="130"/>
      <c r="D25" s="131"/>
      <c r="E25" s="132"/>
      <c r="F25" s="181"/>
      <c r="G25" s="118" t="s">
        <v>3295</v>
      </c>
      <c r="H25" s="119" t="s">
        <v>1643</v>
      </c>
    </row>
    <row r="26" spans="1:8" s="315" customFormat="1" ht="13.5">
      <c r="A26" s="143"/>
      <c r="B26" s="130"/>
      <c r="C26" s="130"/>
      <c r="D26" s="131"/>
      <c r="E26" s="132"/>
      <c r="F26" s="181"/>
      <c r="G26" s="118" t="s">
        <v>3296</v>
      </c>
      <c r="H26" s="119" t="s">
        <v>1644</v>
      </c>
    </row>
    <row r="27" spans="1:8" s="315" customFormat="1" ht="13.5">
      <c r="A27" s="143"/>
      <c r="B27" s="130"/>
      <c r="C27" s="130"/>
      <c r="D27" s="131"/>
      <c r="E27" s="132"/>
      <c r="F27" s="181"/>
      <c r="G27" s="118" t="s">
        <v>3297</v>
      </c>
      <c r="H27" s="119" t="s">
        <v>1339</v>
      </c>
    </row>
    <row r="28" spans="1:8" s="315" customFormat="1" ht="13.5">
      <c r="A28" s="143"/>
      <c r="B28" s="130"/>
      <c r="C28" s="130"/>
      <c r="D28" s="131"/>
      <c r="E28" s="132"/>
      <c r="F28" s="181"/>
      <c r="G28" s="118" t="s">
        <v>3298</v>
      </c>
      <c r="H28" s="343" t="s">
        <v>1645</v>
      </c>
    </row>
    <row r="29" spans="1:8" s="315" customFormat="1" ht="13.5">
      <c r="A29" s="143"/>
      <c r="B29" s="130"/>
      <c r="C29" s="130"/>
      <c r="D29" s="131"/>
      <c r="E29" s="132"/>
      <c r="F29" s="181"/>
      <c r="G29" s="118"/>
      <c r="H29" s="119" t="s">
        <v>3299</v>
      </c>
    </row>
    <row r="30" spans="1:8" s="315" customFormat="1" ht="13.5">
      <c r="A30" s="143"/>
      <c r="B30" s="130"/>
      <c r="C30" s="130"/>
      <c r="D30" s="131"/>
      <c r="E30" s="132"/>
      <c r="F30" s="181"/>
      <c r="G30" s="118" t="s">
        <v>3300</v>
      </c>
      <c r="H30" s="119" t="s">
        <v>1646</v>
      </c>
    </row>
    <row r="31" spans="1:8" s="315" customFormat="1" ht="13.5">
      <c r="A31" s="143"/>
      <c r="B31" s="130"/>
      <c r="C31" s="130"/>
      <c r="D31" s="131"/>
      <c r="E31" s="132"/>
      <c r="F31" s="181"/>
      <c r="G31" s="118" t="s">
        <v>3301</v>
      </c>
      <c r="H31" s="343" t="s">
        <v>426</v>
      </c>
    </row>
    <row r="32" spans="1:8" s="315" customFormat="1" ht="13.5">
      <c r="A32" s="143"/>
      <c r="B32" s="130"/>
      <c r="C32" s="130"/>
      <c r="D32" s="131"/>
      <c r="E32" s="132"/>
      <c r="F32" s="181"/>
      <c r="G32" s="118" t="s">
        <v>3302</v>
      </c>
      <c r="H32" s="119" t="s">
        <v>427</v>
      </c>
    </row>
    <row r="33" spans="1:8" s="315" customFormat="1" ht="13.5">
      <c r="A33" s="143"/>
      <c r="B33" s="130"/>
      <c r="C33" s="130"/>
      <c r="D33" s="131"/>
      <c r="E33" s="132"/>
      <c r="F33" s="179"/>
      <c r="G33" s="118" t="s">
        <v>428</v>
      </c>
      <c r="H33" s="119" t="s">
        <v>429</v>
      </c>
    </row>
    <row r="34" spans="1:8" s="315" customFormat="1" ht="13.5">
      <c r="A34" s="143"/>
      <c r="B34" s="130"/>
      <c r="C34" s="344"/>
      <c r="D34" s="131"/>
      <c r="E34" s="132"/>
      <c r="F34" s="179"/>
      <c r="G34" s="118" t="s">
        <v>3303</v>
      </c>
      <c r="H34" s="119" t="s">
        <v>430</v>
      </c>
    </row>
    <row r="35" spans="1:8" s="315" customFormat="1" ht="13.5">
      <c r="A35" s="145"/>
      <c r="B35" s="347"/>
      <c r="C35" s="367"/>
      <c r="D35" s="140"/>
      <c r="E35" s="141"/>
      <c r="F35" s="184"/>
      <c r="G35" s="120" t="s">
        <v>3305</v>
      </c>
      <c r="H35" s="121" t="s">
        <v>3304</v>
      </c>
    </row>
    <row r="36" spans="1:8" s="315" customFormat="1" ht="13.5">
      <c r="A36" s="143"/>
      <c r="B36" s="130"/>
      <c r="C36" s="130"/>
      <c r="D36" s="131"/>
      <c r="E36" s="132"/>
      <c r="F36" s="179"/>
      <c r="G36" s="118" t="s">
        <v>3306</v>
      </c>
      <c r="H36" s="119" t="s">
        <v>3304</v>
      </c>
    </row>
    <row r="37" spans="1:8" s="315" customFormat="1" ht="13.5">
      <c r="A37" s="143"/>
      <c r="B37" s="130"/>
      <c r="C37" s="130"/>
      <c r="D37" s="131"/>
      <c r="E37" s="132"/>
      <c r="F37" s="179"/>
      <c r="G37" s="118" t="s">
        <v>3307</v>
      </c>
      <c r="H37" s="119" t="s">
        <v>3304</v>
      </c>
    </row>
    <row r="38" spans="1:8" s="315" customFormat="1" ht="13.5">
      <c r="A38" s="143"/>
      <c r="B38" s="130"/>
      <c r="C38" s="130"/>
      <c r="D38" s="131"/>
      <c r="E38" s="132"/>
      <c r="F38" s="179"/>
      <c r="G38" s="118" t="s">
        <v>386</v>
      </c>
      <c r="H38" s="119" t="s">
        <v>3304</v>
      </c>
    </row>
    <row r="39" spans="1:8" s="315" customFormat="1" ht="13.5">
      <c r="A39" s="143"/>
      <c r="B39" s="130"/>
      <c r="C39" s="130"/>
      <c r="D39" s="131"/>
      <c r="E39" s="132"/>
      <c r="F39" s="179"/>
      <c r="G39" s="118" t="s">
        <v>1647</v>
      </c>
      <c r="H39" s="119" t="s">
        <v>1648</v>
      </c>
    </row>
    <row r="40" spans="1:8" s="315" customFormat="1" ht="13.5">
      <c r="A40" s="143"/>
      <c r="B40" s="130"/>
      <c r="C40" s="130"/>
      <c r="D40" s="131"/>
      <c r="E40" s="132"/>
      <c r="F40" s="179"/>
      <c r="G40" s="118"/>
      <c r="H40" s="119" t="s">
        <v>3299</v>
      </c>
    </row>
    <row r="41" spans="1:8" s="315" customFormat="1" ht="13.5">
      <c r="A41" s="143"/>
      <c r="B41" s="130"/>
      <c r="C41" s="130"/>
      <c r="D41" s="131"/>
      <c r="E41" s="132"/>
      <c r="F41" s="179"/>
      <c r="G41" s="320" t="s">
        <v>1649</v>
      </c>
      <c r="H41" s="119" t="s">
        <v>431</v>
      </c>
    </row>
    <row r="42" spans="1:8" s="315" customFormat="1" ht="13.5">
      <c r="A42" s="143"/>
      <c r="B42" s="130"/>
      <c r="C42" s="130"/>
      <c r="D42" s="131"/>
      <c r="E42" s="132"/>
      <c r="F42" s="179"/>
      <c r="G42" s="118" t="s">
        <v>432</v>
      </c>
      <c r="H42" s="119" t="s">
        <v>1974</v>
      </c>
    </row>
    <row r="43" spans="1:8" s="315" customFormat="1" ht="13.5">
      <c r="A43" s="143"/>
      <c r="B43" s="130"/>
      <c r="C43" s="130"/>
      <c r="D43" s="131"/>
      <c r="E43" s="132"/>
      <c r="F43" s="179"/>
      <c r="G43" s="118" t="s">
        <v>1650</v>
      </c>
      <c r="H43" s="119" t="s">
        <v>1651</v>
      </c>
    </row>
    <row r="44" spans="1:8" s="315" customFormat="1" ht="13.5">
      <c r="A44" s="143"/>
      <c r="B44" s="130"/>
      <c r="C44" s="130"/>
      <c r="D44" s="131"/>
      <c r="E44" s="132"/>
      <c r="F44" s="179"/>
      <c r="G44" s="118" t="s">
        <v>1975</v>
      </c>
      <c r="H44" s="119" t="s">
        <v>1652</v>
      </c>
    </row>
    <row r="45" spans="1:8" s="315" customFormat="1" ht="13.5">
      <c r="A45" s="143"/>
      <c r="B45" s="132"/>
      <c r="C45" s="130"/>
      <c r="D45" s="345"/>
      <c r="E45" s="346" t="s">
        <v>2756</v>
      </c>
      <c r="F45" s="181"/>
      <c r="G45" s="118" t="s">
        <v>1976</v>
      </c>
      <c r="H45" s="119" t="s">
        <v>1653</v>
      </c>
    </row>
    <row r="46" spans="1:8" s="315" customFormat="1" ht="13.5">
      <c r="A46" s="143"/>
      <c r="B46" s="130"/>
      <c r="C46" s="130"/>
      <c r="D46" s="131"/>
      <c r="E46" s="132"/>
      <c r="F46" s="181"/>
      <c r="G46" s="118" t="s">
        <v>3308</v>
      </c>
      <c r="H46" s="119" t="s">
        <v>1654</v>
      </c>
    </row>
    <row r="47" spans="1:8" s="315" customFormat="1" ht="13.5">
      <c r="A47" s="143"/>
      <c r="B47" s="130"/>
      <c r="C47" s="130"/>
      <c r="D47" s="131"/>
      <c r="E47" s="132"/>
      <c r="F47" s="181"/>
      <c r="G47" s="118" t="s">
        <v>387</v>
      </c>
      <c r="H47" s="119" t="s">
        <v>2968</v>
      </c>
    </row>
    <row r="48" spans="1:8" s="315" customFormat="1" ht="13.5">
      <c r="A48" s="143"/>
      <c r="B48" s="130"/>
      <c r="C48" s="130"/>
      <c r="D48" s="131"/>
      <c r="E48" s="132"/>
      <c r="F48" s="181"/>
      <c r="G48" s="118" t="s">
        <v>2496</v>
      </c>
      <c r="H48" s="119" t="s">
        <v>2969</v>
      </c>
    </row>
    <row r="49" spans="1:8" s="315" customFormat="1" ht="13.5">
      <c r="A49" s="145"/>
      <c r="B49" s="347"/>
      <c r="C49" s="347"/>
      <c r="D49" s="140"/>
      <c r="E49" s="141"/>
      <c r="F49" s="182"/>
      <c r="G49" s="120" t="s">
        <v>2507</v>
      </c>
      <c r="H49" s="121" t="s">
        <v>2970</v>
      </c>
    </row>
    <row r="50" spans="1:8" s="315" customFormat="1" ht="13.5">
      <c r="A50" s="143" t="s">
        <v>3309</v>
      </c>
      <c r="B50" s="130">
        <v>94332000</v>
      </c>
      <c r="C50" s="130">
        <v>71468356</v>
      </c>
      <c r="D50" s="131" t="s">
        <v>1158</v>
      </c>
      <c r="E50" s="132">
        <v>59415413</v>
      </c>
      <c r="F50" s="181" t="s">
        <v>1992</v>
      </c>
      <c r="G50" s="118" t="s">
        <v>1993</v>
      </c>
      <c r="H50" s="119" t="s">
        <v>1655</v>
      </c>
    </row>
    <row r="51" spans="1:8" s="315" customFormat="1" ht="13.5">
      <c r="A51" s="143"/>
      <c r="B51" s="130"/>
      <c r="C51" s="130"/>
      <c r="D51" s="131"/>
      <c r="E51" s="132"/>
      <c r="F51" s="181"/>
      <c r="G51" s="118" t="s">
        <v>1994</v>
      </c>
      <c r="H51" s="119" t="s">
        <v>1656</v>
      </c>
    </row>
    <row r="52" spans="1:8" s="315" customFormat="1" ht="13.5">
      <c r="A52" s="143" t="s">
        <v>1657</v>
      </c>
      <c r="B52" s="130"/>
      <c r="C52" s="130"/>
      <c r="D52" s="131" t="s">
        <v>1658</v>
      </c>
      <c r="E52" s="132">
        <v>4719680</v>
      </c>
      <c r="F52" s="181"/>
      <c r="G52" s="124" t="s">
        <v>1995</v>
      </c>
      <c r="H52" s="119" t="s">
        <v>1659</v>
      </c>
    </row>
    <row r="53" spans="1:8" s="315" customFormat="1" ht="13.5">
      <c r="A53" s="143"/>
      <c r="B53" s="130"/>
      <c r="C53" s="130"/>
      <c r="D53" s="131"/>
      <c r="E53" s="132"/>
      <c r="F53" s="181"/>
      <c r="G53" s="124" t="s">
        <v>1996</v>
      </c>
      <c r="H53" s="119" t="s">
        <v>1660</v>
      </c>
    </row>
    <row r="54" spans="1:8" s="315" customFormat="1" ht="13.5">
      <c r="A54" s="143"/>
      <c r="B54" s="130"/>
      <c r="C54" s="130"/>
      <c r="D54" s="131" t="s">
        <v>1341</v>
      </c>
      <c r="E54" s="132">
        <f>C50-E50-E52</f>
        <v>7333263</v>
      </c>
      <c r="F54" s="182"/>
      <c r="G54" s="120" t="s">
        <v>1997</v>
      </c>
      <c r="H54" s="121" t="s">
        <v>1661</v>
      </c>
    </row>
    <row r="55" spans="1:8" s="315" customFormat="1" ht="13.5">
      <c r="A55" s="143"/>
      <c r="B55" s="130"/>
      <c r="C55" s="130"/>
      <c r="D55" s="131"/>
      <c r="E55" s="132"/>
      <c r="F55" s="181" t="s">
        <v>1998</v>
      </c>
      <c r="G55" s="118" t="s">
        <v>1999</v>
      </c>
      <c r="H55" s="119" t="s">
        <v>1662</v>
      </c>
    </row>
    <row r="56" spans="1:8" s="315" customFormat="1" ht="13.5">
      <c r="A56" s="143"/>
      <c r="B56" s="130"/>
      <c r="C56" s="130"/>
      <c r="D56" s="131"/>
      <c r="E56" s="132"/>
      <c r="F56" s="181"/>
      <c r="G56" s="118" t="s">
        <v>2000</v>
      </c>
      <c r="H56" s="119" t="s">
        <v>1663</v>
      </c>
    </row>
    <row r="57" spans="1:8" s="315" customFormat="1" ht="13.5">
      <c r="A57" s="143"/>
      <c r="B57" s="130"/>
      <c r="C57" s="130"/>
      <c r="D57" s="131"/>
      <c r="E57" s="346"/>
      <c r="F57" s="181"/>
      <c r="G57" s="124" t="s">
        <v>2001</v>
      </c>
      <c r="H57" s="119" t="s">
        <v>1664</v>
      </c>
    </row>
    <row r="58" spans="1:8" s="315" customFormat="1" ht="13.5">
      <c r="A58" s="143"/>
      <c r="B58" s="130"/>
      <c r="C58" s="130"/>
      <c r="D58" s="131"/>
      <c r="E58" s="132"/>
      <c r="F58" s="181"/>
      <c r="G58" s="118" t="s">
        <v>2002</v>
      </c>
      <c r="H58" s="119" t="s">
        <v>1665</v>
      </c>
    </row>
    <row r="59" spans="1:8" s="315" customFormat="1" ht="13.5">
      <c r="A59" s="143"/>
      <c r="B59" s="130"/>
      <c r="C59" s="130"/>
      <c r="D59" s="131"/>
      <c r="E59" s="132"/>
      <c r="F59" s="176" t="s">
        <v>2003</v>
      </c>
      <c r="G59" s="122" t="s">
        <v>2004</v>
      </c>
      <c r="H59" s="123" t="s">
        <v>1666</v>
      </c>
    </row>
    <row r="60" spans="1:8" s="315" customFormat="1" ht="13.5">
      <c r="A60" s="143"/>
      <c r="B60" s="130"/>
      <c r="C60" s="130"/>
      <c r="D60" s="131"/>
      <c r="E60" s="132"/>
      <c r="F60" s="179"/>
      <c r="G60" s="118" t="s">
        <v>2005</v>
      </c>
      <c r="H60" s="119" t="s">
        <v>2971</v>
      </c>
    </row>
    <row r="61" spans="1:8" s="315" customFormat="1" ht="13.5">
      <c r="A61" s="143"/>
      <c r="B61" s="130"/>
      <c r="C61" s="130"/>
      <c r="D61" s="131"/>
      <c r="E61" s="132"/>
      <c r="F61" s="179"/>
      <c r="G61" s="118" t="s">
        <v>2331</v>
      </c>
      <c r="H61" s="119" t="s">
        <v>2972</v>
      </c>
    </row>
    <row r="62" spans="1:8" s="315" customFormat="1" ht="13.5">
      <c r="A62" s="143"/>
      <c r="B62" s="130"/>
      <c r="C62" s="130"/>
      <c r="D62" s="131"/>
      <c r="E62" s="132"/>
      <c r="F62" s="179"/>
      <c r="G62" s="118" t="s">
        <v>2332</v>
      </c>
      <c r="H62" s="119" t="s">
        <v>1667</v>
      </c>
    </row>
    <row r="63" spans="1:8" s="315" customFormat="1" ht="13.5">
      <c r="A63" s="143"/>
      <c r="B63" s="130"/>
      <c r="C63" s="130"/>
      <c r="D63" s="131"/>
      <c r="E63" s="132"/>
      <c r="F63" s="179"/>
      <c r="G63" s="118" t="s">
        <v>2333</v>
      </c>
      <c r="H63" s="119" t="s">
        <v>1668</v>
      </c>
    </row>
    <row r="64" spans="1:8" s="315" customFormat="1" ht="13.5">
      <c r="A64" s="143"/>
      <c r="B64" s="130"/>
      <c r="C64" s="130"/>
      <c r="D64" s="131"/>
      <c r="E64" s="132"/>
      <c r="F64" s="179"/>
      <c r="G64" s="118" t="s">
        <v>2535</v>
      </c>
      <c r="H64" s="119" t="s">
        <v>1669</v>
      </c>
    </row>
    <row r="65" spans="1:8" s="315" customFormat="1" ht="13.5">
      <c r="A65" s="145"/>
      <c r="B65" s="347"/>
      <c r="C65" s="347"/>
      <c r="D65" s="140"/>
      <c r="E65" s="141"/>
      <c r="F65" s="182"/>
      <c r="G65" s="120" t="s">
        <v>2536</v>
      </c>
      <c r="H65" s="121" t="s">
        <v>1670</v>
      </c>
    </row>
    <row r="66" spans="1:8" s="315" customFormat="1" ht="25.5">
      <c r="A66" s="143"/>
      <c r="B66" s="130"/>
      <c r="C66" s="130"/>
      <c r="D66" s="131"/>
      <c r="E66" s="132"/>
      <c r="F66" s="181" t="s">
        <v>2537</v>
      </c>
      <c r="G66" s="118" t="s">
        <v>2538</v>
      </c>
      <c r="H66" s="119" t="s">
        <v>1671</v>
      </c>
    </row>
    <row r="67" spans="1:8" s="315" customFormat="1" ht="13.5">
      <c r="A67" s="143"/>
      <c r="B67" s="130"/>
      <c r="C67" s="130"/>
      <c r="D67" s="131"/>
      <c r="E67" s="132"/>
      <c r="F67" s="181"/>
      <c r="G67" s="118" t="s">
        <v>2539</v>
      </c>
      <c r="H67" s="119" t="s">
        <v>1672</v>
      </c>
    </row>
    <row r="68" spans="1:8" s="315" customFormat="1" ht="13.5">
      <c r="A68" s="143"/>
      <c r="B68" s="130"/>
      <c r="C68" s="130"/>
      <c r="D68" s="131"/>
      <c r="E68" s="132"/>
      <c r="F68" s="181"/>
      <c r="G68" s="118" t="s">
        <v>2540</v>
      </c>
      <c r="H68" s="119" t="s">
        <v>1673</v>
      </c>
    </row>
    <row r="69" spans="1:8" s="315" customFormat="1" ht="13.5">
      <c r="A69" s="143"/>
      <c r="B69" s="130"/>
      <c r="C69" s="130"/>
      <c r="D69" s="131"/>
      <c r="E69" s="132"/>
      <c r="F69" s="181"/>
      <c r="G69" s="118" t="s">
        <v>2541</v>
      </c>
      <c r="H69" s="119" t="s">
        <v>1674</v>
      </c>
    </row>
    <row r="70" spans="1:8" s="315" customFormat="1" ht="13.5">
      <c r="A70" s="143"/>
      <c r="B70" s="130"/>
      <c r="C70" s="130"/>
      <c r="D70" s="131"/>
      <c r="E70" s="132"/>
      <c r="F70" s="181"/>
      <c r="G70" s="118" t="s">
        <v>2542</v>
      </c>
      <c r="H70" s="119" t="s">
        <v>1675</v>
      </c>
    </row>
    <row r="71" spans="1:8" s="315" customFormat="1" ht="13.5">
      <c r="A71" s="145"/>
      <c r="B71" s="347"/>
      <c r="C71" s="347"/>
      <c r="D71" s="140"/>
      <c r="E71" s="141"/>
      <c r="F71" s="182"/>
      <c r="G71" s="120" t="s">
        <v>2543</v>
      </c>
      <c r="H71" s="121" t="s">
        <v>1676</v>
      </c>
    </row>
    <row r="72" spans="1:8" s="315" customFormat="1" ht="25.5">
      <c r="A72" s="143" t="s">
        <v>2544</v>
      </c>
      <c r="B72" s="130">
        <v>70649967000</v>
      </c>
      <c r="C72" s="130">
        <v>70082228240</v>
      </c>
      <c r="D72" s="131" t="s">
        <v>1677</v>
      </c>
      <c r="E72" s="132">
        <v>7679970</v>
      </c>
      <c r="F72" s="181" t="s">
        <v>2545</v>
      </c>
      <c r="G72" s="118" t="s">
        <v>2546</v>
      </c>
      <c r="H72" s="119" t="s">
        <v>220</v>
      </c>
    </row>
    <row r="73" spans="1:8" s="315" customFormat="1" ht="13.5">
      <c r="A73" s="143"/>
      <c r="B73" s="130"/>
      <c r="C73" s="130"/>
      <c r="D73" s="131"/>
      <c r="E73" s="348"/>
      <c r="F73" s="181"/>
      <c r="G73" s="118"/>
      <c r="H73" s="119" t="s">
        <v>1339</v>
      </c>
    </row>
    <row r="74" spans="1:8" s="315" customFormat="1" ht="13.5">
      <c r="A74" s="349" t="s">
        <v>854</v>
      </c>
      <c r="B74" s="350"/>
      <c r="C74" s="350"/>
      <c r="D74" s="140" t="s">
        <v>1341</v>
      </c>
      <c r="E74" s="141">
        <f>C72-E72</f>
        <v>70074548270</v>
      </c>
      <c r="F74" s="351"/>
      <c r="G74" s="352"/>
      <c r="H74" s="353" t="s">
        <v>1339</v>
      </c>
    </row>
    <row r="75" spans="1:8" s="315" customFormat="1" ht="24" customHeight="1">
      <c r="A75" s="143" t="s">
        <v>2508</v>
      </c>
      <c r="B75" s="130">
        <v>26647855000</v>
      </c>
      <c r="C75" s="178">
        <v>25111791753</v>
      </c>
      <c r="D75" s="179" t="s">
        <v>2547</v>
      </c>
      <c r="E75" s="180">
        <v>3922221945</v>
      </c>
      <c r="F75" s="181" t="s">
        <v>2509</v>
      </c>
      <c r="G75" s="118" t="s">
        <v>855</v>
      </c>
      <c r="H75" s="119" t="s">
        <v>1339</v>
      </c>
    </row>
    <row r="76" spans="1:8" s="315" customFormat="1" ht="13.5">
      <c r="A76" s="143"/>
      <c r="B76" s="130"/>
      <c r="C76" s="178"/>
      <c r="D76" s="179"/>
      <c r="E76" s="180"/>
      <c r="F76" s="181"/>
      <c r="G76" s="118" t="s">
        <v>615</v>
      </c>
      <c r="H76" s="119" t="s">
        <v>2069</v>
      </c>
    </row>
    <row r="77" spans="1:8" s="315" customFormat="1" ht="13.5">
      <c r="A77" s="143" t="s">
        <v>856</v>
      </c>
      <c r="B77" s="130"/>
      <c r="C77" s="178"/>
      <c r="D77" s="179" t="s">
        <v>2070</v>
      </c>
      <c r="E77" s="198">
        <v>2254631700</v>
      </c>
      <c r="F77" s="181"/>
      <c r="G77" s="118" t="s">
        <v>2071</v>
      </c>
      <c r="H77" s="119" t="s">
        <v>2072</v>
      </c>
    </row>
    <row r="78" spans="1:8" s="315" customFormat="1" ht="13.5">
      <c r="A78" s="143"/>
      <c r="B78" s="130"/>
      <c r="C78" s="178"/>
      <c r="D78" s="179"/>
      <c r="E78" s="125"/>
      <c r="F78" s="181"/>
      <c r="G78" s="118" t="s">
        <v>2973</v>
      </c>
      <c r="H78" s="119" t="s">
        <v>1678</v>
      </c>
    </row>
    <row r="79" spans="1:8" s="315" customFormat="1" ht="13.5">
      <c r="A79" s="143"/>
      <c r="B79" s="130"/>
      <c r="C79" s="178"/>
      <c r="D79" s="179" t="s">
        <v>1341</v>
      </c>
      <c r="E79" s="198">
        <f>C75-E75-E77</f>
        <v>18934938108</v>
      </c>
      <c r="F79" s="181"/>
      <c r="G79" s="118" t="s">
        <v>226</v>
      </c>
      <c r="H79" s="119" t="s">
        <v>2974</v>
      </c>
    </row>
    <row r="80" spans="1:8" s="315" customFormat="1" ht="13.5">
      <c r="A80" s="143"/>
      <c r="B80" s="130"/>
      <c r="C80" s="130"/>
      <c r="D80" s="131"/>
      <c r="E80" s="346"/>
      <c r="F80" s="181"/>
      <c r="G80" s="118" t="s">
        <v>227</v>
      </c>
      <c r="H80" s="119" t="s">
        <v>228</v>
      </c>
    </row>
    <row r="81" spans="1:8" s="315" customFormat="1" ht="13.5">
      <c r="A81" s="143"/>
      <c r="B81" s="130"/>
      <c r="C81" s="130"/>
      <c r="D81" s="131"/>
      <c r="E81" s="346"/>
      <c r="F81" s="181"/>
      <c r="G81" s="118" t="s">
        <v>2975</v>
      </c>
      <c r="H81" s="119" t="s">
        <v>2976</v>
      </c>
    </row>
    <row r="82" spans="1:8" s="315" customFormat="1" ht="13.5">
      <c r="A82" s="143"/>
      <c r="B82" s="130"/>
      <c r="C82" s="130"/>
      <c r="D82" s="131"/>
      <c r="E82" s="346"/>
      <c r="F82" s="181"/>
      <c r="G82" s="118" t="s">
        <v>229</v>
      </c>
      <c r="H82" s="119" t="s">
        <v>230</v>
      </c>
    </row>
    <row r="83" spans="1:8" s="315" customFormat="1" ht="13.5">
      <c r="A83" s="143"/>
      <c r="B83" s="130"/>
      <c r="C83" s="130"/>
      <c r="D83" s="131"/>
      <c r="E83" s="346"/>
      <c r="F83" s="181"/>
      <c r="G83" s="118" t="s">
        <v>231</v>
      </c>
      <c r="H83" s="119" t="s">
        <v>232</v>
      </c>
    </row>
    <row r="84" spans="1:8" s="315" customFormat="1" ht="13.5">
      <c r="A84" s="143"/>
      <c r="B84" s="130"/>
      <c r="C84" s="130"/>
      <c r="D84" s="131"/>
      <c r="E84" s="346"/>
      <c r="F84" s="181"/>
      <c r="G84" s="118" t="s">
        <v>233</v>
      </c>
      <c r="H84" s="119" t="s">
        <v>234</v>
      </c>
    </row>
    <row r="85" spans="1:8" s="315" customFormat="1" ht="13.5">
      <c r="A85" s="143"/>
      <c r="B85" s="130"/>
      <c r="C85" s="130"/>
      <c r="D85" s="131"/>
      <c r="E85" s="346"/>
      <c r="F85" s="181"/>
      <c r="G85" s="118" t="s">
        <v>2977</v>
      </c>
      <c r="H85" s="119"/>
    </row>
    <row r="86" spans="1:8" s="315" customFormat="1" ht="13.5">
      <c r="A86" s="143"/>
      <c r="B86" s="130"/>
      <c r="C86" s="130"/>
      <c r="D86" s="131"/>
      <c r="E86" s="346"/>
      <c r="F86" s="181"/>
      <c r="G86" s="118"/>
      <c r="H86" s="119" t="s">
        <v>235</v>
      </c>
    </row>
    <row r="87" spans="1:8" s="315" customFormat="1" ht="13.5">
      <c r="A87" s="143"/>
      <c r="B87" s="130"/>
      <c r="C87" s="130"/>
      <c r="D87" s="131"/>
      <c r="E87" s="346"/>
      <c r="F87" s="181"/>
      <c r="G87" s="118" t="s">
        <v>2978</v>
      </c>
      <c r="H87" s="119" t="s">
        <v>236</v>
      </c>
    </row>
    <row r="88" spans="1:8" s="315" customFormat="1" ht="13.5">
      <c r="A88" s="143"/>
      <c r="B88" s="130"/>
      <c r="C88" s="130"/>
      <c r="D88" s="131"/>
      <c r="E88" s="346"/>
      <c r="F88" s="181"/>
      <c r="G88" s="118" t="s">
        <v>237</v>
      </c>
      <c r="H88" s="119" t="s">
        <v>2510</v>
      </c>
    </row>
    <row r="89" spans="1:8" s="315" customFormat="1" ht="13.5">
      <c r="A89" s="143"/>
      <c r="B89" s="130"/>
      <c r="C89" s="130"/>
      <c r="D89" s="131"/>
      <c r="E89" s="346"/>
      <c r="F89" s="181"/>
      <c r="G89" s="118" t="s">
        <v>238</v>
      </c>
      <c r="H89" s="119" t="s">
        <v>2979</v>
      </c>
    </row>
    <row r="90" spans="1:8" s="315" customFormat="1" ht="13.5">
      <c r="A90" s="143"/>
      <c r="B90" s="130"/>
      <c r="C90" s="130"/>
      <c r="D90" s="131"/>
      <c r="E90" s="346"/>
      <c r="F90" s="181"/>
      <c r="G90" s="118" t="s">
        <v>2511</v>
      </c>
      <c r="H90" s="119" t="s">
        <v>2980</v>
      </c>
    </row>
    <row r="91" spans="1:8" s="315" customFormat="1" ht="13.5">
      <c r="A91" s="143"/>
      <c r="B91" s="130"/>
      <c r="C91" s="130"/>
      <c r="D91" s="131"/>
      <c r="E91" s="346"/>
      <c r="F91" s="181"/>
      <c r="G91" s="118" t="s">
        <v>1880</v>
      </c>
      <c r="H91" s="119" t="s">
        <v>2981</v>
      </c>
    </row>
    <row r="92" spans="1:8" s="315" customFormat="1" ht="13.5">
      <c r="A92" s="143"/>
      <c r="B92" s="130"/>
      <c r="C92" s="130"/>
      <c r="D92" s="131"/>
      <c r="E92" s="346"/>
      <c r="F92" s="181"/>
      <c r="G92" s="118" t="s">
        <v>1881</v>
      </c>
      <c r="H92" s="119" t="s">
        <v>2982</v>
      </c>
    </row>
    <row r="93" spans="1:8" s="315" customFormat="1" ht="13.5">
      <c r="A93" s="143"/>
      <c r="B93" s="130"/>
      <c r="C93" s="130"/>
      <c r="D93" s="131"/>
      <c r="E93" s="346"/>
      <c r="F93" s="181"/>
      <c r="G93" s="118" t="s">
        <v>2512</v>
      </c>
      <c r="H93" s="119" t="s">
        <v>239</v>
      </c>
    </row>
    <row r="94" spans="1:8" s="315" customFormat="1" ht="13.5">
      <c r="A94" s="143"/>
      <c r="B94" s="130"/>
      <c r="C94" s="130"/>
      <c r="D94" s="131"/>
      <c r="E94" s="346"/>
      <c r="F94" s="181"/>
      <c r="G94" s="118" t="s">
        <v>1882</v>
      </c>
      <c r="H94" s="119" t="s">
        <v>468</v>
      </c>
    </row>
    <row r="95" spans="1:8" s="315" customFormat="1" ht="13.5">
      <c r="A95" s="145"/>
      <c r="B95" s="347"/>
      <c r="C95" s="347"/>
      <c r="D95" s="140"/>
      <c r="E95" s="354"/>
      <c r="F95" s="182"/>
      <c r="G95" s="120" t="s">
        <v>1883</v>
      </c>
      <c r="H95" s="121" t="s">
        <v>240</v>
      </c>
    </row>
    <row r="96" spans="1:8" s="315" customFormat="1" ht="13.5">
      <c r="A96" s="143"/>
      <c r="B96" s="130"/>
      <c r="C96" s="130"/>
      <c r="D96" s="131"/>
      <c r="E96" s="346"/>
      <c r="F96" s="181"/>
      <c r="G96" s="118" t="s">
        <v>241</v>
      </c>
      <c r="H96" s="119"/>
    </row>
    <row r="97" spans="1:8" s="315" customFormat="1" ht="13.5">
      <c r="A97" s="143"/>
      <c r="B97" s="130"/>
      <c r="C97" s="130"/>
      <c r="D97" s="131"/>
      <c r="E97" s="346"/>
      <c r="F97" s="181"/>
      <c r="G97" s="118" t="s">
        <v>2983</v>
      </c>
      <c r="H97" s="119" t="s">
        <v>2984</v>
      </c>
    </row>
    <row r="98" spans="1:8" s="315" customFormat="1" ht="13.5">
      <c r="A98" s="143"/>
      <c r="B98" s="130"/>
      <c r="C98" s="130"/>
      <c r="D98" s="131"/>
      <c r="E98" s="346"/>
      <c r="F98" s="181"/>
      <c r="G98" s="118" t="s">
        <v>242</v>
      </c>
      <c r="H98" s="119" t="s">
        <v>2985</v>
      </c>
    </row>
    <row r="99" spans="1:8" s="315" customFormat="1" ht="13.5">
      <c r="A99" s="143"/>
      <c r="B99" s="130"/>
      <c r="C99" s="130"/>
      <c r="D99" s="131"/>
      <c r="E99" s="346"/>
      <c r="F99" s="181"/>
      <c r="G99" s="118" t="s">
        <v>243</v>
      </c>
      <c r="H99" s="119" t="s">
        <v>2986</v>
      </c>
    </row>
    <row r="100" spans="1:8" s="315" customFormat="1" ht="13.5">
      <c r="A100" s="143"/>
      <c r="B100" s="130"/>
      <c r="C100" s="130"/>
      <c r="D100" s="131"/>
      <c r="E100" s="346"/>
      <c r="F100" s="181"/>
      <c r="G100" s="118" t="s">
        <v>244</v>
      </c>
      <c r="H100" s="119" t="s">
        <v>245</v>
      </c>
    </row>
    <row r="101" spans="1:8" s="315" customFormat="1" ht="13.5">
      <c r="A101" s="143"/>
      <c r="B101" s="130"/>
      <c r="C101" s="130"/>
      <c r="D101" s="131"/>
      <c r="E101" s="346"/>
      <c r="F101" s="181"/>
      <c r="G101" s="118" t="s">
        <v>246</v>
      </c>
      <c r="H101" s="119" t="s">
        <v>247</v>
      </c>
    </row>
    <row r="102" spans="1:8" s="315" customFormat="1" ht="13.5">
      <c r="A102" s="143"/>
      <c r="B102" s="130"/>
      <c r="C102" s="130"/>
      <c r="D102" s="131"/>
      <c r="E102" s="346"/>
      <c r="F102" s="181"/>
      <c r="G102" s="118" t="s">
        <v>2987</v>
      </c>
      <c r="H102" s="119" t="s">
        <v>2988</v>
      </c>
    </row>
    <row r="103" spans="1:8" s="315" customFormat="1" ht="13.5">
      <c r="A103" s="143"/>
      <c r="B103" s="130"/>
      <c r="C103" s="130"/>
      <c r="D103" s="131"/>
      <c r="E103" s="346"/>
      <c r="F103" s="181"/>
      <c r="G103" s="118" t="s">
        <v>2513</v>
      </c>
      <c r="H103" s="119" t="s">
        <v>2989</v>
      </c>
    </row>
    <row r="104" spans="1:8" s="315" customFormat="1" ht="13.5">
      <c r="A104" s="143"/>
      <c r="B104" s="130"/>
      <c r="C104" s="130"/>
      <c r="D104" s="131"/>
      <c r="E104" s="346"/>
      <c r="F104" s="181"/>
      <c r="G104" s="118" t="s">
        <v>2514</v>
      </c>
      <c r="H104" s="119" t="s">
        <v>2990</v>
      </c>
    </row>
    <row r="105" spans="1:8" s="315" customFormat="1" ht="13.5">
      <c r="A105" s="143"/>
      <c r="B105" s="130"/>
      <c r="C105" s="130"/>
      <c r="D105" s="131"/>
      <c r="E105" s="346"/>
      <c r="F105" s="181"/>
      <c r="G105" s="125"/>
      <c r="H105" s="119" t="s">
        <v>2991</v>
      </c>
    </row>
    <row r="106" spans="1:8" s="315" customFormat="1" ht="14.25">
      <c r="A106" s="143"/>
      <c r="B106" s="130"/>
      <c r="C106" s="130"/>
      <c r="D106" s="355"/>
      <c r="E106" s="346"/>
      <c r="F106" s="181"/>
      <c r="G106" s="118" t="s">
        <v>2515</v>
      </c>
      <c r="H106" s="119" t="s">
        <v>2516</v>
      </c>
    </row>
    <row r="107" spans="1:8" s="315" customFormat="1" ht="14.25">
      <c r="A107" s="143"/>
      <c r="B107" s="130"/>
      <c r="C107" s="130"/>
      <c r="D107" s="355"/>
      <c r="E107" s="346"/>
      <c r="F107" s="181"/>
      <c r="G107" s="118" t="s">
        <v>2517</v>
      </c>
      <c r="H107" s="119" t="s">
        <v>2518</v>
      </c>
    </row>
    <row r="108" spans="1:8" s="315" customFormat="1" ht="14.25">
      <c r="A108" s="143"/>
      <c r="B108" s="130"/>
      <c r="C108" s="130"/>
      <c r="D108" s="355"/>
      <c r="E108" s="346"/>
      <c r="F108" s="181"/>
      <c r="G108" s="356" t="s">
        <v>2519</v>
      </c>
      <c r="H108" s="119" t="s">
        <v>2992</v>
      </c>
    </row>
    <row r="109" spans="1:8" s="315" customFormat="1" ht="14.25">
      <c r="A109" s="143"/>
      <c r="B109" s="130"/>
      <c r="C109" s="130"/>
      <c r="D109" s="355"/>
      <c r="E109" s="346"/>
      <c r="F109" s="181"/>
      <c r="G109" s="118" t="s">
        <v>1884</v>
      </c>
      <c r="H109" s="119" t="s">
        <v>2993</v>
      </c>
    </row>
    <row r="110" spans="1:8" s="315" customFormat="1" ht="14.25">
      <c r="A110" s="143"/>
      <c r="B110" s="130"/>
      <c r="C110" s="130"/>
      <c r="D110" s="355"/>
      <c r="E110" s="346"/>
      <c r="F110" s="181"/>
      <c r="G110" s="118" t="s">
        <v>2520</v>
      </c>
      <c r="H110" s="119"/>
    </row>
    <row r="111" spans="1:8" s="315" customFormat="1" ht="14.25">
      <c r="A111" s="143"/>
      <c r="B111" s="130"/>
      <c r="C111" s="130"/>
      <c r="D111" s="355"/>
      <c r="E111" s="346"/>
      <c r="F111" s="181"/>
      <c r="G111" s="118"/>
      <c r="H111" s="119" t="s">
        <v>2994</v>
      </c>
    </row>
    <row r="112" spans="1:8" s="315" customFormat="1" ht="14.25">
      <c r="A112" s="143"/>
      <c r="B112" s="130"/>
      <c r="C112" s="130"/>
      <c r="D112" s="355"/>
      <c r="E112" s="346"/>
      <c r="F112" s="181"/>
      <c r="G112" s="118"/>
      <c r="H112" s="119" t="s">
        <v>2995</v>
      </c>
    </row>
    <row r="113" spans="1:8" s="315" customFormat="1" ht="14.25">
      <c r="A113" s="145"/>
      <c r="B113" s="347"/>
      <c r="C113" s="347"/>
      <c r="D113" s="357"/>
      <c r="E113" s="354"/>
      <c r="F113" s="182"/>
      <c r="G113" s="120"/>
      <c r="H113" s="121" t="s">
        <v>2996</v>
      </c>
    </row>
    <row r="114" spans="1:8" s="315" customFormat="1" ht="25.5">
      <c r="A114" s="143" t="s">
        <v>2521</v>
      </c>
      <c r="B114" s="130">
        <v>12173004000</v>
      </c>
      <c r="C114" s="130">
        <v>11542780088</v>
      </c>
      <c r="D114" s="131" t="s">
        <v>2547</v>
      </c>
      <c r="E114" s="346">
        <v>353843000</v>
      </c>
      <c r="F114" s="181" t="s">
        <v>2522</v>
      </c>
      <c r="G114" s="118" t="s">
        <v>248</v>
      </c>
      <c r="H114" s="119" t="s">
        <v>1339</v>
      </c>
    </row>
    <row r="115" spans="1:8" s="315" customFormat="1" ht="13.5">
      <c r="A115" s="143"/>
      <c r="B115" s="130"/>
      <c r="C115" s="130"/>
      <c r="D115" s="131"/>
      <c r="E115" s="346"/>
      <c r="F115" s="181"/>
      <c r="G115" s="118" t="s">
        <v>545</v>
      </c>
      <c r="H115" s="119" t="s">
        <v>249</v>
      </c>
    </row>
    <row r="116" spans="1:8" s="315" customFormat="1" ht="13.5">
      <c r="A116" s="143" t="s">
        <v>250</v>
      </c>
      <c r="B116" s="130"/>
      <c r="C116" s="130"/>
      <c r="D116" s="131" t="s">
        <v>2548</v>
      </c>
      <c r="E116" s="346">
        <v>48000000</v>
      </c>
      <c r="F116" s="181"/>
      <c r="G116" s="118" t="s">
        <v>546</v>
      </c>
      <c r="H116" s="119" t="s">
        <v>251</v>
      </c>
    </row>
    <row r="117" spans="1:8" s="315" customFormat="1" ht="13.5">
      <c r="A117" s="143"/>
      <c r="B117" s="130"/>
      <c r="C117" s="130"/>
      <c r="F117" s="181"/>
      <c r="G117" s="118" t="s">
        <v>252</v>
      </c>
      <c r="H117" s="119" t="s">
        <v>253</v>
      </c>
    </row>
    <row r="118" spans="1:8" s="315" customFormat="1" ht="13.5">
      <c r="A118" s="143"/>
      <c r="B118" s="130"/>
      <c r="C118" s="130"/>
      <c r="D118" s="131" t="s">
        <v>1677</v>
      </c>
      <c r="E118" s="346">
        <v>77467736</v>
      </c>
      <c r="F118" s="181"/>
      <c r="G118" s="118" t="s">
        <v>254</v>
      </c>
      <c r="H118" s="119" t="s">
        <v>255</v>
      </c>
    </row>
    <row r="119" spans="1:8" s="315" customFormat="1" ht="13.5">
      <c r="A119" s="143"/>
      <c r="B119" s="130"/>
      <c r="C119" s="130"/>
      <c r="D119" s="131"/>
      <c r="E119" s="346"/>
      <c r="F119" s="181"/>
      <c r="G119" s="118" t="s">
        <v>2523</v>
      </c>
      <c r="H119" s="119" t="s">
        <v>75</v>
      </c>
    </row>
    <row r="120" spans="1:8" s="315" customFormat="1" ht="13.5">
      <c r="A120" s="143"/>
      <c r="B120" s="130"/>
      <c r="C120" s="130"/>
      <c r="D120" s="131" t="s">
        <v>1341</v>
      </c>
      <c r="E120" s="346">
        <f>C114-E114-E116-E118</f>
        <v>11063469352</v>
      </c>
      <c r="F120" s="181"/>
      <c r="G120" s="118" t="s">
        <v>2997</v>
      </c>
      <c r="H120" s="119" t="s">
        <v>3180</v>
      </c>
    </row>
    <row r="121" spans="1:8" s="315" customFormat="1" ht="13.5">
      <c r="A121" s="143"/>
      <c r="B121" s="130"/>
      <c r="C121" s="130"/>
      <c r="D121" s="131"/>
      <c r="E121" s="346"/>
      <c r="F121" s="181"/>
      <c r="G121" s="118" t="s">
        <v>2998</v>
      </c>
      <c r="H121" s="119" t="s">
        <v>2999</v>
      </c>
    </row>
    <row r="122" spans="1:8" s="315" customFormat="1" ht="13.5">
      <c r="A122" s="143"/>
      <c r="B122" s="130"/>
      <c r="C122" s="130"/>
      <c r="D122" s="131"/>
      <c r="E122" s="346"/>
      <c r="F122" s="181"/>
      <c r="G122" s="118" t="s">
        <v>2525</v>
      </c>
      <c r="H122" s="119" t="s">
        <v>3000</v>
      </c>
    </row>
    <row r="123" spans="1:8" s="315" customFormat="1" ht="14.25">
      <c r="A123" s="143"/>
      <c r="B123" s="130"/>
      <c r="C123" s="130"/>
      <c r="D123" s="355"/>
      <c r="E123" s="346"/>
      <c r="F123" s="181"/>
      <c r="G123" s="118" t="s">
        <v>547</v>
      </c>
      <c r="H123" s="119" t="s">
        <v>256</v>
      </c>
    </row>
    <row r="124" spans="1:8" s="315" customFormat="1" ht="14.25">
      <c r="A124" s="143"/>
      <c r="B124" s="130"/>
      <c r="C124" s="130"/>
      <c r="D124" s="355"/>
      <c r="E124" s="346"/>
      <c r="F124" s="181"/>
      <c r="G124" s="118" t="s">
        <v>3001</v>
      </c>
      <c r="H124" s="119" t="s">
        <v>3002</v>
      </c>
    </row>
    <row r="125" spans="1:8" s="315" customFormat="1" ht="14.25">
      <c r="A125" s="143"/>
      <c r="B125" s="130"/>
      <c r="C125" s="130"/>
      <c r="D125" s="355"/>
      <c r="E125" s="346"/>
      <c r="F125" s="181"/>
      <c r="G125" s="118" t="s">
        <v>2016</v>
      </c>
      <c r="H125" s="119" t="s">
        <v>3003</v>
      </c>
    </row>
    <row r="126" spans="1:8" s="315" customFormat="1" ht="14.25">
      <c r="A126" s="145"/>
      <c r="B126" s="347"/>
      <c r="C126" s="347"/>
      <c r="D126" s="357"/>
      <c r="E126" s="354"/>
      <c r="F126" s="182"/>
      <c r="G126" s="120" t="s">
        <v>1885</v>
      </c>
      <c r="H126" s="121" t="s">
        <v>3004</v>
      </c>
    </row>
    <row r="127" spans="1:8" s="315" customFormat="1" ht="25.5">
      <c r="A127" s="143" t="s">
        <v>911</v>
      </c>
      <c r="B127" s="130">
        <v>266617000</v>
      </c>
      <c r="C127" s="130">
        <v>255995434</v>
      </c>
      <c r="D127" s="131" t="s">
        <v>2023</v>
      </c>
      <c r="E127" s="346">
        <v>168226653</v>
      </c>
      <c r="F127" s="181" t="s">
        <v>912</v>
      </c>
      <c r="G127" s="118" t="s">
        <v>257</v>
      </c>
      <c r="H127" s="119" t="s">
        <v>258</v>
      </c>
    </row>
    <row r="128" spans="1:8" s="315" customFormat="1" ht="13.5">
      <c r="A128" s="143"/>
      <c r="B128" s="130"/>
      <c r="C128" s="130"/>
      <c r="D128" s="131"/>
      <c r="E128" s="346"/>
      <c r="F128" s="181"/>
      <c r="G128" s="118"/>
      <c r="H128" s="119"/>
    </row>
    <row r="129" spans="1:8" s="315" customFormat="1" ht="13.5">
      <c r="A129" s="145" t="s">
        <v>1712</v>
      </c>
      <c r="B129" s="347"/>
      <c r="C129" s="347"/>
      <c r="D129" s="140" t="s">
        <v>2021</v>
      </c>
      <c r="E129" s="354">
        <f>C127-E127</f>
        <v>87768781</v>
      </c>
      <c r="F129" s="182"/>
      <c r="G129" s="118"/>
      <c r="H129" s="119"/>
    </row>
    <row r="130" spans="1:8" s="315" customFormat="1" ht="13.5">
      <c r="A130" s="143" t="s">
        <v>913</v>
      </c>
      <c r="B130" s="130">
        <v>1540332000</v>
      </c>
      <c r="C130" s="130">
        <v>1395186479</v>
      </c>
      <c r="D130" s="131" t="s">
        <v>2547</v>
      </c>
      <c r="E130" s="346">
        <v>675083000</v>
      </c>
      <c r="F130" s="181" t="s">
        <v>914</v>
      </c>
      <c r="G130" s="122" t="s">
        <v>921</v>
      </c>
      <c r="H130" s="123" t="s">
        <v>259</v>
      </c>
    </row>
    <row r="131" spans="1:8" s="315" customFormat="1" ht="14.25">
      <c r="A131" s="143"/>
      <c r="B131" s="130"/>
      <c r="C131" s="130"/>
      <c r="D131" s="355"/>
      <c r="E131" s="346"/>
      <c r="F131" s="181"/>
      <c r="G131" s="356" t="s">
        <v>2017</v>
      </c>
      <c r="H131" s="119" t="s">
        <v>3005</v>
      </c>
    </row>
    <row r="132" spans="1:8" s="315" customFormat="1" ht="13.5">
      <c r="A132" s="143" t="s">
        <v>260</v>
      </c>
      <c r="B132" s="130"/>
      <c r="C132" s="130"/>
      <c r="D132" s="131" t="s">
        <v>2023</v>
      </c>
      <c r="E132" s="346">
        <v>122137400</v>
      </c>
      <c r="F132" s="181"/>
      <c r="G132" s="118" t="s">
        <v>3195</v>
      </c>
      <c r="H132" s="119" t="s">
        <v>3006</v>
      </c>
    </row>
    <row r="133" spans="1:8" s="315" customFormat="1" ht="13.5">
      <c r="A133" s="143"/>
      <c r="B133" s="130"/>
      <c r="C133" s="130"/>
      <c r="D133" s="131"/>
      <c r="E133" s="346"/>
      <c r="F133" s="181"/>
      <c r="G133" s="118" t="s">
        <v>3007</v>
      </c>
      <c r="H133" s="119" t="s">
        <v>3008</v>
      </c>
    </row>
    <row r="134" spans="1:8" s="315" customFormat="1" ht="13.5">
      <c r="A134" s="145"/>
      <c r="B134" s="347"/>
      <c r="C134" s="347"/>
      <c r="D134" s="140" t="s">
        <v>2021</v>
      </c>
      <c r="E134" s="354">
        <f>C130-E130-E132</f>
        <v>597966079</v>
      </c>
      <c r="F134" s="182"/>
      <c r="G134" s="120"/>
      <c r="H134" s="121"/>
    </row>
    <row r="135" spans="1:8" s="315" customFormat="1" ht="13.5">
      <c r="A135" s="143" t="s">
        <v>922</v>
      </c>
      <c r="B135" s="130">
        <v>144177933000</v>
      </c>
      <c r="C135" s="130">
        <v>142334415603</v>
      </c>
      <c r="D135" s="131" t="s">
        <v>2547</v>
      </c>
      <c r="E135" s="346">
        <v>1216527419</v>
      </c>
      <c r="F135" s="181" t="s">
        <v>923</v>
      </c>
      <c r="G135" s="118" t="s">
        <v>3192</v>
      </c>
      <c r="H135" s="119"/>
    </row>
    <row r="136" spans="1:8" s="315" customFormat="1" ht="13.5">
      <c r="A136" s="143"/>
      <c r="B136" s="130"/>
      <c r="C136" s="130"/>
      <c r="D136" s="131"/>
      <c r="E136" s="346"/>
      <c r="F136" s="181"/>
      <c r="G136" s="118" t="s">
        <v>261</v>
      </c>
      <c r="H136" s="119" t="s">
        <v>3009</v>
      </c>
    </row>
    <row r="137" spans="1:8" s="315" customFormat="1" ht="13.5">
      <c r="A137" s="143" t="s">
        <v>858</v>
      </c>
      <c r="B137" s="130"/>
      <c r="C137" s="130"/>
      <c r="D137" s="131" t="s">
        <v>2023</v>
      </c>
      <c r="E137" s="346">
        <v>5006677163</v>
      </c>
      <c r="F137" s="181"/>
      <c r="G137" s="118" t="s">
        <v>3193</v>
      </c>
      <c r="H137" s="119" t="s">
        <v>1339</v>
      </c>
    </row>
    <row r="138" spans="1:8" s="315" customFormat="1" ht="13.5">
      <c r="A138" s="143"/>
      <c r="B138" s="130"/>
      <c r="C138" s="130"/>
      <c r="D138" s="131"/>
      <c r="E138" s="346"/>
      <c r="F138" s="181"/>
      <c r="G138" s="118" t="s">
        <v>262</v>
      </c>
      <c r="H138" s="119" t="s">
        <v>3010</v>
      </c>
    </row>
    <row r="139" spans="1:8" s="315" customFormat="1" ht="13.5">
      <c r="A139" s="143"/>
      <c r="B139" s="130"/>
      <c r="C139" s="130"/>
      <c r="D139" s="131" t="s">
        <v>2021</v>
      </c>
      <c r="E139" s="346">
        <f>C135-E135-E137</f>
        <v>136111211021</v>
      </c>
      <c r="F139" s="181"/>
      <c r="G139" s="118" t="s">
        <v>3194</v>
      </c>
      <c r="H139" s="119" t="s">
        <v>263</v>
      </c>
    </row>
    <row r="140" spans="1:8" s="315" customFormat="1" ht="14.25">
      <c r="A140" s="143"/>
      <c r="B140" s="130"/>
      <c r="C140" s="130"/>
      <c r="D140" s="355"/>
      <c r="E140" s="346"/>
      <c r="F140" s="181"/>
      <c r="G140" s="118" t="s">
        <v>550</v>
      </c>
      <c r="H140" s="119" t="s">
        <v>264</v>
      </c>
    </row>
    <row r="141" spans="1:8" s="315" customFormat="1" ht="14.25">
      <c r="A141" s="143"/>
      <c r="B141" s="130"/>
      <c r="C141" s="130"/>
      <c r="D141" s="355"/>
      <c r="E141" s="346"/>
      <c r="F141" s="181"/>
      <c r="G141" s="118" t="s">
        <v>551</v>
      </c>
      <c r="H141" s="119" t="s">
        <v>1339</v>
      </c>
    </row>
    <row r="142" spans="1:8" s="315" customFormat="1" ht="14.25">
      <c r="A142" s="143"/>
      <c r="B142" s="130"/>
      <c r="C142" s="130"/>
      <c r="D142" s="355"/>
      <c r="E142" s="346"/>
      <c r="F142" s="181"/>
      <c r="G142" s="118" t="s">
        <v>552</v>
      </c>
      <c r="H142" s="119" t="s">
        <v>265</v>
      </c>
    </row>
    <row r="143" spans="1:8" s="315" customFormat="1" ht="14.25">
      <c r="A143" s="143"/>
      <c r="B143" s="130"/>
      <c r="C143" s="130"/>
      <c r="D143" s="355"/>
      <c r="E143" s="346"/>
      <c r="F143" s="181"/>
      <c r="G143" s="358" t="s">
        <v>553</v>
      </c>
      <c r="H143" s="119" t="s">
        <v>266</v>
      </c>
    </row>
    <row r="144" spans="1:8" s="315" customFormat="1" ht="14.25">
      <c r="A144" s="143"/>
      <c r="B144" s="130"/>
      <c r="C144" s="130"/>
      <c r="D144" s="355"/>
      <c r="E144" s="346"/>
      <c r="F144" s="176" t="s">
        <v>554</v>
      </c>
      <c r="G144" s="122" t="s">
        <v>555</v>
      </c>
      <c r="H144" s="123" t="s">
        <v>3011</v>
      </c>
    </row>
    <row r="145" spans="1:8" s="315" customFormat="1" ht="14.25">
      <c r="A145" s="143"/>
      <c r="B145" s="130"/>
      <c r="C145" s="130"/>
      <c r="D145" s="355"/>
      <c r="E145" s="346"/>
      <c r="F145" s="181"/>
      <c r="G145" s="118" t="s">
        <v>3207</v>
      </c>
      <c r="H145" s="119" t="s">
        <v>267</v>
      </c>
    </row>
    <row r="146" spans="1:8" s="315" customFormat="1" ht="14.25">
      <c r="A146" s="143"/>
      <c r="B146" s="130"/>
      <c r="C146" s="130"/>
      <c r="D146" s="355"/>
      <c r="E146" s="346"/>
      <c r="F146" s="181"/>
      <c r="G146" s="118" t="s">
        <v>3208</v>
      </c>
      <c r="H146" s="119" t="s">
        <v>3011</v>
      </c>
    </row>
    <row r="147" spans="1:8" s="315" customFormat="1" ht="14.25">
      <c r="A147" s="143"/>
      <c r="B147" s="130"/>
      <c r="C147" s="130"/>
      <c r="D147" s="355"/>
      <c r="E147" s="346"/>
      <c r="F147" s="181"/>
      <c r="G147" s="118" t="s">
        <v>3209</v>
      </c>
      <c r="H147" s="119" t="s">
        <v>3012</v>
      </c>
    </row>
    <row r="148" spans="1:8" s="315" customFormat="1" ht="14.25">
      <c r="A148" s="143"/>
      <c r="B148" s="130"/>
      <c r="C148" s="130"/>
      <c r="D148" s="355"/>
      <c r="E148" s="346"/>
      <c r="F148" s="181"/>
      <c r="G148" s="118" t="s">
        <v>268</v>
      </c>
      <c r="H148" s="119" t="s">
        <v>269</v>
      </c>
    </row>
    <row r="149" spans="1:8" s="315" customFormat="1" ht="14.25">
      <c r="A149" s="143"/>
      <c r="B149" s="130"/>
      <c r="C149" s="130"/>
      <c r="D149" s="355"/>
      <c r="E149" s="346"/>
      <c r="F149" s="181"/>
      <c r="G149" s="118" t="s">
        <v>3210</v>
      </c>
      <c r="H149" s="119" t="s">
        <v>1339</v>
      </c>
    </row>
    <row r="150" spans="1:8" s="315" customFormat="1" ht="14.25">
      <c r="A150" s="143"/>
      <c r="B150" s="130"/>
      <c r="C150" s="130"/>
      <c r="D150" s="355"/>
      <c r="E150" s="346"/>
      <c r="F150" s="181"/>
      <c r="G150" s="118" t="s">
        <v>3211</v>
      </c>
      <c r="H150" s="119" t="s">
        <v>3013</v>
      </c>
    </row>
    <row r="151" spans="1:8" s="315" customFormat="1" ht="14.25">
      <c r="A151" s="143"/>
      <c r="B151" s="130"/>
      <c r="C151" s="130"/>
      <c r="D151" s="355"/>
      <c r="E151" s="346"/>
      <c r="F151" s="181"/>
      <c r="G151" s="118"/>
      <c r="H151" s="119" t="s">
        <v>270</v>
      </c>
    </row>
    <row r="152" spans="1:8" s="315" customFormat="1" ht="14.25">
      <c r="A152" s="143"/>
      <c r="B152" s="130"/>
      <c r="C152" s="130"/>
      <c r="D152" s="355"/>
      <c r="E152" s="346"/>
      <c r="F152" s="181"/>
      <c r="G152" s="118" t="s">
        <v>876</v>
      </c>
      <c r="H152" s="119" t="s">
        <v>3014</v>
      </c>
    </row>
    <row r="153" spans="1:8" s="315" customFormat="1" ht="14.25">
      <c r="A153" s="143"/>
      <c r="B153" s="130"/>
      <c r="C153" s="130"/>
      <c r="D153" s="355"/>
      <c r="E153" s="346"/>
      <c r="F153" s="181"/>
      <c r="G153" s="118" t="s">
        <v>877</v>
      </c>
      <c r="H153" s="119" t="s">
        <v>3015</v>
      </c>
    </row>
    <row r="154" spans="1:8" s="315" customFormat="1" ht="14.25">
      <c r="A154" s="143"/>
      <c r="B154" s="130"/>
      <c r="C154" s="130"/>
      <c r="D154" s="355"/>
      <c r="E154" s="346"/>
      <c r="F154" s="181"/>
      <c r="G154" s="118" t="s">
        <v>1886</v>
      </c>
      <c r="H154" s="119" t="s">
        <v>3016</v>
      </c>
    </row>
    <row r="155" spans="1:8" s="315" customFormat="1" ht="14.25">
      <c r="A155" s="143"/>
      <c r="B155" s="130"/>
      <c r="C155" s="130"/>
      <c r="D155" s="355"/>
      <c r="E155" s="346"/>
      <c r="F155" s="181"/>
      <c r="G155" s="118" t="s">
        <v>878</v>
      </c>
      <c r="H155" s="119" t="s">
        <v>271</v>
      </c>
    </row>
    <row r="156" spans="1:8" s="315" customFormat="1" ht="14.25">
      <c r="A156" s="143"/>
      <c r="B156" s="130"/>
      <c r="C156" s="130"/>
      <c r="D156" s="355"/>
      <c r="E156" s="346"/>
      <c r="F156" s="181"/>
      <c r="G156" s="118" t="s">
        <v>879</v>
      </c>
      <c r="H156" s="119" t="s">
        <v>3017</v>
      </c>
    </row>
    <row r="157" spans="1:8" s="315" customFormat="1" ht="14.25">
      <c r="A157" s="143"/>
      <c r="B157" s="130"/>
      <c r="C157" s="130"/>
      <c r="D157" s="355"/>
      <c r="E157" s="346"/>
      <c r="F157" s="181"/>
      <c r="G157" s="118" t="s">
        <v>880</v>
      </c>
      <c r="H157" s="119" t="s">
        <v>272</v>
      </c>
    </row>
    <row r="158" spans="1:8" s="315" customFormat="1" ht="14.25">
      <c r="A158" s="145"/>
      <c r="B158" s="347"/>
      <c r="C158" s="347"/>
      <c r="D158" s="357"/>
      <c r="E158" s="354"/>
      <c r="F158" s="182"/>
      <c r="G158" s="120" t="s">
        <v>881</v>
      </c>
      <c r="H158" s="121" t="s">
        <v>3018</v>
      </c>
    </row>
    <row r="159" spans="1:8" s="315" customFormat="1" ht="14.25">
      <c r="A159" s="143"/>
      <c r="B159" s="130"/>
      <c r="C159" s="130"/>
      <c r="D159" s="355"/>
      <c r="E159" s="346"/>
      <c r="F159" s="181"/>
      <c r="G159" s="118" t="s">
        <v>882</v>
      </c>
      <c r="H159" s="119" t="s">
        <v>1339</v>
      </c>
    </row>
    <row r="160" spans="1:8" s="315" customFormat="1" ht="14.25">
      <c r="A160" s="143"/>
      <c r="B160" s="130"/>
      <c r="C160" s="130"/>
      <c r="D160" s="355"/>
      <c r="E160" s="346"/>
      <c r="F160" s="181"/>
      <c r="G160" s="118" t="s">
        <v>883</v>
      </c>
      <c r="H160" s="119" t="s">
        <v>273</v>
      </c>
    </row>
    <row r="161" spans="1:8" s="315" customFormat="1" ht="14.25">
      <c r="A161" s="143"/>
      <c r="B161" s="130"/>
      <c r="C161" s="130"/>
      <c r="D161" s="355"/>
      <c r="E161" s="346"/>
      <c r="F161" s="181"/>
      <c r="G161" s="118" t="s">
        <v>3019</v>
      </c>
      <c r="H161" s="119" t="s">
        <v>3020</v>
      </c>
    </row>
    <row r="162" spans="1:8" s="315" customFormat="1" ht="14.25">
      <c r="A162" s="143"/>
      <c r="B162" s="130"/>
      <c r="C162" s="130"/>
      <c r="D162" s="355"/>
      <c r="E162" s="346"/>
      <c r="F162" s="181"/>
      <c r="G162" s="118" t="s">
        <v>3021</v>
      </c>
      <c r="H162" s="119" t="s">
        <v>1586</v>
      </c>
    </row>
    <row r="163" spans="1:8" s="315" customFormat="1" ht="14.25">
      <c r="A163" s="143"/>
      <c r="B163" s="130"/>
      <c r="C163" s="130"/>
      <c r="D163" s="355"/>
      <c r="E163" s="346"/>
      <c r="F163" s="181"/>
      <c r="G163" s="118" t="s">
        <v>884</v>
      </c>
      <c r="H163" s="119" t="s">
        <v>274</v>
      </c>
    </row>
    <row r="164" spans="1:8" s="315" customFormat="1" ht="14.25">
      <c r="A164" s="143"/>
      <c r="B164" s="130"/>
      <c r="C164" s="130"/>
      <c r="D164" s="355"/>
      <c r="E164" s="346"/>
      <c r="F164" s="181"/>
      <c r="G164" s="356" t="s">
        <v>275</v>
      </c>
      <c r="H164" s="119" t="s">
        <v>3022</v>
      </c>
    </row>
    <row r="165" spans="1:8" s="315" customFormat="1" ht="14.25">
      <c r="A165" s="143"/>
      <c r="B165" s="130"/>
      <c r="C165" s="130"/>
      <c r="D165" s="355"/>
      <c r="E165" s="346"/>
      <c r="F165" s="181"/>
      <c r="G165" s="118" t="s">
        <v>1887</v>
      </c>
      <c r="H165" s="119" t="s">
        <v>3023</v>
      </c>
    </row>
    <row r="166" spans="1:8" s="315" customFormat="1" ht="14.25">
      <c r="A166" s="143"/>
      <c r="B166" s="130"/>
      <c r="C166" s="130"/>
      <c r="D166" s="355"/>
      <c r="E166" s="346"/>
      <c r="F166" s="181"/>
      <c r="G166" s="320" t="s">
        <v>1888</v>
      </c>
      <c r="H166" s="119"/>
    </row>
    <row r="167" spans="1:8" s="315" customFormat="1" ht="14.25">
      <c r="A167" s="143"/>
      <c r="B167" s="130"/>
      <c r="C167" s="130"/>
      <c r="D167" s="355"/>
      <c r="E167" s="346"/>
      <c r="F167" s="181"/>
      <c r="G167" s="118"/>
      <c r="H167" s="119" t="s">
        <v>276</v>
      </c>
    </row>
    <row r="168" spans="1:8" s="315" customFormat="1" ht="14.25">
      <c r="A168" s="143"/>
      <c r="B168" s="130"/>
      <c r="C168" s="130"/>
      <c r="D168" s="355"/>
      <c r="E168" s="346"/>
      <c r="F168" s="181"/>
      <c r="G168" s="118"/>
      <c r="H168" s="119" t="s">
        <v>277</v>
      </c>
    </row>
    <row r="169" spans="1:8" s="315" customFormat="1" ht="14.25">
      <c r="A169" s="143"/>
      <c r="B169" s="130"/>
      <c r="C169" s="130"/>
      <c r="D169" s="355"/>
      <c r="E169" s="346"/>
      <c r="F169" s="181"/>
      <c r="G169" s="118"/>
      <c r="H169" s="359" t="s">
        <v>278</v>
      </c>
    </row>
    <row r="170" spans="1:8" s="315" customFormat="1" ht="14.25">
      <c r="A170" s="143"/>
      <c r="B170" s="130"/>
      <c r="C170" s="130"/>
      <c r="D170" s="355"/>
      <c r="E170" s="346"/>
      <c r="F170" s="181"/>
      <c r="G170" s="118" t="s">
        <v>3024</v>
      </c>
      <c r="H170" s="119"/>
    </row>
    <row r="171" spans="1:8" s="315" customFormat="1" ht="14.25">
      <c r="A171" s="143"/>
      <c r="B171" s="130"/>
      <c r="C171" s="130"/>
      <c r="D171" s="355"/>
      <c r="E171" s="346"/>
      <c r="F171" s="181"/>
      <c r="G171" s="118"/>
      <c r="H171" s="119" t="s">
        <v>3025</v>
      </c>
    </row>
    <row r="172" spans="1:8" s="315" customFormat="1" ht="14.25">
      <c r="A172" s="143"/>
      <c r="B172" s="130"/>
      <c r="C172" s="130"/>
      <c r="D172" s="355"/>
      <c r="E172" s="346"/>
      <c r="F172" s="182"/>
      <c r="G172" s="120"/>
      <c r="H172" s="121" t="s">
        <v>3026</v>
      </c>
    </row>
    <row r="173" spans="1:8" s="315" customFormat="1" ht="15" customHeight="1">
      <c r="A173" s="143"/>
      <c r="B173" s="130"/>
      <c r="C173" s="130"/>
      <c r="D173" s="355"/>
      <c r="E173" s="346"/>
      <c r="F173" s="181" t="s">
        <v>885</v>
      </c>
      <c r="G173" s="118" t="s">
        <v>3027</v>
      </c>
      <c r="H173" s="119" t="s">
        <v>279</v>
      </c>
    </row>
    <row r="174" spans="1:8" s="315" customFormat="1" ht="15" customHeight="1">
      <c r="A174" s="145"/>
      <c r="B174" s="347"/>
      <c r="C174" s="347"/>
      <c r="D174" s="357"/>
      <c r="E174" s="354"/>
      <c r="F174" s="182"/>
      <c r="G174" s="120" t="s">
        <v>2049</v>
      </c>
      <c r="H174" s="121" t="s">
        <v>280</v>
      </c>
    </row>
    <row r="175" spans="1:8" s="315" customFormat="1" ht="13.5">
      <c r="A175" s="143" t="s">
        <v>886</v>
      </c>
      <c r="B175" s="130">
        <v>4120526000</v>
      </c>
      <c r="C175" s="130">
        <v>2942949197</v>
      </c>
      <c r="D175" s="131" t="s">
        <v>2548</v>
      </c>
      <c r="E175" s="346">
        <v>1040000000</v>
      </c>
      <c r="F175" s="181" t="s">
        <v>887</v>
      </c>
      <c r="G175" s="118" t="s">
        <v>888</v>
      </c>
      <c r="H175" s="119"/>
    </row>
    <row r="176" spans="1:8" s="315" customFormat="1" ht="13.5">
      <c r="A176" s="143"/>
      <c r="B176" s="130"/>
      <c r="C176" s="130"/>
      <c r="D176" s="131"/>
      <c r="E176" s="346"/>
      <c r="F176" s="181"/>
      <c r="G176" s="118" t="s">
        <v>889</v>
      </c>
      <c r="H176" s="119" t="s">
        <v>2050</v>
      </c>
    </row>
    <row r="177" spans="1:8" s="315" customFormat="1" ht="13.5">
      <c r="A177" s="143" t="s">
        <v>281</v>
      </c>
      <c r="B177" s="130"/>
      <c r="C177" s="130"/>
      <c r="D177" s="131" t="s">
        <v>890</v>
      </c>
      <c r="E177" s="346">
        <v>212637700</v>
      </c>
      <c r="F177" s="181"/>
      <c r="G177" s="118" t="s">
        <v>2051</v>
      </c>
      <c r="H177" s="119" t="s">
        <v>3304</v>
      </c>
    </row>
    <row r="178" spans="1:8" s="315" customFormat="1" ht="13.5">
      <c r="A178" s="143"/>
      <c r="B178" s="130"/>
      <c r="C178" s="130"/>
      <c r="D178" s="131"/>
      <c r="E178" s="346"/>
      <c r="F178" s="181"/>
      <c r="G178" s="118" t="s">
        <v>2052</v>
      </c>
      <c r="H178" s="119" t="s">
        <v>3304</v>
      </c>
    </row>
    <row r="179" spans="1:8" s="315" customFormat="1" ht="13.5">
      <c r="A179" s="143"/>
      <c r="B179" s="130"/>
      <c r="C179" s="130"/>
      <c r="D179" s="131" t="s">
        <v>2021</v>
      </c>
      <c r="E179" s="346">
        <f>C175-E175-E177</f>
        <v>1690311497</v>
      </c>
      <c r="F179" s="181"/>
      <c r="G179" s="118" t="s">
        <v>2053</v>
      </c>
      <c r="H179" s="119" t="s">
        <v>640</v>
      </c>
    </row>
    <row r="180" spans="1:8" s="315" customFormat="1" ht="13.5">
      <c r="A180" s="143"/>
      <c r="B180" s="130"/>
      <c r="C180" s="130"/>
      <c r="D180" s="131"/>
      <c r="E180" s="346"/>
      <c r="F180" s="181"/>
      <c r="G180" s="118" t="s">
        <v>2054</v>
      </c>
      <c r="H180" s="119" t="s">
        <v>3304</v>
      </c>
    </row>
    <row r="181" spans="1:8" s="315" customFormat="1" ht="13.5">
      <c r="A181" s="148" t="s">
        <v>891</v>
      </c>
      <c r="B181" s="146">
        <v>9784199000</v>
      </c>
      <c r="C181" s="146">
        <v>9584123221</v>
      </c>
      <c r="D181" s="147" t="s">
        <v>2547</v>
      </c>
      <c r="E181" s="360">
        <v>7652960600</v>
      </c>
      <c r="F181" s="176" t="s">
        <v>892</v>
      </c>
      <c r="G181" s="122" t="s">
        <v>893</v>
      </c>
      <c r="H181" s="123" t="s">
        <v>1339</v>
      </c>
    </row>
    <row r="182" spans="1:8" s="315" customFormat="1" ht="13.5">
      <c r="A182" s="143"/>
      <c r="B182" s="130"/>
      <c r="C182" s="130"/>
      <c r="D182" s="131"/>
      <c r="E182" s="346"/>
      <c r="F182" s="181"/>
      <c r="G182" s="118" t="s">
        <v>894</v>
      </c>
      <c r="H182" s="119" t="s">
        <v>282</v>
      </c>
    </row>
    <row r="183" spans="1:8" s="315" customFormat="1" ht="13.5">
      <c r="A183" s="143" t="s">
        <v>283</v>
      </c>
      <c r="B183" s="130"/>
      <c r="C183" s="130"/>
      <c r="D183" s="131" t="s">
        <v>2023</v>
      </c>
      <c r="E183" s="346">
        <v>569730304</v>
      </c>
      <c r="F183" s="181"/>
      <c r="G183" s="118" t="s">
        <v>895</v>
      </c>
      <c r="H183" s="119" t="s">
        <v>284</v>
      </c>
    </row>
    <row r="184" spans="1:8" s="315" customFormat="1" ht="13.5">
      <c r="A184" s="143"/>
      <c r="B184" s="130"/>
      <c r="C184" s="130"/>
      <c r="D184" s="131"/>
      <c r="E184" s="346"/>
      <c r="F184" s="181"/>
      <c r="G184" s="118" t="s">
        <v>896</v>
      </c>
      <c r="H184" s="119" t="s">
        <v>285</v>
      </c>
    </row>
    <row r="185" spans="1:8" s="315" customFormat="1" ht="13.5">
      <c r="A185" s="143"/>
      <c r="B185" s="130"/>
      <c r="C185" s="130"/>
      <c r="D185" s="131" t="s">
        <v>2021</v>
      </c>
      <c r="E185" s="346">
        <f>C181-E181-E183</f>
        <v>1361432317</v>
      </c>
      <c r="F185" s="181"/>
      <c r="G185" s="118" t="s">
        <v>897</v>
      </c>
      <c r="H185" s="119" t="s">
        <v>286</v>
      </c>
    </row>
    <row r="186" spans="1:8" s="315" customFormat="1" ht="14.25">
      <c r="A186" s="143"/>
      <c r="B186" s="130"/>
      <c r="C186" s="130"/>
      <c r="D186" s="355"/>
      <c r="E186" s="346"/>
      <c r="F186" s="181"/>
      <c r="G186" s="118" t="s">
        <v>898</v>
      </c>
      <c r="H186" s="119" t="s">
        <v>287</v>
      </c>
    </row>
    <row r="187" spans="1:8" s="315" customFormat="1" ht="14.25">
      <c r="A187" s="143"/>
      <c r="B187" s="130"/>
      <c r="C187" s="130"/>
      <c r="D187" s="355"/>
      <c r="E187" s="346"/>
      <c r="F187" s="181"/>
      <c r="G187" s="118" t="s">
        <v>2117</v>
      </c>
      <c r="H187" s="119" t="s">
        <v>2118</v>
      </c>
    </row>
    <row r="188" spans="1:8" s="315" customFormat="1" ht="14.25">
      <c r="A188" s="143"/>
      <c r="B188" s="130"/>
      <c r="C188" s="130"/>
      <c r="D188" s="355"/>
      <c r="E188" s="346"/>
      <c r="F188" s="181"/>
      <c r="G188" s="118" t="s">
        <v>2119</v>
      </c>
      <c r="H188" s="343" t="s">
        <v>2120</v>
      </c>
    </row>
    <row r="189" spans="1:8" s="315" customFormat="1" ht="14.25">
      <c r="A189" s="143"/>
      <c r="B189" s="130"/>
      <c r="C189" s="130"/>
      <c r="D189" s="355"/>
      <c r="E189" s="346"/>
      <c r="F189" s="181"/>
      <c r="G189" s="118" t="s">
        <v>2121</v>
      </c>
      <c r="H189" s="199" t="s">
        <v>2122</v>
      </c>
    </row>
    <row r="190" spans="1:8" s="315" customFormat="1" ht="14.25">
      <c r="A190" s="143"/>
      <c r="B190" s="130"/>
      <c r="C190" s="130"/>
      <c r="D190" s="355"/>
      <c r="E190" s="346"/>
      <c r="F190" s="181"/>
      <c r="G190" s="118" t="s">
        <v>2527</v>
      </c>
      <c r="H190" s="119" t="s">
        <v>2123</v>
      </c>
    </row>
    <row r="191" spans="1:8" s="315" customFormat="1" ht="14.25">
      <c r="A191" s="143"/>
      <c r="B191" s="130"/>
      <c r="C191" s="130"/>
      <c r="D191" s="355"/>
      <c r="E191" s="346"/>
      <c r="F191" s="181"/>
      <c r="G191" s="118" t="s">
        <v>50</v>
      </c>
      <c r="H191" s="119" t="s">
        <v>2055</v>
      </c>
    </row>
    <row r="192" spans="1:8" s="315" customFormat="1" ht="14.25">
      <c r="A192" s="145"/>
      <c r="B192" s="347"/>
      <c r="C192" s="347"/>
      <c r="D192" s="357"/>
      <c r="E192" s="354"/>
      <c r="F192" s="182"/>
      <c r="G192" s="120" t="s">
        <v>51</v>
      </c>
      <c r="H192" s="121" t="s">
        <v>2056</v>
      </c>
    </row>
    <row r="193" spans="1:8" s="315" customFormat="1" ht="13.5">
      <c r="A193" s="143" t="s">
        <v>899</v>
      </c>
      <c r="B193" s="130">
        <v>2651196000</v>
      </c>
      <c r="C193" s="130">
        <v>2407597101</v>
      </c>
      <c r="D193" s="131" t="s">
        <v>2547</v>
      </c>
      <c r="E193" s="346">
        <v>1012596000</v>
      </c>
      <c r="F193" s="181" t="s">
        <v>900</v>
      </c>
      <c r="G193" s="118" t="s">
        <v>2124</v>
      </c>
      <c r="H193" s="119" t="s">
        <v>2125</v>
      </c>
    </row>
    <row r="194" spans="1:8" s="315" customFormat="1" ht="13.5">
      <c r="A194" s="143"/>
      <c r="B194" s="130"/>
      <c r="C194" s="130"/>
      <c r="D194" s="131"/>
      <c r="F194" s="181"/>
      <c r="G194" s="118" t="s">
        <v>901</v>
      </c>
      <c r="H194" s="119" t="s">
        <v>2057</v>
      </c>
    </row>
    <row r="195" spans="1:8" s="315" customFormat="1" ht="13.5">
      <c r="A195" s="143" t="s">
        <v>2126</v>
      </c>
      <c r="B195" s="130"/>
      <c r="C195" s="130"/>
      <c r="D195" s="131" t="s">
        <v>2548</v>
      </c>
      <c r="E195" s="346">
        <v>1000000</v>
      </c>
      <c r="F195" s="181"/>
      <c r="G195" s="118" t="s">
        <v>2528</v>
      </c>
      <c r="H195" s="119" t="s">
        <v>2127</v>
      </c>
    </row>
    <row r="196" spans="1:8" s="315" customFormat="1" ht="13.5">
      <c r="A196" s="143"/>
      <c r="B196" s="130"/>
      <c r="C196" s="130"/>
      <c r="E196" s="346"/>
      <c r="F196" s="181"/>
      <c r="G196" s="118" t="s">
        <v>902</v>
      </c>
      <c r="H196" s="119" t="s">
        <v>477</v>
      </c>
    </row>
    <row r="197" spans="1:8" s="315" customFormat="1" ht="13.5">
      <c r="A197" s="143"/>
      <c r="B197" s="130"/>
      <c r="C197" s="130"/>
      <c r="D197" s="131" t="s">
        <v>2068</v>
      </c>
      <c r="E197" s="346">
        <v>151231030</v>
      </c>
      <c r="F197" s="181"/>
      <c r="G197" s="118" t="s">
        <v>52</v>
      </c>
      <c r="H197" s="119" t="s">
        <v>53</v>
      </c>
    </row>
    <row r="198" spans="1:8" s="315" customFormat="1" ht="13.5">
      <c r="A198" s="143"/>
      <c r="B198" s="130"/>
      <c r="C198" s="130"/>
      <c r="D198" s="131"/>
      <c r="E198" s="346"/>
      <c r="F198" s="181"/>
      <c r="G198" s="118" t="s">
        <v>2128</v>
      </c>
      <c r="H198" s="119" t="s">
        <v>2129</v>
      </c>
    </row>
    <row r="199" spans="1:8" s="315" customFormat="1" ht="13.5">
      <c r="A199" s="143"/>
      <c r="B199" s="130"/>
      <c r="C199" s="130"/>
      <c r="D199" s="131" t="s">
        <v>1341</v>
      </c>
      <c r="E199" s="346">
        <f>C193-E193-E195-E197</f>
        <v>1242770071</v>
      </c>
      <c r="F199" s="181"/>
      <c r="G199" s="118" t="s">
        <v>3291</v>
      </c>
      <c r="H199" s="119" t="s">
        <v>2058</v>
      </c>
    </row>
    <row r="200" spans="1:8" s="315" customFormat="1" ht="13.5">
      <c r="A200" s="143"/>
      <c r="B200" s="130"/>
      <c r="C200" s="130"/>
      <c r="D200" s="131"/>
      <c r="E200" s="346"/>
      <c r="F200" s="181"/>
      <c r="G200" s="118" t="s">
        <v>2530</v>
      </c>
      <c r="H200" s="119" t="s">
        <v>2059</v>
      </c>
    </row>
    <row r="201" spans="1:8" s="315" customFormat="1" ht="13.5">
      <c r="A201" s="143"/>
      <c r="B201" s="130"/>
      <c r="C201" s="130"/>
      <c r="D201" s="131"/>
      <c r="E201" s="346"/>
      <c r="F201" s="181"/>
      <c r="G201" s="118" t="s">
        <v>54</v>
      </c>
      <c r="H201" s="119" t="s">
        <v>55</v>
      </c>
    </row>
    <row r="202" spans="1:8" s="315" customFormat="1" ht="13.5">
      <c r="A202" s="143"/>
      <c r="B202" s="130"/>
      <c r="C202" s="130"/>
      <c r="D202" s="131"/>
      <c r="E202" s="346"/>
      <c r="F202" s="181"/>
      <c r="G202" s="118" t="s">
        <v>2412</v>
      </c>
      <c r="H202" s="119" t="s">
        <v>2060</v>
      </c>
    </row>
    <row r="203" spans="1:8" s="315" customFormat="1" ht="13.5">
      <c r="A203" s="148" t="s">
        <v>903</v>
      </c>
      <c r="B203" s="146">
        <v>35966252000</v>
      </c>
      <c r="C203" s="146">
        <v>34854352387</v>
      </c>
      <c r="D203" s="147" t="s">
        <v>2547</v>
      </c>
      <c r="E203" s="360">
        <v>5567716559</v>
      </c>
      <c r="F203" s="176" t="s">
        <v>904</v>
      </c>
      <c r="G203" s="122" t="s">
        <v>2130</v>
      </c>
      <c r="H203" s="123" t="s">
        <v>2131</v>
      </c>
    </row>
    <row r="204" spans="1:8" s="315" customFormat="1" ht="13.5">
      <c r="A204" s="143"/>
      <c r="B204" s="130"/>
      <c r="C204" s="130"/>
      <c r="D204" s="131"/>
      <c r="E204" s="346"/>
      <c r="F204" s="181"/>
      <c r="G204" s="118" t="s">
        <v>2132</v>
      </c>
      <c r="H204" s="119" t="s">
        <v>2133</v>
      </c>
    </row>
    <row r="205" spans="1:8" s="315" customFormat="1" ht="13.5">
      <c r="A205" s="143" t="s">
        <v>2134</v>
      </c>
      <c r="B205" s="130"/>
      <c r="C205" s="130"/>
      <c r="D205" s="131" t="s">
        <v>2023</v>
      </c>
      <c r="E205" s="346">
        <v>48777486</v>
      </c>
      <c r="F205" s="181"/>
      <c r="G205" s="118" t="s">
        <v>2135</v>
      </c>
      <c r="H205" s="119" t="s">
        <v>2136</v>
      </c>
    </row>
    <row r="206" spans="1:8" s="315" customFormat="1" ht="13.5">
      <c r="A206" s="143"/>
      <c r="B206" s="130"/>
      <c r="C206" s="130"/>
      <c r="D206" s="131"/>
      <c r="E206" s="346"/>
      <c r="F206" s="181"/>
      <c r="G206" s="118" t="s">
        <v>905</v>
      </c>
      <c r="H206" s="119" t="s">
        <v>2061</v>
      </c>
    </row>
    <row r="207" spans="1:8" s="315" customFormat="1" ht="13.5">
      <c r="A207" s="143"/>
      <c r="B207" s="130"/>
      <c r="C207" s="130"/>
      <c r="D207" s="131" t="s">
        <v>2021</v>
      </c>
      <c r="E207" s="346">
        <f>C203-E203-E205</f>
        <v>29237858342</v>
      </c>
      <c r="F207" s="181"/>
      <c r="G207" s="118" t="s">
        <v>2531</v>
      </c>
      <c r="H207" s="119" t="s">
        <v>2062</v>
      </c>
    </row>
    <row r="208" spans="1:8" s="315" customFormat="1" ht="13.5">
      <c r="A208" s="143"/>
      <c r="B208" s="130"/>
      <c r="C208" s="130"/>
      <c r="D208" s="131"/>
      <c r="E208" s="346"/>
      <c r="F208" s="181"/>
      <c r="G208" s="118" t="s">
        <v>906</v>
      </c>
      <c r="H208" s="119" t="s">
        <v>1339</v>
      </c>
    </row>
    <row r="209" spans="1:8" s="315" customFormat="1" ht="13.5">
      <c r="A209" s="143"/>
      <c r="B209" s="130"/>
      <c r="C209" s="130"/>
      <c r="D209" s="131"/>
      <c r="E209" s="346"/>
      <c r="F209" s="181"/>
      <c r="G209" s="118" t="s">
        <v>907</v>
      </c>
      <c r="H209" s="119" t="s">
        <v>2137</v>
      </c>
    </row>
    <row r="210" spans="1:8" s="315" customFormat="1" ht="13.5">
      <c r="A210" s="145"/>
      <c r="B210" s="347"/>
      <c r="C210" s="347"/>
      <c r="D210" s="140"/>
      <c r="E210" s="354"/>
      <c r="F210" s="182"/>
      <c r="G210" s="120" t="s">
        <v>908</v>
      </c>
      <c r="H210" s="121" t="s">
        <v>2138</v>
      </c>
    </row>
    <row r="211" spans="1:8" s="315" customFormat="1" ht="13.5">
      <c r="A211" s="143" t="s">
        <v>909</v>
      </c>
      <c r="B211" s="130">
        <v>3940477000</v>
      </c>
      <c r="C211" s="130">
        <v>3853349764</v>
      </c>
      <c r="D211" s="131" t="s">
        <v>2547</v>
      </c>
      <c r="E211" s="346">
        <v>217114396</v>
      </c>
      <c r="F211" s="181" t="s">
        <v>2905</v>
      </c>
      <c r="G211" s="118" t="s">
        <v>2906</v>
      </c>
      <c r="H211" s="119" t="s">
        <v>2139</v>
      </c>
    </row>
    <row r="212" spans="1:8" s="315" customFormat="1" ht="13.5">
      <c r="A212" s="143"/>
      <c r="B212" s="130"/>
      <c r="C212" s="130"/>
      <c r="D212" s="131"/>
      <c r="E212" s="346"/>
      <c r="F212" s="181"/>
      <c r="G212" s="118" t="s">
        <v>2907</v>
      </c>
      <c r="H212" s="119" t="s">
        <v>2140</v>
      </c>
    </row>
    <row r="213" spans="1:8" s="315" customFormat="1" ht="13.5">
      <c r="A213" s="143" t="s">
        <v>2141</v>
      </c>
      <c r="B213" s="130"/>
      <c r="C213" s="130"/>
      <c r="D213" s="131" t="s">
        <v>2023</v>
      </c>
      <c r="E213" s="346">
        <v>159264273</v>
      </c>
      <c r="F213" s="181"/>
      <c r="G213" s="118" t="s">
        <v>2908</v>
      </c>
      <c r="H213" s="119" t="s">
        <v>2142</v>
      </c>
    </row>
    <row r="214" spans="1:8" s="315" customFormat="1" ht="13.5">
      <c r="A214" s="143"/>
      <c r="B214" s="130"/>
      <c r="C214" s="130"/>
      <c r="D214" s="131"/>
      <c r="E214" s="346"/>
      <c r="F214" s="181"/>
      <c r="G214" s="118" t="s">
        <v>2909</v>
      </c>
      <c r="H214" s="119"/>
    </row>
    <row r="215" spans="1:8" s="315" customFormat="1" ht="13.5">
      <c r="A215" s="143"/>
      <c r="B215" s="130"/>
      <c r="C215" s="130"/>
      <c r="D215" s="131" t="s">
        <v>2021</v>
      </c>
      <c r="E215" s="132">
        <f>C211-E211-E213</f>
        <v>3476971095</v>
      </c>
      <c r="F215" s="181"/>
      <c r="G215" s="118"/>
      <c r="H215" s="119" t="s">
        <v>2063</v>
      </c>
    </row>
    <row r="216" spans="1:8" s="315" customFormat="1" ht="13.5">
      <c r="A216" s="143"/>
      <c r="B216" s="130"/>
      <c r="C216" s="130"/>
      <c r="D216" s="131"/>
      <c r="E216" s="346"/>
      <c r="F216" s="181"/>
      <c r="G216" s="118" t="s">
        <v>2064</v>
      </c>
      <c r="H216" s="119" t="s">
        <v>2143</v>
      </c>
    </row>
    <row r="217" spans="1:8" s="315" customFormat="1" ht="13.5">
      <c r="A217" s="143"/>
      <c r="B217" s="130"/>
      <c r="C217" s="130"/>
      <c r="D217" s="131"/>
      <c r="E217" s="346"/>
      <c r="F217" s="181"/>
      <c r="G217" s="118" t="s">
        <v>2413</v>
      </c>
      <c r="H217" s="119" t="s">
        <v>2065</v>
      </c>
    </row>
    <row r="218" spans="1:8" s="315" customFormat="1" ht="13.5">
      <c r="A218" s="145"/>
      <c r="B218" s="347"/>
      <c r="C218" s="347"/>
      <c r="D218" s="140"/>
      <c r="E218" s="354"/>
      <c r="F218" s="182"/>
      <c r="G218" s="120"/>
      <c r="H218" s="121" t="s">
        <v>2066</v>
      </c>
    </row>
    <row r="219" spans="1:8" s="315" customFormat="1" ht="25.5">
      <c r="A219" s="143" t="s">
        <v>2910</v>
      </c>
      <c r="B219" s="130">
        <v>103217000</v>
      </c>
      <c r="C219" s="130">
        <v>99036411</v>
      </c>
      <c r="D219" s="131" t="s">
        <v>2547</v>
      </c>
      <c r="E219" s="346">
        <v>21989000</v>
      </c>
      <c r="F219" s="181" t="s">
        <v>2911</v>
      </c>
      <c r="G219" s="118" t="s">
        <v>2912</v>
      </c>
      <c r="H219" s="119" t="s">
        <v>2144</v>
      </c>
    </row>
    <row r="220" spans="1:8" s="315" customFormat="1" ht="13.5">
      <c r="A220" s="143"/>
      <c r="B220" s="130"/>
      <c r="C220" s="130"/>
      <c r="D220" s="131"/>
      <c r="E220" s="346"/>
      <c r="F220" s="181"/>
      <c r="G220" s="118"/>
      <c r="H220" s="119" t="s">
        <v>1339</v>
      </c>
    </row>
    <row r="221" spans="1:8" s="315" customFormat="1" ht="13.5">
      <c r="A221" s="145" t="s">
        <v>842</v>
      </c>
      <c r="B221" s="347"/>
      <c r="C221" s="347"/>
      <c r="D221" s="140" t="s">
        <v>2021</v>
      </c>
      <c r="E221" s="354">
        <f>C219-E219</f>
        <v>77047411</v>
      </c>
      <c r="F221" s="182"/>
      <c r="G221" s="120"/>
      <c r="H221" s="121" t="s">
        <v>1339</v>
      </c>
    </row>
    <row r="222" spans="1:8" s="315" customFormat="1" ht="13.5">
      <c r="A222" s="143" t="s">
        <v>2913</v>
      </c>
      <c r="B222" s="130">
        <v>5553119000</v>
      </c>
      <c r="C222" s="130">
        <v>5438191757</v>
      </c>
      <c r="D222" s="131" t="s">
        <v>2547</v>
      </c>
      <c r="E222" s="346">
        <v>1813961562</v>
      </c>
      <c r="F222" s="181" t="s">
        <v>2914</v>
      </c>
      <c r="G222" s="118" t="s">
        <v>2915</v>
      </c>
      <c r="H222" s="119" t="s">
        <v>2145</v>
      </c>
    </row>
    <row r="223" spans="1:8" s="315" customFormat="1" ht="13.5">
      <c r="A223" s="143"/>
      <c r="B223" s="130"/>
      <c r="C223" s="130"/>
      <c r="D223" s="131"/>
      <c r="E223" s="346"/>
      <c r="F223" s="181"/>
      <c r="G223" s="118" t="s">
        <v>2916</v>
      </c>
      <c r="H223" s="119" t="s">
        <v>2146</v>
      </c>
    </row>
    <row r="224" spans="1:8" s="315" customFormat="1" ht="13.5">
      <c r="A224" s="143" t="s">
        <v>2147</v>
      </c>
      <c r="B224" s="130"/>
      <c r="C224" s="130"/>
      <c r="D224" s="131" t="s">
        <v>1340</v>
      </c>
      <c r="E224" s="346">
        <v>64161563</v>
      </c>
      <c r="F224" s="181"/>
      <c r="G224" s="118" t="s">
        <v>2917</v>
      </c>
      <c r="H224" s="119" t="s">
        <v>2067</v>
      </c>
    </row>
    <row r="225" spans="1:8" s="315" customFormat="1" ht="13.5">
      <c r="A225" s="143"/>
      <c r="B225" s="130"/>
      <c r="C225" s="130"/>
      <c r="D225" s="131"/>
      <c r="E225" s="346"/>
      <c r="F225" s="181"/>
      <c r="G225" s="118" t="s">
        <v>2918</v>
      </c>
      <c r="H225" s="119" t="s">
        <v>2148</v>
      </c>
    </row>
    <row r="226" spans="1:8" s="315" customFormat="1" ht="13.5">
      <c r="A226" s="143"/>
      <c r="B226" s="130"/>
      <c r="C226" s="130"/>
      <c r="D226" s="131" t="s">
        <v>2021</v>
      </c>
      <c r="E226" s="346">
        <f>C222-E222-E224</f>
        <v>3560068632</v>
      </c>
      <c r="F226" s="181"/>
      <c r="G226" s="118" t="s">
        <v>1444</v>
      </c>
      <c r="H226" s="119" t="s">
        <v>2149</v>
      </c>
    </row>
    <row r="227" spans="1:8" s="315" customFormat="1" ht="13.5">
      <c r="A227" s="361"/>
      <c r="B227" s="130"/>
      <c r="C227" s="130"/>
      <c r="D227" s="131"/>
      <c r="E227" s="346"/>
      <c r="F227" s="181"/>
      <c r="G227" s="118" t="s">
        <v>2150</v>
      </c>
      <c r="H227" s="119" t="s">
        <v>2151</v>
      </c>
    </row>
    <row r="228" spans="1:8" s="315" customFormat="1" ht="13.5">
      <c r="A228" s="145"/>
      <c r="B228" s="347"/>
      <c r="C228" s="347"/>
      <c r="D228" s="362"/>
      <c r="E228" s="354"/>
      <c r="F228" s="182"/>
      <c r="G228" s="120" t="s">
        <v>2152</v>
      </c>
      <c r="H228" s="121" t="s">
        <v>2153</v>
      </c>
    </row>
    <row r="229" spans="1:8" s="315" customFormat="1" ht="13.5">
      <c r="A229" s="143" t="s">
        <v>11</v>
      </c>
      <c r="B229" s="130">
        <v>5576000</v>
      </c>
      <c r="C229" s="130">
        <v>4363952</v>
      </c>
      <c r="D229" s="147" t="s">
        <v>1341</v>
      </c>
      <c r="E229" s="142">
        <f>C229</f>
        <v>4363952</v>
      </c>
      <c r="F229" s="181" t="s">
        <v>12</v>
      </c>
      <c r="G229" s="122" t="s">
        <v>17</v>
      </c>
      <c r="H229" s="123" t="s">
        <v>2154</v>
      </c>
    </row>
    <row r="230" spans="1:8" s="315" customFormat="1" ht="13.5">
      <c r="A230" s="143"/>
      <c r="B230" s="130"/>
      <c r="C230" s="130"/>
      <c r="D230" s="131"/>
      <c r="E230" s="132"/>
      <c r="F230" s="181"/>
      <c r="G230" s="118" t="s">
        <v>18</v>
      </c>
      <c r="H230" s="119" t="s">
        <v>2155</v>
      </c>
    </row>
    <row r="231" spans="1:8" s="315" customFormat="1" ht="13.5">
      <c r="A231" s="145" t="s">
        <v>2156</v>
      </c>
      <c r="B231" s="347"/>
      <c r="C231" s="347"/>
      <c r="D231" s="140"/>
      <c r="E231" s="141"/>
      <c r="F231" s="182"/>
      <c r="G231" s="120"/>
      <c r="H231" s="121"/>
    </row>
    <row r="232" spans="1:8" s="315" customFormat="1" ht="48">
      <c r="A232" s="143" t="s">
        <v>217</v>
      </c>
      <c r="B232" s="178">
        <v>943000000</v>
      </c>
      <c r="C232" s="178">
        <v>891733639</v>
      </c>
      <c r="D232" s="179" t="s">
        <v>1945</v>
      </c>
      <c r="E232" s="180">
        <v>102596000</v>
      </c>
      <c r="F232" s="181" t="s">
        <v>218</v>
      </c>
      <c r="G232" s="118" t="s">
        <v>219</v>
      </c>
      <c r="H232" s="119" t="s">
        <v>2157</v>
      </c>
    </row>
    <row r="233" spans="1:8" s="315" customFormat="1" ht="13.5">
      <c r="A233" s="361"/>
      <c r="B233" s="178"/>
      <c r="C233" s="178"/>
      <c r="D233" s="179" t="s">
        <v>1940</v>
      </c>
      <c r="E233" s="180">
        <v>236238084</v>
      </c>
      <c r="F233" s="181"/>
      <c r="G233" s="118"/>
      <c r="H233" s="119" t="s">
        <v>1339</v>
      </c>
    </row>
    <row r="234" spans="1:8" s="315" customFormat="1" ht="13.5">
      <c r="A234" s="143" t="s">
        <v>2158</v>
      </c>
      <c r="B234" s="178"/>
      <c r="C234" s="178"/>
      <c r="D234" s="179"/>
      <c r="E234" s="180"/>
      <c r="F234" s="181"/>
      <c r="G234" s="118"/>
      <c r="H234" s="119" t="s">
        <v>1339</v>
      </c>
    </row>
    <row r="235" spans="1:8" s="315" customFormat="1" ht="13.5">
      <c r="A235" s="143"/>
      <c r="B235" s="178"/>
      <c r="C235" s="178"/>
      <c r="D235" s="179" t="s">
        <v>2548</v>
      </c>
      <c r="E235" s="180">
        <v>199788000</v>
      </c>
      <c r="F235" s="181"/>
      <c r="G235" s="118"/>
      <c r="H235" s="119"/>
    </row>
    <row r="236" spans="1:8" s="315" customFormat="1" ht="13.5">
      <c r="A236" s="143"/>
      <c r="B236" s="178"/>
      <c r="C236" s="178"/>
      <c r="D236" s="179"/>
      <c r="E236" s="180"/>
      <c r="F236" s="181"/>
      <c r="G236" s="118"/>
      <c r="H236" s="119"/>
    </row>
    <row r="237" spans="1:8" s="315" customFormat="1" ht="13.5">
      <c r="A237" s="143"/>
      <c r="B237" s="178"/>
      <c r="C237" s="178"/>
      <c r="D237" s="179" t="s">
        <v>1340</v>
      </c>
      <c r="E237" s="180">
        <v>483324122</v>
      </c>
      <c r="F237" s="181"/>
      <c r="G237" s="118"/>
      <c r="H237" s="119"/>
    </row>
    <row r="238" spans="1:8" s="315" customFormat="1" ht="13.5">
      <c r="A238" s="143"/>
      <c r="B238" s="130"/>
      <c r="C238" s="130"/>
      <c r="D238" s="131"/>
      <c r="E238" s="132"/>
      <c r="F238" s="181"/>
      <c r="G238" s="118"/>
      <c r="H238" s="119" t="s">
        <v>1339</v>
      </c>
    </row>
    <row r="239" spans="1:8" s="315" customFormat="1" ht="36">
      <c r="A239" s="145"/>
      <c r="B239" s="347"/>
      <c r="C239" s="347"/>
      <c r="D239" s="362" t="s">
        <v>2780</v>
      </c>
      <c r="E239" s="354">
        <f>-(C232-E232-E233-E237-E235)</f>
        <v>130212567</v>
      </c>
      <c r="F239" s="182"/>
      <c r="G239" s="120"/>
      <c r="H239" s="121" t="s">
        <v>1339</v>
      </c>
    </row>
    <row r="240" spans="1:8" s="315" customFormat="1" ht="13.5">
      <c r="A240" s="313"/>
      <c r="B240" s="313"/>
      <c r="C240" s="313"/>
      <c r="D240" s="313"/>
      <c r="E240" s="313"/>
      <c r="F240" s="321"/>
      <c r="G240" s="366"/>
      <c r="H240" s="366"/>
    </row>
  </sheetData>
  <sheetProtection formatCells="0" formatRows="0" insertRows="0" deleteRows="0"/>
  <mergeCells count="2">
    <mergeCell ref="D2:E2"/>
    <mergeCell ref="G2:H2"/>
  </mergeCells>
  <printOptions horizontalCentered="1"/>
  <pageMargins left="0.1968503937007874" right="0.1968503937007874" top="0.7874015748031497" bottom="0.6299212598425197" header="0.5118110236220472" footer="0.31496062992125984"/>
  <pageSetup firstPageNumber="14" useFirstPageNumber="1" horizontalDpi="600" verticalDpi="600" orientation="landscape" paperSize="9" r:id="rId4"/>
  <headerFooter alignWithMargins="0">
    <oddFooter>&amp;C&amp;P</oddFooter>
  </headerFooter>
  <rowBreaks count="7" manualBreakCount="7">
    <brk id="35" max="7" man="1"/>
    <brk id="65" max="7" man="1"/>
    <brk id="95" max="7" man="1"/>
    <brk id="126" max="7" man="1"/>
    <brk id="158" max="7" man="1"/>
    <brk id="192" max="7" man="1"/>
    <brk id="221" max="7" man="1"/>
  </rowBreaks>
  <drawing r:id="rId3"/>
  <legacyDrawing r:id="rId2"/>
</worksheet>
</file>

<file path=xl/worksheets/sheet5.xml><?xml version="1.0" encoding="utf-8"?>
<worksheet xmlns="http://schemas.openxmlformats.org/spreadsheetml/2006/main" xmlns:r="http://schemas.openxmlformats.org/officeDocument/2006/relationships">
  <sheetPr codeName="Sheet7"/>
  <dimension ref="A1:I181"/>
  <sheetViews>
    <sheetView showGridLines="0" view="pageBreakPreview" zoomScale="70" zoomScaleSheetLayoutView="70" workbookViewId="0" topLeftCell="A1">
      <selection activeCell="B25" sqref="B25"/>
    </sheetView>
  </sheetViews>
  <sheetFormatPr defaultColWidth="9.00390625" defaultRowHeight="13.5"/>
  <cols>
    <col min="1" max="1" width="17.625" style="313" customWidth="1"/>
    <col min="2" max="3" width="13.625" style="313" customWidth="1"/>
    <col min="4" max="4" width="9.875" style="313" customWidth="1"/>
    <col min="5" max="5" width="12.00390625" style="313" customWidth="1"/>
    <col min="6" max="6" width="15.375" style="321" customWidth="1"/>
    <col min="7" max="7" width="39.625" style="366" customWidth="1"/>
    <col min="8" max="8" width="21.50390625" style="366" customWidth="1"/>
    <col min="9" max="16384" width="9.00390625" style="314" customWidth="1"/>
  </cols>
  <sheetData>
    <row r="1" spans="1:8" s="171" customFormat="1" ht="30" customHeight="1">
      <c r="A1" s="312" t="s">
        <v>125</v>
      </c>
      <c r="B1" s="167"/>
      <c r="C1" s="168"/>
      <c r="D1" s="169"/>
      <c r="E1" s="168"/>
      <c r="F1" s="170"/>
      <c r="G1" s="114"/>
      <c r="H1" s="115"/>
    </row>
    <row r="2" spans="1:8" ht="13.5">
      <c r="A2" s="333" t="s">
        <v>1330</v>
      </c>
      <c r="B2" s="333" t="s">
        <v>1331</v>
      </c>
      <c r="C2" s="333" t="s">
        <v>1332</v>
      </c>
      <c r="D2" s="435" t="s">
        <v>1333</v>
      </c>
      <c r="E2" s="436"/>
      <c r="F2" s="333" t="s">
        <v>1334</v>
      </c>
      <c r="G2" s="435" t="s">
        <v>1335</v>
      </c>
      <c r="H2" s="436"/>
    </row>
    <row r="3" spans="1:8" s="315" customFormat="1" ht="13.5">
      <c r="A3" s="173"/>
      <c r="B3" s="174" t="s">
        <v>1336</v>
      </c>
      <c r="C3" s="174" t="s">
        <v>1336</v>
      </c>
      <c r="D3" s="116"/>
      <c r="E3" s="175" t="s">
        <v>1336</v>
      </c>
      <c r="F3" s="334"/>
      <c r="G3" s="116"/>
      <c r="H3" s="117"/>
    </row>
    <row r="4" spans="1:8" s="315" customFormat="1" ht="36">
      <c r="A4" s="335" t="s">
        <v>1638</v>
      </c>
      <c r="B4" s="130">
        <v>20976112095</v>
      </c>
      <c r="C4" s="130">
        <v>20277127096</v>
      </c>
      <c r="D4" s="131" t="s">
        <v>1158</v>
      </c>
      <c r="E4" s="132">
        <v>380807002</v>
      </c>
      <c r="F4" s="181" t="s">
        <v>1889</v>
      </c>
      <c r="G4" s="368" t="s">
        <v>126</v>
      </c>
      <c r="H4" s="369" t="s">
        <v>2159</v>
      </c>
    </row>
    <row r="5" spans="1:9" s="315" customFormat="1" ht="13.5">
      <c r="A5" s="335"/>
      <c r="B5" s="130"/>
      <c r="C5" s="130"/>
      <c r="D5" s="131" t="s">
        <v>1340</v>
      </c>
      <c r="E5" s="132">
        <v>411533783</v>
      </c>
      <c r="F5" s="181"/>
      <c r="G5" s="370" t="s">
        <v>127</v>
      </c>
      <c r="H5" s="371"/>
      <c r="I5" s="372"/>
    </row>
    <row r="6" spans="1:8" s="315" customFormat="1" ht="13.5">
      <c r="A6" s="143" t="s">
        <v>2160</v>
      </c>
      <c r="B6" s="130"/>
      <c r="C6" s="130"/>
      <c r="F6" s="181"/>
      <c r="G6" s="370" t="s">
        <v>128</v>
      </c>
      <c r="H6" s="119"/>
    </row>
    <row r="7" spans="1:8" s="315" customFormat="1" ht="13.5">
      <c r="A7" s="143"/>
      <c r="B7" s="130"/>
      <c r="C7" s="130"/>
      <c r="D7" s="131" t="s">
        <v>1341</v>
      </c>
      <c r="E7" s="132">
        <f>C4-E4-E5</f>
        <v>19484786311</v>
      </c>
      <c r="F7" s="181"/>
      <c r="G7" s="118" t="s">
        <v>129</v>
      </c>
      <c r="H7" s="119"/>
    </row>
    <row r="8" spans="1:8" s="315" customFormat="1" ht="13.5">
      <c r="A8" s="143"/>
      <c r="B8" s="132"/>
      <c r="C8" s="130"/>
      <c r="F8" s="181"/>
      <c r="G8" s="118"/>
      <c r="H8" s="119"/>
    </row>
    <row r="9" spans="1:8" s="315" customFormat="1" ht="13.5">
      <c r="A9" s="148" t="s">
        <v>913</v>
      </c>
      <c r="B9" s="146">
        <v>9903590000</v>
      </c>
      <c r="C9" s="146">
        <v>9650547631</v>
      </c>
      <c r="D9" s="147" t="s">
        <v>2547</v>
      </c>
      <c r="E9" s="360">
        <v>4839478017</v>
      </c>
      <c r="F9" s="176" t="s">
        <v>914</v>
      </c>
      <c r="G9" s="122" t="s">
        <v>915</v>
      </c>
      <c r="H9" s="123" t="s">
        <v>2161</v>
      </c>
    </row>
    <row r="10" spans="1:8" s="315" customFormat="1" ht="13.5">
      <c r="A10" s="143"/>
      <c r="B10" s="130"/>
      <c r="C10" s="130"/>
      <c r="D10" s="355"/>
      <c r="E10" s="346"/>
      <c r="F10" s="181"/>
      <c r="G10" s="118" t="s">
        <v>916</v>
      </c>
      <c r="H10" s="119" t="s">
        <v>2162</v>
      </c>
    </row>
    <row r="11" spans="1:8" s="315" customFormat="1" ht="13.5">
      <c r="A11" s="143" t="s">
        <v>857</v>
      </c>
      <c r="B11" s="130"/>
      <c r="C11" s="130"/>
      <c r="D11" s="131" t="s">
        <v>2023</v>
      </c>
      <c r="E11" s="346">
        <v>47020089</v>
      </c>
      <c r="F11" s="181"/>
      <c r="G11" s="118" t="s">
        <v>917</v>
      </c>
      <c r="H11" s="119" t="s">
        <v>2163</v>
      </c>
    </row>
    <row r="12" spans="1:8" s="315" customFormat="1" ht="13.5">
      <c r="A12" s="143"/>
      <c r="B12" s="130"/>
      <c r="C12" s="130"/>
      <c r="D12" s="131"/>
      <c r="E12" s="346"/>
      <c r="F12" s="181"/>
      <c r="G12" s="118" t="s">
        <v>918</v>
      </c>
      <c r="H12" s="119" t="s">
        <v>1339</v>
      </c>
    </row>
    <row r="13" spans="1:8" s="315" customFormat="1" ht="13.5">
      <c r="A13" s="143"/>
      <c r="B13" s="130"/>
      <c r="C13" s="130"/>
      <c r="D13" s="131" t="s">
        <v>2021</v>
      </c>
      <c r="E13" s="346">
        <f>C9-E9-E11</f>
        <v>4764049525</v>
      </c>
      <c r="F13" s="181"/>
      <c r="G13" s="118" t="s">
        <v>919</v>
      </c>
      <c r="H13" s="119" t="s">
        <v>2164</v>
      </c>
    </row>
    <row r="14" spans="1:8" s="315" customFormat="1" ht="13.5">
      <c r="A14" s="143"/>
      <c r="B14" s="130"/>
      <c r="C14" s="130"/>
      <c r="D14" s="131"/>
      <c r="E14" s="346"/>
      <c r="F14" s="181"/>
      <c r="G14" s="118" t="s">
        <v>920</v>
      </c>
      <c r="H14" s="119" t="s">
        <v>2165</v>
      </c>
    </row>
    <row r="15" spans="1:8" s="315" customFormat="1" ht="13.5">
      <c r="A15" s="148" t="s">
        <v>1445</v>
      </c>
      <c r="B15" s="146">
        <v>25817341000</v>
      </c>
      <c r="C15" s="146">
        <v>25177602142</v>
      </c>
      <c r="D15" s="147" t="s">
        <v>1158</v>
      </c>
      <c r="E15" s="142">
        <v>6599226440</v>
      </c>
      <c r="F15" s="176" t="s">
        <v>1446</v>
      </c>
      <c r="G15" s="122" t="s">
        <v>1447</v>
      </c>
      <c r="H15" s="123" t="s">
        <v>2166</v>
      </c>
    </row>
    <row r="16" spans="1:8" s="315" customFormat="1" ht="13.5">
      <c r="A16" s="143"/>
      <c r="B16" s="130"/>
      <c r="C16" s="130"/>
      <c r="D16" s="131"/>
      <c r="E16" s="132"/>
      <c r="F16" s="181"/>
      <c r="G16" s="118" t="s">
        <v>1448</v>
      </c>
      <c r="H16" s="119" t="s">
        <v>1339</v>
      </c>
    </row>
    <row r="17" spans="1:8" s="315" customFormat="1" ht="13.5">
      <c r="A17" s="143" t="s">
        <v>2167</v>
      </c>
      <c r="B17" s="130"/>
      <c r="C17" s="130"/>
      <c r="D17" s="345" t="s">
        <v>408</v>
      </c>
      <c r="E17" s="132">
        <v>2193000000</v>
      </c>
      <c r="F17" s="181"/>
      <c r="G17" s="118" t="s">
        <v>1561</v>
      </c>
      <c r="H17" s="119" t="s">
        <v>1339</v>
      </c>
    </row>
    <row r="18" spans="1:8" s="315" customFormat="1" ht="13.5">
      <c r="A18" s="143"/>
      <c r="B18" s="130"/>
      <c r="C18" s="130"/>
      <c r="D18" s="131"/>
      <c r="E18" s="132"/>
      <c r="F18" s="181"/>
      <c r="G18" s="118" t="s">
        <v>2168</v>
      </c>
      <c r="H18" s="119" t="s">
        <v>130</v>
      </c>
    </row>
    <row r="19" spans="1:8" s="315" customFormat="1" ht="13.5">
      <c r="A19" s="143"/>
      <c r="B19" s="130"/>
      <c r="C19" s="130"/>
      <c r="D19" s="131" t="s">
        <v>1340</v>
      </c>
      <c r="E19" s="132">
        <v>2493627478</v>
      </c>
      <c r="F19" s="181"/>
      <c r="G19" s="118" t="s">
        <v>2095</v>
      </c>
      <c r="H19" s="373" t="s">
        <v>2169</v>
      </c>
    </row>
    <row r="20" spans="1:8" s="315" customFormat="1" ht="13.5">
      <c r="A20" s="143"/>
      <c r="B20" s="130"/>
      <c r="C20" s="130"/>
      <c r="F20" s="181"/>
      <c r="G20" s="118" t="s">
        <v>1562</v>
      </c>
      <c r="H20" s="119" t="s">
        <v>2170</v>
      </c>
    </row>
    <row r="21" spans="1:8" s="315" customFormat="1" ht="13.5">
      <c r="A21" s="143"/>
      <c r="B21" s="130"/>
      <c r="C21" s="130"/>
      <c r="D21" s="131" t="s">
        <v>1341</v>
      </c>
      <c r="E21" s="132">
        <f>+C15-E15-E17-E19</f>
        <v>13891748224</v>
      </c>
      <c r="F21" s="181"/>
      <c r="G21" s="125"/>
      <c r="H21" s="371"/>
    </row>
    <row r="22" spans="1:8" s="315" customFormat="1" ht="13.5">
      <c r="A22" s="143"/>
      <c r="B22" s="130"/>
      <c r="C22" s="130"/>
      <c r="D22" s="355"/>
      <c r="E22" s="132"/>
      <c r="F22" s="176" t="s">
        <v>131</v>
      </c>
      <c r="G22" s="122" t="s">
        <v>132</v>
      </c>
      <c r="H22" s="123" t="s">
        <v>133</v>
      </c>
    </row>
    <row r="23" spans="1:8" s="315" customFormat="1" ht="13.5">
      <c r="A23" s="143"/>
      <c r="B23" s="130"/>
      <c r="C23" s="130"/>
      <c r="D23" s="355"/>
      <c r="E23" s="132"/>
      <c r="F23" s="181"/>
      <c r="G23" s="118" t="s">
        <v>134</v>
      </c>
      <c r="H23" s="119" t="s">
        <v>2171</v>
      </c>
    </row>
    <row r="24" spans="1:8" s="315" customFormat="1" ht="13.5">
      <c r="A24" s="143"/>
      <c r="B24" s="130"/>
      <c r="C24" s="130"/>
      <c r="D24" s="355"/>
      <c r="E24" s="132"/>
      <c r="F24" s="182"/>
      <c r="G24" s="120" t="s">
        <v>135</v>
      </c>
      <c r="H24" s="121" t="s">
        <v>136</v>
      </c>
    </row>
    <row r="25" spans="1:8" s="315" customFormat="1" ht="13.5">
      <c r="A25" s="143"/>
      <c r="B25" s="130"/>
      <c r="C25" s="130"/>
      <c r="D25" s="355"/>
      <c r="E25" s="132"/>
      <c r="F25" s="176" t="s">
        <v>1563</v>
      </c>
      <c r="G25" s="122" t="s">
        <v>1089</v>
      </c>
      <c r="H25" s="123" t="s">
        <v>1090</v>
      </c>
    </row>
    <row r="26" spans="1:8" s="315" customFormat="1" ht="13.5">
      <c r="A26" s="143"/>
      <c r="B26" s="130"/>
      <c r="C26" s="130"/>
      <c r="D26" s="355"/>
      <c r="E26" s="132"/>
      <c r="F26" s="181"/>
      <c r="G26" s="118" t="s">
        <v>843</v>
      </c>
      <c r="H26" s="119" t="s">
        <v>2172</v>
      </c>
    </row>
    <row r="27" spans="1:8" s="315" customFormat="1" ht="13.5">
      <c r="A27" s="143"/>
      <c r="B27" s="130"/>
      <c r="C27" s="130"/>
      <c r="D27" s="355"/>
      <c r="E27" s="132"/>
      <c r="F27" s="181"/>
      <c r="G27" s="120" t="s">
        <v>2173</v>
      </c>
      <c r="H27" s="121" t="s">
        <v>1091</v>
      </c>
    </row>
    <row r="28" spans="1:8" s="315" customFormat="1" ht="24">
      <c r="A28" s="143"/>
      <c r="B28" s="130"/>
      <c r="C28" s="130"/>
      <c r="D28" s="131"/>
      <c r="E28" s="132"/>
      <c r="F28" s="176" t="s">
        <v>1564</v>
      </c>
      <c r="G28" s="120" t="s">
        <v>1565</v>
      </c>
      <c r="H28" s="121" t="s">
        <v>1092</v>
      </c>
    </row>
    <row r="29" spans="1:8" s="315" customFormat="1" ht="13.5">
      <c r="A29" s="143"/>
      <c r="B29" s="130"/>
      <c r="C29" s="130"/>
      <c r="D29" s="131"/>
      <c r="E29" s="132"/>
      <c r="F29" s="176" t="s">
        <v>2096</v>
      </c>
      <c r="G29" s="122" t="s">
        <v>2097</v>
      </c>
      <c r="H29" s="123"/>
    </row>
    <row r="30" spans="1:8" s="315" customFormat="1" ht="13.5">
      <c r="A30" s="143"/>
      <c r="B30" s="130"/>
      <c r="C30" s="130"/>
      <c r="D30" s="131"/>
      <c r="E30" s="132"/>
      <c r="F30" s="181" t="s">
        <v>2098</v>
      </c>
      <c r="G30" s="118" t="s">
        <v>2099</v>
      </c>
      <c r="H30" s="119" t="s">
        <v>1093</v>
      </c>
    </row>
    <row r="31" spans="1:8" s="315" customFormat="1" ht="13.5">
      <c r="A31" s="143"/>
      <c r="B31" s="130"/>
      <c r="C31" s="130"/>
      <c r="D31" s="131"/>
      <c r="E31" s="132"/>
      <c r="F31" s="181"/>
      <c r="G31" s="118" t="s">
        <v>2100</v>
      </c>
      <c r="H31" s="119" t="s">
        <v>1094</v>
      </c>
    </row>
    <row r="32" spans="1:8" s="315" customFormat="1" ht="13.5">
      <c r="A32" s="143"/>
      <c r="B32" s="130"/>
      <c r="C32" s="130"/>
      <c r="D32" s="131"/>
      <c r="E32" s="132"/>
      <c r="F32" s="181"/>
      <c r="G32" s="118" t="s">
        <v>461</v>
      </c>
      <c r="H32" s="119" t="s">
        <v>1095</v>
      </c>
    </row>
    <row r="33" spans="1:8" s="315" customFormat="1" ht="13.5">
      <c r="A33" s="143"/>
      <c r="B33" s="130"/>
      <c r="C33" s="130"/>
      <c r="D33" s="131"/>
      <c r="E33" s="132"/>
      <c r="F33" s="181"/>
      <c r="G33" s="118" t="s">
        <v>462</v>
      </c>
      <c r="H33" s="119" t="s">
        <v>1096</v>
      </c>
    </row>
    <row r="34" spans="1:8" s="315" customFormat="1" ht="13.5">
      <c r="A34" s="145"/>
      <c r="B34" s="347"/>
      <c r="C34" s="347"/>
      <c r="D34" s="140"/>
      <c r="E34" s="141"/>
      <c r="F34" s="182"/>
      <c r="G34" s="120" t="s">
        <v>463</v>
      </c>
      <c r="H34" s="121" t="s">
        <v>1097</v>
      </c>
    </row>
    <row r="35" spans="1:8" s="315" customFormat="1" ht="13.5">
      <c r="A35" s="143"/>
      <c r="B35" s="130"/>
      <c r="C35" s="130"/>
      <c r="D35" s="131"/>
      <c r="E35" s="132"/>
      <c r="F35" s="181"/>
      <c r="G35" s="118" t="s">
        <v>464</v>
      </c>
      <c r="H35" s="119"/>
    </row>
    <row r="36" spans="1:8" s="315" customFormat="1" ht="13.5">
      <c r="A36" s="143"/>
      <c r="B36" s="130"/>
      <c r="C36" s="130"/>
      <c r="D36" s="131"/>
      <c r="E36" s="132"/>
      <c r="F36" s="181"/>
      <c r="G36" s="118" t="s">
        <v>2099</v>
      </c>
      <c r="H36" s="119" t="s">
        <v>1098</v>
      </c>
    </row>
    <row r="37" spans="1:8" s="315" customFormat="1" ht="13.5">
      <c r="A37" s="143"/>
      <c r="B37" s="130"/>
      <c r="C37" s="130"/>
      <c r="D37" s="131"/>
      <c r="E37" s="132"/>
      <c r="F37" s="181"/>
      <c r="G37" s="118" t="s">
        <v>2100</v>
      </c>
      <c r="H37" s="119" t="s">
        <v>1099</v>
      </c>
    </row>
    <row r="38" spans="1:8" s="315" customFormat="1" ht="13.5">
      <c r="A38" s="143"/>
      <c r="B38" s="130"/>
      <c r="C38" s="130"/>
      <c r="D38" s="131"/>
      <c r="E38" s="132"/>
      <c r="F38" s="181"/>
      <c r="G38" s="118" t="s">
        <v>461</v>
      </c>
      <c r="H38" s="119" t="s">
        <v>1100</v>
      </c>
    </row>
    <row r="39" spans="1:8" s="315" customFormat="1" ht="13.5">
      <c r="A39" s="143"/>
      <c r="B39" s="130"/>
      <c r="C39" s="130"/>
      <c r="D39" s="131"/>
      <c r="E39" s="132"/>
      <c r="F39" s="181"/>
      <c r="G39" s="118" t="s">
        <v>462</v>
      </c>
      <c r="H39" s="119" t="s">
        <v>1101</v>
      </c>
    </row>
    <row r="40" spans="1:8" s="315" customFormat="1" ht="13.5">
      <c r="A40" s="145"/>
      <c r="B40" s="347"/>
      <c r="C40" s="347"/>
      <c r="D40" s="140"/>
      <c r="E40" s="141"/>
      <c r="F40" s="182"/>
      <c r="G40" s="120" t="s">
        <v>463</v>
      </c>
      <c r="H40" s="121" t="s">
        <v>1102</v>
      </c>
    </row>
    <row r="41" spans="1:8" s="315" customFormat="1" ht="13.5">
      <c r="A41" s="143" t="s">
        <v>1566</v>
      </c>
      <c r="B41" s="130">
        <v>325791000</v>
      </c>
      <c r="C41" s="130">
        <v>311261454</v>
      </c>
      <c r="D41" s="131" t="s">
        <v>1158</v>
      </c>
      <c r="E41" s="132">
        <v>214490679</v>
      </c>
      <c r="F41" s="181" t="s">
        <v>1567</v>
      </c>
      <c r="G41" s="118" t="s">
        <v>1568</v>
      </c>
      <c r="H41" s="119" t="s">
        <v>1339</v>
      </c>
    </row>
    <row r="42" spans="1:8" s="315" customFormat="1" ht="13.5">
      <c r="A42" s="143"/>
      <c r="B42" s="130"/>
      <c r="C42" s="130"/>
      <c r="D42" s="179"/>
      <c r="E42" s="180"/>
      <c r="F42" s="181"/>
      <c r="G42" s="124" t="s">
        <v>1569</v>
      </c>
      <c r="H42" s="119" t="s">
        <v>2174</v>
      </c>
    </row>
    <row r="43" spans="1:8" s="315" customFormat="1" ht="13.5">
      <c r="A43" s="143" t="s">
        <v>2175</v>
      </c>
      <c r="B43" s="130"/>
      <c r="C43" s="130"/>
      <c r="D43" s="179" t="s">
        <v>1341</v>
      </c>
      <c r="E43" s="180">
        <f>+C41-E41</f>
        <v>96770775</v>
      </c>
      <c r="F43" s="181"/>
      <c r="G43" s="124" t="s">
        <v>1570</v>
      </c>
      <c r="H43" s="119" t="s">
        <v>2176</v>
      </c>
    </row>
    <row r="44" spans="1:8" s="315" customFormat="1" ht="13.5">
      <c r="A44" s="143"/>
      <c r="B44" s="130"/>
      <c r="C44" s="130"/>
      <c r="D44" s="179"/>
      <c r="E44" s="180" t="s">
        <v>2177</v>
      </c>
      <c r="F44" s="181"/>
      <c r="G44" s="124" t="s">
        <v>1571</v>
      </c>
      <c r="H44" s="119" t="s">
        <v>2178</v>
      </c>
    </row>
    <row r="45" spans="1:8" s="315" customFormat="1" ht="13.5">
      <c r="A45" s="143"/>
      <c r="B45" s="130"/>
      <c r="C45" s="130"/>
      <c r="F45" s="181"/>
      <c r="G45" s="118" t="s">
        <v>918</v>
      </c>
      <c r="H45" s="119" t="s">
        <v>1339</v>
      </c>
    </row>
    <row r="46" spans="1:8" s="315" customFormat="1" ht="13.5">
      <c r="A46" s="143"/>
      <c r="B46" s="130"/>
      <c r="C46" s="130"/>
      <c r="D46" s="131"/>
      <c r="E46" s="132"/>
      <c r="F46" s="181"/>
      <c r="G46" s="118" t="s">
        <v>1572</v>
      </c>
      <c r="H46" s="119" t="s">
        <v>2179</v>
      </c>
    </row>
    <row r="47" spans="1:8" s="315" customFormat="1" ht="13.5">
      <c r="A47" s="145"/>
      <c r="B47" s="347"/>
      <c r="C47" s="347"/>
      <c r="D47" s="140"/>
      <c r="E47" s="141"/>
      <c r="F47" s="182"/>
      <c r="G47" s="120" t="s">
        <v>1573</v>
      </c>
      <c r="H47" s="121" t="s">
        <v>2180</v>
      </c>
    </row>
    <row r="48" spans="1:8" s="315" customFormat="1" ht="15" customHeight="1">
      <c r="A48" s="143" t="s">
        <v>1574</v>
      </c>
      <c r="B48" s="130">
        <v>9373096000</v>
      </c>
      <c r="C48" s="130">
        <v>8785399265</v>
      </c>
      <c r="D48" s="131" t="s">
        <v>1158</v>
      </c>
      <c r="E48" s="132">
        <v>3072209328</v>
      </c>
      <c r="F48" s="182" t="s">
        <v>1575</v>
      </c>
      <c r="G48" s="120" t="s">
        <v>832</v>
      </c>
      <c r="H48" s="121" t="s">
        <v>2181</v>
      </c>
    </row>
    <row r="49" spans="1:8" s="315" customFormat="1" ht="15" customHeight="1">
      <c r="A49" s="143"/>
      <c r="B49" s="130"/>
      <c r="C49" s="130"/>
      <c r="D49" s="131"/>
      <c r="E49" s="132"/>
      <c r="F49" s="182" t="s">
        <v>833</v>
      </c>
      <c r="G49" s="120" t="s">
        <v>834</v>
      </c>
      <c r="H49" s="121" t="s">
        <v>1103</v>
      </c>
    </row>
    <row r="50" spans="1:8" s="315" customFormat="1" ht="15" customHeight="1">
      <c r="A50" s="143" t="s">
        <v>2182</v>
      </c>
      <c r="B50" s="130"/>
      <c r="C50" s="130"/>
      <c r="D50" s="131" t="s">
        <v>2023</v>
      </c>
      <c r="E50" s="132">
        <v>26357915</v>
      </c>
      <c r="F50" s="181" t="s">
        <v>835</v>
      </c>
      <c r="G50" s="118" t="s">
        <v>836</v>
      </c>
      <c r="H50" s="119" t="s">
        <v>1339</v>
      </c>
    </row>
    <row r="51" spans="1:8" s="315" customFormat="1" ht="15" customHeight="1">
      <c r="A51" s="143"/>
      <c r="B51" s="130"/>
      <c r="C51" s="130"/>
      <c r="D51" s="131"/>
      <c r="E51" s="132"/>
      <c r="F51" s="181"/>
      <c r="G51" s="124" t="s">
        <v>837</v>
      </c>
      <c r="H51" s="119"/>
    </row>
    <row r="52" spans="1:8" s="315" customFormat="1" ht="15" customHeight="1">
      <c r="A52" s="143"/>
      <c r="B52" s="130"/>
      <c r="C52" s="130"/>
      <c r="D52" s="131" t="s">
        <v>2021</v>
      </c>
      <c r="E52" s="132">
        <f>+C48-E48-E50</f>
        <v>5686832022</v>
      </c>
      <c r="F52" s="181"/>
      <c r="G52" s="124" t="s">
        <v>2279</v>
      </c>
      <c r="H52" s="119" t="s">
        <v>1339</v>
      </c>
    </row>
    <row r="53" spans="1:8" s="315" customFormat="1" ht="13.5">
      <c r="A53" s="143"/>
      <c r="B53" s="130"/>
      <c r="C53" s="130"/>
      <c r="D53" s="131"/>
      <c r="E53" s="132"/>
      <c r="F53" s="181"/>
      <c r="G53" s="118" t="s">
        <v>2280</v>
      </c>
      <c r="H53" s="119" t="s">
        <v>1339</v>
      </c>
    </row>
    <row r="54" spans="1:8" s="315" customFormat="1" ht="13.5">
      <c r="A54" s="143"/>
      <c r="B54" s="130"/>
      <c r="C54" s="130"/>
      <c r="D54" s="131"/>
      <c r="E54" s="132"/>
      <c r="F54" s="181"/>
      <c r="G54" s="118" t="s">
        <v>2281</v>
      </c>
      <c r="H54" s="119" t="s">
        <v>1339</v>
      </c>
    </row>
    <row r="55" spans="1:8" s="315" customFormat="1" ht="13.5">
      <c r="A55" s="143"/>
      <c r="B55" s="130"/>
      <c r="C55" s="130"/>
      <c r="D55" s="131"/>
      <c r="E55" s="132"/>
      <c r="F55" s="181"/>
      <c r="G55" s="118" t="s">
        <v>2183</v>
      </c>
      <c r="H55" s="119" t="s">
        <v>2184</v>
      </c>
    </row>
    <row r="56" spans="1:8" s="315" customFormat="1" ht="13.5">
      <c r="A56" s="143"/>
      <c r="B56" s="130"/>
      <c r="C56" s="130"/>
      <c r="D56" s="131"/>
      <c r="E56" s="132"/>
      <c r="F56" s="181"/>
      <c r="G56" s="118" t="s">
        <v>1350</v>
      </c>
      <c r="H56" s="119" t="s">
        <v>2185</v>
      </c>
    </row>
    <row r="57" spans="1:8" s="315" customFormat="1" ht="13.5">
      <c r="A57" s="143"/>
      <c r="B57" s="130"/>
      <c r="C57" s="130"/>
      <c r="D57" s="355"/>
      <c r="E57" s="346"/>
      <c r="F57" s="181"/>
      <c r="G57" s="118" t="s">
        <v>1351</v>
      </c>
      <c r="H57" s="119" t="s">
        <v>1339</v>
      </c>
    </row>
    <row r="58" spans="1:8" s="315" customFormat="1" ht="13.5">
      <c r="A58" s="143"/>
      <c r="B58" s="130"/>
      <c r="C58" s="130"/>
      <c r="D58" s="355"/>
      <c r="E58" s="346"/>
      <c r="F58" s="181"/>
      <c r="G58" s="118" t="s">
        <v>1352</v>
      </c>
      <c r="H58" s="119" t="s">
        <v>1104</v>
      </c>
    </row>
    <row r="59" spans="1:8" s="315" customFormat="1" ht="13.5">
      <c r="A59" s="131"/>
      <c r="B59" s="344"/>
      <c r="C59" s="344"/>
      <c r="D59" s="374"/>
      <c r="E59" s="346"/>
      <c r="F59" s="182"/>
      <c r="G59" s="120" t="s">
        <v>2186</v>
      </c>
      <c r="H59" s="121" t="s">
        <v>2187</v>
      </c>
    </row>
    <row r="60" spans="1:8" s="315" customFormat="1" ht="13.5">
      <c r="A60" s="143"/>
      <c r="B60" s="130"/>
      <c r="C60" s="130"/>
      <c r="D60" s="355"/>
      <c r="E60" s="346"/>
      <c r="F60" s="181" t="s">
        <v>465</v>
      </c>
      <c r="G60" s="118" t="s">
        <v>1353</v>
      </c>
      <c r="H60" s="119" t="s">
        <v>2188</v>
      </c>
    </row>
    <row r="61" spans="1:8" s="315" customFormat="1" ht="13.5">
      <c r="A61" s="143"/>
      <c r="B61" s="130"/>
      <c r="C61" s="130"/>
      <c r="D61" s="355"/>
      <c r="E61" s="346"/>
      <c r="F61" s="182"/>
      <c r="G61" s="120" t="s">
        <v>1354</v>
      </c>
      <c r="H61" s="121" t="s">
        <v>2189</v>
      </c>
    </row>
    <row r="62" spans="1:8" s="315" customFormat="1" ht="13.5">
      <c r="A62" s="143"/>
      <c r="B62" s="130"/>
      <c r="C62" s="130"/>
      <c r="D62" s="355"/>
      <c r="E62" s="346"/>
      <c r="F62" s="181" t="s">
        <v>1355</v>
      </c>
      <c r="G62" s="118" t="s">
        <v>844</v>
      </c>
      <c r="H62" s="119" t="s">
        <v>2190</v>
      </c>
    </row>
    <row r="63" spans="1:8" s="315" customFormat="1" ht="13.5">
      <c r="A63" s="143"/>
      <c r="B63" s="130"/>
      <c r="C63" s="130"/>
      <c r="D63" s="355"/>
      <c r="E63" s="346"/>
      <c r="F63" s="181"/>
      <c r="G63" s="118" t="s">
        <v>1356</v>
      </c>
      <c r="H63" s="119"/>
    </row>
    <row r="64" spans="1:8" s="315" customFormat="1" ht="13.5">
      <c r="A64" s="143"/>
      <c r="B64" s="130"/>
      <c r="C64" s="130"/>
      <c r="D64" s="355"/>
      <c r="E64" s="346"/>
      <c r="F64" s="181"/>
      <c r="G64" s="124" t="s">
        <v>2191</v>
      </c>
      <c r="H64" s="119" t="s">
        <v>2192</v>
      </c>
    </row>
    <row r="65" spans="1:8" s="315" customFormat="1" ht="13.5">
      <c r="A65" s="143"/>
      <c r="B65" s="130"/>
      <c r="C65" s="130"/>
      <c r="D65" s="355"/>
      <c r="E65" s="346"/>
      <c r="F65" s="181"/>
      <c r="G65" s="118" t="s">
        <v>1358</v>
      </c>
      <c r="H65" s="119" t="s">
        <v>2193</v>
      </c>
    </row>
    <row r="66" spans="1:8" s="315" customFormat="1" ht="13.5">
      <c r="A66" s="143"/>
      <c r="B66" s="130"/>
      <c r="C66" s="130"/>
      <c r="D66" s="355"/>
      <c r="E66" s="346"/>
      <c r="F66" s="181"/>
      <c r="G66" s="118" t="s">
        <v>1359</v>
      </c>
      <c r="H66" s="119"/>
    </row>
    <row r="67" spans="1:8" s="315" customFormat="1" ht="13.5">
      <c r="A67" s="143"/>
      <c r="B67" s="130"/>
      <c r="C67" s="130"/>
      <c r="D67" s="355"/>
      <c r="E67" s="346"/>
      <c r="F67" s="181"/>
      <c r="G67" s="118" t="s">
        <v>1357</v>
      </c>
      <c r="H67" s="119" t="s">
        <v>753</v>
      </c>
    </row>
    <row r="68" spans="1:8" s="315" customFormat="1" ht="13.5">
      <c r="A68" s="145"/>
      <c r="B68" s="347"/>
      <c r="C68" s="347"/>
      <c r="D68" s="357"/>
      <c r="E68" s="141"/>
      <c r="F68" s="182"/>
      <c r="G68" s="126" t="s">
        <v>1358</v>
      </c>
      <c r="H68" s="121" t="s">
        <v>754</v>
      </c>
    </row>
    <row r="69" spans="1:8" s="315" customFormat="1" ht="13.5">
      <c r="A69" s="143" t="s">
        <v>1360</v>
      </c>
      <c r="B69" s="130">
        <v>1259540000</v>
      </c>
      <c r="C69" s="130">
        <v>1166501512</v>
      </c>
      <c r="D69" s="131" t="s">
        <v>1158</v>
      </c>
      <c r="E69" s="346">
        <v>105143000</v>
      </c>
      <c r="F69" s="181" t="s">
        <v>1361</v>
      </c>
      <c r="G69" s="118" t="s">
        <v>1362</v>
      </c>
      <c r="H69" s="119" t="s">
        <v>755</v>
      </c>
    </row>
    <row r="70" spans="1:8" s="315" customFormat="1" ht="13.5">
      <c r="A70" s="143"/>
      <c r="B70" s="130"/>
      <c r="C70" s="130"/>
      <c r="D70" s="131"/>
      <c r="E70" s="346"/>
      <c r="F70" s="181"/>
      <c r="G70" s="118" t="s">
        <v>2006</v>
      </c>
      <c r="H70" s="119" t="s">
        <v>2007</v>
      </c>
    </row>
    <row r="71" spans="1:8" s="315" customFormat="1" ht="13.5">
      <c r="A71" s="143" t="s">
        <v>756</v>
      </c>
      <c r="B71" s="130"/>
      <c r="C71" s="130"/>
      <c r="D71" s="131" t="s">
        <v>1340</v>
      </c>
      <c r="E71" s="132">
        <v>307553473</v>
      </c>
      <c r="F71" s="181"/>
      <c r="G71" s="118" t="s">
        <v>539</v>
      </c>
      <c r="H71" s="119" t="s">
        <v>1105</v>
      </c>
    </row>
    <row r="72" spans="1:8" s="315" customFormat="1" ht="13.5">
      <c r="A72" s="143"/>
      <c r="B72" s="130"/>
      <c r="C72" s="130"/>
      <c r="D72" s="131"/>
      <c r="E72" s="132"/>
      <c r="F72" s="181"/>
      <c r="G72" s="118"/>
      <c r="H72" s="119"/>
    </row>
    <row r="73" spans="1:8" s="315" customFormat="1" ht="13.5">
      <c r="A73" s="145"/>
      <c r="B73" s="347"/>
      <c r="C73" s="347"/>
      <c r="D73" s="140" t="s">
        <v>1341</v>
      </c>
      <c r="E73" s="141">
        <f>C69-E69-E71</f>
        <v>753805039</v>
      </c>
      <c r="F73" s="182"/>
      <c r="G73" s="120"/>
      <c r="H73" s="375"/>
    </row>
    <row r="74" spans="1:8" s="315" customFormat="1" ht="13.5">
      <c r="A74" s="143" t="s">
        <v>1363</v>
      </c>
      <c r="B74" s="130">
        <v>251136000</v>
      </c>
      <c r="C74" s="130">
        <v>240914943</v>
      </c>
      <c r="D74" s="131" t="s">
        <v>2547</v>
      </c>
      <c r="E74" s="132">
        <v>7288000</v>
      </c>
      <c r="F74" s="181" t="s">
        <v>1364</v>
      </c>
      <c r="G74" s="370" t="s">
        <v>1106</v>
      </c>
      <c r="H74" s="376"/>
    </row>
    <row r="75" spans="1:9" s="315" customFormat="1" ht="14.25" customHeight="1">
      <c r="A75" s="143"/>
      <c r="B75" s="130"/>
      <c r="C75" s="130"/>
      <c r="D75" s="131"/>
      <c r="E75" s="132"/>
      <c r="F75" s="181"/>
      <c r="G75" s="191" t="s">
        <v>1107</v>
      </c>
      <c r="H75" s="371"/>
      <c r="I75" s="372"/>
    </row>
    <row r="76" spans="1:9" s="315" customFormat="1" ht="13.5">
      <c r="A76" s="143" t="s">
        <v>757</v>
      </c>
      <c r="B76" s="130"/>
      <c r="C76" s="130"/>
      <c r="D76" s="131" t="s">
        <v>1340</v>
      </c>
      <c r="E76" s="132">
        <v>58990446</v>
      </c>
      <c r="F76" s="181"/>
      <c r="G76" s="370" t="s">
        <v>758</v>
      </c>
      <c r="H76" s="119" t="s">
        <v>1108</v>
      </c>
      <c r="I76" s="372"/>
    </row>
    <row r="77" spans="1:8" s="315" customFormat="1" ht="13.5">
      <c r="A77" s="143"/>
      <c r="B77" s="130"/>
      <c r="C77" s="130"/>
      <c r="D77" s="131"/>
      <c r="E77" s="132"/>
      <c r="F77" s="181"/>
      <c r="G77" s="118" t="s">
        <v>759</v>
      </c>
      <c r="H77" s="119" t="s">
        <v>1109</v>
      </c>
    </row>
    <row r="78" spans="1:8" s="315" customFormat="1" ht="13.5">
      <c r="A78" s="143"/>
      <c r="B78" s="130"/>
      <c r="C78" s="344"/>
      <c r="D78" s="131" t="s">
        <v>1341</v>
      </c>
      <c r="E78" s="132">
        <f>+C74-E74-E76</f>
        <v>174636497</v>
      </c>
      <c r="F78" s="181"/>
      <c r="G78" s="118" t="s">
        <v>760</v>
      </c>
      <c r="H78" s="119" t="s">
        <v>1110</v>
      </c>
    </row>
    <row r="79" spans="1:8" s="315" customFormat="1" ht="13.5">
      <c r="A79" s="143"/>
      <c r="B79" s="130"/>
      <c r="C79" s="130"/>
      <c r="F79" s="181"/>
      <c r="G79" s="118" t="s">
        <v>1111</v>
      </c>
      <c r="H79" s="119" t="s">
        <v>1112</v>
      </c>
    </row>
    <row r="80" spans="1:8" s="315" customFormat="1" ht="13.5">
      <c r="A80" s="143"/>
      <c r="B80" s="130"/>
      <c r="C80" s="130"/>
      <c r="F80" s="181"/>
      <c r="G80" s="118" t="s">
        <v>1113</v>
      </c>
      <c r="H80" s="119" t="s">
        <v>1114</v>
      </c>
    </row>
    <row r="81" spans="1:8" s="315" customFormat="1" ht="13.5">
      <c r="A81" s="143"/>
      <c r="B81" s="130"/>
      <c r="C81" s="130"/>
      <c r="F81" s="181"/>
      <c r="G81" s="118" t="s">
        <v>1115</v>
      </c>
      <c r="H81" s="119" t="s">
        <v>1116</v>
      </c>
    </row>
    <row r="82" spans="1:8" s="315" customFormat="1" ht="13.5">
      <c r="A82" s="143"/>
      <c r="B82" s="130"/>
      <c r="C82" s="344"/>
      <c r="D82" s="131"/>
      <c r="E82" s="132"/>
      <c r="F82" s="181"/>
      <c r="G82" s="118" t="s">
        <v>1365</v>
      </c>
      <c r="H82" s="119" t="s">
        <v>1117</v>
      </c>
    </row>
    <row r="83" spans="1:8" s="315" customFormat="1" ht="13.5">
      <c r="A83" s="143"/>
      <c r="B83" s="130"/>
      <c r="C83" s="344"/>
      <c r="D83" s="131"/>
      <c r="E83" s="132"/>
      <c r="F83" s="181"/>
      <c r="G83" s="118" t="s">
        <v>761</v>
      </c>
      <c r="H83" s="119" t="s">
        <v>1118</v>
      </c>
    </row>
    <row r="84" spans="1:8" s="315" customFormat="1" ht="13.5">
      <c r="A84" s="143"/>
      <c r="B84" s="130"/>
      <c r="C84" s="344"/>
      <c r="D84" s="131"/>
      <c r="E84" s="132"/>
      <c r="F84" s="181"/>
      <c r="G84" s="118" t="s">
        <v>1119</v>
      </c>
      <c r="H84" s="119" t="s">
        <v>1120</v>
      </c>
    </row>
    <row r="85" spans="1:8" s="315" customFormat="1" ht="13.5">
      <c r="A85" s="145"/>
      <c r="B85" s="347"/>
      <c r="C85" s="347"/>
      <c r="D85" s="140"/>
      <c r="E85" s="141"/>
      <c r="F85" s="182"/>
      <c r="G85" s="120" t="s">
        <v>1121</v>
      </c>
      <c r="H85" s="121" t="s">
        <v>1122</v>
      </c>
    </row>
    <row r="86" spans="1:8" s="315" customFormat="1" ht="13.5">
      <c r="A86" s="181" t="s">
        <v>1366</v>
      </c>
      <c r="B86" s="130">
        <v>454057000</v>
      </c>
      <c r="C86" s="130">
        <v>418856165</v>
      </c>
      <c r="D86" s="131" t="s">
        <v>2547</v>
      </c>
      <c r="E86" s="132">
        <v>20984653</v>
      </c>
      <c r="F86" s="181" t="s">
        <v>8</v>
      </c>
      <c r="G86" s="118" t="s">
        <v>540</v>
      </c>
      <c r="H86" s="119" t="s">
        <v>1123</v>
      </c>
    </row>
    <row r="87" spans="1:8" s="315" customFormat="1" ht="13.5">
      <c r="A87" s="181"/>
      <c r="B87" s="130"/>
      <c r="C87" s="130"/>
      <c r="D87" s="131"/>
      <c r="E87" s="132"/>
      <c r="F87" s="181"/>
      <c r="G87" s="118" t="s">
        <v>541</v>
      </c>
      <c r="H87" s="119" t="s">
        <v>1124</v>
      </c>
    </row>
    <row r="88" spans="1:8" s="315" customFormat="1" ht="13.5">
      <c r="A88" s="181" t="s">
        <v>762</v>
      </c>
      <c r="B88" s="130"/>
      <c r="C88" s="130"/>
      <c r="D88" s="131" t="s">
        <v>1340</v>
      </c>
      <c r="E88" s="132">
        <v>245465106</v>
      </c>
      <c r="F88" s="181"/>
      <c r="G88" s="118" t="s">
        <v>542</v>
      </c>
      <c r="H88" s="119" t="s">
        <v>1125</v>
      </c>
    </row>
    <row r="89" spans="1:8" s="315" customFormat="1" ht="13.5">
      <c r="A89" s="181"/>
      <c r="B89" s="130"/>
      <c r="C89" s="130"/>
      <c r="D89" s="131"/>
      <c r="E89" s="132"/>
      <c r="F89" s="181"/>
      <c r="G89" s="118" t="s">
        <v>543</v>
      </c>
      <c r="H89" s="119" t="s">
        <v>1126</v>
      </c>
    </row>
    <row r="90" spans="1:8" s="315" customFormat="1" ht="13.5">
      <c r="A90" s="181"/>
      <c r="B90" s="130"/>
      <c r="C90" s="130"/>
      <c r="D90" s="131" t="s">
        <v>1341</v>
      </c>
      <c r="E90" s="132">
        <f>+C86-E86-E88</f>
        <v>152406406</v>
      </c>
      <c r="F90" s="181"/>
      <c r="G90" s="118" t="s">
        <v>544</v>
      </c>
      <c r="H90" s="119" t="s">
        <v>1127</v>
      </c>
    </row>
    <row r="91" spans="1:8" s="315" customFormat="1" ht="13.5">
      <c r="A91" s="181"/>
      <c r="B91" s="130"/>
      <c r="C91" s="130"/>
      <c r="D91" s="131"/>
      <c r="E91" s="132"/>
      <c r="F91" s="181"/>
      <c r="G91" s="118" t="s">
        <v>2353</v>
      </c>
      <c r="H91" s="119" t="s">
        <v>1128</v>
      </c>
    </row>
    <row r="92" spans="1:8" s="315" customFormat="1" ht="13.5">
      <c r="A92" s="181"/>
      <c r="B92" s="130"/>
      <c r="C92" s="130"/>
      <c r="D92" s="131"/>
      <c r="E92" s="132"/>
      <c r="F92" s="181"/>
      <c r="G92" s="118" t="s">
        <v>2354</v>
      </c>
      <c r="H92" s="119" t="s">
        <v>1129</v>
      </c>
    </row>
    <row r="93" spans="1:9" s="315" customFormat="1" ht="13.5">
      <c r="A93" s="182"/>
      <c r="B93" s="347"/>
      <c r="C93" s="347"/>
      <c r="D93" s="377"/>
      <c r="E93" s="378"/>
      <c r="F93" s="182"/>
      <c r="G93" s="120" t="s">
        <v>2355</v>
      </c>
      <c r="H93" s="121" t="s">
        <v>1130</v>
      </c>
      <c r="I93" s="315" t="s">
        <v>2387</v>
      </c>
    </row>
    <row r="94" spans="1:8" s="315" customFormat="1" ht="13.5">
      <c r="A94" s="143" t="s">
        <v>9</v>
      </c>
      <c r="B94" s="130">
        <v>140329000</v>
      </c>
      <c r="C94" s="130">
        <v>105970129</v>
      </c>
      <c r="D94" s="131" t="s">
        <v>2547</v>
      </c>
      <c r="E94" s="132">
        <v>17777000</v>
      </c>
      <c r="F94" s="181" t="s">
        <v>10</v>
      </c>
      <c r="G94" s="118" t="s">
        <v>2356</v>
      </c>
      <c r="H94" s="379">
        <v>3227</v>
      </c>
    </row>
    <row r="95" spans="1:8" s="315" customFormat="1" ht="13.5">
      <c r="A95" s="143"/>
      <c r="B95" s="130"/>
      <c r="C95" s="130"/>
      <c r="D95" s="131"/>
      <c r="E95" s="132"/>
      <c r="F95" s="181"/>
      <c r="G95" s="118" t="s">
        <v>2357</v>
      </c>
      <c r="H95" s="379">
        <v>5674</v>
      </c>
    </row>
    <row r="96" spans="1:8" s="315" customFormat="1" ht="13.5">
      <c r="A96" s="143" t="s">
        <v>763</v>
      </c>
      <c r="B96" s="130"/>
      <c r="C96" s="130"/>
      <c r="D96" s="131" t="s">
        <v>2023</v>
      </c>
      <c r="E96" s="132">
        <v>29909133</v>
      </c>
      <c r="F96" s="181"/>
      <c r="G96" s="118" t="s">
        <v>2358</v>
      </c>
      <c r="H96" s="379">
        <v>4083</v>
      </c>
    </row>
    <row r="97" spans="1:8" s="315" customFormat="1" ht="13.5">
      <c r="A97" s="143"/>
      <c r="B97" s="130"/>
      <c r="C97" s="130"/>
      <c r="D97" s="131"/>
      <c r="E97" s="132"/>
      <c r="F97" s="181"/>
      <c r="G97" s="118" t="s">
        <v>2359</v>
      </c>
      <c r="H97" s="379">
        <v>1384</v>
      </c>
    </row>
    <row r="98" spans="1:8" s="315" customFormat="1" ht="13.5">
      <c r="A98" s="143"/>
      <c r="B98" s="130"/>
      <c r="C98" s="130"/>
      <c r="D98" s="131" t="s">
        <v>1341</v>
      </c>
      <c r="E98" s="132">
        <f>+C94-E94-E96</f>
        <v>58283996</v>
      </c>
      <c r="F98" s="181"/>
      <c r="G98" s="118" t="s">
        <v>2360</v>
      </c>
      <c r="H98" s="379">
        <v>8176</v>
      </c>
    </row>
    <row r="99" spans="1:8" s="315" customFormat="1" ht="13.5">
      <c r="A99" s="143"/>
      <c r="B99" s="130"/>
      <c r="C99" s="130"/>
      <c r="D99" s="131"/>
      <c r="E99" s="132"/>
      <c r="F99" s="181"/>
      <c r="G99" s="118" t="s">
        <v>2361</v>
      </c>
      <c r="H99" s="379">
        <v>2013</v>
      </c>
    </row>
    <row r="100" spans="1:8" s="315" customFormat="1" ht="13.5">
      <c r="A100" s="143"/>
      <c r="B100" s="130"/>
      <c r="C100" s="130"/>
      <c r="D100" s="131"/>
      <c r="E100" s="132"/>
      <c r="F100" s="181"/>
      <c r="G100" s="118" t="s">
        <v>2362</v>
      </c>
      <c r="H100" s="379">
        <v>1023</v>
      </c>
    </row>
    <row r="101" spans="1:8" s="315" customFormat="1" ht="13.5">
      <c r="A101" s="145"/>
      <c r="B101" s="347"/>
      <c r="C101" s="347"/>
      <c r="D101" s="377"/>
      <c r="E101" s="378"/>
      <c r="F101" s="182"/>
      <c r="G101" s="120" t="s">
        <v>2363</v>
      </c>
      <c r="H101" s="380">
        <v>674</v>
      </c>
    </row>
    <row r="102" spans="1:8" s="315" customFormat="1" ht="13.5">
      <c r="A102" s="143" t="s">
        <v>11</v>
      </c>
      <c r="B102" s="130">
        <v>593165000</v>
      </c>
      <c r="C102" s="130">
        <v>465403286</v>
      </c>
      <c r="D102" s="131" t="s">
        <v>2547</v>
      </c>
      <c r="E102" s="132">
        <v>35990465</v>
      </c>
      <c r="F102" s="181" t="s">
        <v>12</v>
      </c>
      <c r="G102" s="118" t="s">
        <v>13</v>
      </c>
      <c r="H102" s="119" t="s">
        <v>764</v>
      </c>
    </row>
    <row r="103" spans="1:8" s="315" customFormat="1" ht="13.5">
      <c r="A103" s="143"/>
      <c r="B103" s="130"/>
      <c r="C103" s="130"/>
      <c r="D103" s="131"/>
      <c r="E103" s="132"/>
      <c r="F103" s="181"/>
      <c r="G103" s="118" t="s">
        <v>14</v>
      </c>
      <c r="H103" s="119" t="s">
        <v>765</v>
      </c>
    </row>
    <row r="104" spans="1:8" s="315" customFormat="1" ht="13.5">
      <c r="A104" s="143"/>
      <c r="B104" s="130"/>
      <c r="C104" s="130"/>
      <c r="D104" s="131" t="s">
        <v>408</v>
      </c>
      <c r="E104" s="132">
        <v>16000000</v>
      </c>
      <c r="F104" s="181"/>
      <c r="G104" s="118" t="s">
        <v>15</v>
      </c>
      <c r="H104" s="119" t="s">
        <v>1131</v>
      </c>
    </row>
    <row r="105" spans="1:8" s="315" customFormat="1" ht="13.5">
      <c r="A105" s="143" t="s">
        <v>763</v>
      </c>
      <c r="B105" s="130"/>
      <c r="C105" s="130"/>
      <c r="D105" s="131"/>
      <c r="E105" s="132"/>
      <c r="F105" s="181"/>
      <c r="G105" s="118" t="s">
        <v>766</v>
      </c>
      <c r="H105" s="119" t="s">
        <v>1132</v>
      </c>
    </row>
    <row r="106" spans="1:8" s="315" customFormat="1" ht="13.5">
      <c r="A106" s="143"/>
      <c r="B106" s="130"/>
      <c r="C106" s="130"/>
      <c r="D106" s="131" t="s">
        <v>1340</v>
      </c>
      <c r="E106" s="132">
        <v>172444121</v>
      </c>
      <c r="F106" s="181"/>
      <c r="G106" s="118" t="s">
        <v>845</v>
      </c>
      <c r="H106" s="119" t="s">
        <v>767</v>
      </c>
    </row>
    <row r="107" spans="1:8" s="315" customFormat="1" ht="13.5">
      <c r="A107" s="143"/>
      <c r="B107" s="130"/>
      <c r="C107" s="130"/>
      <c r="F107" s="181"/>
      <c r="G107" s="118" t="s">
        <v>846</v>
      </c>
      <c r="H107" s="119" t="s">
        <v>768</v>
      </c>
    </row>
    <row r="108" spans="1:8" s="315" customFormat="1" ht="13.5">
      <c r="A108" s="143"/>
      <c r="B108" s="130"/>
      <c r="C108" s="130"/>
      <c r="D108" s="131" t="s">
        <v>1341</v>
      </c>
      <c r="E108" s="132">
        <f>+C102-E102-E104-E106</f>
        <v>240968700</v>
      </c>
      <c r="F108" s="181"/>
      <c r="G108" s="118" t="s">
        <v>847</v>
      </c>
      <c r="H108" s="119" t="s">
        <v>769</v>
      </c>
    </row>
    <row r="109" spans="1:8" s="315" customFormat="1" ht="13.5">
      <c r="A109" s="143"/>
      <c r="B109" s="130"/>
      <c r="C109" s="130"/>
      <c r="F109" s="181"/>
      <c r="G109" s="118" t="s">
        <v>16</v>
      </c>
      <c r="H109" s="119" t="s">
        <v>770</v>
      </c>
    </row>
    <row r="110" spans="1:8" s="315" customFormat="1" ht="13.5">
      <c r="A110" s="143"/>
      <c r="B110" s="130"/>
      <c r="C110" s="130"/>
      <c r="D110" s="131"/>
      <c r="E110" s="132"/>
      <c r="F110" s="181"/>
      <c r="G110" s="118" t="s">
        <v>17</v>
      </c>
      <c r="H110" s="119" t="s">
        <v>771</v>
      </c>
    </row>
    <row r="111" spans="1:8" s="315" customFormat="1" ht="13.5">
      <c r="A111" s="143"/>
      <c r="B111" s="130"/>
      <c r="C111" s="130"/>
      <c r="D111" s="131"/>
      <c r="E111" s="132"/>
      <c r="F111" s="181"/>
      <c r="G111" s="118" t="s">
        <v>18</v>
      </c>
      <c r="H111" s="119" t="s">
        <v>772</v>
      </c>
    </row>
    <row r="112" spans="1:8" s="315" customFormat="1" ht="13.5">
      <c r="A112" s="143"/>
      <c r="B112" s="130"/>
      <c r="C112" s="130"/>
      <c r="D112" s="131"/>
      <c r="E112" s="132"/>
      <c r="F112" s="181"/>
      <c r="G112" s="118" t="s">
        <v>19</v>
      </c>
      <c r="H112" s="119" t="s">
        <v>773</v>
      </c>
    </row>
    <row r="113" spans="1:8" s="315" customFormat="1" ht="24">
      <c r="A113" s="148" t="s">
        <v>20</v>
      </c>
      <c r="B113" s="146">
        <v>9982784000</v>
      </c>
      <c r="C113" s="146">
        <v>9657381162</v>
      </c>
      <c r="D113" s="147" t="s">
        <v>2547</v>
      </c>
      <c r="E113" s="142">
        <v>4330795567</v>
      </c>
      <c r="F113" s="176" t="s">
        <v>1564</v>
      </c>
      <c r="G113" s="122" t="s">
        <v>774</v>
      </c>
      <c r="H113" s="123" t="s">
        <v>775</v>
      </c>
    </row>
    <row r="114" spans="1:8" s="315" customFormat="1" ht="13.5">
      <c r="A114" s="143"/>
      <c r="B114" s="130"/>
      <c r="C114" s="130"/>
      <c r="D114" s="131"/>
      <c r="E114" s="132"/>
      <c r="F114" s="181"/>
      <c r="G114" s="118" t="s">
        <v>21</v>
      </c>
      <c r="H114" s="119" t="s">
        <v>1339</v>
      </c>
    </row>
    <row r="115" spans="1:8" s="315" customFormat="1" ht="13.5">
      <c r="A115" s="143" t="s">
        <v>776</v>
      </c>
      <c r="B115" s="130"/>
      <c r="C115" s="130"/>
      <c r="D115" s="131" t="s">
        <v>2548</v>
      </c>
      <c r="E115" s="132">
        <v>259000000</v>
      </c>
      <c r="F115" s="181"/>
      <c r="G115" s="118" t="s">
        <v>22</v>
      </c>
      <c r="H115" s="381">
        <v>4380</v>
      </c>
    </row>
    <row r="116" spans="1:8" s="315" customFormat="1" ht="13.5">
      <c r="A116" s="143"/>
      <c r="B116" s="130"/>
      <c r="C116" s="130"/>
      <c r="D116" s="131"/>
      <c r="E116" s="132"/>
      <c r="F116" s="181"/>
      <c r="G116" s="118" t="s">
        <v>23</v>
      </c>
      <c r="H116" s="381">
        <v>1138</v>
      </c>
    </row>
    <row r="117" spans="1:8" s="315" customFormat="1" ht="13.5">
      <c r="A117" s="143"/>
      <c r="B117" s="130"/>
      <c r="C117" s="130"/>
      <c r="D117" s="131" t="s">
        <v>2023</v>
      </c>
      <c r="E117" s="132">
        <v>1876500308</v>
      </c>
      <c r="F117" s="181"/>
      <c r="G117" s="118" t="s">
        <v>24</v>
      </c>
      <c r="H117" s="119" t="s">
        <v>1339</v>
      </c>
    </row>
    <row r="118" spans="1:8" s="315" customFormat="1" ht="13.5">
      <c r="A118" s="143"/>
      <c r="B118" s="130"/>
      <c r="C118" s="130"/>
      <c r="D118" s="131"/>
      <c r="E118" s="132"/>
      <c r="F118" s="181"/>
      <c r="G118" s="118" t="s">
        <v>25</v>
      </c>
      <c r="H118" s="119" t="s">
        <v>1133</v>
      </c>
    </row>
    <row r="119" spans="1:8" s="315" customFormat="1" ht="13.5">
      <c r="A119" s="143"/>
      <c r="B119" s="130"/>
      <c r="C119" s="130"/>
      <c r="D119" s="179" t="s">
        <v>1341</v>
      </c>
      <c r="E119" s="180">
        <f>+C113-E113-E115-E117</f>
        <v>3191085287</v>
      </c>
      <c r="F119" s="181"/>
      <c r="G119" s="118" t="s">
        <v>26</v>
      </c>
      <c r="H119" s="119" t="s">
        <v>777</v>
      </c>
    </row>
    <row r="120" spans="1:8" s="315" customFormat="1" ht="13.5">
      <c r="A120" s="143"/>
      <c r="B120" s="130"/>
      <c r="C120" s="130"/>
      <c r="D120" s="131"/>
      <c r="E120" s="132"/>
      <c r="F120" s="181"/>
      <c r="G120" s="118" t="s">
        <v>27</v>
      </c>
      <c r="H120" s="119" t="s">
        <v>778</v>
      </c>
    </row>
    <row r="121" spans="1:8" s="315" customFormat="1" ht="13.5">
      <c r="A121" s="143"/>
      <c r="B121" s="130"/>
      <c r="C121" s="130"/>
      <c r="D121" s="131"/>
      <c r="E121" s="132"/>
      <c r="F121" s="181"/>
      <c r="G121" s="118" t="s">
        <v>28</v>
      </c>
      <c r="H121" s="119" t="s">
        <v>1339</v>
      </c>
    </row>
    <row r="122" spans="1:8" s="315" customFormat="1" ht="13.5">
      <c r="A122" s="143"/>
      <c r="B122" s="130"/>
      <c r="C122" s="130"/>
      <c r="D122" s="131"/>
      <c r="E122" s="132"/>
      <c r="F122" s="181"/>
      <c r="G122" s="118" t="s">
        <v>29</v>
      </c>
      <c r="H122" s="119" t="s">
        <v>779</v>
      </c>
    </row>
    <row r="123" spans="1:8" s="315" customFormat="1" ht="13.5" customHeight="1">
      <c r="A123" s="143"/>
      <c r="B123" s="130"/>
      <c r="C123" s="130"/>
      <c r="D123" s="131"/>
      <c r="E123" s="132"/>
      <c r="F123" s="181"/>
      <c r="G123" s="118" t="s">
        <v>30</v>
      </c>
      <c r="H123" s="119" t="s">
        <v>780</v>
      </c>
    </row>
    <row r="124" spans="1:8" s="315" customFormat="1" ht="13.5">
      <c r="A124" s="143"/>
      <c r="B124" s="130"/>
      <c r="C124" s="130"/>
      <c r="D124" s="131"/>
      <c r="E124" s="132"/>
      <c r="F124" s="181"/>
      <c r="G124" s="118" t="s">
        <v>31</v>
      </c>
      <c r="H124" s="119" t="s">
        <v>781</v>
      </c>
    </row>
    <row r="125" spans="1:8" s="315" customFormat="1" ht="13.5">
      <c r="A125" s="143"/>
      <c r="B125" s="130"/>
      <c r="C125" s="130"/>
      <c r="D125" s="131"/>
      <c r="E125" s="132"/>
      <c r="F125" s="181"/>
      <c r="G125" s="118" t="s">
        <v>32</v>
      </c>
      <c r="H125" s="119" t="s">
        <v>782</v>
      </c>
    </row>
    <row r="126" spans="1:8" s="315" customFormat="1" ht="13.5">
      <c r="A126" s="143"/>
      <c r="B126" s="130"/>
      <c r="C126" s="130"/>
      <c r="D126" s="131"/>
      <c r="E126" s="132"/>
      <c r="F126" s="181"/>
      <c r="G126" s="118" t="s">
        <v>33</v>
      </c>
      <c r="H126" s="119" t="s">
        <v>783</v>
      </c>
    </row>
    <row r="127" spans="1:8" s="315" customFormat="1" ht="13.5">
      <c r="A127" s="143"/>
      <c r="B127" s="130"/>
      <c r="C127" s="130"/>
      <c r="D127" s="131"/>
      <c r="E127" s="132"/>
      <c r="F127" s="181"/>
      <c r="G127" s="118" t="s">
        <v>34</v>
      </c>
      <c r="H127" s="119" t="s">
        <v>784</v>
      </c>
    </row>
    <row r="128" spans="1:8" s="315" customFormat="1" ht="13.5">
      <c r="A128" s="143"/>
      <c r="B128" s="130"/>
      <c r="C128" s="130"/>
      <c r="D128" s="131"/>
      <c r="E128" s="132"/>
      <c r="F128" s="181"/>
      <c r="G128" s="118" t="s">
        <v>35</v>
      </c>
      <c r="H128" s="119" t="s">
        <v>785</v>
      </c>
    </row>
    <row r="129" spans="1:8" s="315" customFormat="1" ht="13.5">
      <c r="A129" s="143"/>
      <c r="B129" s="130"/>
      <c r="C129" s="130"/>
      <c r="D129" s="131"/>
      <c r="E129" s="132"/>
      <c r="F129" s="181"/>
      <c r="G129" s="118" t="s">
        <v>36</v>
      </c>
      <c r="H129" s="119" t="s">
        <v>786</v>
      </c>
    </row>
    <row r="130" spans="1:8" s="315" customFormat="1" ht="13.5">
      <c r="A130" s="145"/>
      <c r="B130" s="347"/>
      <c r="C130" s="347"/>
      <c r="D130" s="140"/>
      <c r="E130" s="141"/>
      <c r="F130" s="182"/>
      <c r="G130" s="120" t="s">
        <v>787</v>
      </c>
      <c r="H130" s="121" t="s">
        <v>788</v>
      </c>
    </row>
    <row r="131" spans="1:8" s="315" customFormat="1" ht="13.5">
      <c r="A131" s="143"/>
      <c r="B131" s="130"/>
      <c r="C131" s="130"/>
      <c r="D131" s="131"/>
      <c r="E131" s="132"/>
      <c r="F131" s="181" t="s">
        <v>37</v>
      </c>
      <c r="G131" s="118" t="s">
        <v>38</v>
      </c>
      <c r="H131" s="119" t="s">
        <v>1339</v>
      </c>
    </row>
    <row r="132" spans="1:8" s="315" customFormat="1" ht="13.5">
      <c r="A132" s="143"/>
      <c r="B132" s="130"/>
      <c r="C132" s="130"/>
      <c r="D132" s="131"/>
      <c r="E132" s="132"/>
      <c r="F132" s="181"/>
      <c r="G132" s="118" t="s">
        <v>39</v>
      </c>
      <c r="H132" s="119" t="s">
        <v>789</v>
      </c>
    </row>
    <row r="133" spans="1:8" s="315" customFormat="1" ht="13.5">
      <c r="A133" s="143"/>
      <c r="B133" s="130"/>
      <c r="C133" s="130"/>
      <c r="D133" s="131"/>
      <c r="E133" s="132"/>
      <c r="F133" s="181"/>
      <c r="G133" s="118" t="s">
        <v>40</v>
      </c>
      <c r="H133" s="119" t="s">
        <v>1339</v>
      </c>
    </row>
    <row r="134" spans="1:8" s="315" customFormat="1" ht="13.5">
      <c r="A134" s="143"/>
      <c r="B134" s="130"/>
      <c r="C134" s="130"/>
      <c r="D134" s="131"/>
      <c r="E134" s="132"/>
      <c r="F134" s="181"/>
      <c r="G134" s="118" t="s">
        <v>41</v>
      </c>
      <c r="H134" s="119" t="s">
        <v>790</v>
      </c>
    </row>
    <row r="135" spans="1:8" s="315" customFormat="1" ht="13.5">
      <c r="A135" s="143"/>
      <c r="B135" s="130"/>
      <c r="C135" s="130"/>
      <c r="D135" s="131"/>
      <c r="E135" s="132"/>
      <c r="F135" s="181"/>
      <c r="G135" s="118" t="s">
        <v>42</v>
      </c>
      <c r="H135" s="119" t="s">
        <v>477</v>
      </c>
    </row>
    <row r="136" spans="1:8" s="315" customFormat="1" ht="13.5">
      <c r="A136" s="143"/>
      <c r="B136" s="130"/>
      <c r="C136" s="130"/>
      <c r="D136" s="131"/>
      <c r="E136" s="132"/>
      <c r="F136" s="181"/>
      <c r="G136" s="118" t="s">
        <v>1134</v>
      </c>
      <c r="H136" s="119" t="s">
        <v>791</v>
      </c>
    </row>
    <row r="137" spans="1:8" s="315" customFormat="1" ht="13.5">
      <c r="A137" s="143"/>
      <c r="B137" s="130"/>
      <c r="C137" s="130"/>
      <c r="D137" s="131"/>
      <c r="E137" s="132"/>
      <c r="F137" s="181"/>
      <c r="G137" s="118" t="s">
        <v>43</v>
      </c>
      <c r="H137" s="119" t="s">
        <v>1135</v>
      </c>
    </row>
    <row r="138" spans="1:8" s="315" customFormat="1" ht="13.5">
      <c r="A138" s="143"/>
      <c r="B138" s="130"/>
      <c r="C138" s="130"/>
      <c r="D138" s="131"/>
      <c r="E138" s="132"/>
      <c r="F138" s="181"/>
      <c r="G138" s="118" t="s">
        <v>44</v>
      </c>
      <c r="H138" s="119" t="s">
        <v>1339</v>
      </c>
    </row>
    <row r="139" spans="1:8" s="315" customFormat="1" ht="13.5">
      <c r="A139" s="143"/>
      <c r="B139" s="130"/>
      <c r="C139" s="130"/>
      <c r="D139" s="131"/>
      <c r="E139" s="132"/>
      <c r="F139" s="181"/>
      <c r="G139" s="118" t="s">
        <v>45</v>
      </c>
      <c r="H139" s="119" t="s">
        <v>792</v>
      </c>
    </row>
    <row r="140" spans="1:8" s="315" customFormat="1" ht="13.5">
      <c r="A140" s="143"/>
      <c r="B140" s="130"/>
      <c r="C140" s="130"/>
      <c r="D140" s="131"/>
      <c r="E140" s="132"/>
      <c r="F140" s="181"/>
      <c r="G140" s="118" t="s">
        <v>46</v>
      </c>
      <c r="H140" s="119" t="s">
        <v>793</v>
      </c>
    </row>
    <row r="141" spans="1:8" s="315" customFormat="1" ht="13.5">
      <c r="A141" s="143"/>
      <c r="B141" s="130"/>
      <c r="C141" s="130"/>
      <c r="D141" s="131"/>
      <c r="E141" s="132"/>
      <c r="F141" s="181"/>
      <c r="G141" s="118" t="s">
        <v>1136</v>
      </c>
      <c r="H141" s="119" t="s">
        <v>794</v>
      </c>
    </row>
    <row r="142" spans="1:8" s="315" customFormat="1" ht="13.5">
      <c r="A142" s="143"/>
      <c r="B142" s="130"/>
      <c r="C142" s="130"/>
      <c r="D142" s="131"/>
      <c r="E142" s="132"/>
      <c r="F142" s="181"/>
      <c r="G142" s="118" t="s">
        <v>795</v>
      </c>
      <c r="H142" s="119" t="s">
        <v>1339</v>
      </c>
    </row>
    <row r="143" spans="1:8" s="315" customFormat="1" ht="13.5">
      <c r="A143" s="143"/>
      <c r="B143" s="130"/>
      <c r="C143" s="130"/>
      <c r="D143" s="345"/>
      <c r="E143" s="346"/>
      <c r="F143" s="181"/>
      <c r="G143" s="118" t="s">
        <v>47</v>
      </c>
      <c r="H143" s="119" t="s">
        <v>1137</v>
      </c>
    </row>
    <row r="144" spans="1:8" s="315" customFormat="1" ht="13.5">
      <c r="A144" s="143"/>
      <c r="B144" s="130"/>
      <c r="C144" s="130"/>
      <c r="D144" s="345"/>
      <c r="E144" s="346"/>
      <c r="F144" s="182"/>
      <c r="G144" s="120" t="s">
        <v>48</v>
      </c>
      <c r="H144" s="121" t="s">
        <v>849</v>
      </c>
    </row>
    <row r="145" spans="1:8" s="315" customFormat="1" ht="13.5">
      <c r="A145" s="143"/>
      <c r="B145" s="130"/>
      <c r="C145" s="130"/>
      <c r="D145" s="345"/>
      <c r="E145" s="346"/>
      <c r="F145" s="181" t="s">
        <v>49</v>
      </c>
      <c r="G145" s="118" t="s">
        <v>2947</v>
      </c>
      <c r="H145" s="119" t="s">
        <v>1339</v>
      </c>
    </row>
    <row r="146" spans="1:8" s="315" customFormat="1" ht="13.5">
      <c r="A146" s="143"/>
      <c r="B146" s="130"/>
      <c r="C146" s="130"/>
      <c r="D146" s="345"/>
      <c r="E146" s="346"/>
      <c r="F146" s="181"/>
      <c r="G146" s="118" t="s">
        <v>910</v>
      </c>
      <c r="H146" s="119" t="s">
        <v>796</v>
      </c>
    </row>
    <row r="147" spans="1:8" s="315" customFormat="1" ht="13.5">
      <c r="A147" s="143"/>
      <c r="B147" s="130"/>
      <c r="C147" s="130"/>
      <c r="D147" s="345"/>
      <c r="E147" s="346"/>
      <c r="F147" s="181"/>
      <c r="G147" s="118" t="s">
        <v>850</v>
      </c>
      <c r="H147" s="119" t="s">
        <v>2526</v>
      </c>
    </row>
    <row r="148" spans="1:8" s="315" customFormat="1" ht="13.5">
      <c r="A148" s="143"/>
      <c r="B148" s="130"/>
      <c r="C148" s="130"/>
      <c r="D148" s="345"/>
      <c r="E148" s="346"/>
      <c r="F148" s="181"/>
      <c r="G148" s="118" t="s">
        <v>2948</v>
      </c>
      <c r="H148" s="119" t="s">
        <v>797</v>
      </c>
    </row>
    <row r="149" spans="1:8" s="315" customFormat="1" ht="13.5">
      <c r="A149" s="143"/>
      <c r="B149" s="130"/>
      <c r="C149" s="130"/>
      <c r="D149" s="345"/>
      <c r="E149" s="346"/>
      <c r="F149" s="181"/>
      <c r="G149" s="118" t="s">
        <v>2949</v>
      </c>
      <c r="H149" s="119"/>
    </row>
    <row r="150" spans="1:8" s="315" customFormat="1" ht="13.5">
      <c r="A150" s="143"/>
      <c r="B150" s="130"/>
      <c r="C150" s="130"/>
      <c r="D150" s="345"/>
      <c r="E150" s="346"/>
      <c r="F150" s="181"/>
      <c r="G150" s="118"/>
      <c r="H150" s="119" t="s">
        <v>798</v>
      </c>
    </row>
    <row r="151" spans="1:8" s="315" customFormat="1" ht="13.5">
      <c r="A151" s="143"/>
      <c r="B151" s="130"/>
      <c r="C151" s="130"/>
      <c r="D151" s="345"/>
      <c r="E151" s="346"/>
      <c r="F151" s="181"/>
      <c r="G151" s="118" t="s">
        <v>2950</v>
      </c>
      <c r="H151" s="119"/>
    </row>
    <row r="152" spans="1:8" s="315" customFormat="1" ht="13.5">
      <c r="A152" s="143"/>
      <c r="B152" s="130"/>
      <c r="C152" s="130"/>
      <c r="D152" s="345"/>
      <c r="E152" s="346"/>
      <c r="F152" s="181"/>
      <c r="G152" s="118" t="s">
        <v>799</v>
      </c>
      <c r="H152" s="119"/>
    </row>
    <row r="153" spans="1:8" s="315" customFormat="1" ht="13.5">
      <c r="A153" s="143"/>
      <c r="B153" s="130"/>
      <c r="C153" s="130"/>
      <c r="D153" s="345"/>
      <c r="E153" s="346"/>
      <c r="F153" s="181"/>
      <c r="G153" s="118" t="s">
        <v>800</v>
      </c>
      <c r="H153" s="119" t="s">
        <v>1165</v>
      </c>
    </row>
    <row r="154" spans="1:8" s="315" customFormat="1" ht="13.5">
      <c r="A154" s="143"/>
      <c r="B154" s="130"/>
      <c r="C154" s="130"/>
      <c r="D154" s="345"/>
      <c r="E154" s="346"/>
      <c r="F154" s="181"/>
      <c r="G154" s="118" t="s">
        <v>1138</v>
      </c>
      <c r="H154" s="119" t="s">
        <v>851</v>
      </c>
    </row>
    <row r="155" spans="1:8" s="315" customFormat="1" ht="13.5">
      <c r="A155" s="145"/>
      <c r="B155" s="347"/>
      <c r="C155" s="347"/>
      <c r="D155" s="362"/>
      <c r="E155" s="354"/>
      <c r="F155" s="182"/>
      <c r="G155" s="120" t="s">
        <v>445</v>
      </c>
      <c r="H155" s="121" t="s">
        <v>1139</v>
      </c>
    </row>
    <row r="156" spans="1:8" s="315" customFormat="1" ht="24">
      <c r="A156" s="143" t="s">
        <v>446</v>
      </c>
      <c r="B156" s="130">
        <v>1757577000</v>
      </c>
      <c r="C156" s="130">
        <v>1722227753</v>
      </c>
      <c r="D156" s="131" t="s">
        <v>2547</v>
      </c>
      <c r="E156" s="346">
        <v>681966000</v>
      </c>
      <c r="F156" s="181" t="s">
        <v>447</v>
      </c>
      <c r="G156" s="118" t="s">
        <v>448</v>
      </c>
      <c r="H156" s="119" t="s">
        <v>1140</v>
      </c>
    </row>
    <row r="157" spans="1:8" s="315" customFormat="1" ht="13.5">
      <c r="A157" s="143"/>
      <c r="B157" s="130"/>
      <c r="C157" s="130"/>
      <c r="D157" s="131"/>
      <c r="E157" s="346"/>
      <c r="F157" s="181"/>
      <c r="G157" s="118" t="s">
        <v>852</v>
      </c>
      <c r="H157" s="119" t="s">
        <v>1141</v>
      </c>
    </row>
    <row r="158" spans="1:8" s="315" customFormat="1" ht="13.5">
      <c r="A158" s="143" t="s">
        <v>801</v>
      </c>
      <c r="B158" s="130"/>
      <c r="C158" s="130"/>
      <c r="D158" s="131" t="s">
        <v>2023</v>
      </c>
      <c r="E158" s="346">
        <v>172457320</v>
      </c>
      <c r="F158" s="181"/>
      <c r="G158" s="118" t="s">
        <v>449</v>
      </c>
      <c r="H158" s="119" t="s">
        <v>1142</v>
      </c>
    </row>
    <row r="159" spans="1:8" s="315" customFormat="1" ht="13.5">
      <c r="A159" s="143"/>
      <c r="B159" s="130"/>
      <c r="C159" s="130"/>
      <c r="D159" s="131"/>
      <c r="E159" s="346"/>
      <c r="F159" s="181"/>
      <c r="G159" s="118" t="s">
        <v>450</v>
      </c>
      <c r="H159" s="119" t="s">
        <v>802</v>
      </c>
    </row>
    <row r="160" spans="1:8" s="315" customFormat="1" ht="13.5">
      <c r="A160" s="143"/>
      <c r="B160" s="130"/>
      <c r="C160" s="130"/>
      <c r="D160" s="131" t="s">
        <v>2021</v>
      </c>
      <c r="E160" s="346">
        <f>+C156-E156-E158</f>
        <v>867804433</v>
      </c>
      <c r="F160" s="181"/>
      <c r="G160" s="118" t="s">
        <v>451</v>
      </c>
      <c r="H160" s="119" t="s">
        <v>1143</v>
      </c>
    </row>
    <row r="161" spans="1:8" s="315" customFormat="1" ht="13.5">
      <c r="A161" s="145"/>
      <c r="B161" s="347"/>
      <c r="C161" s="347"/>
      <c r="D161" s="140"/>
      <c r="E161" s="354"/>
      <c r="F161" s="182"/>
      <c r="G161" s="120" t="s">
        <v>853</v>
      </c>
      <c r="H161" s="121" t="s">
        <v>1144</v>
      </c>
    </row>
    <row r="162" spans="1:8" s="315" customFormat="1" ht="13.5">
      <c r="A162" s="143" t="s">
        <v>452</v>
      </c>
      <c r="B162" s="130">
        <v>237490000</v>
      </c>
      <c r="C162" s="130">
        <v>203882295</v>
      </c>
      <c r="D162" s="131" t="s">
        <v>2547</v>
      </c>
      <c r="E162" s="346">
        <v>13581000</v>
      </c>
      <c r="F162" s="181" t="s">
        <v>453</v>
      </c>
      <c r="G162" s="118" t="s">
        <v>454</v>
      </c>
      <c r="H162" s="119" t="s">
        <v>433</v>
      </c>
    </row>
    <row r="163" spans="1:8" s="315" customFormat="1" ht="13.5">
      <c r="A163" s="143"/>
      <c r="B163" s="130"/>
      <c r="C163" s="130"/>
      <c r="D163" s="131"/>
      <c r="E163" s="346"/>
      <c r="F163" s="181"/>
      <c r="G163" s="118" t="s">
        <v>455</v>
      </c>
      <c r="H163" s="119" t="s">
        <v>434</v>
      </c>
    </row>
    <row r="164" spans="1:8" s="315" customFormat="1" ht="13.5">
      <c r="A164" s="143" t="s">
        <v>803</v>
      </c>
      <c r="B164" s="130"/>
      <c r="C164" s="130"/>
      <c r="D164" s="131" t="s">
        <v>1340</v>
      </c>
      <c r="E164" s="132">
        <v>190301295</v>
      </c>
      <c r="F164" s="181"/>
      <c r="G164" s="118" t="s">
        <v>456</v>
      </c>
      <c r="H164" s="119" t="s">
        <v>435</v>
      </c>
    </row>
    <row r="165" spans="1:8" s="315" customFormat="1" ht="13.5">
      <c r="A165" s="143"/>
      <c r="B165" s="130"/>
      <c r="C165" s="130"/>
      <c r="D165" s="131"/>
      <c r="E165" s="132"/>
      <c r="F165" s="181"/>
      <c r="G165" s="118" t="s">
        <v>457</v>
      </c>
      <c r="H165" s="119" t="s">
        <v>436</v>
      </c>
    </row>
    <row r="166" spans="1:8" s="315" customFormat="1" ht="13.5">
      <c r="A166" s="143"/>
      <c r="B166" s="130"/>
      <c r="C166" s="130"/>
      <c r="D166" s="131"/>
      <c r="E166" s="346"/>
      <c r="F166" s="181"/>
      <c r="G166" s="118" t="s">
        <v>458</v>
      </c>
      <c r="H166" s="119" t="s">
        <v>437</v>
      </c>
    </row>
    <row r="167" spans="1:8" s="315" customFormat="1" ht="13.5">
      <c r="A167" s="143"/>
      <c r="B167" s="130"/>
      <c r="C167" s="130"/>
      <c r="D167" s="131"/>
      <c r="E167" s="346"/>
      <c r="F167" s="181"/>
      <c r="G167" s="118" t="s">
        <v>459</v>
      </c>
      <c r="H167" s="119" t="s">
        <v>438</v>
      </c>
    </row>
    <row r="168" spans="1:8" s="315" customFormat="1" ht="13.5">
      <c r="A168" s="143"/>
      <c r="B168" s="130"/>
      <c r="C168" s="130"/>
      <c r="D168" s="131"/>
      <c r="E168" s="346"/>
      <c r="F168" s="181"/>
      <c r="G168" s="118" t="s">
        <v>460</v>
      </c>
      <c r="H168" s="119" t="s">
        <v>1596</v>
      </c>
    </row>
    <row r="169" spans="1:8" s="315" customFormat="1" ht="13.5">
      <c r="A169" s="143"/>
      <c r="B169" s="130"/>
      <c r="C169" s="130"/>
      <c r="D169" s="345"/>
      <c r="E169" s="346"/>
      <c r="F169" s="181"/>
      <c r="G169" s="118" t="s">
        <v>215</v>
      </c>
      <c r="H169" s="119" t="s">
        <v>439</v>
      </c>
    </row>
    <row r="170" spans="1:8" s="315" customFormat="1" ht="13.5">
      <c r="A170" s="143"/>
      <c r="B170" s="130"/>
      <c r="C170" s="130"/>
      <c r="D170" s="345"/>
      <c r="E170" s="346"/>
      <c r="F170" s="181"/>
      <c r="G170" s="118" t="s">
        <v>216</v>
      </c>
      <c r="H170" s="119" t="s">
        <v>440</v>
      </c>
    </row>
    <row r="171" spans="1:8" s="315" customFormat="1" ht="13.5">
      <c r="A171" s="145"/>
      <c r="B171" s="347"/>
      <c r="C171" s="347"/>
      <c r="D171" s="362"/>
      <c r="E171" s="354"/>
      <c r="F171" s="182"/>
      <c r="G171" s="382"/>
      <c r="H171" s="375"/>
    </row>
    <row r="172" spans="1:8" s="315" customFormat="1" ht="13.5">
      <c r="A172" s="363"/>
      <c r="B172" s="363"/>
      <c r="C172" s="363"/>
      <c r="D172" s="363"/>
      <c r="E172" s="363"/>
      <c r="F172" s="364"/>
      <c r="G172" s="365"/>
      <c r="H172" s="365"/>
    </row>
    <row r="173" spans="1:8" s="315" customFormat="1" ht="13.5">
      <c r="A173" s="313"/>
      <c r="B173" s="313"/>
      <c r="C173" s="313"/>
      <c r="D173" s="313"/>
      <c r="E173" s="313"/>
      <c r="F173" s="321"/>
      <c r="G173" s="366"/>
      <c r="H173" s="366"/>
    </row>
    <row r="174" spans="1:8" s="315" customFormat="1" ht="13.5">
      <c r="A174" s="313"/>
      <c r="B174" s="313"/>
      <c r="C174" s="313"/>
      <c r="D174" s="313"/>
      <c r="E174" s="313"/>
      <c r="F174" s="321"/>
      <c r="G174" s="366"/>
      <c r="H174" s="366"/>
    </row>
    <row r="175" spans="1:8" s="315" customFormat="1" ht="13.5">
      <c r="A175" s="313"/>
      <c r="B175" s="313"/>
      <c r="C175" s="313"/>
      <c r="D175" s="313"/>
      <c r="E175" s="313"/>
      <c r="F175" s="321"/>
      <c r="G175" s="366"/>
      <c r="H175" s="366"/>
    </row>
    <row r="176" spans="1:8" s="315" customFormat="1" ht="13.5">
      <c r="A176" s="313"/>
      <c r="B176" s="313"/>
      <c r="C176" s="313"/>
      <c r="D176" s="313"/>
      <c r="E176" s="313"/>
      <c r="F176" s="321"/>
      <c r="G176" s="366"/>
      <c r="H176" s="366"/>
    </row>
    <row r="177" spans="1:8" s="315" customFormat="1" ht="13.5">
      <c r="A177" s="313"/>
      <c r="B177" s="313"/>
      <c r="C177" s="313"/>
      <c r="D177" s="313"/>
      <c r="E177" s="313"/>
      <c r="F177" s="321"/>
      <c r="G177" s="366"/>
      <c r="H177" s="366"/>
    </row>
    <row r="178" spans="1:8" s="315" customFormat="1" ht="13.5">
      <c r="A178" s="313"/>
      <c r="B178" s="313"/>
      <c r="C178" s="313"/>
      <c r="D178" s="313"/>
      <c r="E178" s="313"/>
      <c r="F178" s="321"/>
      <c r="G178" s="366"/>
      <c r="H178" s="366"/>
    </row>
    <row r="179" spans="1:8" s="315" customFormat="1" ht="13.5">
      <c r="A179" s="313"/>
      <c r="B179" s="313"/>
      <c r="C179" s="313"/>
      <c r="D179" s="313"/>
      <c r="E179" s="313"/>
      <c r="F179" s="321"/>
      <c r="G179" s="366"/>
      <c r="H179" s="366"/>
    </row>
    <row r="180" spans="1:8" s="315" customFormat="1" ht="13.5">
      <c r="A180" s="313"/>
      <c r="B180" s="313"/>
      <c r="C180" s="313"/>
      <c r="D180" s="313"/>
      <c r="E180" s="313"/>
      <c r="F180" s="321"/>
      <c r="G180" s="366"/>
      <c r="H180" s="366"/>
    </row>
    <row r="181" spans="1:8" s="315" customFormat="1" ht="13.5">
      <c r="A181" s="313"/>
      <c r="B181" s="313"/>
      <c r="C181" s="313"/>
      <c r="D181" s="313"/>
      <c r="E181" s="313"/>
      <c r="F181" s="321"/>
      <c r="G181" s="366"/>
      <c r="H181" s="366"/>
    </row>
  </sheetData>
  <sheetProtection formatCells="0" formatRows="0" insertRows="0" deleteRows="0"/>
  <mergeCells count="2">
    <mergeCell ref="D2:E2"/>
    <mergeCell ref="G2:H2"/>
  </mergeCells>
  <printOptions horizontalCentered="1"/>
  <pageMargins left="0.1968503937007874" right="0.1968503937007874" top="0.7874015748031497" bottom="0.6299212598425197" header="0.5118110236220472" footer="0.31496062992125984"/>
  <pageSetup blackAndWhite="1" firstPageNumber="22" useFirstPageNumber="1" horizontalDpi="600" verticalDpi="600" orientation="landscape" paperSize="9" r:id="rId2"/>
  <headerFooter alignWithMargins="0">
    <oddFooter>&amp;C&amp;P</oddFooter>
  </headerFooter>
  <rowBreaks count="5" manualBreakCount="5">
    <brk id="34" max="7" man="1"/>
    <brk id="68" max="7" man="1"/>
    <brk id="101" max="7" man="1"/>
    <brk id="130" max="7" man="1"/>
    <brk id="161" max="7" man="1"/>
  </rowBreaks>
  <drawing r:id="rId1"/>
</worksheet>
</file>

<file path=xl/worksheets/sheet6.xml><?xml version="1.0" encoding="utf-8"?>
<worksheet xmlns="http://schemas.openxmlformats.org/spreadsheetml/2006/main" xmlns:r="http://schemas.openxmlformats.org/officeDocument/2006/relationships">
  <sheetPr codeName="Sheet6"/>
  <dimension ref="A1:H244"/>
  <sheetViews>
    <sheetView showGridLines="0" view="pageBreakPreview" zoomScale="75" zoomScaleNormal="55" zoomScaleSheetLayoutView="75" workbookViewId="0" topLeftCell="A1">
      <selection activeCell="G4" sqref="G4"/>
    </sheetView>
  </sheetViews>
  <sheetFormatPr defaultColWidth="9.00390625" defaultRowHeight="13.5"/>
  <cols>
    <col min="1" max="1" width="17.625" style="112" customWidth="1"/>
    <col min="2" max="3" width="13.625" style="112" customWidth="1"/>
    <col min="4" max="4" width="9.875" style="112" customWidth="1"/>
    <col min="5" max="5" width="12.00390625" style="112" customWidth="1"/>
    <col min="6" max="6" width="15.375" style="112" customWidth="1"/>
    <col min="7" max="7" width="39.625" style="2" customWidth="1"/>
    <col min="8" max="8" width="21.50390625" style="2" customWidth="1"/>
    <col min="9" max="16384" width="9.00390625" style="107" customWidth="1"/>
  </cols>
  <sheetData>
    <row r="1" spans="1:8" s="88" customFormat="1" ht="30" customHeight="1">
      <c r="A1" s="1" t="s">
        <v>56</v>
      </c>
      <c r="B1" s="31"/>
      <c r="C1" s="32"/>
      <c r="D1" s="106"/>
      <c r="E1" s="32"/>
      <c r="F1" s="33"/>
      <c r="G1" s="34"/>
      <c r="H1" s="35"/>
    </row>
    <row r="2" spans="1:8" ht="13.5">
      <c r="A2" s="92" t="s">
        <v>1330</v>
      </c>
      <c r="B2" s="92" t="s">
        <v>1331</v>
      </c>
      <c r="C2" s="92" t="s">
        <v>1332</v>
      </c>
      <c r="D2" s="424" t="s">
        <v>1333</v>
      </c>
      <c r="E2" s="425"/>
      <c r="F2" s="92" t="s">
        <v>1334</v>
      </c>
      <c r="G2" s="424" t="s">
        <v>1335</v>
      </c>
      <c r="H2" s="425"/>
    </row>
    <row r="3" spans="1:8" s="108" customFormat="1" ht="13.5">
      <c r="A3" s="36"/>
      <c r="B3" s="37" t="s">
        <v>1336</v>
      </c>
      <c r="C3" s="37" t="s">
        <v>1336</v>
      </c>
      <c r="D3" s="23"/>
      <c r="E3" s="3" t="s">
        <v>1336</v>
      </c>
      <c r="F3" s="56"/>
      <c r="G3" s="23"/>
      <c r="H3" s="4"/>
    </row>
    <row r="4" spans="1:8" s="108" customFormat="1" ht="24">
      <c r="A4" s="5" t="s">
        <v>1213</v>
      </c>
      <c r="B4" s="6">
        <v>237713000</v>
      </c>
      <c r="C4" s="6">
        <v>227937409</v>
      </c>
      <c r="D4" s="7" t="s">
        <v>2677</v>
      </c>
      <c r="E4" s="15">
        <v>115070</v>
      </c>
      <c r="F4" s="9" t="s">
        <v>472</v>
      </c>
      <c r="G4" s="10" t="s">
        <v>474</v>
      </c>
      <c r="H4" s="11" t="s">
        <v>1339</v>
      </c>
    </row>
    <row r="5" spans="1:8" s="108" customFormat="1" ht="13.5">
      <c r="A5" s="9"/>
      <c r="B5" s="6"/>
      <c r="C5" s="6"/>
      <c r="D5" s="7"/>
      <c r="E5" s="15"/>
      <c r="F5" s="9"/>
      <c r="G5" s="10" t="s">
        <v>1214</v>
      </c>
      <c r="H5" s="11" t="s">
        <v>1303</v>
      </c>
    </row>
    <row r="6" spans="1:8" s="108" customFormat="1" ht="13.5">
      <c r="A6" s="143" t="s">
        <v>804</v>
      </c>
      <c r="B6" s="6"/>
      <c r="C6" s="6"/>
      <c r="D6" s="7" t="s">
        <v>2023</v>
      </c>
      <c r="E6" s="15">
        <v>6000578</v>
      </c>
      <c r="F6" s="9"/>
      <c r="G6" s="10" t="s">
        <v>475</v>
      </c>
      <c r="H6" s="11" t="s">
        <v>2446</v>
      </c>
    </row>
    <row r="7" spans="1:8" s="108" customFormat="1" ht="13.5">
      <c r="A7" s="9"/>
      <c r="B7" s="6"/>
      <c r="C7" s="6"/>
      <c r="D7" s="7"/>
      <c r="E7" s="15"/>
      <c r="F7" s="9"/>
      <c r="G7" s="10" t="s">
        <v>476</v>
      </c>
      <c r="H7" s="11"/>
    </row>
    <row r="8" spans="1:8" s="108" customFormat="1" ht="13.5">
      <c r="A8" s="9"/>
      <c r="B8" s="6"/>
      <c r="C8" s="6"/>
      <c r="D8" s="7" t="s">
        <v>1341</v>
      </c>
      <c r="E8" s="15">
        <v>221821761</v>
      </c>
      <c r="F8" s="9"/>
      <c r="G8" s="10" t="s">
        <v>2447</v>
      </c>
      <c r="H8" s="11"/>
    </row>
    <row r="9" spans="1:8" s="108" customFormat="1" ht="13.5">
      <c r="A9" s="9"/>
      <c r="B9" s="6"/>
      <c r="C9" s="6"/>
      <c r="D9" s="7"/>
      <c r="E9" s="15"/>
      <c r="F9" s="9"/>
      <c r="G9" s="10" t="s">
        <v>2448</v>
      </c>
      <c r="H9" s="11" t="s">
        <v>1304</v>
      </c>
    </row>
    <row r="10" spans="1:8" s="108" customFormat="1" ht="13.5">
      <c r="A10" s="9"/>
      <c r="B10" s="6"/>
      <c r="C10" s="6"/>
      <c r="D10" s="7"/>
      <c r="E10" s="15"/>
      <c r="F10" s="9"/>
      <c r="G10" s="10" t="s">
        <v>2499</v>
      </c>
      <c r="H10" s="11"/>
    </row>
    <row r="11" spans="1:8" s="108" customFormat="1" ht="13.5">
      <c r="A11" s="9"/>
      <c r="B11" s="6"/>
      <c r="C11" s="6"/>
      <c r="D11" s="7"/>
      <c r="E11" s="15"/>
      <c r="F11" s="9"/>
      <c r="G11" s="10" t="s">
        <v>1305</v>
      </c>
      <c r="H11" s="11"/>
    </row>
    <row r="12" spans="1:8" s="108" customFormat="1" ht="13.5">
      <c r="A12" s="9"/>
      <c r="B12" s="6"/>
      <c r="C12" s="6"/>
      <c r="D12" s="7"/>
      <c r="E12" s="15"/>
      <c r="F12" s="9"/>
      <c r="G12" s="10" t="s">
        <v>1215</v>
      </c>
      <c r="H12" s="11"/>
    </row>
    <row r="13" spans="1:8" s="108" customFormat="1" ht="13.5">
      <c r="A13" s="9"/>
      <c r="B13" s="6"/>
      <c r="C13" s="6"/>
      <c r="D13" s="7"/>
      <c r="E13" s="15"/>
      <c r="F13" s="9"/>
      <c r="G13" s="10" t="s">
        <v>2503</v>
      </c>
      <c r="H13" s="11" t="s">
        <v>1306</v>
      </c>
    </row>
    <row r="14" spans="1:8" s="108" customFormat="1" ht="13.5">
      <c r="A14" s="9"/>
      <c r="B14" s="6"/>
      <c r="C14" s="6"/>
      <c r="D14" s="7"/>
      <c r="E14" s="15"/>
      <c r="F14" s="9"/>
      <c r="G14" s="10" t="s">
        <v>479</v>
      </c>
      <c r="H14" s="11" t="s">
        <v>1307</v>
      </c>
    </row>
    <row r="15" spans="1:8" s="108" customFormat="1" ht="13.5">
      <c r="A15" s="9"/>
      <c r="B15" s="6"/>
      <c r="C15" s="6"/>
      <c r="D15" s="7"/>
      <c r="E15" s="15"/>
      <c r="F15" s="9"/>
      <c r="G15" s="10" t="s">
        <v>1778</v>
      </c>
      <c r="H15" s="11" t="s">
        <v>3165</v>
      </c>
    </row>
    <row r="16" spans="1:8" s="108" customFormat="1" ht="13.5">
      <c r="A16" s="9"/>
      <c r="B16" s="6"/>
      <c r="C16" s="6"/>
      <c r="D16" s="7"/>
      <c r="E16" s="15"/>
      <c r="F16" s="9"/>
      <c r="G16" s="10" t="s">
        <v>2449</v>
      </c>
      <c r="H16" s="11"/>
    </row>
    <row r="17" spans="1:8" s="108" customFormat="1" ht="13.5">
      <c r="A17" s="9"/>
      <c r="B17" s="6"/>
      <c r="C17" s="6"/>
      <c r="D17" s="7"/>
      <c r="E17" s="15"/>
      <c r="F17" s="9"/>
      <c r="G17" s="10" t="s">
        <v>1216</v>
      </c>
      <c r="H17" s="11" t="s">
        <v>1781</v>
      </c>
    </row>
    <row r="18" spans="1:8" s="108" customFormat="1" ht="13.5">
      <c r="A18" s="9"/>
      <c r="B18" s="6"/>
      <c r="C18" s="6"/>
      <c r="D18" s="7"/>
      <c r="E18" s="15"/>
      <c r="F18" s="9"/>
      <c r="G18" s="10" t="s">
        <v>1217</v>
      </c>
      <c r="H18" s="11" t="s">
        <v>3165</v>
      </c>
    </row>
    <row r="19" spans="1:8" s="108" customFormat="1" ht="13.5">
      <c r="A19" s="9"/>
      <c r="B19" s="6"/>
      <c r="C19" s="6"/>
      <c r="D19" s="7"/>
      <c r="E19" s="15"/>
      <c r="F19" s="9"/>
      <c r="G19" s="10" t="s">
        <v>2450</v>
      </c>
      <c r="H19" s="11"/>
    </row>
    <row r="20" spans="1:8" s="108" customFormat="1" ht="13.5">
      <c r="A20" s="9"/>
      <c r="B20" s="6"/>
      <c r="C20" s="6"/>
      <c r="D20" s="7"/>
      <c r="E20" s="15"/>
      <c r="F20" s="9"/>
      <c r="G20" s="10" t="s">
        <v>2451</v>
      </c>
      <c r="H20" s="11" t="s">
        <v>1308</v>
      </c>
    </row>
    <row r="21" spans="1:8" s="108" customFormat="1" ht="13.5">
      <c r="A21" s="9"/>
      <c r="B21" s="6"/>
      <c r="C21" s="6"/>
      <c r="D21" s="7"/>
      <c r="E21" s="15"/>
      <c r="F21" s="9"/>
      <c r="G21" s="10" t="s">
        <v>384</v>
      </c>
      <c r="H21" s="11" t="s">
        <v>1308</v>
      </c>
    </row>
    <row r="22" spans="1:8" s="108" customFormat="1" ht="13.5">
      <c r="A22" s="9"/>
      <c r="B22" s="6"/>
      <c r="C22" s="6"/>
      <c r="D22" s="7"/>
      <c r="E22" s="15"/>
      <c r="F22" s="9"/>
      <c r="G22" s="10" t="s">
        <v>1309</v>
      </c>
      <c r="H22" s="11" t="s">
        <v>1308</v>
      </c>
    </row>
    <row r="23" spans="1:8" s="108" customFormat="1" ht="13.5">
      <c r="A23" s="9"/>
      <c r="B23" s="6"/>
      <c r="C23" s="6"/>
      <c r="D23" s="7"/>
      <c r="E23" s="15"/>
      <c r="F23" s="9"/>
      <c r="G23" s="10" t="s">
        <v>2500</v>
      </c>
      <c r="H23" s="11"/>
    </row>
    <row r="24" spans="1:8" s="108" customFormat="1" ht="13.5">
      <c r="A24" s="9"/>
      <c r="B24" s="6"/>
      <c r="C24" s="6"/>
      <c r="D24" s="7"/>
      <c r="E24" s="15"/>
      <c r="F24" s="9"/>
      <c r="G24" s="10" t="s">
        <v>2501</v>
      </c>
      <c r="H24" s="11" t="s">
        <v>1310</v>
      </c>
    </row>
    <row r="25" spans="1:8" s="108" customFormat="1" ht="13.5">
      <c r="A25" s="9"/>
      <c r="B25" s="6"/>
      <c r="C25" s="6"/>
      <c r="D25" s="7"/>
      <c r="E25" s="15"/>
      <c r="F25" s="9"/>
      <c r="G25" s="10" t="s">
        <v>1218</v>
      </c>
      <c r="H25" s="11" t="s">
        <v>1310</v>
      </c>
    </row>
    <row r="26" spans="1:8" s="108" customFormat="1" ht="13.5">
      <c r="A26" s="9"/>
      <c r="B26" s="6"/>
      <c r="C26" s="6"/>
      <c r="D26" s="7"/>
      <c r="E26" s="15"/>
      <c r="F26" s="9"/>
      <c r="G26" s="10" t="s">
        <v>2502</v>
      </c>
      <c r="H26" s="11" t="s">
        <v>1219</v>
      </c>
    </row>
    <row r="27" spans="1:8" s="108" customFormat="1" ht="13.5">
      <c r="A27" s="9"/>
      <c r="B27" s="6"/>
      <c r="C27" s="6"/>
      <c r="D27" s="7"/>
      <c r="E27" s="15"/>
      <c r="F27" s="9"/>
      <c r="G27" s="10" t="s">
        <v>1779</v>
      </c>
      <c r="H27" s="11" t="s">
        <v>1311</v>
      </c>
    </row>
    <row r="28" spans="1:8" s="108" customFormat="1" ht="13.5">
      <c r="A28" s="9"/>
      <c r="B28" s="6"/>
      <c r="C28" s="6"/>
      <c r="D28" s="7"/>
      <c r="E28" s="15"/>
      <c r="F28" s="9"/>
      <c r="G28" s="10" t="s">
        <v>1780</v>
      </c>
      <c r="H28" s="11" t="s">
        <v>1781</v>
      </c>
    </row>
    <row r="29" spans="1:8" s="108" customFormat="1" ht="13.5">
      <c r="A29" s="20"/>
      <c r="B29" s="17"/>
      <c r="C29" s="17"/>
      <c r="D29" s="18"/>
      <c r="E29" s="77"/>
      <c r="F29" s="20"/>
      <c r="G29" s="21" t="s">
        <v>1220</v>
      </c>
      <c r="H29" s="22" t="s">
        <v>1221</v>
      </c>
    </row>
    <row r="30" spans="1:8" s="108" customFormat="1" ht="24">
      <c r="A30" s="5" t="s">
        <v>860</v>
      </c>
      <c r="B30" s="6">
        <v>31945625000</v>
      </c>
      <c r="C30" s="6">
        <v>31545580779</v>
      </c>
      <c r="D30" s="7" t="s">
        <v>1158</v>
      </c>
      <c r="E30" s="8">
        <v>862527829</v>
      </c>
      <c r="F30" s="9" t="s">
        <v>57</v>
      </c>
      <c r="G30" s="10" t="s">
        <v>58</v>
      </c>
      <c r="H30" s="11" t="s">
        <v>1339</v>
      </c>
    </row>
    <row r="31" spans="1:8" s="108" customFormat="1" ht="13.5">
      <c r="A31" s="9" t="s">
        <v>1312</v>
      </c>
      <c r="B31" s="6"/>
      <c r="C31" s="6"/>
      <c r="D31" s="7"/>
      <c r="E31" s="8"/>
      <c r="F31" s="9"/>
      <c r="G31" s="10" t="s">
        <v>1313</v>
      </c>
      <c r="H31" s="67" t="s">
        <v>1222</v>
      </c>
    </row>
    <row r="32" spans="1:8" s="108" customFormat="1" ht="13.5">
      <c r="A32" s="143" t="s">
        <v>805</v>
      </c>
      <c r="B32" s="6"/>
      <c r="C32" s="6"/>
      <c r="D32" s="7" t="s">
        <v>1314</v>
      </c>
      <c r="E32" s="8">
        <v>21090349047</v>
      </c>
      <c r="F32" s="9"/>
      <c r="G32" s="10" t="s">
        <v>59</v>
      </c>
      <c r="H32" s="11" t="s">
        <v>1315</v>
      </c>
    </row>
    <row r="33" spans="1:8" s="108" customFormat="1" ht="13.5">
      <c r="A33" s="9"/>
      <c r="B33" s="6"/>
      <c r="C33" s="6"/>
      <c r="D33" s="156"/>
      <c r="E33" s="156"/>
      <c r="F33" s="9"/>
      <c r="G33" s="10" t="s">
        <v>60</v>
      </c>
      <c r="H33" s="11" t="s">
        <v>1316</v>
      </c>
    </row>
    <row r="34" spans="1:8" s="108" customFormat="1" ht="13.5">
      <c r="A34" s="9"/>
      <c r="B34" s="6"/>
      <c r="C34" s="6"/>
      <c r="D34" s="7" t="s">
        <v>1341</v>
      </c>
      <c r="E34" s="8">
        <v>9592703903</v>
      </c>
      <c r="F34" s="9"/>
      <c r="G34" s="10" t="s">
        <v>2920</v>
      </c>
      <c r="H34" s="11"/>
    </row>
    <row r="35" spans="1:8" s="108" customFormat="1" ht="13.5">
      <c r="A35" s="20"/>
      <c r="B35" s="17"/>
      <c r="C35" s="17"/>
      <c r="D35" s="18"/>
      <c r="E35" s="19"/>
      <c r="F35" s="20"/>
      <c r="G35" s="21" t="s">
        <v>2374</v>
      </c>
      <c r="H35" s="22" t="s">
        <v>1339</v>
      </c>
    </row>
    <row r="36" spans="1:8" s="108" customFormat="1" ht="13.5">
      <c r="A36" s="9"/>
      <c r="B36" s="6"/>
      <c r="C36" s="6"/>
      <c r="D36" s="7"/>
      <c r="E36" s="8"/>
      <c r="F36" s="9"/>
      <c r="G36" s="10" t="s">
        <v>2375</v>
      </c>
      <c r="H36" s="11" t="s">
        <v>1339</v>
      </c>
    </row>
    <row r="37" spans="1:8" s="108" customFormat="1" ht="13.5">
      <c r="A37" s="9"/>
      <c r="B37" s="6"/>
      <c r="C37" s="6"/>
      <c r="D37" s="156"/>
      <c r="E37" s="156"/>
      <c r="F37" s="9"/>
      <c r="G37" s="10" t="s">
        <v>1317</v>
      </c>
      <c r="H37" s="11" t="s">
        <v>1318</v>
      </c>
    </row>
    <row r="38" spans="1:8" s="108" customFormat="1" ht="13.5">
      <c r="A38" s="9"/>
      <c r="B38" s="6"/>
      <c r="C38" s="6"/>
      <c r="D38" s="7"/>
      <c r="E38" s="8"/>
      <c r="F38" s="9"/>
      <c r="G38" s="10" t="s">
        <v>861</v>
      </c>
      <c r="H38" s="11"/>
    </row>
    <row r="39" spans="1:8" s="108" customFormat="1" ht="13.5">
      <c r="A39" s="9"/>
      <c r="B39" s="6"/>
      <c r="C39" s="6"/>
      <c r="D39" s="7"/>
      <c r="E39" s="8"/>
      <c r="F39" s="9"/>
      <c r="G39" s="10" t="s">
        <v>1223</v>
      </c>
      <c r="H39" s="11" t="s">
        <v>2369</v>
      </c>
    </row>
    <row r="40" spans="1:8" s="108" customFormat="1" ht="13.5">
      <c r="A40" s="9"/>
      <c r="B40" s="6"/>
      <c r="C40" s="6"/>
      <c r="D40" s="7"/>
      <c r="E40" s="8"/>
      <c r="F40" s="9"/>
      <c r="G40" s="10" t="s">
        <v>61</v>
      </c>
      <c r="H40" s="11" t="s">
        <v>1339</v>
      </c>
    </row>
    <row r="41" spans="1:8" s="108" customFormat="1" ht="13.5">
      <c r="A41" s="9"/>
      <c r="B41" s="6"/>
      <c r="C41" s="6"/>
      <c r="D41" s="7"/>
      <c r="E41" s="8"/>
      <c r="F41" s="9"/>
      <c r="G41" s="10" t="s">
        <v>62</v>
      </c>
      <c r="H41" s="11" t="s">
        <v>1319</v>
      </c>
    </row>
    <row r="42" spans="1:8" s="108" customFormat="1" ht="13.5">
      <c r="A42" s="9"/>
      <c r="B42" s="6"/>
      <c r="C42" s="6"/>
      <c r="D42" s="7"/>
      <c r="E42" s="8"/>
      <c r="F42" s="9"/>
      <c r="G42" s="10" t="s">
        <v>63</v>
      </c>
      <c r="H42" s="11" t="s">
        <v>1320</v>
      </c>
    </row>
    <row r="43" spans="1:8" s="108" customFormat="1" ht="13.5">
      <c r="A43" s="9"/>
      <c r="B43" s="6"/>
      <c r="C43" s="6"/>
      <c r="D43" s="7"/>
      <c r="E43" s="8"/>
      <c r="F43" s="9"/>
      <c r="G43" s="10" t="s">
        <v>64</v>
      </c>
      <c r="H43" s="11" t="s">
        <v>1321</v>
      </c>
    </row>
    <row r="44" spans="1:8" s="108" customFormat="1" ht="13.5">
      <c r="A44" s="9"/>
      <c r="B44" s="6"/>
      <c r="C44" s="6"/>
      <c r="D44" s="7"/>
      <c r="E44" s="8"/>
      <c r="F44" s="9"/>
      <c r="G44" s="10" t="s">
        <v>65</v>
      </c>
      <c r="H44" s="11"/>
    </row>
    <row r="45" spans="1:8" s="108" customFormat="1" ht="13.5">
      <c r="A45" s="9"/>
      <c r="B45" s="6"/>
      <c r="C45" s="6"/>
      <c r="D45" s="7"/>
      <c r="E45" s="8"/>
      <c r="F45" s="9"/>
      <c r="G45" s="10" t="s">
        <v>66</v>
      </c>
      <c r="H45" s="11" t="s">
        <v>1322</v>
      </c>
    </row>
    <row r="46" spans="1:8" s="108" customFormat="1" ht="13.5">
      <c r="A46" s="9"/>
      <c r="B46" s="6"/>
      <c r="C46" s="6"/>
      <c r="D46" s="7"/>
      <c r="E46" s="8"/>
      <c r="F46" s="9"/>
      <c r="G46" s="10" t="s">
        <v>67</v>
      </c>
      <c r="H46" s="11" t="s">
        <v>1323</v>
      </c>
    </row>
    <row r="47" spans="1:8" s="108" customFormat="1" ht="13.5">
      <c r="A47" s="9"/>
      <c r="B47" s="6"/>
      <c r="C47" s="6"/>
      <c r="D47" s="7"/>
      <c r="E47" s="8"/>
      <c r="F47" s="9"/>
      <c r="G47" s="10" t="s">
        <v>68</v>
      </c>
      <c r="H47" s="11" t="s">
        <v>1324</v>
      </c>
    </row>
    <row r="48" spans="1:8" s="108" customFormat="1" ht="13.5">
      <c r="A48" s="9"/>
      <c r="B48" s="6"/>
      <c r="C48" s="6"/>
      <c r="D48" s="7"/>
      <c r="E48" s="8"/>
      <c r="F48" s="9"/>
      <c r="G48" s="10" t="s">
        <v>69</v>
      </c>
      <c r="H48" s="11" t="s">
        <v>1339</v>
      </c>
    </row>
    <row r="49" spans="1:8" s="108" customFormat="1" ht="13.5">
      <c r="A49" s="9"/>
      <c r="B49" s="6"/>
      <c r="C49" s="6"/>
      <c r="D49" s="7"/>
      <c r="E49" s="8"/>
      <c r="F49" s="9"/>
      <c r="G49" s="10" t="s">
        <v>70</v>
      </c>
      <c r="H49" s="11" t="s">
        <v>1339</v>
      </c>
    </row>
    <row r="50" spans="1:8" s="108" customFormat="1" ht="13.5">
      <c r="A50" s="9"/>
      <c r="B50" s="6"/>
      <c r="C50" s="6"/>
      <c r="D50" s="7"/>
      <c r="E50" s="8"/>
      <c r="F50" s="9"/>
      <c r="G50" s="10" t="s">
        <v>71</v>
      </c>
      <c r="H50" s="11"/>
    </row>
    <row r="51" spans="1:8" s="108" customFormat="1" ht="13.5">
      <c r="A51" s="9"/>
      <c r="B51" s="6"/>
      <c r="C51" s="6"/>
      <c r="D51" s="7"/>
      <c r="E51" s="8"/>
      <c r="F51" s="9"/>
      <c r="G51" s="10" t="s">
        <v>72</v>
      </c>
      <c r="H51" s="11" t="s">
        <v>1325</v>
      </c>
    </row>
    <row r="52" spans="1:8" s="108" customFormat="1" ht="13.5">
      <c r="A52" s="9"/>
      <c r="B52" s="6"/>
      <c r="C52" s="6"/>
      <c r="D52" s="7"/>
      <c r="E52" s="8"/>
      <c r="F52" s="9"/>
      <c r="G52" s="10" t="s">
        <v>2194</v>
      </c>
      <c r="H52" s="11" t="s">
        <v>2195</v>
      </c>
    </row>
    <row r="53" spans="1:8" s="108" customFormat="1" ht="13.5">
      <c r="A53" s="9"/>
      <c r="B53" s="6"/>
      <c r="C53" s="6"/>
      <c r="D53" s="7"/>
      <c r="E53" s="8"/>
      <c r="F53" s="9"/>
      <c r="G53" s="10" t="s">
        <v>665</v>
      </c>
      <c r="H53" s="11" t="s">
        <v>2196</v>
      </c>
    </row>
    <row r="54" spans="1:8" s="108" customFormat="1" ht="13.5">
      <c r="A54" s="9"/>
      <c r="B54" s="6"/>
      <c r="C54" s="6"/>
      <c r="D54" s="7"/>
      <c r="E54" s="8"/>
      <c r="F54" s="9"/>
      <c r="G54" s="10" t="s">
        <v>73</v>
      </c>
      <c r="H54" s="11" t="s">
        <v>74</v>
      </c>
    </row>
    <row r="55" spans="1:8" s="108" customFormat="1" ht="13.5">
      <c r="A55" s="9"/>
      <c r="B55" s="6"/>
      <c r="C55" s="6"/>
      <c r="D55" s="7"/>
      <c r="E55" s="8"/>
      <c r="F55" s="9"/>
      <c r="G55" s="10" t="s">
        <v>1224</v>
      </c>
      <c r="H55" s="11" t="s">
        <v>2197</v>
      </c>
    </row>
    <row r="56" spans="1:8" s="108" customFormat="1" ht="13.5">
      <c r="A56" s="9"/>
      <c r="B56" s="6"/>
      <c r="C56" s="6"/>
      <c r="D56" s="7"/>
      <c r="E56" s="8"/>
      <c r="F56" s="9"/>
      <c r="G56" s="10" t="s">
        <v>1225</v>
      </c>
      <c r="H56" s="11" t="s">
        <v>2198</v>
      </c>
    </row>
    <row r="57" spans="1:8" s="108" customFormat="1" ht="13.5">
      <c r="A57" s="9"/>
      <c r="B57" s="6"/>
      <c r="C57" s="6"/>
      <c r="D57" s="7"/>
      <c r="E57" s="8"/>
      <c r="F57" s="9"/>
      <c r="G57" s="10" t="s">
        <v>862</v>
      </c>
      <c r="H57" s="11"/>
    </row>
    <row r="58" spans="1:8" s="108" customFormat="1" ht="13.5">
      <c r="A58" s="9"/>
      <c r="B58" s="6"/>
      <c r="C58" s="6"/>
      <c r="D58" s="7"/>
      <c r="E58" s="8"/>
      <c r="F58" s="9"/>
      <c r="G58" s="10" t="s">
        <v>1991</v>
      </c>
      <c r="H58" s="11" t="s">
        <v>3180</v>
      </c>
    </row>
    <row r="59" spans="1:8" s="108" customFormat="1" ht="13.5">
      <c r="A59" s="9"/>
      <c r="B59" s="6"/>
      <c r="C59" s="6"/>
      <c r="D59" s="7"/>
      <c r="E59" s="8"/>
      <c r="F59" s="9"/>
      <c r="G59" s="10" t="s">
        <v>76</v>
      </c>
      <c r="H59" s="11" t="s">
        <v>2199</v>
      </c>
    </row>
    <row r="60" spans="1:8" s="108" customFormat="1" ht="13.5" customHeight="1">
      <c r="A60" s="9"/>
      <c r="B60" s="6"/>
      <c r="C60" s="6"/>
      <c r="D60" s="7"/>
      <c r="E60" s="8"/>
      <c r="F60" s="9"/>
      <c r="G60" s="71" t="s">
        <v>1226</v>
      </c>
      <c r="H60" s="11"/>
    </row>
    <row r="61" spans="1:8" s="108" customFormat="1" ht="13.5">
      <c r="A61" s="9"/>
      <c r="B61" s="6"/>
      <c r="C61" s="6"/>
      <c r="D61" s="7"/>
      <c r="E61" s="8"/>
      <c r="F61" s="9"/>
      <c r="G61" s="10" t="s">
        <v>1227</v>
      </c>
      <c r="H61" s="11" t="s">
        <v>2200</v>
      </c>
    </row>
    <row r="62" spans="1:8" s="108" customFormat="1" ht="13.5" customHeight="1">
      <c r="A62" s="9"/>
      <c r="B62" s="6"/>
      <c r="C62" s="6"/>
      <c r="D62" s="7"/>
      <c r="E62" s="8"/>
      <c r="F62" s="9"/>
      <c r="G62" s="71" t="s">
        <v>1228</v>
      </c>
      <c r="H62" s="11" t="s">
        <v>3199</v>
      </c>
    </row>
    <row r="63" spans="1:8" s="108" customFormat="1" ht="13.5">
      <c r="A63" s="9"/>
      <c r="B63" s="6"/>
      <c r="C63" s="6"/>
      <c r="D63" s="7"/>
      <c r="E63" s="8"/>
      <c r="F63" s="9"/>
      <c r="G63" s="10" t="s">
        <v>1229</v>
      </c>
      <c r="H63" s="11" t="s">
        <v>1230</v>
      </c>
    </row>
    <row r="64" spans="1:8" s="108" customFormat="1" ht="13.5">
      <c r="A64" s="9"/>
      <c r="B64" s="6"/>
      <c r="C64" s="6"/>
      <c r="D64" s="7"/>
      <c r="E64" s="8"/>
      <c r="F64" s="9"/>
      <c r="G64" s="10" t="s">
        <v>1231</v>
      </c>
      <c r="H64" s="11" t="s">
        <v>1232</v>
      </c>
    </row>
    <row r="65" spans="1:8" s="108" customFormat="1" ht="13.5">
      <c r="A65" s="9"/>
      <c r="B65" s="6"/>
      <c r="C65" s="6"/>
      <c r="D65" s="7"/>
      <c r="E65" s="8"/>
      <c r="F65" s="9"/>
      <c r="G65" s="10" t="s">
        <v>1233</v>
      </c>
      <c r="H65" s="11" t="s">
        <v>1234</v>
      </c>
    </row>
    <row r="66" spans="1:8" s="108" customFormat="1" ht="13.5">
      <c r="A66" s="9"/>
      <c r="B66" s="6"/>
      <c r="C66" s="6"/>
      <c r="D66" s="7"/>
      <c r="E66" s="8"/>
      <c r="F66" s="9"/>
      <c r="G66" s="10" t="s">
        <v>1235</v>
      </c>
      <c r="H66" s="11"/>
    </row>
    <row r="67" spans="1:8" s="108" customFormat="1" ht="13.5">
      <c r="A67" s="9"/>
      <c r="B67" s="6"/>
      <c r="C67" s="6"/>
      <c r="D67" s="7"/>
      <c r="E67" s="8"/>
      <c r="F67" s="9"/>
      <c r="G67" s="10" t="s">
        <v>1236</v>
      </c>
      <c r="H67" s="11" t="s">
        <v>1237</v>
      </c>
    </row>
    <row r="68" spans="1:8" s="108" customFormat="1" ht="13.5">
      <c r="A68" s="9"/>
      <c r="B68" s="6"/>
      <c r="C68" s="6"/>
      <c r="D68" s="7"/>
      <c r="E68" s="8"/>
      <c r="F68" s="9"/>
      <c r="G68" s="10" t="s">
        <v>77</v>
      </c>
      <c r="H68" s="11" t="s">
        <v>2201</v>
      </c>
    </row>
    <row r="69" spans="1:8" s="108" customFormat="1" ht="13.5">
      <c r="A69" s="9"/>
      <c r="B69" s="6"/>
      <c r="C69" s="6"/>
      <c r="D69" s="7"/>
      <c r="E69" s="8"/>
      <c r="F69" s="9"/>
      <c r="G69" s="10" t="s">
        <v>612</v>
      </c>
      <c r="H69" s="11"/>
    </row>
    <row r="70" spans="1:8" s="108" customFormat="1" ht="13.5">
      <c r="A70" s="20"/>
      <c r="B70" s="17"/>
      <c r="C70" s="17"/>
      <c r="D70" s="18"/>
      <c r="E70" s="19"/>
      <c r="F70" s="20"/>
      <c r="G70" s="21"/>
      <c r="H70" s="22" t="s">
        <v>2202</v>
      </c>
    </row>
    <row r="71" spans="1:8" s="108" customFormat="1" ht="13.5">
      <c r="A71" s="9"/>
      <c r="B71" s="6"/>
      <c r="C71" s="6"/>
      <c r="D71" s="7"/>
      <c r="E71" s="8"/>
      <c r="F71" s="9"/>
      <c r="G71" s="10" t="s">
        <v>3202</v>
      </c>
      <c r="H71" s="11" t="s">
        <v>2203</v>
      </c>
    </row>
    <row r="72" spans="1:8" s="108" customFormat="1" ht="13.5">
      <c r="A72" s="9"/>
      <c r="B72" s="6"/>
      <c r="C72" s="6"/>
      <c r="D72" s="7"/>
      <c r="E72" s="8"/>
      <c r="F72" s="9"/>
      <c r="G72" s="10" t="s">
        <v>1238</v>
      </c>
      <c r="H72" s="11"/>
    </row>
    <row r="73" spans="1:8" s="108" customFormat="1" ht="13.5">
      <c r="A73" s="9"/>
      <c r="B73" s="6"/>
      <c r="C73" s="6"/>
      <c r="D73" s="7"/>
      <c r="E73" s="8"/>
      <c r="F73" s="9"/>
      <c r="G73" s="10" t="s">
        <v>1239</v>
      </c>
      <c r="H73" s="11" t="s">
        <v>3165</v>
      </c>
    </row>
    <row r="74" spans="1:8" s="108" customFormat="1" ht="13.5">
      <c r="A74" s="9"/>
      <c r="B74" s="6"/>
      <c r="C74" s="6"/>
      <c r="D74" s="7"/>
      <c r="E74" s="8"/>
      <c r="F74" s="9"/>
      <c r="G74" s="10" t="s">
        <v>2204</v>
      </c>
      <c r="H74" s="11" t="s">
        <v>1308</v>
      </c>
    </row>
    <row r="75" spans="1:8" s="108" customFormat="1" ht="13.5">
      <c r="A75" s="9"/>
      <c r="B75" s="6"/>
      <c r="C75" s="6"/>
      <c r="D75" s="7"/>
      <c r="E75" s="8"/>
      <c r="F75" s="9"/>
      <c r="G75" s="10" t="s">
        <v>1240</v>
      </c>
      <c r="H75" s="11" t="s">
        <v>2205</v>
      </c>
    </row>
    <row r="76" spans="1:8" s="108" customFormat="1" ht="13.5">
      <c r="A76" s="9"/>
      <c r="B76" s="6"/>
      <c r="C76" s="6"/>
      <c r="D76" s="7"/>
      <c r="E76" s="8"/>
      <c r="F76" s="9"/>
      <c r="G76" s="10" t="s">
        <v>2415</v>
      </c>
      <c r="H76" s="11" t="s">
        <v>2206</v>
      </c>
    </row>
    <row r="77" spans="1:8" s="108" customFormat="1" ht="13.5">
      <c r="A77" s="9"/>
      <c r="B77" s="6"/>
      <c r="C77" s="6"/>
      <c r="D77" s="7"/>
      <c r="E77" s="8"/>
      <c r="F77" s="9"/>
      <c r="G77" s="10" t="s">
        <v>2416</v>
      </c>
      <c r="H77" s="11" t="s">
        <v>2207</v>
      </c>
    </row>
    <row r="78" spans="1:8" s="108" customFormat="1" ht="13.5">
      <c r="A78" s="9"/>
      <c r="B78" s="6"/>
      <c r="C78" s="6"/>
      <c r="D78" s="7"/>
      <c r="E78" s="8"/>
      <c r="F78" s="9"/>
      <c r="G78" s="68" t="s">
        <v>2695</v>
      </c>
      <c r="H78" s="11" t="s">
        <v>1241</v>
      </c>
    </row>
    <row r="79" spans="1:8" s="108" customFormat="1" ht="13.5">
      <c r="A79" s="9"/>
      <c r="B79" s="6"/>
      <c r="C79" s="6"/>
      <c r="D79" s="7"/>
      <c r="E79" s="8"/>
      <c r="F79" s="9"/>
      <c r="G79" s="10" t="s">
        <v>3203</v>
      </c>
      <c r="H79" s="11" t="s">
        <v>177</v>
      </c>
    </row>
    <row r="80" spans="1:8" s="108" customFormat="1" ht="13.5">
      <c r="A80" s="9"/>
      <c r="B80" s="6"/>
      <c r="C80" s="6"/>
      <c r="D80" s="7"/>
      <c r="E80" s="8"/>
      <c r="F80" s="9"/>
      <c r="G80" s="10" t="s">
        <v>1242</v>
      </c>
      <c r="H80" s="11" t="s">
        <v>2208</v>
      </c>
    </row>
    <row r="81" spans="1:8" s="108" customFormat="1" ht="13.5">
      <c r="A81" s="9"/>
      <c r="B81" s="6"/>
      <c r="C81" s="6"/>
      <c r="D81" s="7"/>
      <c r="E81" s="8"/>
      <c r="F81" s="9"/>
      <c r="G81" s="10" t="s">
        <v>1775</v>
      </c>
      <c r="H81" s="11" t="s">
        <v>613</v>
      </c>
    </row>
    <row r="82" spans="1:8" s="108" customFormat="1" ht="13.5">
      <c r="A82" s="9"/>
      <c r="B82" s="6"/>
      <c r="C82" s="6"/>
      <c r="D82" s="7"/>
      <c r="E82" s="8"/>
      <c r="F82" s="9"/>
      <c r="G82" s="13" t="s">
        <v>1776</v>
      </c>
      <c r="H82" s="11" t="s">
        <v>2376</v>
      </c>
    </row>
    <row r="83" spans="1:8" s="108" customFormat="1" ht="13.5">
      <c r="A83" s="9"/>
      <c r="B83" s="6"/>
      <c r="C83" s="6"/>
      <c r="D83" s="7"/>
      <c r="E83" s="8"/>
      <c r="F83" s="9"/>
      <c r="G83" s="13" t="s">
        <v>1777</v>
      </c>
      <c r="H83" s="11" t="s">
        <v>2377</v>
      </c>
    </row>
    <row r="84" spans="1:8" s="108" customFormat="1" ht="13.5">
      <c r="A84" s="9"/>
      <c r="B84" s="6"/>
      <c r="C84" s="6"/>
      <c r="D84" s="7"/>
      <c r="E84" s="8"/>
      <c r="F84" s="9"/>
      <c r="G84" s="13" t="s">
        <v>2364</v>
      </c>
      <c r="H84" s="11" t="s">
        <v>178</v>
      </c>
    </row>
    <row r="85" spans="1:8" s="108" customFormat="1" ht="13.5">
      <c r="A85" s="9"/>
      <c r="B85" s="6"/>
      <c r="C85" s="6"/>
      <c r="D85" s="7"/>
      <c r="E85" s="8"/>
      <c r="F85" s="9"/>
      <c r="G85" s="13" t="s">
        <v>2365</v>
      </c>
      <c r="H85" s="11" t="s">
        <v>179</v>
      </c>
    </row>
    <row r="86" spans="1:8" s="108" customFormat="1" ht="13.5">
      <c r="A86" s="9"/>
      <c r="B86" s="6"/>
      <c r="C86" s="6"/>
      <c r="D86" s="7"/>
      <c r="E86" s="8"/>
      <c r="F86" s="9"/>
      <c r="G86" s="13" t="s">
        <v>2366</v>
      </c>
      <c r="H86" s="11" t="s">
        <v>180</v>
      </c>
    </row>
    <row r="87" spans="1:8" s="108" customFormat="1" ht="13.5">
      <c r="A87" s="9"/>
      <c r="B87" s="6"/>
      <c r="C87" s="6"/>
      <c r="D87" s="7"/>
      <c r="E87" s="8"/>
      <c r="F87" s="9"/>
      <c r="G87" s="13" t="s">
        <v>2367</v>
      </c>
      <c r="H87" s="11" t="s">
        <v>181</v>
      </c>
    </row>
    <row r="88" spans="1:8" s="108" customFormat="1" ht="13.5">
      <c r="A88" s="9"/>
      <c r="B88" s="6"/>
      <c r="C88" s="6"/>
      <c r="D88" s="7"/>
      <c r="E88" s="8"/>
      <c r="F88" s="9"/>
      <c r="G88" s="13" t="s">
        <v>1601</v>
      </c>
      <c r="H88" s="11"/>
    </row>
    <row r="89" spans="1:8" s="108" customFormat="1" ht="13.5">
      <c r="A89" s="9"/>
      <c r="B89" s="6"/>
      <c r="C89" s="6"/>
      <c r="D89" s="7"/>
      <c r="E89" s="8"/>
      <c r="F89" s="9"/>
      <c r="G89" s="10" t="s">
        <v>1602</v>
      </c>
      <c r="H89" s="11" t="s">
        <v>182</v>
      </c>
    </row>
    <row r="90" spans="1:8" s="108" customFormat="1" ht="13.5">
      <c r="A90" s="9"/>
      <c r="B90" s="6"/>
      <c r="C90" s="6"/>
      <c r="D90" s="7"/>
      <c r="E90" s="8"/>
      <c r="F90" s="20"/>
      <c r="G90" s="21" t="s">
        <v>3204</v>
      </c>
      <c r="H90" s="208" t="s">
        <v>601</v>
      </c>
    </row>
    <row r="91" spans="1:8" s="108" customFormat="1" ht="24">
      <c r="A91" s="9"/>
      <c r="B91" s="6"/>
      <c r="C91" s="6"/>
      <c r="D91" s="7"/>
      <c r="E91" s="8"/>
      <c r="F91" s="9" t="s">
        <v>734</v>
      </c>
      <c r="G91" s="10" t="s">
        <v>735</v>
      </c>
      <c r="H91" s="11" t="s">
        <v>2209</v>
      </c>
    </row>
    <row r="92" spans="1:8" s="108" customFormat="1" ht="13.5">
      <c r="A92" s="9"/>
      <c r="B92" s="6"/>
      <c r="C92" s="6"/>
      <c r="D92" s="7"/>
      <c r="E92" s="8"/>
      <c r="F92" s="9"/>
      <c r="G92" s="10" t="s">
        <v>736</v>
      </c>
      <c r="H92" s="11" t="s">
        <v>1339</v>
      </c>
    </row>
    <row r="93" spans="1:8" s="108" customFormat="1" ht="13.5">
      <c r="A93" s="9"/>
      <c r="B93" s="6"/>
      <c r="C93" s="6"/>
      <c r="D93" s="7"/>
      <c r="E93" s="8"/>
      <c r="F93" s="9"/>
      <c r="G93" s="10" t="s">
        <v>737</v>
      </c>
      <c r="H93" s="11" t="s">
        <v>2378</v>
      </c>
    </row>
    <row r="94" spans="1:8" s="108" customFormat="1" ht="13.5">
      <c r="A94" s="9"/>
      <c r="B94" s="6"/>
      <c r="C94" s="6"/>
      <c r="D94" s="7"/>
      <c r="E94" s="8"/>
      <c r="F94" s="9"/>
      <c r="G94" s="10" t="s">
        <v>738</v>
      </c>
      <c r="H94" s="11" t="s">
        <v>183</v>
      </c>
    </row>
    <row r="95" spans="1:8" s="108" customFormat="1" ht="13.5">
      <c r="A95" s="9"/>
      <c r="B95" s="6"/>
      <c r="C95" s="6"/>
      <c r="D95" s="7"/>
      <c r="E95" s="8"/>
      <c r="F95" s="9"/>
      <c r="G95" s="10" t="s">
        <v>739</v>
      </c>
      <c r="H95" s="11" t="s">
        <v>2210</v>
      </c>
    </row>
    <row r="96" spans="1:8" s="108" customFormat="1" ht="13.5">
      <c r="A96" s="9"/>
      <c r="B96" s="6"/>
      <c r="C96" s="6"/>
      <c r="D96" s="7"/>
      <c r="E96" s="8"/>
      <c r="F96" s="9"/>
      <c r="G96" s="10" t="s">
        <v>740</v>
      </c>
      <c r="H96" s="11" t="s">
        <v>184</v>
      </c>
    </row>
    <row r="97" spans="1:8" s="108" customFormat="1" ht="13.5">
      <c r="A97" s="9"/>
      <c r="B97" s="6"/>
      <c r="C97" s="6"/>
      <c r="D97" s="7"/>
      <c r="E97" s="8"/>
      <c r="F97" s="9"/>
      <c r="G97" s="10" t="s">
        <v>741</v>
      </c>
      <c r="H97" s="11" t="s">
        <v>2379</v>
      </c>
    </row>
    <row r="98" spans="1:8" s="108" customFormat="1" ht="13.5">
      <c r="A98" s="9"/>
      <c r="B98" s="6"/>
      <c r="C98" s="6"/>
      <c r="D98" s="7"/>
      <c r="E98" s="8"/>
      <c r="F98" s="9"/>
      <c r="G98" s="10" t="s">
        <v>742</v>
      </c>
      <c r="H98" s="11" t="s">
        <v>2211</v>
      </c>
    </row>
    <row r="99" spans="1:8" s="108" customFormat="1" ht="13.5">
      <c r="A99" s="9"/>
      <c r="B99" s="6"/>
      <c r="C99" s="6"/>
      <c r="D99" s="7"/>
      <c r="E99" s="8"/>
      <c r="F99" s="9"/>
      <c r="G99" s="10" t="s">
        <v>743</v>
      </c>
      <c r="H99" s="11" t="s">
        <v>2380</v>
      </c>
    </row>
    <row r="100" spans="1:8" s="108" customFormat="1" ht="13.5">
      <c r="A100" s="9"/>
      <c r="B100" s="6"/>
      <c r="C100" s="6"/>
      <c r="D100" s="7"/>
      <c r="E100" s="8"/>
      <c r="F100" s="9"/>
      <c r="G100" s="10" t="s">
        <v>744</v>
      </c>
      <c r="H100" s="11" t="s">
        <v>2036</v>
      </c>
    </row>
    <row r="101" spans="1:8" s="108" customFormat="1" ht="13.5">
      <c r="A101" s="9"/>
      <c r="B101" s="6"/>
      <c r="C101" s="6"/>
      <c r="D101" s="7"/>
      <c r="E101" s="8"/>
      <c r="F101" s="9"/>
      <c r="G101" s="10" t="s">
        <v>745</v>
      </c>
      <c r="H101" s="11" t="s">
        <v>2036</v>
      </c>
    </row>
    <row r="102" spans="1:8" s="108" customFormat="1" ht="13.5">
      <c r="A102" s="9"/>
      <c r="B102" s="6"/>
      <c r="C102" s="6"/>
      <c r="D102" s="7"/>
      <c r="E102" s="8"/>
      <c r="F102" s="9"/>
      <c r="G102" s="10" t="s">
        <v>746</v>
      </c>
      <c r="H102" s="128"/>
    </row>
    <row r="103" spans="1:8" s="108" customFormat="1" ht="13.5">
      <c r="A103" s="9"/>
      <c r="B103" s="6"/>
      <c r="C103" s="6"/>
      <c r="D103" s="7"/>
      <c r="E103" s="8"/>
      <c r="F103" s="9"/>
      <c r="G103" s="10" t="s">
        <v>2381</v>
      </c>
      <c r="H103" s="128" t="s">
        <v>185</v>
      </c>
    </row>
    <row r="104" spans="1:8" s="108" customFormat="1" ht="13.5">
      <c r="A104" s="20"/>
      <c r="B104" s="17"/>
      <c r="C104" s="17"/>
      <c r="D104" s="18"/>
      <c r="E104" s="19"/>
      <c r="F104" s="20"/>
      <c r="G104" s="21" t="s">
        <v>747</v>
      </c>
      <c r="H104" s="22" t="s">
        <v>186</v>
      </c>
    </row>
    <row r="105" spans="1:8" s="108" customFormat="1" ht="13.5">
      <c r="A105" s="9"/>
      <c r="B105" s="6"/>
      <c r="C105" s="6"/>
      <c r="D105" s="7"/>
      <c r="E105" s="8"/>
      <c r="F105" s="9"/>
      <c r="G105" s="10" t="s">
        <v>2212</v>
      </c>
      <c r="H105" s="11"/>
    </row>
    <row r="106" spans="1:8" s="108" customFormat="1" ht="13.5">
      <c r="A106" s="9"/>
      <c r="B106" s="6"/>
      <c r="C106" s="6"/>
      <c r="D106" s="7"/>
      <c r="E106" s="8"/>
      <c r="F106" s="9"/>
      <c r="G106" s="10" t="s">
        <v>380</v>
      </c>
      <c r="H106" s="11" t="s">
        <v>1596</v>
      </c>
    </row>
    <row r="107" spans="1:8" s="108" customFormat="1" ht="13.5">
      <c r="A107" s="9"/>
      <c r="B107" s="6"/>
      <c r="C107" s="6"/>
      <c r="D107" s="7"/>
      <c r="E107" s="8"/>
      <c r="F107" s="9"/>
      <c r="G107" s="10" t="s">
        <v>2213</v>
      </c>
      <c r="H107" s="11" t="s">
        <v>1339</v>
      </c>
    </row>
    <row r="108" spans="1:8" s="108" customFormat="1" ht="13.5">
      <c r="A108" s="9"/>
      <c r="B108" s="6"/>
      <c r="C108" s="6"/>
      <c r="D108" s="7"/>
      <c r="E108" s="8"/>
      <c r="F108" s="9"/>
      <c r="G108" s="10" t="s">
        <v>2368</v>
      </c>
      <c r="H108" s="11" t="s">
        <v>187</v>
      </c>
    </row>
    <row r="109" spans="1:8" s="108" customFormat="1" ht="13.5">
      <c r="A109" s="9"/>
      <c r="B109" s="6"/>
      <c r="C109" s="6"/>
      <c r="D109" s="7"/>
      <c r="E109" s="8"/>
      <c r="F109" s="9"/>
      <c r="G109" s="10" t="s">
        <v>381</v>
      </c>
      <c r="H109" s="11"/>
    </row>
    <row r="110" spans="1:8" s="108" customFormat="1" ht="13.5">
      <c r="A110" s="9"/>
      <c r="B110" s="6"/>
      <c r="C110" s="6"/>
      <c r="D110" s="7"/>
      <c r="E110" s="8"/>
      <c r="F110" s="9"/>
      <c r="G110" s="10" t="s">
        <v>2382</v>
      </c>
      <c r="H110" s="11" t="s">
        <v>188</v>
      </c>
    </row>
    <row r="111" spans="1:8" s="108" customFormat="1" ht="13.5">
      <c r="A111" s="9"/>
      <c r="B111" s="6"/>
      <c r="C111" s="6"/>
      <c r="D111" s="7"/>
      <c r="E111" s="8"/>
      <c r="F111" s="9"/>
      <c r="G111" s="10" t="s">
        <v>2214</v>
      </c>
      <c r="H111" s="11" t="s">
        <v>2215</v>
      </c>
    </row>
    <row r="112" spans="1:8" s="108" customFormat="1" ht="13.5">
      <c r="A112" s="9"/>
      <c r="B112" s="6"/>
      <c r="C112" s="6"/>
      <c r="D112" s="7"/>
      <c r="E112" s="8"/>
      <c r="F112" s="9"/>
      <c r="G112" s="10" t="s">
        <v>189</v>
      </c>
      <c r="H112" s="11" t="s">
        <v>190</v>
      </c>
    </row>
    <row r="113" spans="1:8" s="108" customFormat="1" ht="13.5">
      <c r="A113" s="9"/>
      <c r="B113" s="6"/>
      <c r="C113" s="6"/>
      <c r="D113" s="7"/>
      <c r="E113" s="8"/>
      <c r="F113" s="9"/>
      <c r="G113" s="10" t="s">
        <v>3477</v>
      </c>
      <c r="H113" s="11"/>
    </row>
    <row r="114" spans="1:8" s="108" customFormat="1" ht="13.5">
      <c r="A114" s="9"/>
      <c r="B114" s="6"/>
      <c r="C114" s="6"/>
      <c r="D114" s="7"/>
      <c r="E114" s="8"/>
      <c r="F114" s="9"/>
      <c r="G114" s="68" t="s">
        <v>3478</v>
      </c>
      <c r="H114" s="11" t="s">
        <v>3479</v>
      </c>
    </row>
    <row r="115" spans="1:8" s="108" customFormat="1" ht="13.5">
      <c r="A115" s="9"/>
      <c r="B115" s="6"/>
      <c r="C115" s="6"/>
      <c r="D115" s="7"/>
      <c r="E115" s="8"/>
      <c r="F115" s="9"/>
      <c r="G115" s="68" t="s">
        <v>3480</v>
      </c>
      <c r="H115" s="11" t="s">
        <v>3481</v>
      </c>
    </row>
    <row r="116" spans="1:8" s="108" customFormat="1" ht="13.5">
      <c r="A116" s="9"/>
      <c r="B116" s="6"/>
      <c r="C116" s="6"/>
      <c r="D116" s="7"/>
      <c r="E116" s="8"/>
      <c r="F116" s="38" t="s">
        <v>2476</v>
      </c>
      <c r="G116" s="57" t="s">
        <v>2477</v>
      </c>
      <c r="H116" s="58" t="s">
        <v>1339</v>
      </c>
    </row>
    <row r="117" spans="1:8" s="108" customFormat="1" ht="13.5">
      <c r="A117" s="9"/>
      <c r="B117" s="6"/>
      <c r="C117" s="6"/>
      <c r="D117" s="7"/>
      <c r="E117" s="8"/>
      <c r="F117" s="9"/>
      <c r="G117" s="10" t="s">
        <v>2478</v>
      </c>
      <c r="H117" s="11" t="s">
        <v>2216</v>
      </c>
    </row>
    <row r="118" spans="1:8" s="108" customFormat="1" ht="13.5">
      <c r="A118" s="9" t="s">
        <v>1893</v>
      </c>
      <c r="B118" s="6"/>
      <c r="C118" s="6"/>
      <c r="D118" s="7"/>
      <c r="E118" s="8"/>
      <c r="F118" s="9"/>
      <c r="G118" s="10" t="s">
        <v>2479</v>
      </c>
      <c r="H118" s="11" t="s">
        <v>2217</v>
      </c>
    </row>
    <row r="119" spans="1:8" s="108" customFormat="1" ht="13.5">
      <c r="A119" s="9"/>
      <c r="B119" s="6"/>
      <c r="C119" s="6"/>
      <c r="D119" s="7"/>
      <c r="E119" s="8"/>
      <c r="F119" s="9"/>
      <c r="G119" s="10" t="s">
        <v>2480</v>
      </c>
      <c r="H119" s="11" t="s">
        <v>2690</v>
      </c>
    </row>
    <row r="120" spans="1:8" s="108" customFormat="1" ht="13.5">
      <c r="A120" s="9"/>
      <c r="B120" s="6"/>
      <c r="C120" s="6"/>
      <c r="D120" s="7"/>
      <c r="E120" s="8"/>
      <c r="F120" s="9"/>
      <c r="G120" s="10" t="s">
        <v>2481</v>
      </c>
      <c r="H120" s="11" t="s">
        <v>3180</v>
      </c>
    </row>
    <row r="121" spans="1:8" s="108" customFormat="1" ht="13.5">
      <c r="A121" s="9"/>
      <c r="B121" s="6"/>
      <c r="C121" s="6"/>
      <c r="D121" s="7"/>
      <c r="E121" s="8"/>
      <c r="F121" s="9"/>
      <c r="G121" s="10" t="s">
        <v>2218</v>
      </c>
      <c r="H121" s="11" t="s">
        <v>2482</v>
      </c>
    </row>
    <row r="122" spans="1:8" s="108" customFormat="1" ht="13.5">
      <c r="A122" s="9"/>
      <c r="B122" s="6"/>
      <c r="C122" s="6"/>
      <c r="D122" s="7"/>
      <c r="E122" s="8"/>
      <c r="F122" s="9"/>
      <c r="G122" s="10" t="s">
        <v>2483</v>
      </c>
      <c r="H122" s="11" t="s">
        <v>2219</v>
      </c>
    </row>
    <row r="123" spans="1:8" s="108" customFormat="1" ht="13.5">
      <c r="A123" s="9"/>
      <c r="B123" s="6"/>
      <c r="C123" s="6"/>
      <c r="D123" s="7"/>
      <c r="E123" s="8"/>
      <c r="F123" s="9"/>
      <c r="G123" s="10" t="s">
        <v>2691</v>
      </c>
      <c r="H123" s="11"/>
    </row>
    <row r="124" spans="1:8" s="108" customFormat="1" ht="13.5">
      <c r="A124" s="9"/>
      <c r="B124" s="6"/>
      <c r="C124" s="6"/>
      <c r="D124" s="7"/>
      <c r="E124" s="8"/>
      <c r="F124" s="9"/>
      <c r="G124" s="10" t="s">
        <v>2692</v>
      </c>
      <c r="H124" s="11" t="s">
        <v>1596</v>
      </c>
    </row>
    <row r="125" spans="1:8" s="108" customFormat="1" ht="13.5">
      <c r="A125" s="9"/>
      <c r="B125" s="6"/>
      <c r="C125" s="6"/>
      <c r="D125" s="7"/>
      <c r="E125" s="8"/>
      <c r="F125" s="9"/>
      <c r="G125" s="10" t="s">
        <v>2693</v>
      </c>
      <c r="H125" s="11" t="s">
        <v>3482</v>
      </c>
    </row>
    <row r="126" spans="1:8" s="108" customFormat="1" ht="13.5">
      <c r="A126" s="20"/>
      <c r="B126" s="17"/>
      <c r="C126" s="17"/>
      <c r="D126" s="18"/>
      <c r="E126" s="19"/>
      <c r="F126" s="20"/>
      <c r="G126" s="21" t="s">
        <v>2694</v>
      </c>
      <c r="H126" s="22" t="s">
        <v>2524</v>
      </c>
    </row>
    <row r="127" spans="1:8" s="108" customFormat="1" ht="13.5">
      <c r="A127" s="38" t="s">
        <v>1603</v>
      </c>
      <c r="B127" s="60">
        <v>373867575000</v>
      </c>
      <c r="C127" s="60">
        <v>373836277138</v>
      </c>
      <c r="D127" s="61" t="s">
        <v>2023</v>
      </c>
      <c r="E127" s="62">
        <v>370918225109</v>
      </c>
      <c r="F127" s="38" t="s">
        <v>1604</v>
      </c>
      <c r="G127" s="57" t="s">
        <v>1605</v>
      </c>
      <c r="H127" s="58" t="s">
        <v>1339</v>
      </c>
    </row>
    <row r="128" spans="1:8" s="108" customFormat="1" ht="13.5">
      <c r="A128" s="9"/>
      <c r="B128" s="6"/>
      <c r="C128" s="6"/>
      <c r="D128" s="7"/>
      <c r="E128" s="8"/>
      <c r="F128" s="9"/>
      <c r="G128" s="10" t="s">
        <v>1606</v>
      </c>
      <c r="H128" s="64" t="s">
        <v>3483</v>
      </c>
    </row>
    <row r="129" spans="1:8" s="108" customFormat="1" ht="13.5">
      <c r="A129" s="143" t="s">
        <v>806</v>
      </c>
      <c r="B129" s="9"/>
      <c r="C129" s="6"/>
      <c r="D129" s="7" t="s">
        <v>1341</v>
      </c>
      <c r="E129" s="8">
        <v>2918052029</v>
      </c>
      <c r="F129" s="9"/>
      <c r="G129" s="10" t="s">
        <v>1607</v>
      </c>
      <c r="H129" s="11" t="s">
        <v>3484</v>
      </c>
    </row>
    <row r="130" spans="1:8" s="108" customFormat="1" ht="13.5">
      <c r="A130" s="9"/>
      <c r="B130" s="6"/>
      <c r="C130" s="6"/>
      <c r="D130" s="7"/>
      <c r="E130" s="8"/>
      <c r="F130" s="9"/>
      <c r="G130" s="10"/>
      <c r="H130" s="11" t="s">
        <v>1339</v>
      </c>
    </row>
    <row r="131" spans="1:8" s="108" customFormat="1" ht="13.5">
      <c r="A131" s="9"/>
      <c r="B131" s="6"/>
      <c r="C131" s="6"/>
      <c r="D131" s="7"/>
      <c r="E131" s="8"/>
      <c r="F131" s="9"/>
      <c r="G131" s="10" t="s">
        <v>3485</v>
      </c>
      <c r="H131" s="11"/>
    </row>
    <row r="132" spans="1:8" s="108" customFormat="1" ht="13.5">
      <c r="A132" s="9"/>
      <c r="B132" s="6"/>
      <c r="C132" s="6"/>
      <c r="D132" s="7"/>
      <c r="E132" s="8"/>
      <c r="F132" s="9"/>
      <c r="G132" s="10" t="s">
        <v>1613</v>
      </c>
      <c r="H132" s="11" t="s">
        <v>2220</v>
      </c>
    </row>
    <row r="133" spans="1:8" s="108" customFormat="1" ht="13.5">
      <c r="A133" s="9"/>
      <c r="B133" s="6"/>
      <c r="C133" s="6"/>
      <c r="D133" s="7"/>
      <c r="E133" s="8"/>
      <c r="F133" s="9"/>
      <c r="G133" s="10" t="s">
        <v>1614</v>
      </c>
      <c r="H133" s="11" t="s">
        <v>2221</v>
      </c>
    </row>
    <row r="134" spans="1:8" s="108" customFormat="1" ht="13.5">
      <c r="A134" s="9"/>
      <c r="B134" s="6"/>
      <c r="C134" s="6"/>
      <c r="D134" s="7"/>
      <c r="E134" s="8"/>
      <c r="F134" s="9"/>
      <c r="G134" s="10" t="s">
        <v>1612</v>
      </c>
      <c r="H134" s="11"/>
    </row>
    <row r="135" spans="1:8" s="108" customFormat="1" ht="13.5">
      <c r="A135" s="9"/>
      <c r="B135" s="6"/>
      <c r="C135" s="6"/>
      <c r="D135" s="7"/>
      <c r="E135" s="8"/>
      <c r="F135" s="9"/>
      <c r="G135" s="10" t="s">
        <v>1613</v>
      </c>
      <c r="H135" s="11" t="s">
        <v>2222</v>
      </c>
    </row>
    <row r="136" spans="1:8" s="108" customFormat="1" ht="13.5">
      <c r="A136" s="9"/>
      <c r="B136" s="6"/>
      <c r="C136" s="6"/>
      <c r="D136" s="7"/>
      <c r="E136" s="8"/>
      <c r="F136" s="9"/>
      <c r="G136" s="10" t="s">
        <v>1614</v>
      </c>
      <c r="H136" s="11" t="s">
        <v>2223</v>
      </c>
    </row>
    <row r="137" spans="1:8" s="108" customFormat="1" ht="13.5">
      <c r="A137" s="9"/>
      <c r="B137" s="6"/>
      <c r="C137" s="6"/>
      <c r="D137" s="7"/>
      <c r="E137" s="8"/>
      <c r="F137" s="9"/>
      <c r="G137" s="10" t="s">
        <v>1608</v>
      </c>
      <c r="H137" s="11" t="s">
        <v>1339</v>
      </c>
    </row>
    <row r="138" spans="1:8" s="108" customFormat="1" ht="13.5">
      <c r="A138" s="9"/>
      <c r="B138" s="6"/>
      <c r="C138" s="6"/>
      <c r="D138" s="7"/>
      <c r="E138" s="8"/>
      <c r="F138" s="9"/>
      <c r="G138" s="10" t="s">
        <v>1609</v>
      </c>
      <c r="H138" s="11" t="s">
        <v>3486</v>
      </c>
    </row>
    <row r="139" spans="1:8" s="108" customFormat="1" ht="13.5">
      <c r="A139" s="20"/>
      <c r="B139" s="17"/>
      <c r="C139" s="17"/>
      <c r="D139" s="18"/>
      <c r="E139" s="19"/>
      <c r="F139" s="20"/>
      <c r="G139" s="21" t="s">
        <v>1610</v>
      </c>
      <c r="H139" s="22" t="s">
        <v>2224</v>
      </c>
    </row>
    <row r="140" spans="1:8" s="108" customFormat="1" ht="13.5">
      <c r="A140" s="9"/>
      <c r="B140" s="6"/>
      <c r="C140" s="6"/>
      <c r="D140" s="7"/>
      <c r="E140" s="8"/>
      <c r="F140" s="9"/>
      <c r="G140" s="10" t="s">
        <v>1611</v>
      </c>
      <c r="H140" s="11" t="s">
        <v>1339</v>
      </c>
    </row>
    <row r="141" spans="1:8" s="108" customFormat="1" ht="13.5">
      <c r="A141" s="9"/>
      <c r="B141" s="6"/>
      <c r="C141" s="6"/>
      <c r="D141" s="7"/>
      <c r="E141" s="8"/>
      <c r="F141" s="9"/>
      <c r="G141" s="10" t="s">
        <v>1609</v>
      </c>
      <c r="H141" s="11" t="s">
        <v>2225</v>
      </c>
    </row>
    <row r="142" spans="1:8" s="108" customFormat="1" ht="13.5">
      <c r="A142" s="9"/>
      <c r="B142" s="6"/>
      <c r="C142" s="6"/>
      <c r="D142" s="7"/>
      <c r="E142" s="8"/>
      <c r="F142" s="9"/>
      <c r="G142" s="10" t="s">
        <v>1610</v>
      </c>
      <c r="H142" s="11" t="s">
        <v>2226</v>
      </c>
    </row>
    <row r="143" spans="1:8" s="108" customFormat="1" ht="13.5">
      <c r="A143" s="9"/>
      <c r="B143" s="6"/>
      <c r="C143" s="6"/>
      <c r="D143" s="7"/>
      <c r="E143" s="8"/>
      <c r="F143" s="9"/>
      <c r="G143" s="69" t="s">
        <v>1615</v>
      </c>
      <c r="H143" s="11"/>
    </row>
    <row r="144" spans="1:8" s="108" customFormat="1" ht="13.5">
      <c r="A144" s="9"/>
      <c r="B144" s="6"/>
      <c r="C144" s="6"/>
      <c r="D144" s="7"/>
      <c r="E144" s="8"/>
      <c r="F144" s="9"/>
      <c r="G144" s="69" t="s">
        <v>1609</v>
      </c>
      <c r="H144" s="11" t="s">
        <v>2227</v>
      </c>
    </row>
    <row r="145" spans="1:8" s="108" customFormat="1" ht="13.5">
      <c r="A145" s="9"/>
      <c r="B145" s="6"/>
      <c r="C145" s="6"/>
      <c r="D145" s="7"/>
      <c r="E145" s="8"/>
      <c r="F145" s="9"/>
      <c r="G145" s="69" t="s">
        <v>1610</v>
      </c>
      <c r="H145" s="11" t="s">
        <v>2228</v>
      </c>
    </row>
    <row r="146" spans="1:8" s="108" customFormat="1" ht="13.5">
      <c r="A146" s="9"/>
      <c r="B146" s="6"/>
      <c r="C146" s="6"/>
      <c r="D146" s="7"/>
      <c r="E146" s="8"/>
      <c r="F146" s="9"/>
      <c r="G146" s="10" t="s">
        <v>1616</v>
      </c>
      <c r="H146" s="11"/>
    </row>
    <row r="147" spans="1:8" s="108" customFormat="1" ht="13.5">
      <c r="A147" s="9"/>
      <c r="B147" s="6"/>
      <c r="C147" s="6"/>
      <c r="D147" s="7"/>
      <c r="E147" s="8"/>
      <c r="F147" s="9"/>
      <c r="G147" s="10" t="s">
        <v>1617</v>
      </c>
      <c r="H147" s="11" t="s">
        <v>2229</v>
      </c>
    </row>
    <row r="148" spans="1:8" s="108" customFormat="1" ht="13.5">
      <c r="A148" s="9"/>
      <c r="B148" s="6"/>
      <c r="C148" s="6"/>
      <c r="D148" s="7"/>
      <c r="E148" s="8"/>
      <c r="F148" s="9"/>
      <c r="G148" s="10" t="s">
        <v>1618</v>
      </c>
      <c r="H148" s="11" t="s">
        <v>2230</v>
      </c>
    </row>
    <row r="149" spans="1:8" s="108" customFormat="1" ht="13.5">
      <c r="A149" s="9"/>
      <c r="B149" s="6"/>
      <c r="C149" s="6"/>
      <c r="D149" s="7"/>
      <c r="E149" s="8"/>
      <c r="F149" s="9"/>
      <c r="G149" s="10" t="s">
        <v>725</v>
      </c>
      <c r="H149" s="11" t="s">
        <v>2231</v>
      </c>
    </row>
    <row r="150" spans="1:8" s="108" customFormat="1" ht="13.5">
      <c r="A150" s="20"/>
      <c r="B150" s="17"/>
      <c r="C150" s="17"/>
      <c r="D150" s="18"/>
      <c r="E150" s="19"/>
      <c r="F150" s="20"/>
      <c r="G150" s="21" t="s">
        <v>726</v>
      </c>
      <c r="H150" s="22" t="s">
        <v>2232</v>
      </c>
    </row>
    <row r="151" spans="1:8" s="108" customFormat="1" ht="13.5">
      <c r="A151" s="9" t="s">
        <v>727</v>
      </c>
      <c r="B151" s="6">
        <v>26659000</v>
      </c>
      <c r="C151" s="6">
        <v>21238358</v>
      </c>
      <c r="D151" s="7" t="s">
        <v>2023</v>
      </c>
      <c r="E151" s="8">
        <v>1574018</v>
      </c>
      <c r="F151" s="9" t="s">
        <v>728</v>
      </c>
      <c r="G151" s="10" t="s">
        <v>729</v>
      </c>
      <c r="H151" s="11" t="s">
        <v>2233</v>
      </c>
    </row>
    <row r="152" spans="1:8" s="108" customFormat="1" ht="13.5">
      <c r="A152" s="9"/>
      <c r="B152" s="6"/>
      <c r="C152" s="6"/>
      <c r="D152" s="7"/>
      <c r="E152" s="8"/>
      <c r="F152" s="9"/>
      <c r="G152" s="10" t="s">
        <v>730</v>
      </c>
      <c r="H152" s="11"/>
    </row>
    <row r="153" spans="1:8" s="108" customFormat="1" ht="13.5">
      <c r="A153" s="143" t="s">
        <v>806</v>
      </c>
      <c r="B153" s="9"/>
      <c r="C153" s="6"/>
      <c r="D153" s="7" t="s">
        <v>1341</v>
      </c>
      <c r="E153" s="8">
        <v>19664340</v>
      </c>
      <c r="F153" s="9"/>
      <c r="G153" s="10" t="s">
        <v>731</v>
      </c>
      <c r="H153" s="11" t="s">
        <v>732</v>
      </c>
    </row>
    <row r="154" spans="1:8" s="108" customFormat="1" ht="13.5">
      <c r="A154" s="20"/>
      <c r="B154" s="17"/>
      <c r="C154" s="17"/>
      <c r="D154" s="18"/>
      <c r="E154" s="19"/>
      <c r="F154" s="20"/>
      <c r="G154" s="21" t="s">
        <v>733</v>
      </c>
      <c r="H154" s="22" t="s">
        <v>2383</v>
      </c>
    </row>
    <row r="155" spans="1:8" s="108" customFormat="1" ht="24">
      <c r="A155" s="38" t="s">
        <v>2455</v>
      </c>
      <c r="B155" s="60">
        <v>604036000</v>
      </c>
      <c r="C155" s="60">
        <v>539793586</v>
      </c>
      <c r="D155" s="61" t="s">
        <v>2023</v>
      </c>
      <c r="E155" s="62">
        <v>315877775</v>
      </c>
      <c r="F155" s="38" t="s">
        <v>2456</v>
      </c>
      <c r="G155" s="57" t="s">
        <v>2457</v>
      </c>
      <c r="H155" s="64" t="s">
        <v>3487</v>
      </c>
    </row>
    <row r="156" spans="1:8" s="108" customFormat="1" ht="13.5">
      <c r="A156" s="9"/>
      <c r="B156" s="6"/>
      <c r="C156" s="6"/>
      <c r="D156" s="7"/>
      <c r="E156" s="8"/>
      <c r="F156" s="9"/>
      <c r="G156" s="10" t="s">
        <v>2458</v>
      </c>
      <c r="H156" s="64" t="s">
        <v>2641</v>
      </c>
    </row>
    <row r="157" spans="1:8" s="108" customFormat="1" ht="13.5">
      <c r="A157" s="143" t="s">
        <v>806</v>
      </c>
      <c r="B157" s="9"/>
      <c r="C157" s="6"/>
      <c r="D157" s="7" t="s">
        <v>1341</v>
      </c>
      <c r="E157" s="8">
        <v>223915811</v>
      </c>
      <c r="F157" s="9"/>
      <c r="G157" s="10" t="s">
        <v>2459</v>
      </c>
      <c r="H157" s="64" t="s">
        <v>3488</v>
      </c>
    </row>
    <row r="158" spans="1:8" s="108" customFormat="1" ht="13.5">
      <c r="A158" s="9"/>
      <c r="B158" s="6"/>
      <c r="C158" s="6"/>
      <c r="D158" s="7"/>
      <c r="E158" s="8"/>
      <c r="F158" s="9"/>
      <c r="G158" s="10" t="s">
        <v>2460</v>
      </c>
      <c r="H158" s="64" t="s">
        <v>3489</v>
      </c>
    </row>
    <row r="159" spans="1:8" s="108" customFormat="1" ht="13.5">
      <c r="A159" s="9"/>
      <c r="B159" s="6"/>
      <c r="C159" s="6"/>
      <c r="D159" s="7"/>
      <c r="E159" s="8"/>
      <c r="F159" s="9"/>
      <c r="G159" s="10" t="s">
        <v>2461</v>
      </c>
      <c r="H159" s="64" t="s">
        <v>3490</v>
      </c>
    </row>
    <row r="160" spans="1:8" s="108" customFormat="1" ht="13.5">
      <c r="A160" s="9"/>
      <c r="B160" s="6"/>
      <c r="C160" s="6"/>
      <c r="D160" s="7"/>
      <c r="E160" s="8"/>
      <c r="F160" s="9"/>
      <c r="G160" s="10" t="s">
        <v>2234</v>
      </c>
      <c r="H160" s="64" t="s">
        <v>3491</v>
      </c>
    </row>
    <row r="161" spans="1:8" s="108" customFormat="1" ht="13.5">
      <c r="A161" s="9"/>
      <c r="B161" s="6"/>
      <c r="C161" s="6"/>
      <c r="D161" s="7"/>
      <c r="E161" s="8"/>
      <c r="F161" s="9"/>
      <c r="G161" s="10" t="s">
        <v>2462</v>
      </c>
      <c r="H161" s="64" t="s">
        <v>3492</v>
      </c>
    </row>
    <row r="162" spans="1:8" s="108" customFormat="1" ht="13.5">
      <c r="A162" s="9"/>
      <c r="B162" s="6"/>
      <c r="C162" s="6"/>
      <c r="D162" s="7"/>
      <c r="E162" s="8"/>
      <c r="F162" s="9"/>
      <c r="G162" s="10" t="s">
        <v>2463</v>
      </c>
      <c r="H162" s="64" t="s">
        <v>2235</v>
      </c>
    </row>
    <row r="163" spans="1:8" s="108" customFormat="1" ht="13.5">
      <c r="A163" s="20"/>
      <c r="B163" s="17"/>
      <c r="C163" s="17"/>
      <c r="D163" s="18"/>
      <c r="E163" s="19"/>
      <c r="F163" s="20"/>
      <c r="G163" s="21" t="s">
        <v>2464</v>
      </c>
      <c r="H163" s="98" t="s">
        <v>3493</v>
      </c>
    </row>
    <row r="164" spans="1:8" s="108" customFormat="1" ht="13.5">
      <c r="A164" s="9" t="s">
        <v>2465</v>
      </c>
      <c r="B164" s="6">
        <v>64871000</v>
      </c>
      <c r="C164" s="6">
        <v>58114880</v>
      </c>
      <c r="D164" s="7" t="s">
        <v>2023</v>
      </c>
      <c r="E164" s="8">
        <v>58114880</v>
      </c>
      <c r="F164" s="9" t="s">
        <v>2466</v>
      </c>
      <c r="G164" s="10" t="s">
        <v>2467</v>
      </c>
      <c r="H164" s="11" t="s">
        <v>2236</v>
      </c>
    </row>
    <row r="165" spans="1:8" s="108" customFormat="1" ht="13.5">
      <c r="A165" s="9"/>
      <c r="B165" s="6"/>
      <c r="C165" s="6"/>
      <c r="D165" s="7"/>
      <c r="E165" s="8"/>
      <c r="F165" s="9"/>
      <c r="G165" s="10" t="s">
        <v>383</v>
      </c>
      <c r="H165" s="11" t="s">
        <v>2237</v>
      </c>
    </row>
    <row r="166" spans="1:8" s="108" customFormat="1" ht="13.5">
      <c r="A166" s="143" t="s">
        <v>807</v>
      </c>
      <c r="B166" s="9"/>
      <c r="C166" s="6"/>
      <c r="D166" s="7"/>
      <c r="E166" s="8"/>
      <c r="F166" s="9"/>
      <c r="G166" s="10" t="s">
        <v>2468</v>
      </c>
      <c r="H166" s="11" t="s">
        <v>2238</v>
      </c>
    </row>
    <row r="167" spans="1:8" s="108" customFormat="1" ht="13.5">
      <c r="A167" s="9"/>
      <c r="B167" s="6"/>
      <c r="C167" s="6"/>
      <c r="D167" s="7"/>
      <c r="E167" s="8"/>
      <c r="F167" s="9"/>
      <c r="G167" s="10" t="s">
        <v>2469</v>
      </c>
      <c r="H167" s="11" t="s">
        <v>2384</v>
      </c>
    </row>
    <row r="168" spans="1:8" s="108" customFormat="1" ht="13.5">
      <c r="A168" s="9"/>
      <c r="B168" s="6"/>
      <c r="C168" s="6"/>
      <c r="D168" s="7"/>
      <c r="E168" s="8"/>
      <c r="F168" s="9"/>
      <c r="G168" s="10" t="s">
        <v>2470</v>
      </c>
      <c r="H168" s="11" t="s">
        <v>2239</v>
      </c>
    </row>
    <row r="169" spans="1:8" s="108" customFormat="1" ht="13.5">
      <c r="A169" s="9"/>
      <c r="B169" s="6"/>
      <c r="C169" s="6"/>
      <c r="D169" s="7"/>
      <c r="E169" s="8"/>
      <c r="F169" s="9"/>
      <c r="G169" s="10" t="s">
        <v>2471</v>
      </c>
      <c r="H169" s="11" t="s">
        <v>2240</v>
      </c>
    </row>
    <row r="170" spans="1:8" s="108" customFormat="1" ht="13.5">
      <c r="A170" s="9"/>
      <c r="B170" s="6"/>
      <c r="C170" s="6"/>
      <c r="D170" s="7"/>
      <c r="E170" s="8"/>
      <c r="F170" s="9"/>
      <c r="G170" s="10" t="s">
        <v>2472</v>
      </c>
      <c r="H170" s="11" t="s">
        <v>2241</v>
      </c>
    </row>
    <row r="171" spans="1:8" s="108" customFormat="1" ht="13.5">
      <c r="A171" s="9"/>
      <c r="B171" s="6"/>
      <c r="C171" s="6"/>
      <c r="D171" s="7"/>
      <c r="E171" s="8"/>
      <c r="F171" s="9"/>
      <c r="G171" s="10" t="s">
        <v>2473</v>
      </c>
      <c r="H171" s="11" t="s">
        <v>2242</v>
      </c>
    </row>
    <row r="172" spans="1:8" s="108" customFormat="1" ht="13.5">
      <c r="A172" s="9"/>
      <c r="B172" s="6"/>
      <c r="C172" s="6"/>
      <c r="D172" s="7"/>
      <c r="E172" s="8"/>
      <c r="F172" s="9"/>
      <c r="G172" s="10" t="s">
        <v>2474</v>
      </c>
      <c r="H172" s="11" t="s">
        <v>2243</v>
      </c>
    </row>
    <row r="173" spans="1:8" s="108" customFormat="1" ht="13.5">
      <c r="A173" s="20"/>
      <c r="B173" s="17"/>
      <c r="C173" s="17"/>
      <c r="D173" s="18"/>
      <c r="E173" s="19"/>
      <c r="F173" s="20"/>
      <c r="G173" s="21" t="s">
        <v>2475</v>
      </c>
      <c r="H173" s="22" t="s">
        <v>2244</v>
      </c>
    </row>
    <row r="174" spans="1:8" s="108" customFormat="1" ht="24">
      <c r="A174" s="9" t="s">
        <v>2484</v>
      </c>
      <c r="B174" s="6">
        <v>200220000</v>
      </c>
      <c r="C174" s="6">
        <v>190885238</v>
      </c>
      <c r="D174" s="7" t="s">
        <v>1158</v>
      </c>
      <c r="E174" s="8">
        <v>1005210</v>
      </c>
      <c r="F174" s="9" t="s">
        <v>2485</v>
      </c>
      <c r="G174" s="10" t="s">
        <v>2486</v>
      </c>
      <c r="H174" s="11" t="s">
        <v>1990</v>
      </c>
    </row>
    <row r="175" spans="1:8" s="108" customFormat="1" ht="13.5">
      <c r="A175" s="9"/>
      <c r="B175" s="6"/>
      <c r="C175" s="6"/>
      <c r="D175" s="7"/>
      <c r="E175" s="8"/>
      <c r="F175" s="9"/>
      <c r="G175" s="10" t="s">
        <v>2487</v>
      </c>
      <c r="H175" s="67" t="s">
        <v>3494</v>
      </c>
    </row>
    <row r="176" spans="1:8" s="108" customFormat="1" ht="24">
      <c r="A176" s="143" t="s">
        <v>807</v>
      </c>
      <c r="B176" s="9"/>
      <c r="C176" s="6"/>
      <c r="D176" s="7" t="s">
        <v>2023</v>
      </c>
      <c r="E176" s="8">
        <v>77186113</v>
      </c>
      <c r="F176" s="38" t="s">
        <v>2488</v>
      </c>
      <c r="G176" s="57" t="s">
        <v>2489</v>
      </c>
      <c r="H176" s="58" t="s">
        <v>1339</v>
      </c>
    </row>
    <row r="177" spans="1:8" s="108" customFormat="1" ht="13.5">
      <c r="A177" s="9"/>
      <c r="B177" s="6"/>
      <c r="C177" s="6"/>
      <c r="D177" s="7"/>
      <c r="E177" s="8"/>
      <c r="F177" s="9"/>
      <c r="G177" s="10" t="s">
        <v>2490</v>
      </c>
      <c r="H177" s="11" t="s">
        <v>2245</v>
      </c>
    </row>
    <row r="178" spans="1:8" s="108" customFormat="1" ht="13.5">
      <c r="A178" s="20"/>
      <c r="B178" s="17"/>
      <c r="C178" s="17"/>
      <c r="D178" s="18" t="s">
        <v>1341</v>
      </c>
      <c r="E178" s="19">
        <v>112693915</v>
      </c>
      <c r="F178" s="20"/>
      <c r="G178" s="21" t="s">
        <v>2491</v>
      </c>
      <c r="H178" s="22" t="s">
        <v>2246</v>
      </c>
    </row>
    <row r="179" spans="1:8" s="108" customFormat="1" ht="24">
      <c r="A179" s="9" t="s">
        <v>2492</v>
      </c>
      <c r="B179" s="6">
        <v>15127932000</v>
      </c>
      <c r="C179" s="6">
        <v>15074917283</v>
      </c>
      <c r="D179" s="7" t="s">
        <v>1158</v>
      </c>
      <c r="E179" s="8">
        <v>13693524762</v>
      </c>
      <c r="F179" s="9" t="s">
        <v>2493</v>
      </c>
      <c r="G179" s="10" t="s">
        <v>2494</v>
      </c>
      <c r="H179" s="11" t="s">
        <v>2247</v>
      </c>
    </row>
    <row r="180" spans="1:8" s="108" customFormat="1" ht="13.5">
      <c r="A180" s="9"/>
      <c r="B180" s="6"/>
      <c r="C180" s="6"/>
      <c r="D180" s="7"/>
      <c r="E180" s="8"/>
      <c r="F180" s="9"/>
      <c r="G180" s="10" t="s">
        <v>3495</v>
      </c>
      <c r="H180" s="11"/>
    </row>
    <row r="181" spans="1:8" s="108" customFormat="1" ht="13.5">
      <c r="A181" s="143" t="s">
        <v>807</v>
      </c>
      <c r="B181" s="9"/>
      <c r="C181" s="6"/>
      <c r="D181" s="7" t="s">
        <v>2023</v>
      </c>
      <c r="E181" s="8">
        <v>37819649</v>
      </c>
      <c r="F181" s="9"/>
      <c r="G181" s="10" t="s">
        <v>2495</v>
      </c>
      <c r="H181" s="11" t="s">
        <v>3496</v>
      </c>
    </row>
    <row r="182" spans="1:8" s="108" customFormat="1" ht="13.5">
      <c r="A182" s="9"/>
      <c r="B182" s="6"/>
      <c r="C182" s="6"/>
      <c r="D182" s="7"/>
      <c r="E182" s="8"/>
      <c r="F182" s="9"/>
      <c r="G182" s="10" t="s">
        <v>3497</v>
      </c>
      <c r="H182" s="11" t="s">
        <v>3205</v>
      </c>
    </row>
    <row r="183" spans="1:8" s="108" customFormat="1" ht="13.5">
      <c r="A183" s="9"/>
      <c r="B183" s="6"/>
      <c r="C183" s="6"/>
      <c r="D183" s="7" t="s">
        <v>1341</v>
      </c>
      <c r="E183" s="8">
        <v>1343572872</v>
      </c>
      <c r="F183" s="9"/>
      <c r="G183" s="10" t="s">
        <v>2385</v>
      </c>
      <c r="H183" s="11" t="s">
        <v>3498</v>
      </c>
    </row>
    <row r="184" spans="1:8" s="108" customFormat="1" ht="13.5">
      <c r="A184" s="9"/>
      <c r="B184" s="6"/>
      <c r="C184" s="6"/>
      <c r="D184" s="7"/>
      <c r="E184" s="8"/>
      <c r="F184" s="9"/>
      <c r="G184" s="10" t="s">
        <v>3499</v>
      </c>
      <c r="H184" s="11" t="s">
        <v>2248</v>
      </c>
    </row>
    <row r="185" spans="1:8" s="108" customFormat="1" ht="13.5">
      <c r="A185" s="9"/>
      <c r="B185" s="6"/>
      <c r="C185" s="6"/>
      <c r="D185" s="7"/>
      <c r="E185" s="8"/>
      <c r="F185" s="9"/>
      <c r="G185" s="10" t="s">
        <v>3500</v>
      </c>
      <c r="H185" s="11"/>
    </row>
    <row r="186" spans="1:8" s="108" customFormat="1" ht="13.5">
      <c r="A186" s="9"/>
      <c r="B186" s="6"/>
      <c r="C186" s="6"/>
      <c r="D186" s="7"/>
      <c r="E186" s="8"/>
      <c r="F186" s="9"/>
      <c r="G186" s="10" t="s">
        <v>622</v>
      </c>
      <c r="H186" s="11" t="s">
        <v>3501</v>
      </c>
    </row>
    <row r="187" spans="1:8" s="108" customFormat="1" ht="13.5">
      <c r="A187" s="9"/>
      <c r="B187" s="6"/>
      <c r="C187" s="6"/>
      <c r="D187" s="7"/>
      <c r="E187" s="8"/>
      <c r="F187" s="9"/>
      <c r="G187" s="10" t="s">
        <v>623</v>
      </c>
      <c r="H187" s="11" t="s">
        <v>2249</v>
      </c>
    </row>
    <row r="188" spans="1:8" s="108" customFormat="1" ht="13.5">
      <c r="A188" s="9"/>
      <c r="B188" s="6"/>
      <c r="C188" s="6"/>
      <c r="D188" s="7"/>
      <c r="E188" s="8"/>
      <c r="F188" s="9"/>
      <c r="G188" s="10" t="s">
        <v>3502</v>
      </c>
      <c r="H188" s="11"/>
    </row>
    <row r="189" spans="1:8" s="108" customFormat="1" ht="13.5">
      <c r="A189" s="9"/>
      <c r="B189" s="6"/>
      <c r="C189" s="6"/>
      <c r="D189" s="7"/>
      <c r="E189" s="8"/>
      <c r="F189" s="9"/>
      <c r="G189" s="10" t="s">
        <v>3503</v>
      </c>
      <c r="H189" s="11" t="s">
        <v>3504</v>
      </c>
    </row>
    <row r="190" spans="1:8" s="108" customFormat="1" ht="13.5">
      <c r="A190" s="9"/>
      <c r="B190" s="6"/>
      <c r="C190" s="6"/>
      <c r="D190" s="7"/>
      <c r="E190" s="8"/>
      <c r="F190" s="9"/>
      <c r="G190" s="10" t="s">
        <v>2532</v>
      </c>
      <c r="H190" s="11"/>
    </row>
    <row r="191" spans="1:8" s="108" customFormat="1" ht="13.5">
      <c r="A191" s="9"/>
      <c r="B191" s="6"/>
      <c r="C191" s="6"/>
      <c r="D191" s="7"/>
      <c r="E191" s="8"/>
      <c r="F191" s="9"/>
      <c r="G191" s="10" t="s">
        <v>614</v>
      </c>
      <c r="H191" s="11" t="s">
        <v>3505</v>
      </c>
    </row>
    <row r="192" spans="1:8" s="108" customFormat="1" ht="13.5">
      <c r="A192" s="9"/>
      <c r="B192" s="6"/>
      <c r="C192" s="6"/>
      <c r="D192" s="7"/>
      <c r="E192" s="8"/>
      <c r="F192" s="9"/>
      <c r="G192" s="10" t="s">
        <v>3506</v>
      </c>
      <c r="H192" s="11" t="s">
        <v>3507</v>
      </c>
    </row>
    <row r="193" spans="1:8" s="108" customFormat="1" ht="13.5">
      <c r="A193" s="9"/>
      <c r="B193" s="6"/>
      <c r="C193" s="6"/>
      <c r="D193" s="7"/>
      <c r="E193" s="8"/>
      <c r="F193" s="9"/>
      <c r="G193" s="10" t="s">
        <v>2533</v>
      </c>
      <c r="H193" s="11"/>
    </row>
    <row r="194" spans="1:8" s="108" customFormat="1" ht="13.5">
      <c r="A194" s="9"/>
      <c r="B194" s="6"/>
      <c r="C194" s="6"/>
      <c r="D194" s="7"/>
      <c r="E194" s="8"/>
      <c r="F194" s="9"/>
      <c r="G194" s="10" t="s">
        <v>3508</v>
      </c>
      <c r="H194" s="11" t="s">
        <v>3509</v>
      </c>
    </row>
    <row r="195" spans="1:8" s="108" customFormat="1" ht="13.5">
      <c r="A195" s="9"/>
      <c r="B195" s="6"/>
      <c r="C195" s="6"/>
      <c r="D195" s="7"/>
      <c r="E195" s="8"/>
      <c r="F195" s="9"/>
      <c r="G195" s="10" t="s">
        <v>2370</v>
      </c>
      <c r="H195" s="11" t="s">
        <v>3510</v>
      </c>
    </row>
    <row r="196" spans="1:8" s="108" customFormat="1" ht="13.5">
      <c r="A196" s="9"/>
      <c r="B196" s="6"/>
      <c r="C196" s="6"/>
      <c r="D196" s="7"/>
      <c r="E196" s="8"/>
      <c r="F196" s="9"/>
      <c r="G196" s="10" t="s">
        <v>2371</v>
      </c>
      <c r="H196" s="11"/>
    </row>
    <row r="197" spans="1:8" s="108" customFormat="1" ht="13.5">
      <c r="A197" s="9"/>
      <c r="B197" s="6"/>
      <c r="C197" s="6"/>
      <c r="D197" s="7"/>
      <c r="E197" s="8"/>
      <c r="F197" s="9"/>
      <c r="G197" s="10" t="s">
        <v>2386</v>
      </c>
      <c r="H197" s="11" t="s">
        <v>3511</v>
      </c>
    </row>
    <row r="198" spans="1:8" s="108" customFormat="1" ht="13.5">
      <c r="A198" s="9"/>
      <c r="B198" s="6"/>
      <c r="C198" s="6"/>
      <c r="D198" s="7"/>
      <c r="E198" s="8"/>
      <c r="F198" s="9"/>
      <c r="G198" s="10" t="s">
        <v>3512</v>
      </c>
      <c r="H198" s="11" t="s">
        <v>3513</v>
      </c>
    </row>
    <row r="199" spans="1:8" s="108" customFormat="1" ht="24">
      <c r="A199" s="9"/>
      <c r="B199" s="6"/>
      <c r="C199" s="6"/>
      <c r="D199" s="7"/>
      <c r="E199" s="8"/>
      <c r="F199" s="38" t="s">
        <v>624</v>
      </c>
      <c r="G199" s="57" t="s">
        <v>625</v>
      </c>
      <c r="H199" s="58" t="s">
        <v>1339</v>
      </c>
    </row>
    <row r="200" spans="1:8" s="108" customFormat="1" ht="13.5">
      <c r="A200" s="9"/>
      <c r="B200" s="6"/>
      <c r="C200" s="6"/>
      <c r="D200" s="7"/>
      <c r="E200" s="8"/>
      <c r="F200" s="9"/>
      <c r="G200" s="10" t="s">
        <v>3514</v>
      </c>
      <c r="H200" s="11" t="s">
        <v>2250</v>
      </c>
    </row>
    <row r="201" spans="1:8" s="108" customFormat="1" ht="13.5">
      <c r="A201" s="9"/>
      <c r="B201" s="6"/>
      <c r="C201" s="6"/>
      <c r="D201" s="7"/>
      <c r="E201" s="8"/>
      <c r="F201" s="9"/>
      <c r="G201" s="10" t="s">
        <v>626</v>
      </c>
      <c r="H201" s="11" t="s">
        <v>2251</v>
      </c>
    </row>
    <row r="202" spans="1:8" s="108" customFormat="1" ht="13.5">
      <c r="A202" s="20"/>
      <c r="B202" s="17"/>
      <c r="C202" s="17"/>
      <c r="D202" s="18"/>
      <c r="E202" s="19"/>
      <c r="F202" s="20"/>
      <c r="G202" s="21" t="s">
        <v>627</v>
      </c>
      <c r="H202" s="22" t="s">
        <v>2252</v>
      </c>
    </row>
    <row r="203" spans="1:8" s="108" customFormat="1" ht="13.5">
      <c r="A203" s="9"/>
      <c r="B203" s="6"/>
      <c r="C203" s="6"/>
      <c r="D203" s="7"/>
      <c r="E203" s="8"/>
      <c r="F203" s="9"/>
      <c r="G203" s="10" t="s">
        <v>628</v>
      </c>
      <c r="H203" s="11"/>
    </row>
    <row r="204" spans="1:8" s="108" customFormat="1" ht="13.5">
      <c r="A204" s="9"/>
      <c r="B204" s="6"/>
      <c r="C204" s="6"/>
      <c r="D204" s="7"/>
      <c r="E204" s="8"/>
      <c r="F204" s="9"/>
      <c r="G204" s="10" t="s">
        <v>629</v>
      </c>
      <c r="H204" s="11" t="s">
        <v>3515</v>
      </c>
    </row>
    <row r="205" spans="1:8" s="108" customFormat="1" ht="13.5">
      <c r="A205" s="20"/>
      <c r="B205" s="17"/>
      <c r="C205" s="17"/>
      <c r="D205" s="18"/>
      <c r="E205" s="19"/>
      <c r="F205" s="20"/>
      <c r="G205" s="21" t="s">
        <v>630</v>
      </c>
      <c r="H205" s="22" t="s">
        <v>1295</v>
      </c>
    </row>
    <row r="206" spans="1:8" s="108" customFormat="1" ht="13.5">
      <c r="A206" s="9" t="s">
        <v>631</v>
      </c>
      <c r="B206" s="6">
        <v>3147528000</v>
      </c>
      <c r="C206" s="6">
        <v>3139492381</v>
      </c>
      <c r="D206" s="61" t="s">
        <v>2023</v>
      </c>
      <c r="E206" s="62">
        <v>3132043633</v>
      </c>
      <c r="F206" s="9" t="s">
        <v>632</v>
      </c>
      <c r="G206" s="10" t="s">
        <v>633</v>
      </c>
      <c r="H206" s="11" t="s">
        <v>1296</v>
      </c>
    </row>
    <row r="207" spans="1:8" s="108" customFormat="1" ht="13.5">
      <c r="A207" s="9"/>
      <c r="B207" s="6"/>
      <c r="C207" s="6"/>
      <c r="D207" s="7"/>
      <c r="E207" s="8"/>
      <c r="F207" s="9"/>
      <c r="G207" s="10" t="s">
        <v>634</v>
      </c>
      <c r="H207" s="11" t="s">
        <v>1297</v>
      </c>
    </row>
    <row r="208" spans="1:8" s="108" customFormat="1" ht="13.5">
      <c r="A208" s="143" t="s">
        <v>808</v>
      </c>
      <c r="B208" s="9"/>
      <c r="C208" s="6"/>
      <c r="D208" s="7" t="s">
        <v>1341</v>
      </c>
      <c r="E208" s="8">
        <v>7448748</v>
      </c>
      <c r="F208" s="9"/>
      <c r="G208" s="10" t="s">
        <v>2534</v>
      </c>
      <c r="H208" s="11" t="s">
        <v>1298</v>
      </c>
    </row>
    <row r="209" spans="1:8" s="108" customFormat="1" ht="13.5">
      <c r="A209" s="9"/>
      <c r="B209" s="6"/>
      <c r="C209" s="6"/>
      <c r="D209" s="7"/>
      <c r="E209" s="8"/>
      <c r="F209" s="9"/>
      <c r="G209" s="10" t="s">
        <v>635</v>
      </c>
      <c r="H209" s="11" t="s">
        <v>1299</v>
      </c>
    </row>
    <row r="210" spans="1:8" s="108" customFormat="1" ht="13.5">
      <c r="A210" s="9"/>
      <c r="B210" s="6"/>
      <c r="C210" s="6"/>
      <c r="D210" s="7"/>
      <c r="E210" s="8"/>
      <c r="F210" s="9"/>
      <c r="G210" s="10" t="s">
        <v>636</v>
      </c>
      <c r="H210" s="11" t="s">
        <v>1300</v>
      </c>
    </row>
    <row r="211" spans="1:8" s="108" customFormat="1" ht="13.5">
      <c r="A211" s="9"/>
      <c r="B211" s="6"/>
      <c r="C211" s="6"/>
      <c r="D211" s="7"/>
      <c r="E211" s="8"/>
      <c r="F211" s="9"/>
      <c r="G211" s="10" t="s">
        <v>637</v>
      </c>
      <c r="H211" s="11" t="s">
        <v>2253</v>
      </c>
    </row>
    <row r="212" spans="1:8" s="108" customFormat="1" ht="13.5">
      <c r="A212" s="9"/>
      <c r="B212" s="6"/>
      <c r="C212" s="6"/>
      <c r="D212" s="7"/>
      <c r="E212" s="8"/>
      <c r="F212" s="38" t="s">
        <v>638</v>
      </c>
      <c r="G212" s="57" t="s">
        <v>639</v>
      </c>
      <c r="H212" s="58" t="s">
        <v>640</v>
      </c>
    </row>
    <row r="213" spans="1:8" s="108" customFormat="1" ht="13.5">
      <c r="A213" s="9"/>
      <c r="B213" s="6"/>
      <c r="C213" s="6"/>
      <c r="D213" s="7"/>
      <c r="E213" s="8"/>
      <c r="F213" s="9"/>
      <c r="G213" s="10" t="s">
        <v>641</v>
      </c>
      <c r="H213" s="11" t="s">
        <v>2254</v>
      </c>
    </row>
    <row r="214" spans="1:8" s="108" customFormat="1" ht="13.5">
      <c r="A214" s="9"/>
      <c r="B214" s="6"/>
      <c r="C214" s="6"/>
      <c r="D214" s="7"/>
      <c r="E214" s="8"/>
      <c r="F214" s="9"/>
      <c r="G214" s="10" t="s">
        <v>642</v>
      </c>
      <c r="H214" s="11" t="s">
        <v>2255</v>
      </c>
    </row>
    <row r="215" spans="1:8" s="108" customFormat="1" ht="13.5">
      <c r="A215" s="20"/>
      <c r="B215" s="17"/>
      <c r="C215" s="17"/>
      <c r="D215" s="18"/>
      <c r="E215" s="19"/>
      <c r="F215" s="20"/>
      <c r="G215" s="21" t="s">
        <v>643</v>
      </c>
      <c r="H215" s="22" t="s">
        <v>2256</v>
      </c>
    </row>
    <row r="216" spans="1:8" s="108" customFormat="1" ht="24">
      <c r="A216" s="9" t="s">
        <v>644</v>
      </c>
      <c r="B216" s="6">
        <v>229718000</v>
      </c>
      <c r="C216" s="6">
        <v>209703562</v>
      </c>
      <c r="D216" s="7" t="s">
        <v>1158</v>
      </c>
      <c r="E216" s="8">
        <v>82957000</v>
      </c>
      <c r="F216" s="9" t="s">
        <v>645</v>
      </c>
      <c r="G216" s="10" t="s">
        <v>646</v>
      </c>
      <c r="H216" s="11" t="s">
        <v>1339</v>
      </c>
    </row>
    <row r="217" spans="1:8" s="108" customFormat="1" ht="13.5">
      <c r="A217" s="9"/>
      <c r="B217" s="6"/>
      <c r="C217" s="6"/>
      <c r="D217" s="7"/>
      <c r="E217" s="8"/>
      <c r="F217" s="9"/>
      <c r="G217" s="10" t="s">
        <v>2257</v>
      </c>
      <c r="H217" s="11" t="s">
        <v>2258</v>
      </c>
    </row>
    <row r="218" spans="1:8" s="108" customFormat="1" ht="13.5">
      <c r="A218" s="143" t="s">
        <v>808</v>
      </c>
      <c r="B218" s="9"/>
      <c r="C218" s="6"/>
      <c r="D218" s="7" t="s">
        <v>2023</v>
      </c>
      <c r="E218" s="8">
        <v>126746562</v>
      </c>
      <c r="F218" s="9"/>
      <c r="G218" s="10" t="s">
        <v>2259</v>
      </c>
      <c r="H218" s="11" t="s">
        <v>2260</v>
      </c>
    </row>
    <row r="219" spans="1:8" s="108" customFormat="1" ht="13.5">
      <c r="A219" s="9"/>
      <c r="B219" s="6"/>
      <c r="C219" s="6"/>
      <c r="D219" s="7"/>
      <c r="E219" s="8"/>
      <c r="F219" s="9"/>
      <c r="G219" s="10" t="s">
        <v>647</v>
      </c>
      <c r="H219" s="11" t="s">
        <v>1339</v>
      </c>
    </row>
    <row r="220" spans="1:8" s="108" customFormat="1" ht="13.5">
      <c r="A220" s="9"/>
      <c r="B220" s="6"/>
      <c r="C220" s="6"/>
      <c r="D220" s="7"/>
      <c r="E220" s="8"/>
      <c r="F220" s="20"/>
      <c r="G220" s="21" t="s">
        <v>2261</v>
      </c>
      <c r="H220" s="22" t="s">
        <v>2262</v>
      </c>
    </row>
    <row r="221" spans="1:8" s="108" customFormat="1" ht="13.5">
      <c r="A221" s="9"/>
      <c r="B221" s="6"/>
      <c r="C221" s="6"/>
      <c r="D221" s="7"/>
      <c r="E221" s="8"/>
      <c r="F221" s="9" t="s">
        <v>648</v>
      </c>
      <c r="G221" s="10" t="s">
        <v>649</v>
      </c>
      <c r="H221" s="11" t="s">
        <v>1339</v>
      </c>
    </row>
    <row r="222" spans="1:8" s="108" customFormat="1" ht="13.5">
      <c r="A222" s="9"/>
      <c r="B222" s="6"/>
      <c r="C222" s="6"/>
      <c r="D222" s="7"/>
      <c r="E222" s="8"/>
      <c r="F222" s="9"/>
      <c r="G222" s="10" t="s">
        <v>1438</v>
      </c>
      <c r="H222" s="11"/>
    </row>
    <row r="223" spans="1:8" s="108" customFormat="1" ht="13.5">
      <c r="A223" s="9"/>
      <c r="B223" s="6"/>
      <c r="C223" s="6"/>
      <c r="D223" s="7"/>
      <c r="E223" s="8"/>
      <c r="F223" s="9"/>
      <c r="G223" s="10" t="s">
        <v>1439</v>
      </c>
      <c r="H223" s="11" t="s">
        <v>2263</v>
      </c>
    </row>
    <row r="224" spans="1:8" s="108" customFormat="1" ht="13.5">
      <c r="A224" s="9"/>
      <c r="B224" s="6"/>
      <c r="C224" s="6"/>
      <c r="D224" s="7"/>
      <c r="E224" s="8"/>
      <c r="F224" s="9"/>
      <c r="G224" s="10" t="s">
        <v>1438</v>
      </c>
      <c r="H224" s="11"/>
    </row>
    <row r="225" spans="1:8" s="108" customFormat="1" ht="13.5">
      <c r="A225" s="20"/>
      <c r="B225" s="17"/>
      <c r="C225" s="17"/>
      <c r="D225" s="18"/>
      <c r="E225" s="19"/>
      <c r="F225" s="20"/>
      <c r="G225" s="21" t="s">
        <v>1440</v>
      </c>
      <c r="H225" s="22" t="s">
        <v>2264</v>
      </c>
    </row>
    <row r="226" spans="1:8" s="108" customFormat="1" ht="24">
      <c r="A226" s="9" t="s">
        <v>1441</v>
      </c>
      <c r="B226" s="6">
        <v>1234792000</v>
      </c>
      <c r="C226" s="6">
        <v>1137211656</v>
      </c>
      <c r="D226" s="7" t="s">
        <v>1158</v>
      </c>
      <c r="E226" s="8">
        <v>725416804</v>
      </c>
      <c r="F226" s="9" t="s">
        <v>1442</v>
      </c>
      <c r="G226" s="10" t="s">
        <v>1782</v>
      </c>
      <c r="H226" s="129"/>
    </row>
    <row r="227" spans="1:8" s="108" customFormat="1" ht="13.5">
      <c r="A227" s="9"/>
      <c r="B227" s="6"/>
      <c r="C227" s="6"/>
      <c r="D227" s="7"/>
      <c r="E227" s="8"/>
      <c r="F227" s="9"/>
      <c r="G227" s="10" t="s">
        <v>1783</v>
      </c>
      <c r="H227" s="11" t="s">
        <v>2388</v>
      </c>
    </row>
    <row r="228" spans="1:8" s="108" customFormat="1" ht="13.5">
      <c r="A228" s="143" t="s">
        <v>808</v>
      </c>
      <c r="B228" s="9"/>
      <c r="C228" s="6"/>
      <c r="D228" s="7" t="s">
        <v>2023</v>
      </c>
      <c r="E228" s="8">
        <v>19763684</v>
      </c>
      <c r="F228" s="47"/>
      <c r="G228" s="10" t="s">
        <v>1784</v>
      </c>
      <c r="H228" s="11" t="s">
        <v>1339</v>
      </c>
    </row>
    <row r="229" spans="1:8" s="108" customFormat="1" ht="13.5">
      <c r="A229" s="9"/>
      <c r="B229" s="6"/>
      <c r="C229" s="6"/>
      <c r="D229" s="7"/>
      <c r="E229" s="8"/>
      <c r="F229" s="9"/>
      <c r="G229" s="10" t="s">
        <v>1785</v>
      </c>
      <c r="H229" s="11" t="s">
        <v>2265</v>
      </c>
    </row>
    <row r="230" spans="1:8" s="108" customFormat="1" ht="13.5">
      <c r="A230" s="9"/>
      <c r="B230" s="6"/>
      <c r="C230" s="6"/>
      <c r="D230" s="7" t="s">
        <v>1341</v>
      </c>
      <c r="E230" s="8">
        <v>392031168</v>
      </c>
      <c r="F230" s="9"/>
      <c r="G230" s="10" t="s">
        <v>1786</v>
      </c>
      <c r="H230" s="11" t="s">
        <v>2266</v>
      </c>
    </row>
    <row r="231" spans="1:8" s="108" customFormat="1" ht="13.5">
      <c r="A231" s="20"/>
      <c r="B231" s="17"/>
      <c r="C231" s="17"/>
      <c r="D231" s="18"/>
      <c r="E231" s="19"/>
      <c r="F231" s="20"/>
      <c r="G231" s="21" t="s">
        <v>1787</v>
      </c>
      <c r="H231" s="22" t="s">
        <v>2267</v>
      </c>
    </row>
    <row r="232" spans="1:8" s="108" customFormat="1" ht="13.5">
      <c r="A232" s="9"/>
      <c r="B232" s="6"/>
      <c r="C232" s="6"/>
      <c r="D232" s="7"/>
      <c r="E232" s="8"/>
      <c r="F232" s="9"/>
      <c r="G232" s="10" t="s">
        <v>2372</v>
      </c>
      <c r="H232" s="11" t="s">
        <v>3513</v>
      </c>
    </row>
    <row r="233" spans="1:8" s="108" customFormat="1" ht="13.5">
      <c r="A233" s="9"/>
      <c r="B233" s="6"/>
      <c r="C233" s="6"/>
      <c r="D233" s="7"/>
      <c r="E233" s="8"/>
      <c r="F233" s="9"/>
      <c r="G233" s="10" t="s">
        <v>1788</v>
      </c>
      <c r="H233" s="11" t="s">
        <v>2268</v>
      </c>
    </row>
    <row r="234" spans="1:8" s="108" customFormat="1" ht="13.5">
      <c r="A234" s="9"/>
      <c r="B234" s="6"/>
      <c r="C234" s="6"/>
      <c r="D234" s="7"/>
      <c r="E234" s="8"/>
      <c r="F234" s="9"/>
      <c r="G234" s="10" t="s">
        <v>2373</v>
      </c>
      <c r="H234" s="11" t="s">
        <v>1301</v>
      </c>
    </row>
    <row r="235" spans="1:8" s="108" customFormat="1" ht="13.5">
      <c r="A235" s="9"/>
      <c r="B235" s="6"/>
      <c r="C235" s="6"/>
      <c r="D235" s="7"/>
      <c r="E235" s="8"/>
      <c r="F235" s="9"/>
      <c r="G235" s="10" t="s">
        <v>1789</v>
      </c>
      <c r="H235" s="11" t="s">
        <v>2269</v>
      </c>
    </row>
    <row r="236" spans="1:8" s="108" customFormat="1" ht="13.5">
      <c r="A236" s="20"/>
      <c r="B236" s="17"/>
      <c r="C236" s="17"/>
      <c r="D236" s="18"/>
      <c r="E236" s="19"/>
      <c r="F236" s="20"/>
      <c r="G236" s="21" t="s">
        <v>1302</v>
      </c>
      <c r="H236" s="22" t="s">
        <v>2270</v>
      </c>
    </row>
    <row r="237" spans="1:8" s="108" customFormat="1" ht="48">
      <c r="A237" s="38" t="s">
        <v>1790</v>
      </c>
      <c r="B237" s="60">
        <v>4971771000</v>
      </c>
      <c r="C237" s="60">
        <v>3844133179</v>
      </c>
      <c r="D237" s="61" t="s">
        <v>2271</v>
      </c>
      <c r="E237" s="62">
        <v>39583301</v>
      </c>
      <c r="F237" s="38" t="s">
        <v>1791</v>
      </c>
      <c r="G237" s="57" t="s">
        <v>2272</v>
      </c>
      <c r="H237" s="58" t="s">
        <v>2273</v>
      </c>
    </row>
    <row r="238" spans="1:8" s="108" customFormat="1" ht="13.5">
      <c r="A238" s="9"/>
      <c r="B238" s="6"/>
      <c r="C238" s="6"/>
      <c r="D238" s="7" t="s">
        <v>1940</v>
      </c>
      <c r="E238" s="8">
        <v>2183144771</v>
      </c>
      <c r="F238" s="9"/>
      <c r="G238" s="164"/>
      <c r="H238" s="165"/>
    </row>
    <row r="239" spans="1:8" s="108" customFormat="1" ht="13.5">
      <c r="A239" s="143" t="s">
        <v>809</v>
      </c>
      <c r="B239" s="9"/>
      <c r="C239" s="6"/>
      <c r="F239" s="9"/>
      <c r="G239" s="209"/>
      <c r="H239" s="86"/>
    </row>
    <row r="240" spans="1:8" s="108" customFormat="1" ht="13.5">
      <c r="A240" s="9"/>
      <c r="B240" s="6"/>
      <c r="C240" s="6"/>
      <c r="D240" s="7" t="s">
        <v>2023</v>
      </c>
      <c r="E240" s="8">
        <v>4758476938</v>
      </c>
      <c r="F240" s="9"/>
      <c r="G240" s="209"/>
      <c r="H240" s="86"/>
    </row>
    <row r="241" spans="1:8" s="108" customFormat="1" ht="13.5">
      <c r="A241" s="9"/>
      <c r="B241" s="6"/>
      <c r="C241" s="6"/>
      <c r="D241" s="7"/>
      <c r="E241" s="8"/>
      <c r="F241" s="9"/>
      <c r="G241" s="209"/>
      <c r="H241" s="86"/>
    </row>
    <row r="242" spans="1:8" ht="36">
      <c r="A242" s="9"/>
      <c r="B242" s="6"/>
      <c r="C242" s="6"/>
      <c r="D242" s="7" t="s">
        <v>2274</v>
      </c>
      <c r="E242" s="385">
        <v>3137071831</v>
      </c>
      <c r="F242" s="9"/>
      <c r="G242" s="10"/>
      <c r="H242" s="11" t="s">
        <v>1339</v>
      </c>
    </row>
    <row r="243" spans="1:8" ht="13.5">
      <c r="A243" s="20"/>
      <c r="B243" s="17"/>
      <c r="C243" s="17"/>
      <c r="D243" s="18"/>
      <c r="E243" s="49"/>
      <c r="F243" s="20"/>
      <c r="G243" s="21"/>
      <c r="H243" s="22"/>
    </row>
    <row r="244" spans="1:8" ht="13.5">
      <c r="A244" s="127"/>
      <c r="B244" s="127"/>
      <c r="C244" s="127"/>
      <c r="D244" s="127"/>
      <c r="E244" s="127"/>
      <c r="F244" s="113"/>
      <c r="G244" s="72"/>
      <c r="H244" s="72"/>
    </row>
  </sheetData>
  <sheetProtection formatCells="0" formatRows="0" insertRows="0" deleteRows="0"/>
  <mergeCells count="2">
    <mergeCell ref="D2:E2"/>
    <mergeCell ref="G2:H2"/>
  </mergeCells>
  <printOptions horizontalCentered="1"/>
  <pageMargins left="0.1968503937007874" right="0.1968503937007874" top="0.7874015748031497" bottom="0.7874015748031497" header="0.5118110236220472" footer="0.31496062992125984"/>
  <pageSetup firstPageNumber="28" useFirstPageNumber="1" horizontalDpi="600" verticalDpi="600" orientation="landscape" paperSize="9" scale="99" r:id="rId2"/>
  <headerFooter alignWithMargins="0">
    <oddFooter>&amp;C&amp;P</oddFooter>
  </headerFooter>
  <rowBreaks count="6" manualBreakCount="6">
    <brk id="35" max="7" man="1"/>
    <brk id="70" max="7" man="1"/>
    <brk id="104" max="7" man="1"/>
    <brk id="139" max="7" man="1"/>
    <brk id="202" max="7" man="1"/>
    <brk id="231" max="7" man="1"/>
  </rowBreaks>
  <drawing r:id="rId1"/>
</worksheet>
</file>

<file path=xl/worksheets/sheet7.xml><?xml version="1.0" encoding="utf-8"?>
<worksheet xmlns="http://schemas.openxmlformats.org/spreadsheetml/2006/main" xmlns:r="http://schemas.openxmlformats.org/officeDocument/2006/relationships">
  <sheetPr codeName="Sheet4"/>
  <dimension ref="A1:H540"/>
  <sheetViews>
    <sheetView showGridLines="0" view="pageBreakPreview" zoomScale="70" zoomScaleNormal="65" zoomScaleSheetLayoutView="70" workbookViewId="0" topLeftCell="A1">
      <selection activeCell="C6" sqref="C6"/>
    </sheetView>
  </sheetViews>
  <sheetFormatPr defaultColWidth="9.00390625" defaultRowHeight="13.5"/>
  <cols>
    <col min="1" max="1" width="17.625" style="112" customWidth="1"/>
    <col min="2" max="3" width="13.625" style="112" customWidth="1"/>
    <col min="4" max="4" width="9.875" style="112" customWidth="1"/>
    <col min="5" max="5" width="12.00390625" style="112" customWidth="1"/>
    <col min="6" max="6" width="15.375" style="112" customWidth="1"/>
    <col min="7" max="7" width="38.00390625" style="2" customWidth="1"/>
    <col min="8" max="8" width="21.50390625" style="2" customWidth="1"/>
    <col min="9" max="16384" width="9.00390625" style="107" customWidth="1"/>
  </cols>
  <sheetData>
    <row r="1" spans="1:8" s="88" customFormat="1" ht="30" customHeight="1">
      <c r="A1" s="1" t="s">
        <v>2922</v>
      </c>
      <c r="B1" s="31"/>
      <c r="C1" s="31"/>
      <c r="D1" s="106"/>
      <c r="E1" s="32"/>
      <c r="F1" s="33"/>
      <c r="G1" s="34"/>
      <c r="H1" s="35"/>
    </row>
    <row r="2" spans="1:8" ht="13.5">
      <c r="A2" s="92" t="s">
        <v>1330</v>
      </c>
      <c r="B2" s="92" t="s">
        <v>1331</v>
      </c>
      <c r="C2" s="92" t="s">
        <v>1332</v>
      </c>
      <c r="D2" s="424" t="s">
        <v>1333</v>
      </c>
      <c r="E2" s="425"/>
      <c r="F2" s="92" t="s">
        <v>1334</v>
      </c>
      <c r="G2" s="424" t="s">
        <v>1335</v>
      </c>
      <c r="H2" s="425"/>
    </row>
    <row r="3" spans="1:8" s="108" customFormat="1" ht="13.5">
      <c r="A3" s="36"/>
      <c r="B3" s="37" t="s">
        <v>1336</v>
      </c>
      <c r="C3" s="37" t="s">
        <v>1336</v>
      </c>
      <c r="D3" s="23"/>
      <c r="E3" s="3" t="s">
        <v>1336</v>
      </c>
      <c r="F3" s="56"/>
      <c r="G3" s="23"/>
      <c r="H3" s="4"/>
    </row>
    <row r="4" spans="1:8" s="108" customFormat="1" ht="24">
      <c r="A4" s="39" t="s">
        <v>1944</v>
      </c>
      <c r="B4" s="130">
        <v>254873000</v>
      </c>
      <c r="C4" s="130">
        <v>242271972</v>
      </c>
      <c r="D4" s="131" t="s">
        <v>1158</v>
      </c>
      <c r="E4" s="132">
        <v>21246776</v>
      </c>
      <c r="F4" s="9" t="s">
        <v>2923</v>
      </c>
      <c r="G4" s="10" t="s">
        <v>722</v>
      </c>
      <c r="H4" s="11" t="s">
        <v>1339</v>
      </c>
    </row>
    <row r="5" spans="1:8" s="108" customFormat="1" ht="13.5">
      <c r="A5" s="40"/>
      <c r="B5" s="109"/>
      <c r="C5" s="109"/>
      <c r="D5" s="131"/>
      <c r="E5" s="132"/>
      <c r="F5" s="9"/>
      <c r="G5" s="10" t="s">
        <v>2924</v>
      </c>
      <c r="H5" s="11" t="s">
        <v>2878</v>
      </c>
    </row>
    <row r="6" spans="1:8" s="108" customFormat="1" ht="13.5">
      <c r="A6" s="143" t="s">
        <v>810</v>
      </c>
      <c r="B6" s="109"/>
      <c r="C6" s="109"/>
      <c r="D6" s="131" t="s">
        <v>1340</v>
      </c>
      <c r="E6" s="132">
        <v>2775262</v>
      </c>
      <c r="F6" s="9"/>
      <c r="G6" s="10" t="s">
        <v>2925</v>
      </c>
      <c r="H6" s="11" t="s">
        <v>2926</v>
      </c>
    </row>
    <row r="7" spans="1:8" s="108" customFormat="1" ht="13.5">
      <c r="A7" s="14"/>
      <c r="B7" s="109"/>
      <c r="C7" s="109"/>
      <c r="D7" s="131"/>
      <c r="E7" s="132"/>
      <c r="F7" s="9"/>
      <c r="G7" s="10" t="s">
        <v>2927</v>
      </c>
      <c r="H7" s="11" t="s">
        <v>2879</v>
      </c>
    </row>
    <row r="8" spans="1:8" s="108" customFormat="1" ht="13.5">
      <c r="A8" s="14"/>
      <c r="B8" s="109"/>
      <c r="C8" s="109"/>
      <c r="D8" s="131" t="s">
        <v>1341</v>
      </c>
      <c r="E8" s="132">
        <f>C4-E4-E6</f>
        <v>218249934</v>
      </c>
      <c r="F8" s="9"/>
      <c r="G8" s="10" t="s">
        <v>2928</v>
      </c>
      <c r="H8" s="11" t="s">
        <v>1339</v>
      </c>
    </row>
    <row r="9" spans="1:8" s="108" customFormat="1" ht="13.5">
      <c r="A9" s="14"/>
      <c r="B9" s="109"/>
      <c r="C9" s="109"/>
      <c r="D9" s="111"/>
      <c r="E9" s="110"/>
      <c r="F9" s="9"/>
      <c r="G9" s="10" t="s">
        <v>2929</v>
      </c>
      <c r="H9" s="11" t="s">
        <v>2930</v>
      </c>
    </row>
    <row r="10" spans="1:8" s="108" customFormat="1" ht="13.5">
      <c r="A10" s="14"/>
      <c r="B10" s="109"/>
      <c r="C10" s="109"/>
      <c r="D10" s="111"/>
      <c r="E10" s="110"/>
      <c r="F10" s="9"/>
      <c r="G10" s="68" t="s">
        <v>2880</v>
      </c>
      <c r="H10" s="11" t="s">
        <v>2881</v>
      </c>
    </row>
    <row r="11" spans="1:8" s="108" customFormat="1" ht="13.5">
      <c r="A11" s="14"/>
      <c r="B11" s="109"/>
      <c r="C11" s="109"/>
      <c r="D11" s="111"/>
      <c r="E11" s="110"/>
      <c r="F11" s="9"/>
      <c r="G11" s="68" t="s">
        <v>2882</v>
      </c>
      <c r="H11" s="11" t="s">
        <v>2883</v>
      </c>
    </row>
    <row r="12" spans="1:8" s="108" customFormat="1" ht="13.5">
      <c r="A12" s="14"/>
      <c r="B12" s="109"/>
      <c r="C12" s="109"/>
      <c r="D12" s="111"/>
      <c r="E12" s="110"/>
      <c r="F12" s="9"/>
      <c r="G12" s="68" t="s">
        <v>2884</v>
      </c>
      <c r="H12" s="11" t="s">
        <v>2885</v>
      </c>
    </row>
    <row r="13" spans="1:8" s="108" customFormat="1" ht="13.5">
      <c r="A13" s="14"/>
      <c r="B13" s="109"/>
      <c r="C13" s="109"/>
      <c r="D13" s="111"/>
      <c r="E13" s="110"/>
      <c r="F13" s="9"/>
      <c r="G13" s="10" t="s">
        <v>723</v>
      </c>
      <c r="H13" s="11" t="s">
        <v>2886</v>
      </c>
    </row>
    <row r="14" spans="1:8" s="108" customFormat="1" ht="13.5">
      <c r="A14" s="14"/>
      <c r="B14" s="109"/>
      <c r="C14" s="109"/>
      <c r="D14" s="111"/>
      <c r="E14" s="110"/>
      <c r="F14" s="9"/>
      <c r="G14" s="10" t="s">
        <v>2931</v>
      </c>
      <c r="H14" s="11" t="s">
        <v>2887</v>
      </c>
    </row>
    <row r="15" spans="1:8" s="108" customFormat="1" ht="13.5">
      <c r="A15" s="14"/>
      <c r="B15" s="109"/>
      <c r="C15" s="109"/>
      <c r="D15" s="111"/>
      <c r="E15" s="110"/>
      <c r="F15" s="9"/>
      <c r="G15" s="10" t="s">
        <v>2932</v>
      </c>
      <c r="H15" s="11" t="s">
        <v>2888</v>
      </c>
    </row>
    <row r="16" spans="1:8" s="108" customFormat="1" ht="13.5">
      <c r="A16" s="14"/>
      <c r="B16" s="109"/>
      <c r="C16" s="109"/>
      <c r="D16" s="111"/>
      <c r="E16" s="110"/>
      <c r="F16" s="9"/>
      <c r="G16" s="10" t="s">
        <v>2933</v>
      </c>
      <c r="H16" s="11" t="s">
        <v>2889</v>
      </c>
    </row>
    <row r="17" spans="1:8" s="108" customFormat="1" ht="13.5">
      <c r="A17" s="14"/>
      <c r="B17" s="109"/>
      <c r="C17" s="109"/>
      <c r="D17" s="111"/>
      <c r="E17" s="110"/>
      <c r="F17" s="9"/>
      <c r="G17" s="10" t="s">
        <v>2934</v>
      </c>
      <c r="H17" s="11" t="s">
        <v>1339</v>
      </c>
    </row>
    <row r="18" spans="1:8" s="108" customFormat="1" ht="13.5">
      <c r="A18" s="14"/>
      <c r="B18" s="109"/>
      <c r="C18" s="109"/>
      <c r="D18" s="111"/>
      <c r="E18" s="110"/>
      <c r="F18" s="9"/>
      <c r="G18" s="10" t="s">
        <v>2935</v>
      </c>
      <c r="H18" s="11" t="s">
        <v>2389</v>
      </c>
    </row>
    <row r="19" spans="1:8" s="108" customFormat="1" ht="13.5">
      <c r="A19" s="14"/>
      <c r="B19" s="109"/>
      <c r="C19" s="109"/>
      <c r="D19" s="111"/>
      <c r="E19" s="110"/>
      <c r="F19" s="9"/>
      <c r="G19" s="10" t="s">
        <v>2936</v>
      </c>
      <c r="H19" s="11" t="s">
        <v>1339</v>
      </c>
    </row>
    <row r="20" spans="1:8" s="108" customFormat="1" ht="13.5">
      <c r="A20" s="14"/>
      <c r="B20" s="109"/>
      <c r="C20" s="109"/>
      <c r="D20" s="111"/>
      <c r="E20" s="110"/>
      <c r="F20" s="9"/>
      <c r="G20" s="10" t="s">
        <v>2937</v>
      </c>
      <c r="H20" s="11" t="s">
        <v>2890</v>
      </c>
    </row>
    <row r="21" spans="1:8" s="108" customFormat="1" ht="13.5">
      <c r="A21" s="14"/>
      <c r="B21" s="109"/>
      <c r="C21" s="109"/>
      <c r="D21" s="111"/>
      <c r="E21" s="110"/>
      <c r="F21" s="9"/>
      <c r="G21" s="10" t="s">
        <v>2938</v>
      </c>
      <c r="H21" s="11" t="s">
        <v>1339</v>
      </c>
    </row>
    <row r="22" spans="1:8" s="108" customFormat="1" ht="13.5">
      <c r="A22" s="14"/>
      <c r="B22" s="109"/>
      <c r="C22" s="109"/>
      <c r="D22" s="111"/>
      <c r="E22" s="110"/>
      <c r="F22" s="9"/>
      <c r="G22" s="10" t="s">
        <v>2939</v>
      </c>
      <c r="H22" s="11"/>
    </row>
    <row r="23" spans="1:8" s="108" customFormat="1" ht="13.5">
      <c r="A23" s="14"/>
      <c r="B23" s="109"/>
      <c r="C23" s="109"/>
      <c r="D23" s="111"/>
      <c r="E23" s="110"/>
      <c r="F23" s="9"/>
      <c r="G23" s="10"/>
      <c r="H23" s="11" t="s">
        <v>2891</v>
      </c>
    </row>
    <row r="24" spans="1:8" s="108" customFormat="1" ht="13.5">
      <c r="A24" s="14"/>
      <c r="B24" s="109"/>
      <c r="C24" s="109"/>
      <c r="D24" s="111"/>
      <c r="E24" s="110"/>
      <c r="F24" s="9"/>
      <c r="G24" s="10" t="s">
        <v>2940</v>
      </c>
      <c r="H24" s="11" t="s">
        <v>1339</v>
      </c>
    </row>
    <row r="25" spans="1:8" s="108" customFormat="1" ht="13.5">
      <c r="A25" s="14"/>
      <c r="B25" s="109"/>
      <c r="C25" s="109"/>
      <c r="D25" s="111"/>
      <c r="E25" s="110"/>
      <c r="F25" s="9"/>
      <c r="G25" s="10" t="s">
        <v>2941</v>
      </c>
      <c r="H25" s="11" t="s">
        <v>2892</v>
      </c>
    </row>
    <row r="26" spans="1:8" s="108" customFormat="1" ht="13.5">
      <c r="A26" s="14"/>
      <c r="B26" s="109"/>
      <c r="C26" s="109"/>
      <c r="D26" s="111"/>
      <c r="E26" s="110"/>
      <c r="F26" s="9"/>
      <c r="G26" s="10" t="s">
        <v>2942</v>
      </c>
      <c r="H26" s="11" t="s">
        <v>1339</v>
      </c>
    </row>
    <row r="27" spans="1:8" s="108" customFormat="1" ht="13.5">
      <c r="A27" s="14"/>
      <c r="B27" s="109"/>
      <c r="C27" s="109"/>
      <c r="D27" s="111"/>
      <c r="E27" s="110"/>
      <c r="F27" s="9"/>
      <c r="G27" s="10" t="s">
        <v>2893</v>
      </c>
      <c r="H27" s="11" t="s">
        <v>2894</v>
      </c>
    </row>
    <row r="28" spans="1:8" s="108" customFormat="1" ht="13.5">
      <c r="A28" s="14"/>
      <c r="B28" s="109"/>
      <c r="C28" s="109"/>
      <c r="D28" s="111"/>
      <c r="E28" s="110"/>
      <c r="F28" s="9"/>
      <c r="G28" s="10" t="s">
        <v>2943</v>
      </c>
      <c r="H28" s="11" t="s">
        <v>1339</v>
      </c>
    </row>
    <row r="29" spans="1:8" s="108" customFormat="1" ht="13.5">
      <c r="A29" s="14"/>
      <c r="B29" s="109"/>
      <c r="C29" s="109"/>
      <c r="D29" s="111"/>
      <c r="E29" s="110"/>
      <c r="F29" s="9"/>
      <c r="G29" s="68" t="s">
        <v>2944</v>
      </c>
      <c r="H29" s="11" t="s">
        <v>2895</v>
      </c>
    </row>
    <row r="30" spans="1:8" s="108" customFormat="1" ht="13.5">
      <c r="A30" s="14"/>
      <c r="B30" s="109"/>
      <c r="C30" s="109"/>
      <c r="D30" s="111"/>
      <c r="E30" s="110"/>
      <c r="F30" s="20"/>
      <c r="G30" s="21" t="s">
        <v>2945</v>
      </c>
      <c r="H30" s="22" t="s">
        <v>2390</v>
      </c>
    </row>
    <row r="31" spans="1:8" s="108" customFormat="1" ht="13.5">
      <c r="A31" s="14"/>
      <c r="B31" s="109"/>
      <c r="C31" s="109"/>
      <c r="D31" s="111"/>
      <c r="E31" s="110"/>
      <c r="F31" s="135" t="s">
        <v>2946</v>
      </c>
      <c r="G31" s="57" t="s">
        <v>1576</v>
      </c>
      <c r="H31" s="58" t="s">
        <v>2896</v>
      </c>
    </row>
    <row r="32" spans="1:8" s="108" customFormat="1" ht="13.5">
      <c r="A32" s="14"/>
      <c r="B32" s="109"/>
      <c r="C32" s="109"/>
      <c r="D32" s="111"/>
      <c r="E32" s="110"/>
      <c r="F32" s="134"/>
      <c r="G32" s="21" t="s">
        <v>1577</v>
      </c>
      <c r="H32" s="22" t="s">
        <v>2897</v>
      </c>
    </row>
    <row r="33" spans="1:8" s="108" customFormat="1" ht="13.5">
      <c r="A33" s="14"/>
      <c r="B33" s="109"/>
      <c r="C33" s="109"/>
      <c r="D33" s="111"/>
      <c r="E33" s="110"/>
      <c r="F33" s="133" t="s">
        <v>1578</v>
      </c>
      <c r="G33" s="10" t="s">
        <v>1579</v>
      </c>
      <c r="H33" s="11" t="s">
        <v>1339</v>
      </c>
    </row>
    <row r="34" spans="1:8" s="108" customFormat="1" ht="13.5">
      <c r="A34" s="16"/>
      <c r="B34" s="136"/>
      <c r="C34" s="136"/>
      <c r="D34" s="137"/>
      <c r="E34" s="138"/>
      <c r="F34" s="134"/>
      <c r="G34" s="21" t="s">
        <v>2924</v>
      </c>
      <c r="H34" s="22" t="s">
        <v>2898</v>
      </c>
    </row>
    <row r="35" spans="1:8" s="108" customFormat="1" ht="24">
      <c r="A35" s="14"/>
      <c r="B35" s="109"/>
      <c r="C35" s="109"/>
      <c r="D35" s="111"/>
      <c r="E35" s="110"/>
      <c r="F35" s="133" t="s">
        <v>1580</v>
      </c>
      <c r="G35" s="10" t="s">
        <v>1581</v>
      </c>
      <c r="H35" s="11" t="s">
        <v>2899</v>
      </c>
    </row>
    <row r="36" spans="1:8" s="108" customFormat="1" ht="13.5">
      <c r="A36" s="14"/>
      <c r="B36" s="109"/>
      <c r="C36" s="109"/>
      <c r="D36" s="111"/>
      <c r="E36" s="110"/>
      <c r="F36" s="133"/>
      <c r="G36" s="10" t="s">
        <v>1582</v>
      </c>
      <c r="H36" s="11" t="s">
        <v>2899</v>
      </c>
    </row>
    <row r="37" spans="1:8" s="108" customFormat="1" ht="13.5">
      <c r="A37" s="14"/>
      <c r="B37" s="109"/>
      <c r="C37" s="109"/>
      <c r="D37" s="111"/>
      <c r="E37" s="110"/>
      <c r="F37" s="133"/>
      <c r="G37" s="10" t="s">
        <v>1583</v>
      </c>
      <c r="H37" s="11"/>
    </row>
    <row r="38" spans="1:8" s="108" customFormat="1" ht="13.5">
      <c r="A38" s="16"/>
      <c r="B38" s="136"/>
      <c r="C38" s="136"/>
      <c r="D38" s="137"/>
      <c r="E38" s="138" t="s">
        <v>2900</v>
      </c>
      <c r="F38" s="134"/>
      <c r="G38" s="21" t="s">
        <v>1946</v>
      </c>
      <c r="H38" s="22" t="s">
        <v>2901</v>
      </c>
    </row>
    <row r="39" spans="1:8" s="108" customFormat="1" ht="13.5">
      <c r="A39" s="14" t="s">
        <v>1947</v>
      </c>
      <c r="B39" s="130">
        <v>35707000</v>
      </c>
      <c r="C39" s="130">
        <v>28024530</v>
      </c>
      <c r="D39" s="131" t="s">
        <v>1158</v>
      </c>
      <c r="E39" s="132">
        <v>11751000</v>
      </c>
      <c r="F39" s="133" t="s">
        <v>1948</v>
      </c>
      <c r="G39" s="10" t="s">
        <v>1949</v>
      </c>
      <c r="H39" s="11" t="s">
        <v>2902</v>
      </c>
    </row>
    <row r="40" spans="1:8" s="108" customFormat="1" ht="13.5">
      <c r="A40" s="14"/>
      <c r="B40" s="109"/>
      <c r="C40" s="109"/>
      <c r="D40" s="131"/>
      <c r="E40" s="132"/>
      <c r="F40" s="133"/>
      <c r="G40" s="118"/>
      <c r="H40" s="119"/>
    </row>
    <row r="41" spans="1:8" s="108" customFormat="1" ht="13.5">
      <c r="A41" s="143" t="s">
        <v>810</v>
      </c>
      <c r="B41" s="109"/>
      <c r="C41" s="109"/>
      <c r="D41" s="131" t="s">
        <v>1340</v>
      </c>
      <c r="E41" s="139">
        <v>316000</v>
      </c>
      <c r="F41" s="133"/>
      <c r="G41" s="118"/>
      <c r="H41" s="119" t="s">
        <v>1339</v>
      </c>
    </row>
    <row r="42" spans="1:8" s="108" customFormat="1" ht="13.5">
      <c r="A42" s="14"/>
      <c r="B42" s="109"/>
      <c r="C42" s="109"/>
      <c r="D42" s="131"/>
      <c r="E42" s="132"/>
      <c r="F42" s="133"/>
      <c r="G42" s="118"/>
      <c r="H42" s="119" t="s">
        <v>1339</v>
      </c>
    </row>
    <row r="43" spans="1:8" s="108" customFormat="1" ht="13.5">
      <c r="A43" s="16"/>
      <c r="B43" s="136"/>
      <c r="C43" s="136"/>
      <c r="D43" s="140" t="s">
        <v>1341</v>
      </c>
      <c r="E43" s="141">
        <f>C39-E39-E41</f>
        <v>15957530</v>
      </c>
      <c r="F43" s="134"/>
      <c r="G43" s="120"/>
      <c r="H43" s="121" t="s">
        <v>1339</v>
      </c>
    </row>
    <row r="44" spans="1:8" s="108" customFormat="1" ht="24">
      <c r="A44" s="14" t="s">
        <v>2391</v>
      </c>
      <c r="B44" s="130">
        <v>14294000</v>
      </c>
      <c r="C44" s="130">
        <v>12211521</v>
      </c>
      <c r="D44" s="131" t="s">
        <v>1340</v>
      </c>
      <c r="E44" s="142">
        <v>927000</v>
      </c>
      <c r="F44" s="133" t="s">
        <v>1950</v>
      </c>
      <c r="G44" s="57" t="s">
        <v>1951</v>
      </c>
      <c r="H44" s="58" t="s">
        <v>1339</v>
      </c>
    </row>
    <row r="45" spans="1:8" s="108" customFormat="1" ht="13.5">
      <c r="A45" s="14"/>
      <c r="B45" s="109"/>
      <c r="C45" s="109"/>
      <c r="D45" s="131"/>
      <c r="E45" s="132"/>
      <c r="F45" s="133"/>
      <c r="G45" s="10" t="s">
        <v>1952</v>
      </c>
      <c r="H45" s="11" t="s">
        <v>2904</v>
      </c>
    </row>
    <row r="46" spans="1:8" s="108" customFormat="1" ht="13.5">
      <c r="A46" s="143" t="s">
        <v>811</v>
      </c>
      <c r="B46" s="109"/>
      <c r="C46" s="109"/>
      <c r="D46" s="131" t="s">
        <v>1341</v>
      </c>
      <c r="E46" s="132">
        <f>C44-E44</f>
        <v>11284521</v>
      </c>
      <c r="F46" s="133"/>
      <c r="G46" s="13" t="s">
        <v>1953</v>
      </c>
      <c r="H46" s="11" t="s">
        <v>3310</v>
      </c>
    </row>
    <row r="47" spans="1:8" s="108" customFormat="1" ht="13.5">
      <c r="A47" s="14"/>
      <c r="B47" s="109"/>
      <c r="C47" s="109"/>
      <c r="D47" s="111"/>
      <c r="E47" s="110"/>
      <c r="F47" s="133"/>
      <c r="G47" s="10" t="s">
        <v>1954</v>
      </c>
      <c r="H47" s="11" t="s">
        <v>1339</v>
      </c>
    </row>
    <row r="48" spans="1:8" s="108" customFormat="1" ht="13.5">
      <c r="A48" s="14"/>
      <c r="B48" s="109"/>
      <c r="C48" s="109"/>
      <c r="D48" s="111"/>
      <c r="E48" s="110"/>
      <c r="F48" s="133"/>
      <c r="G48" s="10" t="s">
        <v>1952</v>
      </c>
      <c r="H48" s="11" t="s">
        <v>3311</v>
      </c>
    </row>
    <row r="49" spans="1:8" s="108" customFormat="1" ht="13.5">
      <c r="A49" s="16"/>
      <c r="B49" s="136"/>
      <c r="C49" s="136"/>
      <c r="D49" s="137"/>
      <c r="E49" s="138"/>
      <c r="F49" s="134"/>
      <c r="G49" s="21" t="s">
        <v>1953</v>
      </c>
      <c r="H49" s="98" t="s">
        <v>3312</v>
      </c>
    </row>
    <row r="50" spans="1:8" s="108" customFormat="1" ht="24">
      <c r="A50" s="14" t="s">
        <v>1955</v>
      </c>
      <c r="B50" s="130">
        <v>2054419000</v>
      </c>
      <c r="C50" s="130">
        <v>2052027601</v>
      </c>
      <c r="D50" s="131" t="s">
        <v>1340</v>
      </c>
      <c r="E50" s="132">
        <v>2045537901</v>
      </c>
      <c r="F50" s="133" t="s">
        <v>1956</v>
      </c>
      <c r="G50" s="10" t="s">
        <v>1957</v>
      </c>
      <c r="H50" s="11" t="s">
        <v>1339</v>
      </c>
    </row>
    <row r="51" spans="1:8" s="108" customFormat="1" ht="13.5">
      <c r="A51" s="14"/>
      <c r="B51" s="109"/>
      <c r="C51" s="109"/>
      <c r="D51" s="131"/>
      <c r="E51" s="132"/>
      <c r="F51" s="133"/>
      <c r="G51" s="10" t="s">
        <v>1958</v>
      </c>
      <c r="H51" s="11" t="s">
        <v>724</v>
      </c>
    </row>
    <row r="52" spans="1:8" s="108" customFormat="1" ht="13.5">
      <c r="A52" s="143" t="s">
        <v>811</v>
      </c>
      <c r="B52" s="109"/>
      <c r="C52" s="109"/>
      <c r="D52" s="131" t="s">
        <v>1341</v>
      </c>
      <c r="E52" s="132">
        <f>C50-E50</f>
        <v>6489700</v>
      </c>
      <c r="F52" s="133"/>
      <c r="G52" s="10" t="s">
        <v>1959</v>
      </c>
      <c r="H52" s="11" t="s">
        <v>1339</v>
      </c>
    </row>
    <row r="53" spans="1:8" s="108" customFormat="1" ht="13.5">
      <c r="A53" s="14"/>
      <c r="B53" s="109"/>
      <c r="C53" s="109"/>
      <c r="D53" s="131"/>
      <c r="E53" s="132"/>
      <c r="F53" s="133"/>
      <c r="G53" s="10" t="s">
        <v>1960</v>
      </c>
      <c r="H53" s="11" t="s">
        <v>3313</v>
      </c>
    </row>
    <row r="54" spans="1:8" s="108" customFormat="1" ht="13.5">
      <c r="A54" s="14"/>
      <c r="B54" s="109"/>
      <c r="C54" s="109"/>
      <c r="D54" s="111"/>
      <c r="E54" s="110"/>
      <c r="F54" s="133"/>
      <c r="G54" s="10"/>
      <c r="H54" s="11" t="s">
        <v>3314</v>
      </c>
    </row>
    <row r="55" spans="1:8" s="108" customFormat="1" ht="13.5">
      <c r="A55" s="14"/>
      <c r="B55" s="109"/>
      <c r="C55" s="109"/>
      <c r="D55" s="111"/>
      <c r="E55" s="110"/>
      <c r="F55" s="133"/>
      <c r="G55" s="10"/>
      <c r="H55" s="11" t="s">
        <v>3315</v>
      </c>
    </row>
    <row r="56" spans="1:8" s="108" customFormat="1" ht="13.5">
      <c r="A56" s="16"/>
      <c r="B56" s="136"/>
      <c r="C56" s="136"/>
      <c r="D56" s="137"/>
      <c r="E56" s="138"/>
      <c r="F56" s="134"/>
      <c r="G56" s="21" t="s">
        <v>1961</v>
      </c>
      <c r="H56" s="22" t="s">
        <v>2392</v>
      </c>
    </row>
    <row r="57" spans="1:8" s="108" customFormat="1" ht="24">
      <c r="A57" s="14" t="s">
        <v>1962</v>
      </c>
      <c r="B57" s="130">
        <v>402000</v>
      </c>
      <c r="C57" s="130">
        <v>128810</v>
      </c>
      <c r="D57" s="131" t="s">
        <v>1341</v>
      </c>
      <c r="E57" s="132">
        <v>128810</v>
      </c>
      <c r="F57" s="133" t="s">
        <v>1963</v>
      </c>
      <c r="G57" s="10" t="s">
        <v>1964</v>
      </c>
      <c r="H57" s="11" t="s">
        <v>3316</v>
      </c>
    </row>
    <row r="58" spans="1:8" s="108" customFormat="1" ht="13.5">
      <c r="A58" s="145" t="s">
        <v>811</v>
      </c>
      <c r="B58" s="136"/>
      <c r="C58" s="136"/>
      <c r="D58" s="137"/>
      <c r="E58" s="138"/>
      <c r="F58" s="134"/>
      <c r="G58" s="21" t="s">
        <v>1965</v>
      </c>
      <c r="H58" s="22" t="s">
        <v>3316</v>
      </c>
    </row>
    <row r="59" spans="1:8" s="108" customFormat="1" ht="13.5">
      <c r="A59" s="14" t="s">
        <v>1805</v>
      </c>
      <c r="B59" s="130">
        <v>418161000</v>
      </c>
      <c r="C59" s="130">
        <v>352072514</v>
      </c>
      <c r="D59" s="131" t="s">
        <v>1340</v>
      </c>
      <c r="E59" s="132">
        <v>26279790</v>
      </c>
      <c r="F59" s="143" t="s">
        <v>1806</v>
      </c>
      <c r="G59" s="10" t="s">
        <v>1807</v>
      </c>
      <c r="H59" s="11" t="s">
        <v>3317</v>
      </c>
    </row>
    <row r="60" spans="1:8" s="108" customFormat="1" ht="13.5">
      <c r="A60" s="143" t="s">
        <v>811</v>
      </c>
      <c r="B60" s="109"/>
      <c r="C60" s="109"/>
      <c r="D60" s="131"/>
      <c r="E60" s="132"/>
      <c r="F60" s="143"/>
      <c r="G60" s="10"/>
      <c r="H60" s="11" t="s">
        <v>3318</v>
      </c>
    </row>
    <row r="61" spans="1:8" s="108" customFormat="1" ht="13.5">
      <c r="A61" s="16" t="s">
        <v>2903</v>
      </c>
      <c r="B61" s="136"/>
      <c r="C61" s="136"/>
      <c r="D61" s="140" t="s">
        <v>1341</v>
      </c>
      <c r="E61" s="141">
        <f>C59-E59</f>
        <v>325792724</v>
      </c>
      <c r="F61" s="145"/>
      <c r="G61" s="21" t="s">
        <v>2958</v>
      </c>
      <c r="H61" s="22" t="s">
        <v>3114</v>
      </c>
    </row>
    <row r="62" spans="1:8" s="108" customFormat="1" ht="36">
      <c r="A62" s="14" t="s">
        <v>2393</v>
      </c>
      <c r="B62" s="130">
        <v>450685000</v>
      </c>
      <c r="C62" s="130">
        <v>415916191</v>
      </c>
      <c r="D62" s="131" t="s">
        <v>1158</v>
      </c>
      <c r="E62" s="132">
        <v>57809780</v>
      </c>
      <c r="F62" s="9" t="s">
        <v>3115</v>
      </c>
      <c r="G62" s="10" t="s">
        <v>2959</v>
      </c>
      <c r="H62" s="11" t="s">
        <v>3319</v>
      </c>
    </row>
    <row r="63" spans="1:8" s="108" customFormat="1" ht="13.5">
      <c r="A63" s="14"/>
      <c r="B63" s="109"/>
      <c r="C63" s="109"/>
      <c r="D63" s="131" t="s">
        <v>1340</v>
      </c>
      <c r="E63" s="132">
        <v>120658389</v>
      </c>
      <c r="F63" s="133"/>
      <c r="G63" s="10" t="s">
        <v>2960</v>
      </c>
      <c r="H63" s="11" t="s">
        <v>3320</v>
      </c>
    </row>
    <row r="64" spans="1:8" s="108" customFormat="1" ht="13.5">
      <c r="A64" s="143" t="s">
        <v>811</v>
      </c>
      <c r="B64" s="109"/>
      <c r="C64" s="109"/>
      <c r="F64" s="133"/>
      <c r="G64" s="10" t="s">
        <v>2961</v>
      </c>
      <c r="H64" s="11" t="s">
        <v>3116</v>
      </c>
    </row>
    <row r="65" spans="1:8" s="108" customFormat="1" ht="13.5">
      <c r="A65" s="14"/>
      <c r="B65" s="109"/>
      <c r="C65" s="109"/>
      <c r="D65" s="131" t="s">
        <v>1341</v>
      </c>
      <c r="E65" s="132">
        <f>C62-E62-E63</f>
        <v>237448022</v>
      </c>
      <c r="F65" s="133"/>
      <c r="G65" s="10" t="s">
        <v>2962</v>
      </c>
      <c r="H65" s="11" t="s">
        <v>3117</v>
      </c>
    </row>
    <row r="66" spans="1:8" s="108" customFormat="1" ht="13.5">
      <c r="A66" s="14"/>
      <c r="B66" s="109"/>
      <c r="C66" s="109"/>
      <c r="F66" s="133"/>
      <c r="G66" s="13" t="s">
        <v>2963</v>
      </c>
      <c r="H66" s="11" t="s">
        <v>3118</v>
      </c>
    </row>
    <row r="67" spans="1:8" s="108" customFormat="1" ht="13.5">
      <c r="A67" s="14"/>
      <c r="B67" s="109"/>
      <c r="C67" s="109"/>
      <c r="D67" s="131"/>
      <c r="E67" s="132"/>
      <c r="F67" s="133"/>
      <c r="G67" s="10" t="s">
        <v>2964</v>
      </c>
      <c r="H67" s="11" t="s">
        <v>3119</v>
      </c>
    </row>
    <row r="68" spans="1:8" s="108" customFormat="1" ht="24">
      <c r="A68" s="14" t="s">
        <v>3322</v>
      </c>
      <c r="B68" s="109" t="s">
        <v>3321</v>
      </c>
      <c r="C68" s="109" t="s">
        <v>3321</v>
      </c>
      <c r="D68" s="131" t="s">
        <v>3322</v>
      </c>
      <c r="E68" s="132" t="s">
        <v>3321</v>
      </c>
      <c r="F68" s="38" t="s">
        <v>3120</v>
      </c>
      <c r="G68" s="57" t="s">
        <v>663</v>
      </c>
      <c r="H68" s="58" t="s">
        <v>1339</v>
      </c>
    </row>
    <row r="69" spans="1:8" s="108" customFormat="1" ht="13.5">
      <c r="A69" s="14"/>
      <c r="B69" s="109"/>
      <c r="C69" s="109"/>
      <c r="D69" s="111"/>
      <c r="E69" s="110"/>
      <c r="F69" s="9"/>
      <c r="G69" s="10" t="s">
        <v>2395</v>
      </c>
      <c r="H69" s="11" t="s">
        <v>3121</v>
      </c>
    </row>
    <row r="70" spans="1:8" s="108" customFormat="1" ht="13.5">
      <c r="A70" s="14"/>
      <c r="B70" s="109"/>
      <c r="C70" s="109"/>
      <c r="D70" s="111"/>
      <c r="E70" s="110"/>
      <c r="F70" s="9"/>
      <c r="G70" s="10"/>
      <c r="H70" s="11" t="s">
        <v>3122</v>
      </c>
    </row>
    <row r="71" spans="1:8" s="108" customFormat="1" ht="13.5">
      <c r="A71" s="14" t="s">
        <v>2438</v>
      </c>
      <c r="B71" s="109"/>
      <c r="C71" s="109"/>
      <c r="D71" s="111" t="s">
        <v>3322</v>
      </c>
      <c r="E71" s="110" t="s">
        <v>3321</v>
      </c>
      <c r="F71" s="9"/>
      <c r="G71" s="10"/>
      <c r="H71" s="11" t="s">
        <v>3123</v>
      </c>
    </row>
    <row r="72" spans="1:8" s="108" customFormat="1" ht="13.5">
      <c r="A72" s="14"/>
      <c r="B72" s="109"/>
      <c r="C72" s="109"/>
      <c r="D72" s="111"/>
      <c r="E72" s="110"/>
      <c r="F72" s="9"/>
      <c r="G72" s="10" t="s">
        <v>664</v>
      </c>
      <c r="H72" s="11" t="s">
        <v>1339</v>
      </c>
    </row>
    <row r="73" spans="1:8" s="108" customFormat="1" ht="13.5">
      <c r="A73" s="14"/>
      <c r="B73" s="109"/>
      <c r="C73" s="109"/>
      <c r="D73" s="111" t="s">
        <v>3322</v>
      </c>
      <c r="E73" s="110" t="s">
        <v>3321</v>
      </c>
      <c r="F73" s="9"/>
      <c r="G73" s="10" t="s">
        <v>191</v>
      </c>
      <c r="H73" s="11" t="s">
        <v>3323</v>
      </c>
    </row>
    <row r="74" spans="1:8" s="108" customFormat="1" ht="13.5">
      <c r="A74" s="14"/>
      <c r="B74" s="109"/>
      <c r="C74" s="109"/>
      <c r="D74" s="111"/>
      <c r="E74" s="110"/>
      <c r="F74" s="9"/>
      <c r="G74" s="202" t="s">
        <v>3324</v>
      </c>
      <c r="H74" s="11" t="s">
        <v>3124</v>
      </c>
    </row>
    <row r="75" spans="1:8" s="108" customFormat="1" ht="13.5">
      <c r="A75" s="14"/>
      <c r="B75" s="109"/>
      <c r="C75" s="109"/>
      <c r="D75" s="111"/>
      <c r="E75" s="110"/>
      <c r="F75" s="9"/>
      <c r="G75" s="10" t="s">
        <v>192</v>
      </c>
      <c r="H75" s="11" t="s">
        <v>3325</v>
      </c>
    </row>
    <row r="76" spans="1:8" s="108" customFormat="1" ht="13.5">
      <c r="A76" s="14"/>
      <c r="B76" s="109"/>
      <c r="C76" s="109"/>
      <c r="D76" s="111"/>
      <c r="E76" s="110"/>
      <c r="F76" s="9"/>
      <c r="G76" s="10" t="s">
        <v>193</v>
      </c>
      <c r="H76" s="11" t="s">
        <v>3323</v>
      </c>
    </row>
    <row r="77" spans="1:8" s="108" customFormat="1" ht="13.5">
      <c r="A77" s="14"/>
      <c r="B77" s="109"/>
      <c r="C77" s="109"/>
      <c r="D77" s="111"/>
      <c r="E77" s="110"/>
      <c r="F77" s="9"/>
      <c r="G77" s="10" t="s">
        <v>3326</v>
      </c>
      <c r="H77" s="11" t="s">
        <v>3125</v>
      </c>
    </row>
    <row r="78" spans="1:8" s="108" customFormat="1" ht="13.5">
      <c r="A78" s="14"/>
      <c r="B78" s="109"/>
      <c r="C78" s="109"/>
      <c r="D78" s="111"/>
      <c r="E78" s="110"/>
      <c r="F78" s="9"/>
      <c r="G78" s="10" t="s">
        <v>3327</v>
      </c>
      <c r="H78" s="11" t="s">
        <v>3126</v>
      </c>
    </row>
    <row r="79" spans="1:8" s="108" customFormat="1" ht="13.5">
      <c r="A79" s="14"/>
      <c r="B79" s="109"/>
      <c r="C79" s="109"/>
      <c r="D79" s="111"/>
      <c r="E79" s="110"/>
      <c r="F79" s="9"/>
      <c r="G79" s="10" t="s">
        <v>194</v>
      </c>
      <c r="H79" s="11" t="s">
        <v>1339</v>
      </c>
    </row>
    <row r="80" spans="1:8" s="108" customFormat="1" ht="13.5">
      <c r="A80" s="14"/>
      <c r="B80" s="109"/>
      <c r="C80" s="109"/>
      <c r="D80" s="111"/>
      <c r="E80" s="110"/>
      <c r="F80" s="144"/>
      <c r="G80" s="10" t="s">
        <v>195</v>
      </c>
      <c r="H80" s="11"/>
    </row>
    <row r="81" spans="1:8" s="108" customFormat="1" ht="13.5">
      <c r="A81" s="14"/>
      <c r="B81" s="109"/>
      <c r="C81" s="109"/>
      <c r="D81" s="111"/>
      <c r="E81" s="110"/>
      <c r="F81" s="144"/>
      <c r="G81" s="10" t="s">
        <v>3328</v>
      </c>
      <c r="H81" s="11" t="s">
        <v>3329</v>
      </c>
    </row>
    <row r="82" spans="1:8" s="108" customFormat="1" ht="13.5">
      <c r="A82" s="14"/>
      <c r="B82" s="109"/>
      <c r="C82" s="109"/>
      <c r="D82" s="111"/>
      <c r="E82" s="110"/>
      <c r="F82" s="144"/>
      <c r="G82" s="10" t="s">
        <v>196</v>
      </c>
      <c r="H82" s="11" t="s">
        <v>1339</v>
      </c>
    </row>
    <row r="83" spans="1:8" s="108" customFormat="1" ht="13.5">
      <c r="A83" s="14"/>
      <c r="B83" s="109"/>
      <c r="C83" s="109"/>
      <c r="D83" s="111"/>
      <c r="E83" s="110"/>
      <c r="F83" s="144"/>
      <c r="G83" s="10" t="s">
        <v>197</v>
      </c>
      <c r="H83" s="11" t="s">
        <v>1339</v>
      </c>
    </row>
    <row r="84" spans="1:8" s="108" customFormat="1" ht="13.5">
      <c r="A84" s="14"/>
      <c r="B84" s="109"/>
      <c r="C84" s="109"/>
      <c r="D84" s="111"/>
      <c r="E84" s="110"/>
      <c r="F84" s="144"/>
      <c r="G84" s="10" t="s">
        <v>3127</v>
      </c>
      <c r="H84" s="11" t="s">
        <v>198</v>
      </c>
    </row>
    <row r="85" spans="1:8" s="108" customFormat="1" ht="13.5">
      <c r="A85" s="14"/>
      <c r="B85" s="109"/>
      <c r="C85" s="109"/>
      <c r="D85" s="111" t="s">
        <v>3330</v>
      </c>
      <c r="E85" s="110" t="s">
        <v>2903</v>
      </c>
      <c r="F85" s="144"/>
      <c r="G85" s="10" t="s">
        <v>3128</v>
      </c>
      <c r="H85" s="11" t="s">
        <v>199</v>
      </c>
    </row>
    <row r="86" spans="1:8" s="108" customFormat="1" ht="13.5">
      <c r="A86" s="14"/>
      <c r="B86" s="109"/>
      <c r="C86" s="109"/>
      <c r="D86" s="111"/>
      <c r="E86" s="110"/>
      <c r="F86" s="144"/>
      <c r="G86" s="10" t="s">
        <v>200</v>
      </c>
      <c r="H86" s="11" t="s">
        <v>1339</v>
      </c>
    </row>
    <row r="87" spans="1:8" s="108" customFormat="1" ht="13.5">
      <c r="A87" s="14"/>
      <c r="B87" s="109"/>
      <c r="C87" s="109"/>
      <c r="D87" s="111"/>
      <c r="E87" s="110"/>
      <c r="F87" s="144"/>
      <c r="G87" s="10" t="s">
        <v>2396</v>
      </c>
      <c r="H87" s="11" t="s">
        <v>3129</v>
      </c>
    </row>
    <row r="88" spans="1:8" s="108" customFormat="1" ht="13.5">
      <c r="A88" s="14"/>
      <c r="B88" s="109"/>
      <c r="C88" s="109"/>
      <c r="D88" s="111"/>
      <c r="E88" s="110"/>
      <c r="F88" s="144"/>
      <c r="G88" s="10" t="s">
        <v>3130</v>
      </c>
      <c r="H88" s="11" t="s">
        <v>3331</v>
      </c>
    </row>
    <row r="89" spans="1:8" s="108" customFormat="1" ht="13.5">
      <c r="A89" s="14"/>
      <c r="B89" s="109"/>
      <c r="C89" s="109"/>
      <c r="D89" s="111"/>
      <c r="E89" s="110"/>
      <c r="F89" s="144"/>
      <c r="G89" s="10" t="s">
        <v>3131</v>
      </c>
      <c r="H89" s="11" t="s">
        <v>3332</v>
      </c>
    </row>
    <row r="90" spans="1:8" s="108" customFormat="1" ht="13.5">
      <c r="A90" s="14"/>
      <c r="B90" s="109"/>
      <c r="C90" s="109"/>
      <c r="D90" s="111"/>
      <c r="E90" s="110"/>
      <c r="F90" s="144"/>
      <c r="G90" s="10" t="s">
        <v>201</v>
      </c>
      <c r="H90" s="11" t="s">
        <v>1339</v>
      </c>
    </row>
    <row r="91" spans="1:8" s="108" customFormat="1" ht="13.5">
      <c r="A91" s="14"/>
      <c r="B91" s="109"/>
      <c r="C91" s="109"/>
      <c r="D91" s="111"/>
      <c r="E91" s="110"/>
      <c r="F91" s="144"/>
      <c r="G91" s="10" t="s">
        <v>202</v>
      </c>
      <c r="H91" s="11" t="s">
        <v>1339</v>
      </c>
    </row>
    <row r="92" spans="1:8" s="108" customFormat="1" ht="13.5">
      <c r="A92" s="14"/>
      <c r="B92" s="109"/>
      <c r="C92" s="109"/>
      <c r="D92" s="111"/>
      <c r="E92" s="110"/>
      <c r="F92" s="144"/>
      <c r="G92" s="21" t="s">
        <v>203</v>
      </c>
      <c r="H92" s="22" t="s">
        <v>3333</v>
      </c>
    </row>
    <row r="93" spans="1:8" s="108" customFormat="1" ht="24">
      <c r="A93" s="16"/>
      <c r="B93" s="136"/>
      <c r="C93" s="136"/>
      <c r="D93" s="137"/>
      <c r="E93" s="138"/>
      <c r="F93" s="154" t="s">
        <v>2397</v>
      </c>
      <c r="G93" s="21" t="s">
        <v>2398</v>
      </c>
      <c r="H93" s="22" t="s">
        <v>3132</v>
      </c>
    </row>
    <row r="94" spans="1:8" s="108" customFormat="1" ht="13.5">
      <c r="A94" s="14" t="s">
        <v>397</v>
      </c>
      <c r="B94" s="130">
        <v>3162088000</v>
      </c>
      <c r="C94" s="130">
        <v>3044851111</v>
      </c>
      <c r="D94" s="131" t="s">
        <v>1158</v>
      </c>
      <c r="E94" s="132">
        <v>874301419</v>
      </c>
      <c r="F94" s="133" t="s">
        <v>398</v>
      </c>
      <c r="G94" s="10" t="s">
        <v>399</v>
      </c>
      <c r="H94" s="11" t="s">
        <v>1339</v>
      </c>
    </row>
    <row r="95" spans="1:8" s="108" customFormat="1" ht="13.5">
      <c r="A95" s="14"/>
      <c r="B95" s="109"/>
      <c r="C95" s="109"/>
      <c r="D95" s="131"/>
      <c r="E95" s="132"/>
      <c r="F95" s="133"/>
      <c r="G95" s="13" t="s">
        <v>3334</v>
      </c>
      <c r="H95" s="11" t="s">
        <v>1339</v>
      </c>
    </row>
    <row r="96" spans="1:8" s="108" customFormat="1" ht="13.5">
      <c r="A96" s="143" t="s">
        <v>812</v>
      </c>
      <c r="B96" s="109"/>
      <c r="C96" s="109"/>
      <c r="D96" s="131" t="s">
        <v>408</v>
      </c>
      <c r="E96" s="132">
        <v>234000000</v>
      </c>
      <c r="F96" s="133"/>
      <c r="G96" s="10" t="s">
        <v>3133</v>
      </c>
      <c r="H96" s="11" t="s">
        <v>3335</v>
      </c>
    </row>
    <row r="97" spans="1:8" s="108" customFormat="1" ht="13.5">
      <c r="A97" s="14"/>
      <c r="B97" s="109"/>
      <c r="C97" s="109"/>
      <c r="D97" s="111"/>
      <c r="E97" s="110"/>
      <c r="F97" s="133"/>
      <c r="G97" s="10" t="s">
        <v>3336</v>
      </c>
      <c r="H97" s="11" t="s">
        <v>400</v>
      </c>
    </row>
    <row r="98" spans="1:8" s="108" customFormat="1" ht="13.5">
      <c r="A98" s="14"/>
      <c r="B98" s="109"/>
      <c r="C98" s="109"/>
      <c r="D98" s="131" t="s">
        <v>1340</v>
      </c>
      <c r="E98" s="132">
        <v>1172167124</v>
      </c>
      <c r="F98" s="133"/>
      <c r="G98" s="10" t="s">
        <v>3134</v>
      </c>
      <c r="H98" s="11" t="s">
        <v>3337</v>
      </c>
    </row>
    <row r="99" spans="1:8" s="108" customFormat="1" ht="13.5">
      <c r="A99" s="14"/>
      <c r="B99" s="109"/>
      <c r="C99" s="109"/>
      <c r="D99" s="131"/>
      <c r="E99" s="132"/>
      <c r="F99" s="133"/>
      <c r="G99" s="10" t="s">
        <v>3336</v>
      </c>
      <c r="H99" s="11" t="s">
        <v>400</v>
      </c>
    </row>
    <row r="100" spans="1:8" s="108" customFormat="1" ht="13.5">
      <c r="A100" s="14"/>
      <c r="B100" s="109"/>
      <c r="C100" s="109"/>
      <c r="D100" s="131" t="s">
        <v>1341</v>
      </c>
      <c r="E100" s="132">
        <f>C94-E94-E96-E98</f>
        <v>764382568</v>
      </c>
      <c r="F100" s="133"/>
      <c r="G100" s="10" t="s">
        <v>401</v>
      </c>
      <c r="H100" s="11" t="s">
        <v>1339</v>
      </c>
    </row>
    <row r="101" spans="1:8" s="108" customFormat="1" ht="13.5">
      <c r="A101" s="14"/>
      <c r="B101" s="109"/>
      <c r="C101" s="109"/>
      <c r="D101" s="111"/>
      <c r="E101" s="110"/>
      <c r="F101" s="133"/>
      <c r="G101" s="10" t="s">
        <v>1326</v>
      </c>
      <c r="H101" s="11" t="s">
        <v>3338</v>
      </c>
    </row>
    <row r="102" spans="1:8" s="108" customFormat="1" ht="13.5">
      <c r="A102" s="14"/>
      <c r="B102" s="109"/>
      <c r="C102" s="109"/>
      <c r="D102" s="111"/>
      <c r="E102" s="110"/>
      <c r="F102" s="133"/>
      <c r="G102" s="10" t="s">
        <v>1327</v>
      </c>
      <c r="H102" s="11" t="s">
        <v>3339</v>
      </c>
    </row>
    <row r="103" spans="1:8" s="108" customFormat="1" ht="13.5">
      <c r="A103" s="14"/>
      <c r="B103" s="109"/>
      <c r="C103" s="109"/>
      <c r="D103" s="111"/>
      <c r="E103" s="110"/>
      <c r="F103" s="133"/>
      <c r="G103" s="10" t="s">
        <v>3135</v>
      </c>
      <c r="H103" s="11" t="s">
        <v>402</v>
      </c>
    </row>
    <row r="104" spans="1:8" s="108" customFormat="1" ht="13.5">
      <c r="A104" s="14"/>
      <c r="B104" s="109"/>
      <c r="C104" s="109"/>
      <c r="D104" s="111"/>
      <c r="E104" s="110"/>
      <c r="F104" s="133"/>
      <c r="G104" s="10" t="s">
        <v>403</v>
      </c>
      <c r="H104" s="11"/>
    </row>
    <row r="105" spans="1:8" s="108" customFormat="1" ht="13.5">
      <c r="A105" s="14"/>
      <c r="B105" s="109"/>
      <c r="C105" s="109"/>
      <c r="D105" s="111"/>
      <c r="E105" s="110"/>
      <c r="F105" s="133"/>
      <c r="G105" s="10" t="s">
        <v>2399</v>
      </c>
      <c r="H105" s="11" t="s">
        <v>400</v>
      </c>
    </row>
    <row r="106" spans="1:8" s="108" customFormat="1" ht="13.5">
      <c r="A106" s="14"/>
      <c r="B106" s="109"/>
      <c r="C106" s="109"/>
      <c r="D106" s="111"/>
      <c r="E106" s="110"/>
      <c r="F106" s="133"/>
      <c r="G106" s="13" t="s">
        <v>3136</v>
      </c>
      <c r="H106" s="11" t="s">
        <v>3340</v>
      </c>
    </row>
    <row r="107" spans="1:8" s="108" customFormat="1" ht="13.5">
      <c r="A107" s="14"/>
      <c r="B107" s="109"/>
      <c r="C107" s="109"/>
      <c r="D107" s="111"/>
      <c r="E107" s="110"/>
      <c r="F107" s="133"/>
      <c r="G107" s="13" t="s">
        <v>3137</v>
      </c>
      <c r="H107" s="11" t="s">
        <v>3341</v>
      </c>
    </row>
    <row r="108" spans="1:8" s="108" customFormat="1" ht="13.5">
      <c r="A108" s="14"/>
      <c r="B108" s="109"/>
      <c r="C108" s="109"/>
      <c r="D108" s="111"/>
      <c r="E108" s="110"/>
      <c r="F108" s="133"/>
      <c r="G108" s="13" t="s">
        <v>3138</v>
      </c>
      <c r="H108" s="11" t="s">
        <v>402</v>
      </c>
    </row>
    <row r="109" spans="1:8" s="108" customFormat="1" ht="13.5">
      <c r="A109" s="14"/>
      <c r="B109" s="109"/>
      <c r="C109" s="109"/>
      <c r="D109" s="111"/>
      <c r="E109" s="110"/>
      <c r="F109" s="133"/>
      <c r="G109" s="13" t="s">
        <v>3342</v>
      </c>
      <c r="H109" s="11" t="s">
        <v>1339</v>
      </c>
    </row>
    <row r="110" spans="1:8" s="108" customFormat="1" ht="13.5">
      <c r="A110" s="14"/>
      <c r="B110" s="109"/>
      <c r="C110" s="109"/>
      <c r="D110" s="111"/>
      <c r="E110" s="110"/>
      <c r="F110" s="133"/>
      <c r="G110" s="10" t="s">
        <v>1328</v>
      </c>
      <c r="H110" s="11" t="s">
        <v>1507</v>
      </c>
    </row>
    <row r="111" spans="1:8" s="108" customFormat="1" ht="13.5">
      <c r="A111" s="14"/>
      <c r="B111" s="109"/>
      <c r="C111" s="109"/>
      <c r="D111" s="111"/>
      <c r="E111" s="110"/>
      <c r="F111" s="133"/>
      <c r="G111" s="10" t="s">
        <v>1329</v>
      </c>
      <c r="H111" s="11" t="s">
        <v>1339</v>
      </c>
    </row>
    <row r="112" spans="1:8" s="108" customFormat="1" ht="13.5">
      <c r="A112" s="14"/>
      <c r="B112" s="109"/>
      <c r="C112" s="109"/>
      <c r="D112" s="111"/>
      <c r="E112" s="110"/>
      <c r="F112" s="133"/>
      <c r="G112" s="10" t="s">
        <v>2400</v>
      </c>
      <c r="H112" s="11" t="s">
        <v>1508</v>
      </c>
    </row>
    <row r="113" spans="1:8" s="108" customFormat="1" ht="13.5">
      <c r="A113" s="14"/>
      <c r="B113" s="109"/>
      <c r="C113" s="109"/>
      <c r="D113" s="111"/>
      <c r="E113" s="110"/>
      <c r="F113" s="133"/>
      <c r="G113" s="10" t="s">
        <v>1509</v>
      </c>
      <c r="H113" s="11" t="s">
        <v>3139</v>
      </c>
    </row>
    <row r="114" spans="1:8" s="108" customFormat="1" ht="13.5">
      <c r="A114" s="14"/>
      <c r="B114" s="109"/>
      <c r="C114" s="109"/>
      <c r="D114" s="111"/>
      <c r="E114" s="110"/>
      <c r="F114" s="133"/>
      <c r="G114" s="10" t="s">
        <v>2401</v>
      </c>
      <c r="H114" s="11"/>
    </row>
    <row r="115" spans="1:8" s="108" customFormat="1" ht="13.5">
      <c r="A115" s="14"/>
      <c r="B115" s="109"/>
      <c r="C115" s="109"/>
      <c r="D115" s="111"/>
      <c r="E115" s="110"/>
      <c r="F115" s="133"/>
      <c r="G115" s="10" t="s">
        <v>2402</v>
      </c>
      <c r="H115" s="11"/>
    </row>
    <row r="116" spans="1:8" s="108" customFormat="1" ht="13.5">
      <c r="A116" s="14"/>
      <c r="B116" s="109"/>
      <c r="C116" s="109"/>
      <c r="D116" s="111"/>
      <c r="E116" s="110"/>
      <c r="F116" s="133"/>
      <c r="G116" s="10" t="s">
        <v>3140</v>
      </c>
      <c r="H116" s="11" t="s">
        <v>2042</v>
      </c>
    </row>
    <row r="117" spans="1:8" s="108" customFormat="1" ht="13.5">
      <c r="A117" s="14"/>
      <c r="B117" s="109"/>
      <c r="C117" s="109"/>
      <c r="D117" s="111"/>
      <c r="E117" s="110"/>
      <c r="F117" s="133"/>
      <c r="G117" s="10" t="s">
        <v>1510</v>
      </c>
      <c r="H117" s="11" t="s">
        <v>441</v>
      </c>
    </row>
    <row r="118" spans="1:8" s="108" customFormat="1" ht="13.5">
      <c r="A118" s="14"/>
      <c r="B118" s="109"/>
      <c r="C118" s="109"/>
      <c r="D118" s="111"/>
      <c r="E118" s="110"/>
      <c r="F118" s="133"/>
      <c r="G118" s="10" t="s">
        <v>2403</v>
      </c>
      <c r="H118" s="11"/>
    </row>
    <row r="119" spans="1:8" s="108" customFormat="1" ht="13.5">
      <c r="A119" s="14"/>
      <c r="B119" s="109"/>
      <c r="C119" s="109"/>
      <c r="D119" s="111"/>
      <c r="E119" s="110"/>
      <c r="F119" s="133"/>
      <c r="G119" s="10" t="s">
        <v>3141</v>
      </c>
      <c r="H119" s="11" t="s">
        <v>1339</v>
      </c>
    </row>
    <row r="120" spans="1:8" s="108" customFormat="1" ht="13.5">
      <c r="A120" s="14"/>
      <c r="B120" s="109"/>
      <c r="C120" s="109"/>
      <c r="D120" s="111"/>
      <c r="E120" s="110"/>
      <c r="F120" s="133"/>
      <c r="G120" s="10" t="s">
        <v>3142</v>
      </c>
      <c r="H120" s="11" t="s">
        <v>1511</v>
      </c>
    </row>
    <row r="121" spans="1:8" s="108" customFormat="1" ht="13.5">
      <c r="A121" s="43" t="s">
        <v>2289</v>
      </c>
      <c r="B121" s="146">
        <v>1368599000</v>
      </c>
      <c r="C121" s="146">
        <v>1307553072</v>
      </c>
      <c r="D121" s="147" t="s">
        <v>1158</v>
      </c>
      <c r="E121" s="142">
        <v>615893774</v>
      </c>
      <c r="F121" s="135" t="s">
        <v>2290</v>
      </c>
      <c r="G121" s="57" t="s">
        <v>399</v>
      </c>
      <c r="H121" s="58" t="s">
        <v>1339</v>
      </c>
    </row>
    <row r="122" spans="1:8" s="108" customFormat="1" ht="13.5">
      <c r="A122" s="14"/>
      <c r="B122" s="109"/>
      <c r="C122" s="109"/>
      <c r="D122" s="111"/>
      <c r="E122" s="110"/>
      <c r="F122" s="133"/>
      <c r="G122" s="10" t="s">
        <v>2291</v>
      </c>
      <c r="H122" s="11" t="s">
        <v>1339</v>
      </c>
    </row>
    <row r="123" spans="1:8" s="108" customFormat="1" ht="13.5">
      <c r="A123" s="143" t="s">
        <v>812</v>
      </c>
      <c r="B123" s="109"/>
      <c r="C123" s="109"/>
      <c r="D123" s="179" t="s">
        <v>408</v>
      </c>
      <c r="E123" s="180">
        <v>191000000</v>
      </c>
      <c r="F123" s="181"/>
      <c r="G123" s="10" t="s">
        <v>2039</v>
      </c>
      <c r="H123" s="11" t="s">
        <v>3143</v>
      </c>
    </row>
    <row r="124" spans="1:8" s="108" customFormat="1" ht="13.5">
      <c r="A124" s="14"/>
      <c r="B124" s="109"/>
      <c r="C124" s="109"/>
      <c r="D124" s="179"/>
      <c r="E124" s="180"/>
      <c r="F124" s="181"/>
      <c r="G124" s="68" t="s">
        <v>3144</v>
      </c>
      <c r="H124" s="11" t="s">
        <v>1512</v>
      </c>
    </row>
    <row r="125" spans="1:8" s="108" customFormat="1" ht="13.5">
      <c r="A125" s="14"/>
      <c r="B125" s="109"/>
      <c r="C125" s="109"/>
      <c r="D125" s="179" t="s">
        <v>1340</v>
      </c>
      <c r="E125" s="180">
        <v>303394176</v>
      </c>
      <c r="F125" s="181"/>
      <c r="G125" s="13" t="s">
        <v>442</v>
      </c>
      <c r="H125" s="86"/>
    </row>
    <row r="126" spans="1:8" s="108" customFormat="1" ht="13.5">
      <c r="A126" s="14"/>
      <c r="B126" s="109"/>
      <c r="C126" s="109"/>
      <c r="D126" s="179"/>
      <c r="E126" s="180"/>
      <c r="F126" s="181"/>
      <c r="G126" s="68" t="s">
        <v>357</v>
      </c>
      <c r="H126" s="11" t="s">
        <v>3321</v>
      </c>
    </row>
    <row r="127" spans="1:8" s="108" customFormat="1" ht="13.5">
      <c r="A127" s="16"/>
      <c r="B127" s="136"/>
      <c r="C127" s="136"/>
      <c r="D127" s="184" t="s">
        <v>1341</v>
      </c>
      <c r="E127" s="185">
        <f>C121-E121-E123-E125</f>
        <v>197265122</v>
      </c>
      <c r="F127" s="182"/>
      <c r="G127" s="21" t="s">
        <v>3145</v>
      </c>
      <c r="H127" s="22"/>
    </row>
    <row r="128" spans="1:8" s="108" customFormat="1" ht="13.5">
      <c r="A128" s="14"/>
      <c r="B128" s="109"/>
      <c r="C128" s="109"/>
      <c r="D128" s="179"/>
      <c r="E128" s="180"/>
      <c r="F128" s="181"/>
      <c r="G128" s="10" t="s">
        <v>2040</v>
      </c>
      <c r="H128" s="11" t="s">
        <v>443</v>
      </c>
    </row>
    <row r="129" spans="1:8" s="108" customFormat="1" ht="13.5">
      <c r="A129" s="14"/>
      <c r="B129" s="109"/>
      <c r="C129" s="109"/>
      <c r="D129" s="179"/>
      <c r="E129" s="180"/>
      <c r="F129" s="181"/>
      <c r="G129" s="10" t="s">
        <v>3146</v>
      </c>
      <c r="H129" s="11" t="s">
        <v>3321</v>
      </c>
    </row>
    <row r="130" spans="1:8" s="108" customFormat="1" ht="13.5">
      <c r="A130" s="14"/>
      <c r="B130" s="109"/>
      <c r="C130" s="109"/>
      <c r="D130" s="416"/>
      <c r="E130" s="417"/>
      <c r="F130" s="181"/>
      <c r="G130" s="10" t="s">
        <v>2041</v>
      </c>
      <c r="H130" s="11" t="s">
        <v>2042</v>
      </c>
    </row>
    <row r="131" spans="1:8" s="108" customFormat="1" ht="13.5">
      <c r="A131" s="14"/>
      <c r="B131" s="109"/>
      <c r="C131" s="109"/>
      <c r="D131" s="416"/>
      <c r="E131" s="417"/>
      <c r="F131" s="181"/>
      <c r="G131" s="10" t="s">
        <v>2043</v>
      </c>
      <c r="H131" s="11" t="s">
        <v>3321</v>
      </c>
    </row>
    <row r="132" spans="1:8" s="108" customFormat="1" ht="13.5">
      <c r="A132" s="14"/>
      <c r="B132" s="109"/>
      <c r="C132" s="109"/>
      <c r="D132" s="416"/>
      <c r="E132" s="417"/>
      <c r="F132" s="181"/>
      <c r="G132" s="10" t="s">
        <v>3147</v>
      </c>
      <c r="H132" s="11" t="s">
        <v>2042</v>
      </c>
    </row>
    <row r="133" spans="1:8" s="108" customFormat="1" ht="13.5">
      <c r="A133" s="14"/>
      <c r="B133" s="109"/>
      <c r="C133" s="109"/>
      <c r="D133" s="416"/>
      <c r="E133" s="417"/>
      <c r="F133" s="181"/>
      <c r="G133" s="10" t="s">
        <v>3148</v>
      </c>
      <c r="H133" s="11" t="s">
        <v>3321</v>
      </c>
    </row>
    <row r="134" spans="1:8" s="108" customFormat="1" ht="13.5">
      <c r="A134" s="14"/>
      <c r="B134" s="109"/>
      <c r="C134" s="109"/>
      <c r="D134" s="416"/>
      <c r="E134" s="417"/>
      <c r="F134" s="181"/>
      <c r="G134" s="10" t="s">
        <v>2292</v>
      </c>
      <c r="H134" s="11"/>
    </row>
    <row r="135" spans="1:8" s="108" customFormat="1" ht="13.5">
      <c r="A135" s="14"/>
      <c r="B135" s="109"/>
      <c r="C135" s="109"/>
      <c r="D135" s="416"/>
      <c r="E135" s="417"/>
      <c r="F135" s="181"/>
      <c r="G135" s="10" t="s">
        <v>2044</v>
      </c>
      <c r="H135" s="11" t="s">
        <v>2038</v>
      </c>
    </row>
    <row r="136" spans="1:8" s="108" customFormat="1" ht="13.5">
      <c r="A136" s="14"/>
      <c r="B136" s="109"/>
      <c r="C136" s="109"/>
      <c r="D136" s="416"/>
      <c r="E136" s="417"/>
      <c r="F136" s="181"/>
      <c r="G136" s="10" t="s">
        <v>1826</v>
      </c>
      <c r="H136" s="11" t="s">
        <v>3321</v>
      </c>
    </row>
    <row r="137" spans="1:8" s="108" customFormat="1" ht="13.5">
      <c r="A137" s="14"/>
      <c r="B137" s="109"/>
      <c r="C137" s="109"/>
      <c r="D137" s="416"/>
      <c r="E137" s="417"/>
      <c r="F137" s="181"/>
      <c r="G137" s="10" t="s">
        <v>2293</v>
      </c>
      <c r="H137" s="11" t="s">
        <v>1339</v>
      </c>
    </row>
    <row r="138" spans="1:8" s="108" customFormat="1" ht="13.5">
      <c r="A138" s="14"/>
      <c r="B138" s="109"/>
      <c r="C138" s="109"/>
      <c r="D138" s="416"/>
      <c r="E138" s="417"/>
      <c r="F138" s="181"/>
      <c r="G138" s="10" t="s">
        <v>2045</v>
      </c>
      <c r="H138" s="11" t="s">
        <v>443</v>
      </c>
    </row>
    <row r="139" spans="1:8" s="108" customFormat="1" ht="13.5">
      <c r="A139" s="14"/>
      <c r="B139" s="109"/>
      <c r="C139" s="109"/>
      <c r="D139" s="416"/>
      <c r="E139" s="417"/>
      <c r="F139" s="181"/>
      <c r="G139" s="10" t="s">
        <v>1827</v>
      </c>
      <c r="H139" s="11" t="s">
        <v>3321</v>
      </c>
    </row>
    <row r="140" spans="1:8" s="108" customFormat="1" ht="13.5">
      <c r="A140" s="14"/>
      <c r="B140" s="109"/>
      <c r="C140" s="109"/>
      <c r="D140" s="416"/>
      <c r="E140" s="417"/>
      <c r="F140" s="181"/>
      <c r="G140" s="10" t="s">
        <v>2294</v>
      </c>
      <c r="H140" s="11" t="s">
        <v>1339</v>
      </c>
    </row>
    <row r="141" spans="1:8" s="108" customFormat="1" ht="13.5">
      <c r="A141" s="14"/>
      <c r="B141" s="109"/>
      <c r="C141" s="109"/>
      <c r="D141" s="416"/>
      <c r="E141" s="417"/>
      <c r="F141" s="181"/>
      <c r="G141" s="10" t="s">
        <v>2045</v>
      </c>
      <c r="H141" s="11" t="s">
        <v>443</v>
      </c>
    </row>
    <row r="142" spans="1:8" s="108" customFormat="1" ht="13.5">
      <c r="A142" s="14"/>
      <c r="B142" s="109"/>
      <c r="C142" s="109"/>
      <c r="D142" s="416"/>
      <c r="E142" s="417"/>
      <c r="F142" s="181"/>
      <c r="G142" s="68" t="s">
        <v>1828</v>
      </c>
      <c r="H142" s="11" t="s">
        <v>1512</v>
      </c>
    </row>
    <row r="143" spans="1:8" s="108" customFormat="1" ht="13.5">
      <c r="A143" s="14"/>
      <c r="B143" s="109"/>
      <c r="C143" s="109"/>
      <c r="D143" s="416"/>
      <c r="E143" s="417"/>
      <c r="F143" s="181"/>
      <c r="G143" s="10" t="s">
        <v>1829</v>
      </c>
      <c r="H143" s="11" t="s">
        <v>1339</v>
      </c>
    </row>
    <row r="144" spans="1:8" s="108" customFormat="1" ht="13.5">
      <c r="A144" s="14"/>
      <c r="B144" s="109"/>
      <c r="C144" s="109"/>
      <c r="D144" s="416"/>
      <c r="E144" s="417"/>
      <c r="F144" s="181"/>
      <c r="G144" s="10" t="s">
        <v>1830</v>
      </c>
      <c r="H144" s="11" t="s">
        <v>2042</v>
      </c>
    </row>
    <row r="145" spans="1:8" s="108" customFormat="1" ht="13.5">
      <c r="A145" s="14"/>
      <c r="B145" s="109"/>
      <c r="C145" s="109"/>
      <c r="D145" s="416"/>
      <c r="E145" s="417"/>
      <c r="F145" s="181"/>
      <c r="G145" s="13" t="s">
        <v>1831</v>
      </c>
      <c r="H145" s="11"/>
    </row>
    <row r="146" spans="1:8" s="108" customFormat="1" ht="13.5">
      <c r="A146" s="14"/>
      <c r="B146" s="109"/>
      <c r="C146" s="109"/>
      <c r="D146" s="416"/>
      <c r="E146" s="417"/>
      <c r="F146" s="181"/>
      <c r="G146" s="13" t="s">
        <v>1329</v>
      </c>
      <c r="H146" s="11" t="s">
        <v>1339</v>
      </c>
    </row>
    <row r="147" spans="1:8" s="108" customFormat="1" ht="13.5">
      <c r="A147" s="14"/>
      <c r="B147" s="109"/>
      <c r="C147" s="109"/>
      <c r="D147" s="416"/>
      <c r="E147" s="417"/>
      <c r="F147" s="181"/>
      <c r="G147" s="13" t="s">
        <v>2291</v>
      </c>
      <c r="H147" s="11" t="s">
        <v>1513</v>
      </c>
    </row>
    <row r="148" spans="1:8" s="108" customFormat="1" ht="13.5">
      <c r="A148" s="14"/>
      <c r="B148" s="109"/>
      <c r="C148" s="109"/>
      <c r="D148" s="416"/>
      <c r="E148" s="417"/>
      <c r="F148" s="181"/>
      <c r="G148" s="13" t="s">
        <v>2295</v>
      </c>
      <c r="H148" s="11" t="s">
        <v>1514</v>
      </c>
    </row>
    <row r="149" spans="1:8" s="108" customFormat="1" ht="13.5">
      <c r="A149" s="14"/>
      <c r="B149" s="109"/>
      <c r="C149" s="109"/>
      <c r="D149" s="416"/>
      <c r="E149" s="417"/>
      <c r="F149" s="181"/>
      <c r="G149" s="13" t="s">
        <v>2296</v>
      </c>
      <c r="H149" s="11" t="s">
        <v>1514</v>
      </c>
    </row>
    <row r="150" spans="1:8" s="108" customFormat="1" ht="13.5">
      <c r="A150" s="16"/>
      <c r="B150" s="136"/>
      <c r="C150" s="136"/>
      <c r="D150" s="418"/>
      <c r="E150" s="419"/>
      <c r="F150" s="182"/>
      <c r="G150" s="63" t="s">
        <v>2294</v>
      </c>
      <c r="H150" s="22" t="s">
        <v>1508</v>
      </c>
    </row>
    <row r="151" spans="1:8" s="108" customFormat="1" ht="13.5">
      <c r="A151" s="14" t="s">
        <v>2297</v>
      </c>
      <c r="B151" s="130">
        <v>23292000</v>
      </c>
      <c r="C151" s="130">
        <v>19668555</v>
      </c>
      <c r="D151" s="179" t="s">
        <v>1158</v>
      </c>
      <c r="E151" s="180">
        <v>22690000</v>
      </c>
      <c r="F151" s="181" t="s">
        <v>2298</v>
      </c>
      <c r="G151" s="10" t="s">
        <v>2299</v>
      </c>
      <c r="H151" s="11" t="s">
        <v>1515</v>
      </c>
    </row>
    <row r="152" spans="1:8" s="108" customFormat="1" ht="13.5">
      <c r="A152" s="14"/>
      <c r="B152" s="130"/>
      <c r="C152" s="130"/>
      <c r="D152" s="179"/>
      <c r="E152" s="180"/>
      <c r="F152" s="181"/>
      <c r="G152" s="10" t="s">
        <v>2300</v>
      </c>
      <c r="H152" s="11" t="s">
        <v>1516</v>
      </c>
    </row>
    <row r="153" spans="1:8" s="108" customFormat="1" ht="13.5">
      <c r="A153" s="143" t="s">
        <v>813</v>
      </c>
      <c r="B153" s="109"/>
      <c r="C153" s="109"/>
      <c r="D153" s="179" t="s">
        <v>1341</v>
      </c>
      <c r="E153" s="180">
        <f>C151-E151</f>
        <v>-3021445</v>
      </c>
      <c r="F153" s="181"/>
      <c r="G153" s="10" t="s">
        <v>2301</v>
      </c>
      <c r="H153" s="11" t="s">
        <v>1517</v>
      </c>
    </row>
    <row r="154" spans="1:8" s="108" customFormat="1" ht="13.5">
      <c r="A154" s="14"/>
      <c r="B154" s="109"/>
      <c r="C154" s="109"/>
      <c r="D154" s="179"/>
      <c r="E154" s="180"/>
      <c r="F154" s="182"/>
      <c r="G154" s="21" t="s">
        <v>2302</v>
      </c>
      <c r="H154" s="22" t="s">
        <v>1518</v>
      </c>
    </row>
    <row r="155" spans="1:8" s="108" customFormat="1" ht="13.5">
      <c r="A155" s="14"/>
      <c r="B155" s="109"/>
      <c r="C155" s="109"/>
      <c r="D155" s="179"/>
      <c r="E155" s="180"/>
      <c r="F155" s="181" t="s">
        <v>2303</v>
      </c>
      <c r="G155" s="10" t="s">
        <v>2304</v>
      </c>
      <c r="H155" s="11" t="s">
        <v>1339</v>
      </c>
    </row>
    <row r="156" spans="1:8" s="108" customFormat="1" ht="13.5">
      <c r="A156" s="14"/>
      <c r="B156" s="109"/>
      <c r="C156" s="109"/>
      <c r="D156" s="416"/>
      <c r="E156" s="417"/>
      <c r="F156" s="181"/>
      <c r="G156" s="10" t="s">
        <v>2305</v>
      </c>
      <c r="H156" s="11" t="s">
        <v>1519</v>
      </c>
    </row>
    <row r="157" spans="1:8" s="108" customFormat="1" ht="13.5">
      <c r="A157" s="14"/>
      <c r="B157" s="109"/>
      <c r="C157" s="109"/>
      <c r="D157" s="420"/>
      <c r="E157" s="421"/>
      <c r="F157" s="181"/>
      <c r="G157" s="13" t="s">
        <v>2306</v>
      </c>
      <c r="H157" s="11" t="s">
        <v>1520</v>
      </c>
    </row>
    <row r="158" spans="1:8" s="108" customFormat="1" ht="13.5">
      <c r="A158" s="14"/>
      <c r="B158" s="109"/>
      <c r="C158" s="109"/>
      <c r="D158" s="416"/>
      <c r="E158" s="417"/>
      <c r="F158" s="181"/>
      <c r="G158" s="10" t="s">
        <v>2307</v>
      </c>
      <c r="H158" s="11" t="s">
        <v>1521</v>
      </c>
    </row>
    <row r="159" spans="1:8" s="108" customFormat="1" ht="13.5">
      <c r="A159" s="14"/>
      <c r="B159" s="109"/>
      <c r="C159" s="109"/>
      <c r="D159" s="416"/>
      <c r="E159" s="417"/>
      <c r="F159" s="181"/>
      <c r="G159" s="10" t="s">
        <v>2308</v>
      </c>
      <c r="H159" s="11" t="s">
        <v>1522</v>
      </c>
    </row>
    <row r="160" spans="1:8" s="108" customFormat="1" ht="13.5">
      <c r="A160" s="14"/>
      <c r="B160" s="109"/>
      <c r="C160" s="109"/>
      <c r="D160" s="416"/>
      <c r="E160" s="417"/>
      <c r="F160" s="181"/>
      <c r="G160" s="10" t="s">
        <v>2309</v>
      </c>
      <c r="H160" s="11" t="s">
        <v>1339</v>
      </c>
    </row>
    <row r="161" spans="1:8" s="108" customFormat="1" ht="13.5">
      <c r="A161" s="16"/>
      <c r="B161" s="136"/>
      <c r="C161" s="136"/>
      <c r="D161" s="418"/>
      <c r="E161" s="419"/>
      <c r="F161" s="182"/>
      <c r="G161" s="21" t="s">
        <v>2310</v>
      </c>
      <c r="H161" s="22" t="s">
        <v>1832</v>
      </c>
    </row>
    <row r="162" spans="1:8" s="108" customFormat="1" ht="13.5">
      <c r="A162" s="14" t="s">
        <v>2311</v>
      </c>
      <c r="B162" s="130">
        <v>18841000</v>
      </c>
      <c r="C162" s="130">
        <v>17666538</v>
      </c>
      <c r="D162" s="179" t="s">
        <v>1158</v>
      </c>
      <c r="E162" s="180">
        <v>12930701</v>
      </c>
      <c r="F162" s="181" t="s">
        <v>2312</v>
      </c>
      <c r="G162" s="118" t="s">
        <v>2313</v>
      </c>
      <c r="H162" s="119"/>
    </row>
    <row r="163" spans="1:8" s="108" customFormat="1" ht="13.5">
      <c r="A163" s="14"/>
      <c r="B163" s="130"/>
      <c r="C163" s="130"/>
      <c r="D163" s="416"/>
      <c r="E163" s="417"/>
      <c r="F163" s="181"/>
      <c r="G163" s="118" t="s">
        <v>1833</v>
      </c>
      <c r="H163" s="119" t="s">
        <v>1523</v>
      </c>
    </row>
    <row r="164" spans="1:8" s="108" customFormat="1" ht="13.5">
      <c r="A164" s="143" t="s">
        <v>813</v>
      </c>
      <c r="B164" s="109"/>
      <c r="C164" s="109"/>
      <c r="D164" s="179" t="s">
        <v>1340</v>
      </c>
      <c r="E164" s="180">
        <v>98000</v>
      </c>
      <c r="F164" s="181"/>
      <c r="G164" s="118" t="s">
        <v>3321</v>
      </c>
      <c r="H164" s="119" t="s">
        <v>3321</v>
      </c>
    </row>
    <row r="165" spans="1:8" s="108" customFormat="1" ht="13.5">
      <c r="A165" s="14"/>
      <c r="B165" s="109"/>
      <c r="C165" s="109"/>
      <c r="D165" s="179"/>
      <c r="E165" s="180"/>
      <c r="F165" s="181"/>
      <c r="G165" s="118" t="s">
        <v>3321</v>
      </c>
      <c r="H165" s="199" t="s">
        <v>3321</v>
      </c>
    </row>
    <row r="166" spans="1:8" s="108" customFormat="1" ht="13.5">
      <c r="A166" s="16"/>
      <c r="B166" s="136"/>
      <c r="C166" s="136"/>
      <c r="D166" s="184" t="s">
        <v>1341</v>
      </c>
      <c r="E166" s="185">
        <f>C162-E162-E164</f>
        <v>4637837</v>
      </c>
      <c r="F166" s="182"/>
      <c r="G166" s="120"/>
      <c r="H166" s="121" t="s">
        <v>3321</v>
      </c>
    </row>
    <row r="167" spans="1:8" s="108" customFormat="1" ht="13.5">
      <c r="A167" s="43" t="s">
        <v>2314</v>
      </c>
      <c r="B167" s="146">
        <v>171234000</v>
      </c>
      <c r="C167" s="146">
        <v>169323090</v>
      </c>
      <c r="D167" s="196" t="s">
        <v>1158</v>
      </c>
      <c r="E167" s="197">
        <v>89473600</v>
      </c>
      <c r="F167" s="176" t="s">
        <v>2315</v>
      </c>
      <c r="G167" s="122" t="s">
        <v>2316</v>
      </c>
      <c r="H167" s="123" t="s">
        <v>1339</v>
      </c>
    </row>
    <row r="168" spans="1:8" s="108" customFormat="1" ht="13.5">
      <c r="A168" s="14"/>
      <c r="B168" s="109"/>
      <c r="C168" s="109"/>
      <c r="D168" s="179"/>
      <c r="E168" s="180"/>
      <c r="F168" s="181"/>
      <c r="G168" s="118" t="s">
        <v>2317</v>
      </c>
      <c r="H168" s="119" t="s">
        <v>1524</v>
      </c>
    </row>
    <row r="169" spans="1:8" s="108" customFormat="1" ht="13.5">
      <c r="A169" s="143" t="s">
        <v>813</v>
      </c>
      <c r="B169" s="109"/>
      <c r="C169" s="109"/>
      <c r="D169" s="179" t="s">
        <v>408</v>
      </c>
      <c r="E169" s="180">
        <v>16000000</v>
      </c>
      <c r="F169" s="181"/>
      <c r="G169" s="118" t="s">
        <v>2318</v>
      </c>
      <c r="H169" s="119"/>
    </row>
    <row r="170" spans="1:8" s="108" customFormat="1" ht="13.5">
      <c r="A170" s="14"/>
      <c r="B170" s="109"/>
      <c r="C170" s="109"/>
      <c r="D170" s="156"/>
      <c r="E170" s="180" t="s">
        <v>2438</v>
      </c>
      <c r="F170" s="181"/>
      <c r="G170" s="118" t="s">
        <v>2317</v>
      </c>
      <c r="H170" s="119" t="s">
        <v>1525</v>
      </c>
    </row>
    <row r="171" spans="1:8" s="108" customFormat="1" ht="13.5">
      <c r="A171" s="14"/>
      <c r="B171" s="109"/>
      <c r="C171" s="109"/>
      <c r="D171" s="179" t="s">
        <v>1340</v>
      </c>
      <c r="E171" s="180">
        <v>1744295</v>
      </c>
      <c r="F171" s="181"/>
      <c r="G171" s="118" t="s">
        <v>1526</v>
      </c>
      <c r="H171" s="119"/>
    </row>
    <row r="172" spans="1:8" s="108" customFormat="1" ht="13.5">
      <c r="A172" s="14"/>
      <c r="B172" s="109"/>
      <c r="C172" s="109"/>
      <c r="D172" s="179"/>
      <c r="E172" s="180"/>
      <c r="F172" s="181"/>
      <c r="G172" s="118" t="s">
        <v>2317</v>
      </c>
      <c r="H172" s="119" t="s">
        <v>1527</v>
      </c>
    </row>
    <row r="173" spans="1:8" s="108" customFormat="1" ht="13.5">
      <c r="A173" s="14"/>
      <c r="B173" s="109"/>
      <c r="C173" s="109"/>
      <c r="D173" s="179" t="s">
        <v>1341</v>
      </c>
      <c r="E173" s="180">
        <f>C167-E167-E169-E171</f>
        <v>62105195</v>
      </c>
      <c r="F173" s="181"/>
      <c r="G173" s="118" t="s">
        <v>2319</v>
      </c>
      <c r="H173" s="119"/>
    </row>
    <row r="174" spans="1:8" s="108" customFormat="1" ht="13.5">
      <c r="A174" s="14"/>
      <c r="B174" s="109"/>
      <c r="C174" s="109"/>
      <c r="D174" s="179"/>
      <c r="E174" s="180"/>
      <c r="F174" s="181"/>
      <c r="G174" s="118" t="s">
        <v>2317</v>
      </c>
      <c r="H174" s="119" t="s">
        <v>1528</v>
      </c>
    </row>
    <row r="175" spans="1:8" s="108" customFormat="1" ht="13.5">
      <c r="A175" s="14"/>
      <c r="B175" s="109"/>
      <c r="C175" s="109"/>
      <c r="D175" s="179"/>
      <c r="E175" s="180"/>
      <c r="F175" s="181"/>
      <c r="G175" s="10" t="s">
        <v>1834</v>
      </c>
      <c r="H175" s="11"/>
    </row>
    <row r="176" spans="1:8" s="108" customFormat="1" ht="13.5">
      <c r="A176" s="14"/>
      <c r="B176" s="109"/>
      <c r="C176" s="109"/>
      <c r="D176" s="179"/>
      <c r="E176" s="180"/>
      <c r="F176" s="181"/>
      <c r="G176" s="10" t="s">
        <v>1835</v>
      </c>
      <c r="H176" s="11" t="s">
        <v>1529</v>
      </c>
    </row>
    <row r="177" spans="1:8" s="108" customFormat="1" ht="13.5">
      <c r="A177" s="14"/>
      <c r="B177" s="109"/>
      <c r="C177" s="109"/>
      <c r="D177" s="179"/>
      <c r="E177" s="180"/>
      <c r="F177" s="181"/>
      <c r="G177" s="118" t="s">
        <v>2320</v>
      </c>
      <c r="H177" s="119" t="s">
        <v>1339</v>
      </c>
    </row>
    <row r="178" spans="1:8" s="108" customFormat="1" ht="13.5">
      <c r="A178" s="14"/>
      <c r="B178" s="109"/>
      <c r="C178" s="109"/>
      <c r="D178" s="416"/>
      <c r="E178" s="417"/>
      <c r="F178" s="181"/>
      <c r="G178" s="118" t="s">
        <v>2321</v>
      </c>
      <c r="H178" s="119" t="s">
        <v>1530</v>
      </c>
    </row>
    <row r="179" spans="1:8" s="108" customFormat="1" ht="13.5">
      <c r="A179" s="14"/>
      <c r="B179" s="109"/>
      <c r="C179" s="109"/>
      <c r="D179" s="416"/>
      <c r="E179" s="417"/>
      <c r="F179" s="181"/>
      <c r="G179" s="118" t="s">
        <v>2322</v>
      </c>
      <c r="H179" s="119" t="s">
        <v>1531</v>
      </c>
    </row>
    <row r="180" spans="1:8" s="108" customFormat="1" ht="13.5">
      <c r="A180" s="14"/>
      <c r="B180" s="109"/>
      <c r="C180" s="109"/>
      <c r="D180" s="416"/>
      <c r="E180" s="417"/>
      <c r="F180" s="181"/>
      <c r="G180" s="118" t="s">
        <v>2323</v>
      </c>
      <c r="H180" s="119" t="s">
        <v>1339</v>
      </c>
    </row>
    <row r="181" spans="1:8" s="108" customFormat="1" ht="13.5">
      <c r="A181" s="14"/>
      <c r="B181" s="109"/>
      <c r="C181" s="109"/>
      <c r="D181" s="416"/>
      <c r="E181" s="417"/>
      <c r="F181" s="181"/>
      <c r="G181" s="118" t="s">
        <v>2324</v>
      </c>
      <c r="H181" s="119" t="s">
        <v>1532</v>
      </c>
    </row>
    <row r="182" spans="1:8" s="108" customFormat="1" ht="13.5">
      <c r="A182" s="43" t="s">
        <v>2046</v>
      </c>
      <c r="B182" s="146">
        <v>5500000</v>
      </c>
      <c r="C182" s="146">
        <v>5500000</v>
      </c>
      <c r="D182" s="196" t="s">
        <v>1158</v>
      </c>
      <c r="E182" s="197">
        <v>5500000</v>
      </c>
      <c r="F182" s="176" t="s">
        <v>2047</v>
      </c>
      <c r="G182" s="122" t="s">
        <v>2048</v>
      </c>
      <c r="H182" s="123" t="s">
        <v>1836</v>
      </c>
    </row>
    <row r="183" spans="1:8" s="108" customFormat="1" ht="13.5">
      <c r="A183" s="143" t="s">
        <v>813</v>
      </c>
      <c r="B183" s="130"/>
      <c r="C183" s="130"/>
      <c r="D183" s="179"/>
      <c r="E183" s="180"/>
      <c r="F183" s="181"/>
      <c r="G183" s="118"/>
      <c r="H183" s="119"/>
    </row>
    <row r="184" spans="1:8" s="108" customFormat="1" ht="13.5">
      <c r="A184" s="43" t="s">
        <v>2325</v>
      </c>
      <c r="B184" s="146">
        <v>801370000</v>
      </c>
      <c r="C184" s="146">
        <v>741892048</v>
      </c>
      <c r="D184" s="196" t="s">
        <v>1158</v>
      </c>
      <c r="E184" s="197">
        <v>333491500</v>
      </c>
      <c r="F184" s="176" t="s">
        <v>2326</v>
      </c>
      <c r="G184" s="122" t="s">
        <v>1808</v>
      </c>
      <c r="H184" s="58" t="s">
        <v>1533</v>
      </c>
    </row>
    <row r="185" spans="1:8" s="108" customFormat="1" ht="13.5">
      <c r="A185" s="14"/>
      <c r="B185" s="109"/>
      <c r="C185" s="109"/>
      <c r="D185" s="416"/>
      <c r="E185" s="417"/>
      <c r="F185" s="181"/>
      <c r="G185" s="118" t="s">
        <v>2327</v>
      </c>
      <c r="H185" s="11" t="s">
        <v>1534</v>
      </c>
    </row>
    <row r="186" spans="1:8" s="108" customFormat="1" ht="13.5">
      <c r="A186" s="143" t="s">
        <v>814</v>
      </c>
      <c r="B186" s="109"/>
      <c r="C186" s="109"/>
      <c r="D186" s="179" t="s">
        <v>408</v>
      </c>
      <c r="E186" s="180">
        <v>333000000</v>
      </c>
      <c r="F186" s="181"/>
      <c r="G186" s="118" t="s">
        <v>2328</v>
      </c>
      <c r="H186" s="11" t="s">
        <v>1535</v>
      </c>
    </row>
    <row r="187" spans="1:8" s="108" customFormat="1" ht="13.5">
      <c r="A187" s="14"/>
      <c r="B187" s="109"/>
      <c r="C187" s="109"/>
      <c r="D187" s="416"/>
      <c r="E187" s="417"/>
      <c r="F187" s="181"/>
      <c r="G187" s="118" t="s">
        <v>2329</v>
      </c>
      <c r="H187" s="11" t="s">
        <v>1536</v>
      </c>
    </row>
    <row r="188" spans="1:8" s="108" customFormat="1" ht="13.5">
      <c r="A188" s="14"/>
      <c r="B188" s="109"/>
      <c r="C188" s="109"/>
      <c r="D188" s="179" t="s">
        <v>1156</v>
      </c>
      <c r="E188" s="180">
        <f>C184-E184-E186</f>
        <v>75400548</v>
      </c>
      <c r="F188" s="181"/>
      <c r="G188" s="118" t="s">
        <v>1809</v>
      </c>
      <c r="H188" s="11" t="s">
        <v>1537</v>
      </c>
    </row>
    <row r="189" spans="1:8" s="108" customFormat="1" ht="13.5">
      <c r="A189" s="14"/>
      <c r="B189" s="109"/>
      <c r="C189" s="109"/>
      <c r="D189" s="420"/>
      <c r="E189" s="422"/>
      <c r="F189" s="181"/>
      <c r="G189" s="118" t="s">
        <v>2330</v>
      </c>
      <c r="H189" s="11" t="s">
        <v>1538</v>
      </c>
    </row>
    <row r="190" spans="1:8" s="108" customFormat="1" ht="13.5">
      <c r="A190" s="14"/>
      <c r="B190" s="109"/>
      <c r="C190" s="109"/>
      <c r="D190" s="416"/>
      <c r="E190" s="417"/>
      <c r="F190" s="181"/>
      <c r="G190" s="118" t="s">
        <v>1810</v>
      </c>
      <c r="H190" s="11" t="s">
        <v>1539</v>
      </c>
    </row>
    <row r="191" spans="1:8" s="108" customFormat="1" ht="13.5">
      <c r="A191" s="14"/>
      <c r="B191" s="109"/>
      <c r="C191" s="109"/>
      <c r="D191" s="416"/>
      <c r="E191" s="417"/>
      <c r="F191" s="181"/>
      <c r="G191" s="118" t="s">
        <v>1811</v>
      </c>
      <c r="H191" s="11" t="s">
        <v>1540</v>
      </c>
    </row>
    <row r="192" spans="1:8" s="108" customFormat="1" ht="13.5">
      <c r="A192" s="14"/>
      <c r="B192" s="109"/>
      <c r="C192" s="109"/>
      <c r="D192" s="416"/>
      <c r="E192" s="417"/>
      <c r="F192" s="181"/>
      <c r="G192" s="118" t="s">
        <v>2075</v>
      </c>
      <c r="H192" s="11" t="s">
        <v>1541</v>
      </c>
    </row>
    <row r="193" spans="1:8" s="108" customFormat="1" ht="13.5">
      <c r="A193" s="14"/>
      <c r="B193" s="109"/>
      <c r="C193" s="109"/>
      <c r="D193" s="416"/>
      <c r="E193" s="417"/>
      <c r="F193" s="181"/>
      <c r="G193" s="118" t="s">
        <v>2076</v>
      </c>
      <c r="H193" s="11" t="s">
        <v>1542</v>
      </c>
    </row>
    <row r="194" spans="1:8" s="108" customFormat="1" ht="13.5">
      <c r="A194" s="14"/>
      <c r="B194" s="109"/>
      <c r="C194" s="109"/>
      <c r="D194" s="416"/>
      <c r="E194" s="417"/>
      <c r="F194" s="181"/>
      <c r="G194" s="118" t="s">
        <v>2077</v>
      </c>
      <c r="H194" s="11" t="s">
        <v>1543</v>
      </c>
    </row>
    <row r="195" spans="1:8" s="108" customFormat="1" ht="13.5">
      <c r="A195" s="14"/>
      <c r="B195" s="109"/>
      <c r="C195" s="109"/>
      <c r="D195" s="416"/>
      <c r="E195" s="417"/>
      <c r="F195" s="181"/>
      <c r="G195" s="118" t="s">
        <v>2078</v>
      </c>
      <c r="H195" s="11" t="s">
        <v>1544</v>
      </c>
    </row>
    <row r="196" spans="1:8" s="108" customFormat="1" ht="13.5">
      <c r="A196" s="16"/>
      <c r="B196" s="136"/>
      <c r="C196" s="136"/>
      <c r="D196" s="418"/>
      <c r="E196" s="419"/>
      <c r="F196" s="182"/>
      <c r="G196" s="120" t="s">
        <v>2079</v>
      </c>
      <c r="H196" s="22" t="s">
        <v>1545</v>
      </c>
    </row>
    <row r="197" spans="1:8" s="108" customFormat="1" ht="13.5">
      <c r="A197" s="14" t="s">
        <v>2080</v>
      </c>
      <c r="B197" s="130">
        <v>827766000</v>
      </c>
      <c r="C197" s="130">
        <v>758366985</v>
      </c>
      <c r="D197" s="179" t="s">
        <v>1158</v>
      </c>
      <c r="E197" s="180">
        <v>24263119</v>
      </c>
      <c r="F197" s="9" t="s">
        <v>2081</v>
      </c>
      <c r="G197" s="118" t="s">
        <v>2082</v>
      </c>
      <c r="H197" s="11" t="s">
        <v>1546</v>
      </c>
    </row>
    <row r="198" spans="1:8" s="108" customFormat="1" ht="13.5">
      <c r="A198" s="14"/>
      <c r="B198" s="130"/>
      <c r="C198" s="130"/>
      <c r="D198" s="416"/>
      <c r="E198" s="417"/>
      <c r="F198" s="9"/>
      <c r="G198" s="118" t="s">
        <v>2083</v>
      </c>
      <c r="H198" s="11" t="s">
        <v>1547</v>
      </c>
    </row>
    <row r="199" spans="1:8" s="108" customFormat="1" ht="13.5">
      <c r="A199" s="143" t="s">
        <v>814</v>
      </c>
      <c r="B199" s="109"/>
      <c r="C199" s="109"/>
      <c r="D199" s="179" t="s">
        <v>408</v>
      </c>
      <c r="E199" s="180">
        <v>4000000</v>
      </c>
      <c r="F199" s="286"/>
      <c r="G199" s="10" t="s">
        <v>2084</v>
      </c>
      <c r="H199" s="11" t="s">
        <v>1837</v>
      </c>
    </row>
    <row r="200" spans="1:8" s="108" customFormat="1" ht="13.5">
      <c r="A200" s="14"/>
      <c r="B200" s="109"/>
      <c r="C200" s="109"/>
      <c r="D200" s="179"/>
      <c r="E200" s="180"/>
      <c r="F200" s="286"/>
      <c r="G200" s="10"/>
      <c r="H200" s="11" t="s">
        <v>1838</v>
      </c>
    </row>
    <row r="201" spans="1:8" s="108" customFormat="1" ht="13.5">
      <c r="A201" s="14"/>
      <c r="B201" s="109"/>
      <c r="C201" s="109"/>
      <c r="D201" s="179" t="s">
        <v>1340</v>
      </c>
      <c r="E201" s="180">
        <v>74133917</v>
      </c>
      <c r="F201" s="286"/>
      <c r="G201" s="10" t="s">
        <v>2088</v>
      </c>
      <c r="H201" s="11" t="s">
        <v>2089</v>
      </c>
    </row>
    <row r="202" spans="1:8" s="108" customFormat="1" ht="13.5">
      <c r="A202" s="14"/>
      <c r="B202" s="109"/>
      <c r="C202" s="109"/>
      <c r="D202" s="179"/>
      <c r="E202" s="180"/>
      <c r="F202" s="286"/>
      <c r="G202" s="10" t="s">
        <v>390</v>
      </c>
      <c r="H202" s="11" t="s">
        <v>1548</v>
      </c>
    </row>
    <row r="203" spans="1:8" s="108" customFormat="1" ht="13.5">
      <c r="A203" s="14"/>
      <c r="B203" s="109"/>
      <c r="C203" s="109"/>
      <c r="D203" s="179" t="s">
        <v>1341</v>
      </c>
      <c r="E203" s="180">
        <f>C197-E197-E199-E201</f>
        <v>655969949</v>
      </c>
      <c r="F203" s="286"/>
      <c r="G203" s="10"/>
      <c r="H203" s="11" t="s">
        <v>1839</v>
      </c>
    </row>
    <row r="204" spans="1:8" s="108" customFormat="1" ht="13.5">
      <c r="A204" s="14"/>
      <c r="B204" s="109"/>
      <c r="C204" s="109"/>
      <c r="D204" s="179" t="s">
        <v>2872</v>
      </c>
      <c r="E204" s="180" t="s">
        <v>481</v>
      </c>
      <c r="F204" s="286"/>
      <c r="G204" s="10" t="s">
        <v>2090</v>
      </c>
      <c r="H204" s="11"/>
    </row>
    <row r="205" spans="1:8" s="108" customFormat="1" ht="13.5">
      <c r="A205" s="14"/>
      <c r="B205" s="109"/>
      <c r="C205" s="109"/>
      <c r="D205" s="416"/>
      <c r="E205" s="417"/>
      <c r="F205" s="286"/>
      <c r="G205" s="118" t="s">
        <v>1840</v>
      </c>
      <c r="H205" s="199"/>
    </row>
    <row r="206" spans="1:8" s="108" customFormat="1" ht="13.5">
      <c r="A206" s="14"/>
      <c r="B206" s="109"/>
      <c r="C206" s="109"/>
      <c r="D206" s="416"/>
      <c r="E206" s="417"/>
      <c r="F206" s="286"/>
      <c r="G206" s="10" t="s">
        <v>2091</v>
      </c>
      <c r="H206" s="11" t="s">
        <v>3321</v>
      </c>
    </row>
    <row r="207" spans="1:8" s="108" customFormat="1" ht="13.5">
      <c r="A207" s="14"/>
      <c r="B207" s="109"/>
      <c r="C207" s="109"/>
      <c r="D207" s="416"/>
      <c r="E207" s="417"/>
      <c r="F207" s="286"/>
      <c r="G207" s="118" t="s">
        <v>1841</v>
      </c>
      <c r="H207" s="128"/>
    </row>
    <row r="208" spans="1:8" s="108" customFormat="1" ht="13.5">
      <c r="A208" s="14"/>
      <c r="B208" s="109"/>
      <c r="C208" s="109"/>
      <c r="D208" s="416"/>
      <c r="E208" s="417"/>
      <c r="F208" s="286"/>
      <c r="G208" s="118" t="s">
        <v>2092</v>
      </c>
      <c r="H208" s="119" t="s">
        <v>1339</v>
      </c>
    </row>
    <row r="209" spans="1:8" s="108" customFormat="1" ht="13.5">
      <c r="A209" s="14"/>
      <c r="B209" s="109"/>
      <c r="C209" s="109"/>
      <c r="D209" s="416"/>
      <c r="E209" s="417"/>
      <c r="F209" s="286"/>
      <c r="G209" s="10" t="s">
        <v>2093</v>
      </c>
      <c r="H209" s="11" t="s">
        <v>1549</v>
      </c>
    </row>
    <row r="210" spans="1:8" s="108" customFormat="1" ht="13.5">
      <c r="A210" s="14"/>
      <c r="B210" s="109"/>
      <c r="C210" s="109"/>
      <c r="D210" s="416"/>
      <c r="E210" s="417"/>
      <c r="F210" s="286"/>
      <c r="G210" s="10" t="s">
        <v>2094</v>
      </c>
      <c r="H210" s="11" t="s">
        <v>1550</v>
      </c>
    </row>
    <row r="211" spans="1:8" s="108" customFormat="1" ht="13.5">
      <c r="A211" s="43" t="s">
        <v>661</v>
      </c>
      <c r="B211" s="146">
        <v>185124000</v>
      </c>
      <c r="C211" s="146">
        <v>169812445</v>
      </c>
      <c r="D211" s="196" t="s">
        <v>1158</v>
      </c>
      <c r="E211" s="197">
        <v>83883641</v>
      </c>
      <c r="F211" s="176" t="s">
        <v>662</v>
      </c>
      <c r="G211" s="57" t="s">
        <v>1842</v>
      </c>
      <c r="H211" s="58" t="s">
        <v>1339</v>
      </c>
    </row>
    <row r="212" spans="1:8" s="108" customFormat="1" ht="13.5">
      <c r="A212" s="14"/>
      <c r="B212" s="109"/>
      <c r="C212" s="109"/>
      <c r="D212" s="416"/>
      <c r="E212" s="417"/>
      <c r="F212" s="286"/>
      <c r="G212" s="10" t="s">
        <v>1843</v>
      </c>
      <c r="H212" s="11" t="s">
        <v>1844</v>
      </c>
    </row>
    <row r="213" spans="1:8" s="108" customFormat="1" ht="13.5">
      <c r="A213" s="143" t="s">
        <v>814</v>
      </c>
      <c r="B213" s="109"/>
      <c r="C213" s="109"/>
      <c r="D213" s="179" t="s">
        <v>408</v>
      </c>
      <c r="E213" s="180">
        <v>36000000</v>
      </c>
      <c r="F213" s="286"/>
      <c r="G213" s="10" t="s">
        <v>1845</v>
      </c>
      <c r="H213" s="11" t="s">
        <v>1846</v>
      </c>
    </row>
    <row r="214" spans="1:8" s="108" customFormat="1" ht="13.5">
      <c r="A214" s="14"/>
      <c r="B214" s="109"/>
      <c r="C214" s="109"/>
      <c r="D214" s="179"/>
      <c r="E214" s="180"/>
      <c r="F214" s="286"/>
      <c r="G214" s="10" t="s">
        <v>1847</v>
      </c>
      <c r="H214" s="11" t="s">
        <v>1339</v>
      </c>
    </row>
    <row r="215" spans="1:8" s="108" customFormat="1" ht="13.5">
      <c r="A215" s="14"/>
      <c r="B215" s="109"/>
      <c r="C215" s="109"/>
      <c r="D215" s="179" t="s">
        <v>1340</v>
      </c>
      <c r="E215" s="180">
        <v>103639</v>
      </c>
      <c r="F215" s="286"/>
      <c r="G215" s="10" t="s">
        <v>1848</v>
      </c>
      <c r="H215" s="11" t="s">
        <v>1551</v>
      </c>
    </row>
    <row r="216" spans="1:8" s="108" customFormat="1" ht="13.5">
      <c r="A216" s="14"/>
      <c r="B216" s="109"/>
      <c r="C216" s="109"/>
      <c r="D216" s="179"/>
      <c r="E216" s="180"/>
      <c r="F216" s="286"/>
      <c r="G216" s="10"/>
      <c r="H216" s="11" t="s">
        <v>1849</v>
      </c>
    </row>
    <row r="217" spans="1:8" s="108" customFormat="1" ht="13.5">
      <c r="A217" s="14"/>
      <c r="B217" s="109"/>
      <c r="C217" s="109"/>
      <c r="D217" s="179" t="s">
        <v>1341</v>
      </c>
      <c r="E217" s="180">
        <f>C211-E211-E213-E215</f>
        <v>49825165</v>
      </c>
      <c r="F217" s="286"/>
      <c r="G217" s="10" t="s">
        <v>1850</v>
      </c>
      <c r="H217" s="11"/>
    </row>
    <row r="218" spans="1:8" s="108" customFormat="1" ht="13.5">
      <c r="A218" s="14"/>
      <c r="B218" s="109"/>
      <c r="C218" s="109"/>
      <c r="D218" s="179"/>
      <c r="E218" s="180"/>
      <c r="F218" s="286"/>
      <c r="G218" s="10" t="s">
        <v>1552</v>
      </c>
      <c r="H218" s="11" t="s">
        <v>1851</v>
      </c>
    </row>
    <row r="219" spans="1:8" s="108" customFormat="1" ht="13.5">
      <c r="A219" s="14"/>
      <c r="B219" s="109"/>
      <c r="C219" s="109"/>
      <c r="D219" s="179"/>
      <c r="E219" s="180"/>
      <c r="F219" s="286"/>
      <c r="G219" s="10" t="s">
        <v>1553</v>
      </c>
      <c r="H219" s="11" t="s">
        <v>1852</v>
      </c>
    </row>
    <row r="220" spans="1:8" s="108" customFormat="1" ht="13.5">
      <c r="A220" s="14"/>
      <c r="B220" s="109"/>
      <c r="C220" s="109"/>
      <c r="D220" s="179"/>
      <c r="E220" s="180"/>
      <c r="F220" s="286"/>
      <c r="G220" s="10" t="s">
        <v>1853</v>
      </c>
      <c r="H220" s="11" t="s">
        <v>1854</v>
      </c>
    </row>
    <row r="221" spans="1:8" s="108" customFormat="1" ht="15" customHeight="1">
      <c r="A221" s="43" t="s">
        <v>204</v>
      </c>
      <c r="B221" s="146">
        <v>85985000</v>
      </c>
      <c r="C221" s="146">
        <v>73333215</v>
      </c>
      <c r="D221" s="196" t="s">
        <v>1158</v>
      </c>
      <c r="E221" s="197">
        <v>3683775</v>
      </c>
      <c r="F221" s="38" t="s">
        <v>489</v>
      </c>
      <c r="G221" s="57" t="s">
        <v>205</v>
      </c>
      <c r="H221" s="58" t="s">
        <v>400</v>
      </c>
    </row>
    <row r="222" spans="1:8" s="108" customFormat="1" ht="13.5">
      <c r="A222" s="14"/>
      <c r="B222" s="109"/>
      <c r="C222" s="109"/>
      <c r="D222" s="416"/>
      <c r="E222" s="417"/>
      <c r="F222" s="9" t="s">
        <v>1554</v>
      </c>
      <c r="G222" s="10"/>
      <c r="H222" s="11"/>
    </row>
    <row r="223" spans="1:8" s="108" customFormat="1" ht="13.5">
      <c r="A223" s="143" t="s">
        <v>815</v>
      </c>
      <c r="B223" s="109"/>
      <c r="C223" s="109"/>
      <c r="D223" s="179" t="s">
        <v>408</v>
      </c>
      <c r="E223" s="180">
        <v>3000000</v>
      </c>
      <c r="F223" s="9"/>
      <c r="G223" s="10"/>
      <c r="H223" s="11"/>
    </row>
    <row r="224" spans="1:8" s="108" customFormat="1" ht="13.5">
      <c r="A224" s="14"/>
      <c r="B224" s="109"/>
      <c r="C224" s="109"/>
      <c r="D224" s="179"/>
      <c r="E224" s="180"/>
      <c r="F224" s="9"/>
      <c r="G224" s="10"/>
      <c r="H224" s="11"/>
    </row>
    <row r="225" spans="1:8" s="108" customFormat="1" ht="13.5">
      <c r="A225" s="14" t="s">
        <v>2438</v>
      </c>
      <c r="B225" s="109"/>
      <c r="C225" s="109"/>
      <c r="D225" s="179" t="s">
        <v>1340</v>
      </c>
      <c r="E225" s="180">
        <v>6303100</v>
      </c>
      <c r="F225" s="286"/>
      <c r="G225" s="206"/>
      <c r="H225" s="203" t="s">
        <v>1512</v>
      </c>
    </row>
    <row r="226" spans="1:8" s="108" customFormat="1" ht="13.5">
      <c r="A226" s="14"/>
      <c r="B226" s="109"/>
      <c r="C226" s="109"/>
      <c r="D226" s="179"/>
      <c r="E226" s="417"/>
      <c r="F226" s="286"/>
      <c r="G226" s="206"/>
      <c r="H226" s="203" t="s">
        <v>1512</v>
      </c>
    </row>
    <row r="227" spans="1:8" s="108" customFormat="1" ht="13.5">
      <c r="A227" s="16" t="s">
        <v>2438</v>
      </c>
      <c r="B227" s="136"/>
      <c r="C227" s="136"/>
      <c r="D227" s="184" t="s">
        <v>1341</v>
      </c>
      <c r="E227" s="185">
        <f>C221-E221-E223-E225</f>
        <v>60346340</v>
      </c>
      <c r="F227" s="152"/>
      <c r="G227" s="289"/>
      <c r="H227" s="205" t="s">
        <v>1339</v>
      </c>
    </row>
    <row r="228" spans="1:8" s="108" customFormat="1" ht="13.5">
      <c r="A228" s="14" t="s">
        <v>206</v>
      </c>
      <c r="B228" s="130">
        <v>520547000</v>
      </c>
      <c r="C228" s="130">
        <v>370743018</v>
      </c>
      <c r="D228" s="179" t="s">
        <v>1158</v>
      </c>
      <c r="E228" s="180">
        <v>193173332</v>
      </c>
      <c r="F228" s="9" t="s">
        <v>207</v>
      </c>
      <c r="G228" s="10" t="s">
        <v>208</v>
      </c>
      <c r="H228" s="11" t="s">
        <v>1339</v>
      </c>
    </row>
    <row r="229" spans="1:8" s="108" customFormat="1" ht="13.5">
      <c r="A229" s="14"/>
      <c r="B229" s="109"/>
      <c r="C229" s="109"/>
      <c r="D229" s="416"/>
      <c r="E229" s="180"/>
      <c r="F229" s="9"/>
      <c r="G229" s="10" t="s">
        <v>209</v>
      </c>
      <c r="H229" s="11" t="s">
        <v>1812</v>
      </c>
    </row>
    <row r="230" spans="1:8" s="108" customFormat="1" ht="13.5">
      <c r="A230" s="143" t="s">
        <v>815</v>
      </c>
      <c r="B230" s="109"/>
      <c r="C230" s="109"/>
      <c r="D230" s="179" t="s">
        <v>408</v>
      </c>
      <c r="E230" s="180">
        <v>126000000</v>
      </c>
      <c r="F230" s="9"/>
      <c r="G230" s="10"/>
      <c r="H230" s="11" t="s">
        <v>1813</v>
      </c>
    </row>
    <row r="231" spans="1:8" s="108" customFormat="1" ht="13.5">
      <c r="A231" s="14"/>
      <c r="B231" s="109"/>
      <c r="C231" s="109"/>
      <c r="D231" s="179"/>
      <c r="E231" s="180"/>
      <c r="F231" s="9"/>
      <c r="G231" s="10"/>
      <c r="H231" s="11" t="s">
        <v>1855</v>
      </c>
    </row>
    <row r="232" spans="1:8" s="108" customFormat="1" ht="13.5">
      <c r="A232" s="14"/>
      <c r="B232" s="109"/>
      <c r="C232" s="109"/>
      <c r="D232" s="179" t="s">
        <v>1340</v>
      </c>
      <c r="E232" s="180">
        <v>5197500</v>
      </c>
      <c r="F232" s="286"/>
      <c r="G232" s="10"/>
      <c r="H232" s="11" t="s">
        <v>1856</v>
      </c>
    </row>
    <row r="233" spans="1:8" s="108" customFormat="1" ht="13.5">
      <c r="A233" s="14"/>
      <c r="B233" s="109"/>
      <c r="C233" s="109"/>
      <c r="D233" s="179"/>
      <c r="E233" s="180"/>
      <c r="F233" s="286"/>
      <c r="G233" s="10" t="s">
        <v>210</v>
      </c>
      <c r="H233" s="11" t="s">
        <v>1813</v>
      </c>
    </row>
    <row r="234" spans="1:8" s="108" customFormat="1" ht="13.5">
      <c r="A234" s="14"/>
      <c r="B234" s="109"/>
      <c r="C234" s="109"/>
      <c r="D234" s="179" t="s">
        <v>1341</v>
      </c>
      <c r="E234" s="180">
        <f>C228-E228-E230-E232</f>
        <v>46372186</v>
      </c>
      <c r="F234" s="286"/>
      <c r="G234" s="10"/>
      <c r="H234" s="11" t="s">
        <v>1856</v>
      </c>
    </row>
    <row r="235" spans="1:8" s="108" customFormat="1" ht="13.5">
      <c r="A235" s="14"/>
      <c r="B235" s="109"/>
      <c r="C235" s="109"/>
      <c r="D235" s="179"/>
      <c r="E235" s="180"/>
      <c r="F235" s="286"/>
      <c r="G235" s="10" t="s">
        <v>211</v>
      </c>
      <c r="H235" s="11"/>
    </row>
    <row r="236" spans="1:8" s="108" customFormat="1" ht="13.5">
      <c r="A236" s="14"/>
      <c r="B236" s="109"/>
      <c r="C236" s="109"/>
      <c r="D236" s="416"/>
      <c r="E236" s="417"/>
      <c r="F236" s="286"/>
      <c r="G236" s="10" t="s">
        <v>1555</v>
      </c>
      <c r="H236" s="11" t="s">
        <v>1814</v>
      </c>
    </row>
    <row r="237" spans="1:8" s="108" customFormat="1" ht="13.5">
      <c r="A237" s="14"/>
      <c r="B237" s="109"/>
      <c r="C237" s="109"/>
      <c r="D237" s="416"/>
      <c r="E237" s="417"/>
      <c r="F237" s="286"/>
      <c r="G237" s="10" t="s">
        <v>212</v>
      </c>
      <c r="H237" s="11"/>
    </row>
    <row r="238" spans="1:8" s="108" customFormat="1" ht="13.5">
      <c r="A238" s="14"/>
      <c r="B238" s="109"/>
      <c r="C238" s="109"/>
      <c r="D238" s="416"/>
      <c r="E238" s="417"/>
      <c r="F238" s="286"/>
      <c r="G238" s="21" t="s">
        <v>1857</v>
      </c>
      <c r="H238" s="22" t="s">
        <v>1815</v>
      </c>
    </row>
    <row r="239" spans="1:8" s="108" customFormat="1" ht="13.5">
      <c r="A239" s="43" t="s">
        <v>213</v>
      </c>
      <c r="B239" s="146">
        <v>2424397000</v>
      </c>
      <c r="C239" s="146">
        <v>2283489757</v>
      </c>
      <c r="D239" s="196" t="s">
        <v>1158</v>
      </c>
      <c r="E239" s="197">
        <v>1146581000</v>
      </c>
      <c r="F239" s="176" t="s">
        <v>214</v>
      </c>
      <c r="G239" s="118" t="s">
        <v>653</v>
      </c>
      <c r="H239" s="119" t="s">
        <v>1858</v>
      </c>
    </row>
    <row r="240" spans="1:8" s="108" customFormat="1" ht="13.5">
      <c r="A240" s="14"/>
      <c r="B240" s="109"/>
      <c r="C240" s="109"/>
      <c r="D240" s="416"/>
      <c r="E240" s="180"/>
      <c r="F240" s="286"/>
      <c r="G240" s="118" t="s">
        <v>654</v>
      </c>
      <c r="H240" s="119" t="s">
        <v>3165</v>
      </c>
    </row>
    <row r="241" spans="1:8" s="108" customFormat="1" ht="13.5">
      <c r="A241" s="143" t="s">
        <v>816</v>
      </c>
      <c r="B241" s="109"/>
      <c r="C241" s="109"/>
      <c r="D241" s="179" t="s">
        <v>408</v>
      </c>
      <c r="E241" s="180">
        <v>47000000</v>
      </c>
      <c r="F241" s="286"/>
      <c r="G241" s="118" t="s">
        <v>655</v>
      </c>
      <c r="H241" s="119" t="s">
        <v>1556</v>
      </c>
    </row>
    <row r="242" spans="1:8" s="108" customFormat="1" ht="13.5">
      <c r="A242" s="14"/>
      <c r="B242" s="109"/>
      <c r="C242" s="109"/>
      <c r="D242" s="179"/>
      <c r="E242" s="180"/>
      <c r="F242" s="286"/>
      <c r="G242" s="118" t="s">
        <v>656</v>
      </c>
      <c r="H242" s="119" t="s">
        <v>1557</v>
      </c>
    </row>
    <row r="243" spans="1:8" s="108" customFormat="1" ht="13.5">
      <c r="A243" s="14"/>
      <c r="B243" s="109"/>
      <c r="C243" s="109"/>
      <c r="D243" s="179" t="s">
        <v>1340</v>
      </c>
      <c r="E243" s="180">
        <v>24390631</v>
      </c>
      <c r="F243" s="286"/>
      <c r="G243" s="118" t="s">
        <v>1859</v>
      </c>
      <c r="H243" s="119" t="s">
        <v>1558</v>
      </c>
    </row>
    <row r="244" spans="1:8" s="108" customFormat="1" ht="13.5">
      <c r="A244" s="14"/>
      <c r="B244" s="109"/>
      <c r="C244" s="109"/>
      <c r="D244" s="179"/>
      <c r="E244" s="180"/>
      <c r="F244" s="286"/>
      <c r="G244" s="118" t="s">
        <v>490</v>
      </c>
      <c r="H244" s="119" t="s">
        <v>2037</v>
      </c>
    </row>
    <row r="245" spans="1:8" s="108" customFormat="1" ht="13.5">
      <c r="A245" s="14"/>
      <c r="B245" s="109"/>
      <c r="C245" s="109"/>
      <c r="D245" s="179" t="s">
        <v>1341</v>
      </c>
      <c r="E245" s="180">
        <f>C239-E239-E241-E243</f>
        <v>1065518126</v>
      </c>
      <c r="F245" s="286"/>
      <c r="G245" s="118" t="s">
        <v>1860</v>
      </c>
      <c r="H245" s="119" t="s">
        <v>1219</v>
      </c>
    </row>
    <row r="246" spans="1:8" s="108" customFormat="1" ht="13.5">
      <c r="A246" s="14"/>
      <c r="B246" s="109"/>
      <c r="C246" s="109"/>
      <c r="D246" s="416"/>
      <c r="E246" s="417"/>
      <c r="F246" s="286"/>
      <c r="G246" s="10" t="s">
        <v>657</v>
      </c>
      <c r="H246" s="11" t="s">
        <v>1339</v>
      </c>
    </row>
    <row r="247" spans="1:8" s="108" customFormat="1" ht="13.5">
      <c r="A247" s="14"/>
      <c r="B247" s="109"/>
      <c r="C247" s="109"/>
      <c r="D247" s="416"/>
      <c r="E247" s="417"/>
      <c r="F247" s="286"/>
      <c r="G247" s="10" t="s">
        <v>658</v>
      </c>
      <c r="H247" s="11" t="s">
        <v>1556</v>
      </c>
    </row>
    <row r="248" spans="1:8" s="108" customFormat="1" ht="13.5">
      <c r="A248" s="14"/>
      <c r="B248" s="109"/>
      <c r="C248" s="109"/>
      <c r="D248" s="416"/>
      <c r="E248" s="417"/>
      <c r="F248" s="286"/>
      <c r="G248" s="10" t="s">
        <v>659</v>
      </c>
      <c r="H248" s="11" t="s">
        <v>1559</v>
      </c>
    </row>
    <row r="249" spans="1:8" s="108" customFormat="1" ht="13.5">
      <c r="A249" s="14"/>
      <c r="B249" s="109"/>
      <c r="C249" s="109"/>
      <c r="D249" s="416"/>
      <c r="E249" s="417"/>
      <c r="F249" s="286"/>
      <c r="G249" s="118" t="s">
        <v>1560</v>
      </c>
      <c r="H249" s="119"/>
    </row>
    <row r="250" spans="1:8" s="108" customFormat="1" ht="13.5">
      <c r="A250" s="14"/>
      <c r="B250" s="109"/>
      <c r="C250" s="109"/>
      <c r="D250" s="416"/>
      <c r="E250" s="417"/>
      <c r="F250" s="286"/>
      <c r="G250" s="118" t="s">
        <v>660</v>
      </c>
      <c r="H250" s="119" t="s">
        <v>1680</v>
      </c>
    </row>
    <row r="251" spans="1:8" s="108" customFormat="1" ht="13.5">
      <c r="A251" s="14"/>
      <c r="B251" s="109"/>
      <c r="C251" s="109"/>
      <c r="D251" s="416"/>
      <c r="E251" s="417"/>
      <c r="F251" s="286"/>
      <c r="G251" s="118" t="s">
        <v>2549</v>
      </c>
      <c r="H251" s="119"/>
    </row>
    <row r="252" spans="1:8" s="108" customFormat="1" ht="13.5">
      <c r="A252" s="14"/>
      <c r="B252" s="109"/>
      <c r="C252" s="109"/>
      <c r="D252" s="416"/>
      <c r="E252" s="417"/>
      <c r="F252" s="286"/>
      <c r="G252" s="118" t="s">
        <v>1681</v>
      </c>
      <c r="H252" s="119" t="s">
        <v>2550</v>
      </c>
    </row>
    <row r="253" spans="1:8" s="108" customFormat="1" ht="13.5">
      <c r="A253" s="14"/>
      <c r="B253" s="109"/>
      <c r="C253" s="109"/>
      <c r="D253" s="416"/>
      <c r="E253" s="417"/>
      <c r="F253" s="286"/>
      <c r="G253" s="10" t="s">
        <v>1682</v>
      </c>
      <c r="H253" s="11" t="s">
        <v>2551</v>
      </c>
    </row>
    <row r="254" spans="1:8" s="108" customFormat="1" ht="13.5">
      <c r="A254" s="14"/>
      <c r="B254" s="109"/>
      <c r="C254" s="109"/>
      <c r="D254" s="416"/>
      <c r="E254" s="417"/>
      <c r="F254" s="286"/>
      <c r="G254" s="10" t="s">
        <v>1683</v>
      </c>
      <c r="H254" s="11" t="s">
        <v>1861</v>
      </c>
    </row>
    <row r="255" spans="1:8" s="108" customFormat="1" ht="13.5">
      <c r="A255" s="14"/>
      <c r="B255" s="109"/>
      <c r="C255" s="109"/>
      <c r="D255" s="416"/>
      <c r="E255" s="417"/>
      <c r="F255" s="286"/>
      <c r="G255" s="10" t="s">
        <v>1684</v>
      </c>
      <c r="H255" s="11" t="s">
        <v>2552</v>
      </c>
    </row>
    <row r="256" spans="1:8" s="108" customFormat="1" ht="13.5">
      <c r="A256" s="14"/>
      <c r="B256" s="109"/>
      <c r="C256" s="109"/>
      <c r="D256" s="416"/>
      <c r="E256" s="417"/>
      <c r="F256" s="286"/>
      <c r="G256" s="10" t="s">
        <v>1685</v>
      </c>
      <c r="H256" s="11" t="s">
        <v>1339</v>
      </c>
    </row>
    <row r="257" spans="1:8" s="108" customFormat="1" ht="13.5">
      <c r="A257" s="14"/>
      <c r="B257" s="109"/>
      <c r="C257" s="109"/>
      <c r="D257" s="416"/>
      <c r="E257" s="417"/>
      <c r="F257" s="286"/>
      <c r="G257" s="10" t="s">
        <v>2553</v>
      </c>
      <c r="H257" s="11" t="s">
        <v>2554</v>
      </c>
    </row>
    <row r="258" spans="1:8" s="108" customFormat="1" ht="13.5">
      <c r="A258" s="14"/>
      <c r="B258" s="109"/>
      <c r="C258" s="109"/>
      <c r="D258" s="416"/>
      <c r="E258" s="417"/>
      <c r="F258" s="286"/>
      <c r="G258" s="10" t="s">
        <v>2555</v>
      </c>
      <c r="H258" s="11" t="s">
        <v>2556</v>
      </c>
    </row>
    <row r="259" spans="1:8" s="108" customFormat="1" ht="13.5">
      <c r="A259" s="14"/>
      <c r="B259" s="109"/>
      <c r="C259" s="109"/>
      <c r="D259" s="416"/>
      <c r="E259" s="417"/>
      <c r="F259" s="286"/>
      <c r="G259" s="10" t="s">
        <v>2921</v>
      </c>
      <c r="H259" s="11"/>
    </row>
    <row r="260" spans="1:8" s="108" customFormat="1" ht="13.5">
      <c r="A260" s="14"/>
      <c r="B260" s="109"/>
      <c r="C260" s="109"/>
      <c r="D260" s="416"/>
      <c r="E260" s="417"/>
      <c r="F260" s="286"/>
      <c r="G260" s="10" t="s">
        <v>1862</v>
      </c>
      <c r="H260" s="11" t="s">
        <v>2557</v>
      </c>
    </row>
    <row r="261" spans="1:8" s="108" customFormat="1" ht="13.5">
      <c r="A261" s="14"/>
      <c r="B261" s="109"/>
      <c r="C261" s="109"/>
      <c r="D261" s="416"/>
      <c r="E261" s="417"/>
      <c r="F261" s="286"/>
      <c r="G261" s="10" t="s">
        <v>1686</v>
      </c>
      <c r="H261" s="11" t="s">
        <v>1339</v>
      </c>
    </row>
    <row r="262" spans="1:8" s="108" customFormat="1" ht="13.5">
      <c r="A262" s="16"/>
      <c r="B262" s="136"/>
      <c r="C262" s="136"/>
      <c r="D262" s="418"/>
      <c r="E262" s="419"/>
      <c r="F262" s="152"/>
      <c r="G262" s="21" t="s">
        <v>1863</v>
      </c>
      <c r="H262" s="22" t="s">
        <v>2558</v>
      </c>
    </row>
    <row r="263" spans="1:8" s="108" customFormat="1" ht="13.5">
      <c r="A263" s="14"/>
      <c r="B263" s="109"/>
      <c r="C263" s="109"/>
      <c r="D263" s="416"/>
      <c r="E263" s="417"/>
      <c r="F263" s="286"/>
      <c r="G263" s="10" t="s">
        <v>1687</v>
      </c>
      <c r="H263" s="11" t="s">
        <v>2559</v>
      </c>
    </row>
    <row r="264" spans="1:8" s="108" customFormat="1" ht="13.5">
      <c r="A264" s="14"/>
      <c r="B264" s="109"/>
      <c r="C264" s="109"/>
      <c r="D264" s="416"/>
      <c r="E264" s="417"/>
      <c r="F264" s="286"/>
      <c r="G264" s="10" t="s">
        <v>1688</v>
      </c>
      <c r="H264" s="11" t="s">
        <v>1339</v>
      </c>
    </row>
    <row r="265" spans="1:8" s="108" customFormat="1" ht="13.5">
      <c r="A265" s="14"/>
      <c r="B265" s="41"/>
      <c r="C265" s="41"/>
      <c r="D265" s="7"/>
      <c r="E265" s="8"/>
      <c r="F265" s="9"/>
      <c r="G265" s="10" t="s">
        <v>1817</v>
      </c>
      <c r="H265" s="11" t="s">
        <v>1864</v>
      </c>
    </row>
    <row r="266" spans="1:8" s="108" customFormat="1" ht="13.5">
      <c r="A266" s="14"/>
      <c r="B266" s="109"/>
      <c r="C266" s="109"/>
      <c r="D266" s="416"/>
      <c r="E266" s="417"/>
      <c r="F266" s="286"/>
      <c r="G266" s="10" t="s">
        <v>1689</v>
      </c>
      <c r="H266" s="11" t="s">
        <v>2560</v>
      </c>
    </row>
    <row r="267" spans="1:8" s="108" customFormat="1" ht="13.5">
      <c r="A267" s="14"/>
      <c r="B267" s="109"/>
      <c r="C267" s="109"/>
      <c r="D267" s="416"/>
      <c r="E267" s="417"/>
      <c r="F267" s="176" t="s">
        <v>1690</v>
      </c>
      <c r="G267" s="57" t="s">
        <v>1691</v>
      </c>
      <c r="H267" s="58" t="s">
        <v>1339</v>
      </c>
    </row>
    <row r="268" spans="1:8" s="108" customFormat="1" ht="13.5">
      <c r="A268" s="14"/>
      <c r="B268" s="109"/>
      <c r="C268" s="109"/>
      <c r="D268" s="416"/>
      <c r="E268" s="417"/>
      <c r="F268" s="286"/>
      <c r="G268" s="10" t="s">
        <v>1692</v>
      </c>
      <c r="H268" s="11" t="s">
        <v>1339</v>
      </c>
    </row>
    <row r="269" spans="1:8" s="108" customFormat="1" ht="13.5">
      <c r="A269" s="14"/>
      <c r="B269" s="109"/>
      <c r="C269" s="109"/>
      <c r="D269" s="416"/>
      <c r="E269" s="417"/>
      <c r="F269" s="286"/>
      <c r="G269" s="10" t="s">
        <v>1693</v>
      </c>
      <c r="H269" s="11" t="s">
        <v>2561</v>
      </c>
    </row>
    <row r="270" spans="1:8" s="108" customFormat="1" ht="13.5">
      <c r="A270" s="14"/>
      <c r="B270" s="109"/>
      <c r="C270" s="109"/>
      <c r="D270" s="416"/>
      <c r="E270" s="417"/>
      <c r="F270" s="286"/>
      <c r="G270" s="10" t="s">
        <v>749</v>
      </c>
      <c r="H270" s="11"/>
    </row>
    <row r="271" spans="1:8" s="108" customFormat="1" ht="13.5">
      <c r="A271" s="14"/>
      <c r="B271" s="109"/>
      <c r="C271" s="109"/>
      <c r="D271" s="416"/>
      <c r="E271" s="417"/>
      <c r="F271" s="286"/>
      <c r="G271" s="10" t="s">
        <v>748</v>
      </c>
      <c r="H271" s="11"/>
    </row>
    <row r="272" spans="1:8" s="108" customFormat="1" ht="13.5">
      <c r="A272" s="14"/>
      <c r="B272" s="109"/>
      <c r="C272" s="109"/>
      <c r="D272" s="416"/>
      <c r="E272" s="417"/>
      <c r="F272" s="286"/>
      <c r="G272" s="10" t="s">
        <v>1694</v>
      </c>
      <c r="H272" s="11" t="s">
        <v>2562</v>
      </c>
    </row>
    <row r="273" spans="1:8" s="108" customFormat="1" ht="13.5">
      <c r="A273" s="14"/>
      <c r="B273" s="109"/>
      <c r="C273" s="109"/>
      <c r="D273" s="416"/>
      <c r="E273" s="417"/>
      <c r="F273" s="286"/>
      <c r="G273" s="10" t="s">
        <v>1695</v>
      </c>
      <c r="H273" s="11" t="s">
        <v>2563</v>
      </c>
    </row>
    <row r="274" spans="1:8" s="108" customFormat="1" ht="13.5">
      <c r="A274" s="14"/>
      <c r="B274" s="109"/>
      <c r="C274" s="109"/>
      <c r="D274" s="416"/>
      <c r="E274" s="417"/>
      <c r="F274" s="286"/>
      <c r="G274" s="10" t="s">
        <v>1696</v>
      </c>
      <c r="H274" s="11" t="s">
        <v>2564</v>
      </c>
    </row>
    <row r="275" spans="1:8" s="108" customFormat="1" ht="13.5">
      <c r="A275" s="14"/>
      <c r="B275" s="109"/>
      <c r="C275" s="109"/>
      <c r="D275" s="416"/>
      <c r="E275" s="417"/>
      <c r="F275" s="286"/>
      <c r="G275" s="10" t="s">
        <v>1865</v>
      </c>
      <c r="H275" s="11" t="s">
        <v>1339</v>
      </c>
    </row>
    <row r="276" spans="1:8" s="108" customFormat="1" ht="13.5">
      <c r="A276" s="14"/>
      <c r="B276" s="109"/>
      <c r="C276" s="109"/>
      <c r="D276" s="416"/>
      <c r="E276" s="417"/>
      <c r="F276" s="286"/>
      <c r="G276" s="10" t="s">
        <v>1697</v>
      </c>
      <c r="H276" s="11" t="s">
        <v>2036</v>
      </c>
    </row>
    <row r="277" spans="1:8" s="108" customFormat="1" ht="13.5">
      <c r="A277" s="14"/>
      <c r="B277" s="109"/>
      <c r="C277" s="109"/>
      <c r="D277" s="416"/>
      <c r="E277" s="417"/>
      <c r="F277" s="286"/>
      <c r="G277" s="10" t="s">
        <v>1698</v>
      </c>
      <c r="H277" s="11" t="s">
        <v>2565</v>
      </c>
    </row>
    <row r="278" spans="1:8" s="108" customFormat="1" ht="13.5">
      <c r="A278" s="14"/>
      <c r="B278" s="109"/>
      <c r="C278" s="109"/>
      <c r="D278" s="416"/>
      <c r="E278" s="417"/>
      <c r="F278" s="286"/>
      <c r="G278" s="10" t="s">
        <v>1699</v>
      </c>
      <c r="H278" s="11" t="s">
        <v>2036</v>
      </c>
    </row>
    <row r="279" spans="1:8" s="108" customFormat="1" ht="13.5">
      <c r="A279" s="14"/>
      <c r="B279" s="109"/>
      <c r="C279" s="109"/>
      <c r="D279" s="416"/>
      <c r="E279" s="417"/>
      <c r="F279" s="286"/>
      <c r="G279" s="10" t="s">
        <v>1700</v>
      </c>
      <c r="H279" s="11" t="s">
        <v>2566</v>
      </c>
    </row>
    <row r="280" spans="1:8" s="108" customFormat="1" ht="13.5">
      <c r="A280" s="14"/>
      <c r="B280" s="109"/>
      <c r="C280" s="109"/>
      <c r="D280" s="416"/>
      <c r="E280" s="417"/>
      <c r="F280" s="286"/>
      <c r="G280" s="10" t="s">
        <v>1701</v>
      </c>
      <c r="H280" s="11" t="s">
        <v>2567</v>
      </c>
    </row>
    <row r="281" spans="1:8" s="108" customFormat="1" ht="13.5">
      <c r="A281" s="14"/>
      <c r="B281" s="109"/>
      <c r="C281" s="109"/>
      <c r="D281" s="416"/>
      <c r="E281" s="417"/>
      <c r="F281" s="286"/>
      <c r="G281" s="10" t="s">
        <v>1702</v>
      </c>
      <c r="H281" s="11" t="s">
        <v>2568</v>
      </c>
    </row>
    <row r="282" spans="1:8" s="108" customFormat="1" ht="13.5">
      <c r="A282" s="14"/>
      <c r="B282" s="109"/>
      <c r="C282" s="109"/>
      <c r="D282" s="416"/>
      <c r="E282" s="417"/>
      <c r="F282" s="286"/>
      <c r="G282" s="10" t="s">
        <v>1703</v>
      </c>
      <c r="H282" s="11" t="s">
        <v>1339</v>
      </c>
    </row>
    <row r="283" spans="1:8" s="108" customFormat="1" ht="13.5">
      <c r="A283" s="14"/>
      <c r="B283" s="109"/>
      <c r="C283" s="109"/>
      <c r="D283" s="416"/>
      <c r="E283" s="417"/>
      <c r="F283" s="286"/>
      <c r="G283" s="10" t="s">
        <v>1704</v>
      </c>
      <c r="H283" s="11" t="s">
        <v>2569</v>
      </c>
    </row>
    <row r="284" spans="1:8" s="108" customFormat="1" ht="13.5">
      <c r="A284" s="14"/>
      <c r="B284" s="109"/>
      <c r="C284" s="109"/>
      <c r="D284" s="416"/>
      <c r="E284" s="417"/>
      <c r="F284" s="286"/>
      <c r="G284" s="10" t="s">
        <v>1705</v>
      </c>
      <c r="H284" s="11" t="s">
        <v>1339</v>
      </c>
    </row>
    <row r="285" spans="1:8" s="108" customFormat="1" ht="13.5">
      <c r="A285" s="14"/>
      <c r="B285" s="109"/>
      <c r="C285" s="109"/>
      <c r="D285" s="416"/>
      <c r="E285" s="417"/>
      <c r="F285" s="286"/>
      <c r="G285" s="10" t="s">
        <v>1706</v>
      </c>
      <c r="H285" s="11" t="s">
        <v>2570</v>
      </c>
    </row>
    <row r="286" spans="1:8" s="108" customFormat="1" ht="13.5">
      <c r="A286" s="14"/>
      <c r="B286" s="109"/>
      <c r="C286" s="109"/>
      <c r="D286" s="416"/>
      <c r="E286" s="417"/>
      <c r="F286" s="286"/>
      <c r="G286" s="10" t="s">
        <v>2571</v>
      </c>
      <c r="H286" s="11" t="s">
        <v>2572</v>
      </c>
    </row>
    <row r="287" spans="1:8" s="108" customFormat="1" ht="13.5">
      <c r="A287" s="14"/>
      <c r="B287" s="109"/>
      <c r="C287" s="109"/>
      <c r="D287" s="416"/>
      <c r="E287" s="417"/>
      <c r="F287" s="286"/>
      <c r="G287" s="10" t="s">
        <v>1707</v>
      </c>
      <c r="H287" s="11" t="s">
        <v>1339</v>
      </c>
    </row>
    <row r="288" spans="1:8" s="108" customFormat="1" ht="13.5">
      <c r="A288" s="14"/>
      <c r="B288" s="109"/>
      <c r="C288" s="109"/>
      <c r="D288" s="416"/>
      <c r="E288" s="417"/>
      <c r="F288" s="286"/>
      <c r="G288" s="10" t="s">
        <v>2573</v>
      </c>
      <c r="H288" s="11" t="s">
        <v>2574</v>
      </c>
    </row>
    <row r="289" spans="1:8" s="108" customFormat="1" ht="13.5">
      <c r="A289" s="14"/>
      <c r="B289" s="109"/>
      <c r="C289" s="109"/>
      <c r="D289" s="416"/>
      <c r="E289" s="417"/>
      <c r="F289" s="286"/>
      <c r="G289" s="10" t="s">
        <v>2575</v>
      </c>
      <c r="H289" s="11" t="s">
        <v>2576</v>
      </c>
    </row>
    <row r="290" spans="1:8" s="108" customFormat="1" ht="13.5">
      <c r="A290" s="14"/>
      <c r="B290" s="109"/>
      <c r="C290" s="109"/>
      <c r="D290" s="416"/>
      <c r="E290" s="417"/>
      <c r="F290" s="286"/>
      <c r="G290" s="10" t="s">
        <v>1708</v>
      </c>
      <c r="H290" s="11" t="s">
        <v>1339</v>
      </c>
    </row>
    <row r="291" spans="1:8" s="108" customFormat="1" ht="13.5">
      <c r="A291" s="14"/>
      <c r="B291" s="109"/>
      <c r="C291" s="109"/>
      <c r="D291" s="416"/>
      <c r="E291" s="417"/>
      <c r="F291" s="286"/>
      <c r="G291" s="10" t="s">
        <v>650</v>
      </c>
      <c r="H291" s="11" t="s">
        <v>1866</v>
      </c>
    </row>
    <row r="292" spans="1:8" s="108" customFormat="1" ht="13.5">
      <c r="A292" s="14"/>
      <c r="B292" s="109"/>
      <c r="C292" s="109"/>
      <c r="D292" s="416"/>
      <c r="E292" s="417"/>
      <c r="F292" s="286"/>
      <c r="G292" s="10" t="s">
        <v>1709</v>
      </c>
      <c r="H292" s="11" t="s">
        <v>2577</v>
      </c>
    </row>
    <row r="293" spans="1:8" s="108" customFormat="1" ht="13.5">
      <c r="A293" s="14"/>
      <c r="B293" s="109"/>
      <c r="C293" s="109"/>
      <c r="D293" s="416"/>
      <c r="E293" s="417"/>
      <c r="F293" s="286"/>
      <c r="G293" s="10" t="s">
        <v>2578</v>
      </c>
      <c r="H293" s="11"/>
    </row>
    <row r="294" spans="1:8" s="108" customFormat="1" ht="13.5">
      <c r="A294" s="14"/>
      <c r="B294" s="109"/>
      <c r="C294" s="109"/>
      <c r="D294" s="416"/>
      <c r="E294" s="417"/>
      <c r="F294" s="286"/>
      <c r="G294" s="10" t="s">
        <v>1710</v>
      </c>
      <c r="H294" s="11"/>
    </row>
    <row r="295" spans="1:8" s="108" customFormat="1" ht="13.5">
      <c r="A295" s="14"/>
      <c r="B295" s="109"/>
      <c r="C295" s="109"/>
      <c r="D295" s="416"/>
      <c r="E295" s="417"/>
      <c r="F295" s="286"/>
      <c r="G295" s="10" t="s">
        <v>2579</v>
      </c>
      <c r="H295" s="11" t="s">
        <v>1867</v>
      </c>
    </row>
    <row r="296" spans="1:8" s="108" customFormat="1" ht="13.5">
      <c r="A296" s="14"/>
      <c r="B296" s="109"/>
      <c r="C296" s="109"/>
      <c r="D296" s="416"/>
      <c r="E296" s="417"/>
      <c r="F296" s="286"/>
      <c r="G296" s="10" t="s">
        <v>1695</v>
      </c>
      <c r="H296" s="11" t="s">
        <v>1868</v>
      </c>
    </row>
    <row r="297" spans="1:8" s="108" customFormat="1" ht="13.5">
      <c r="A297" s="16"/>
      <c r="B297" s="136"/>
      <c r="C297" s="136"/>
      <c r="D297" s="418"/>
      <c r="E297" s="419"/>
      <c r="F297" s="152"/>
      <c r="G297" s="21" t="s">
        <v>1711</v>
      </c>
      <c r="H297" s="22" t="s">
        <v>1869</v>
      </c>
    </row>
    <row r="298" spans="1:8" s="108" customFormat="1" ht="13.5">
      <c r="A298" s="14"/>
      <c r="B298" s="109"/>
      <c r="C298" s="109"/>
      <c r="D298" s="416"/>
      <c r="E298" s="417"/>
      <c r="F298" s="286"/>
      <c r="G298" s="118" t="s">
        <v>3161</v>
      </c>
      <c r="H298" s="119" t="s">
        <v>651</v>
      </c>
    </row>
    <row r="299" spans="1:8" s="108" customFormat="1" ht="13.5">
      <c r="A299" s="14"/>
      <c r="B299" s="109"/>
      <c r="C299" s="109"/>
      <c r="D299" s="416"/>
      <c r="E299" s="417"/>
      <c r="F299" s="286"/>
      <c r="G299" s="10" t="s">
        <v>3162</v>
      </c>
      <c r="H299" s="119"/>
    </row>
    <row r="300" spans="1:8" s="108" customFormat="1" ht="13.5">
      <c r="A300" s="14"/>
      <c r="B300" s="109"/>
      <c r="C300" s="109"/>
      <c r="D300" s="416"/>
      <c r="E300" s="417"/>
      <c r="F300" s="286"/>
      <c r="G300" s="118" t="s">
        <v>3163</v>
      </c>
      <c r="H300" s="119"/>
    </row>
    <row r="301" spans="1:8" s="108" customFormat="1" ht="13.5">
      <c r="A301" s="14"/>
      <c r="B301" s="109"/>
      <c r="C301" s="109"/>
      <c r="D301" s="416"/>
      <c r="E301" s="417"/>
      <c r="F301" s="152"/>
      <c r="G301" s="120" t="s">
        <v>3164</v>
      </c>
      <c r="H301" s="22" t="s">
        <v>2037</v>
      </c>
    </row>
    <row r="302" spans="1:8" s="108" customFormat="1" ht="13.5">
      <c r="A302" s="14"/>
      <c r="B302" s="109"/>
      <c r="C302" s="109"/>
      <c r="D302" s="416"/>
      <c r="E302" s="417"/>
      <c r="F302" s="181" t="s">
        <v>3166</v>
      </c>
      <c r="G302" s="10" t="s">
        <v>1870</v>
      </c>
      <c r="H302" s="11"/>
    </row>
    <row r="303" spans="1:8" s="108" customFormat="1" ht="13.5">
      <c r="A303" s="14"/>
      <c r="B303" s="109"/>
      <c r="C303" s="109"/>
      <c r="D303" s="416"/>
      <c r="E303" s="417"/>
      <c r="F303" s="286"/>
      <c r="G303" s="10" t="s">
        <v>1871</v>
      </c>
      <c r="H303" s="11" t="s">
        <v>1872</v>
      </c>
    </row>
    <row r="304" spans="1:8" s="108" customFormat="1" ht="13.5">
      <c r="A304" s="14"/>
      <c r="B304" s="109"/>
      <c r="C304" s="109"/>
      <c r="D304" s="416"/>
      <c r="E304" s="417"/>
      <c r="F304" s="286"/>
      <c r="G304" s="10" t="s">
        <v>2840</v>
      </c>
      <c r="H304" s="11"/>
    </row>
    <row r="305" spans="1:8" s="108" customFormat="1" ht="13.5">
      <c r="A305" s="14"/>
      <c r="B305" s="109"/>
      <c r="C305" s="109"/>
      <c r="D305" s="416"/>
      <c r="E305" s="417"/>
      <c r="F305" s="286"/>
      <c r="G305" s="118" t="s">
        <v>3167</v>
      </c>
      <c r="H305" s="119"/>
    </row>
    <row r="306" spans="1:8" s="108" customFormat="1" ht="13.5">
      <c r="A306" s="14"/>
      <c r="B306" s="109"/>
      <c r="C306" s="109"/>
      <c r="D306" s="416"/>
      <c r="E306" s="417"/>
      <c r="F306" s="286"/>
      <c r="G306" s="118" t="s">
        <v>3168</v>
      </c>
      <c r="H306" s="119"/>
    </row>
    <row r="307" spans="1:8" s="108" customFormat="1" ht="13.5">
      <c r="A307" s="14"/>
      <c r="B307" s="109"/>
      <c r="C307" s="109"/>
      <c r="D307" s="416"/>
      <c r="E307" s="417"/>
      <c r="F307" s="286"/>
      <c r="G307" s="10" t="s">
        <v>3169</v>
      </c>
      <c r="H307" s="11" t="s">
        <v>2580</v>
      </c>
    </row>
    <row r="308" spans="1:8" s="108" customFormat="1" ht="13.5">
      <c r="A308" s="14"/>
      <c r="B308" s="109"/>
      <c r="C308" s="109"/>
      <c r="D308" s="416"/>
      <c r="E308" s="417"/>
      <c r="F308" s="286"/>
      <c r="G308" s="10" t="s">
        <v>1695</v>
      </c>
      <c r="H308" s="11" t="s">
        <v>2581</v>
      </c>
    </row>
    <row r="309" spans="1:8" s="108" customFormat="1" ht="13.5">
      <c r="A309" s="14"/>
      <c r="B309" s="109"/>
      <c r="C309" s="109"/>
      <c r="D309" s="416"/>
      <c r="E309" s="417"/>
      <c r="F309" s="286"/>
      <c r="G309" s="10" t="s">
        <v>3170</v>
      </c>
      <c r="H309" s="11" t="s">
        <v>3171</v>
      </c>
    </row>
    <row r="310" spans="1:8" s="108" customFormat="1" ht="13.5">
      <c r="A310" s="14"/>
      <c r="B310" s="109"/>
      <c r="C310" s="109"/>
      <c r="D310" s="416"/>
      <c r="E310" s="417"/>
      <c r="F310" s="286"/>
      <c r="G310" s="10" t="s">
        <v>3172</v>
      </c>
      <c r="H310" s="11" t="s">
        <v>1339</v>
      </c>
    </row>
    <row r="311" spans="1:8" s="108" customFormat="1" ht="13.5">
      <c r="A311" s="14"/>
      <c r="B311" s="109"/>
      <c r="C311" s="109"/>
      <c r="D311" s="416"/>
      <c r="E311" s="417"/>
      <c r="F311" s="286"/>
      <c r="G311" s="10" t="s">
        <v>3173</v>
      </c>
      <c r="H311" s="11" t="s">
        <v>3174</v>
      </c>
    </row>
    <row r="312" spans="1:8" s="108" customFormat="1" ht="13.5">
      <c r="A312" s="14"/>
      <c r="B312" s="109"/>
      <c r="C312" s="109"/>
      <c r="D312" s="416"/>
      <c r="E312" s="417"/>
      <c r="F312" s="286"/>
      <c r="G312" s="10" t="s">
        <v>3175</v>
      </c>
      <c r="H312" s="11" t="s">
        <v>2582</v>
      </c>
    </row>
    <row r="313" spans="1:8" s="108" customFormat="1" ht="13.5">
      <c r="A313" s="14"/>
      <c r="B313" s="109"/>
      <c r="C313" s="109"/>
      <c r="D313" s="416"/>
      <c r="E313" s="417"/>
      <c r="F313" s="286"/>
      <c r="G313" s="10" t="s">
        <v>2841</v>
      </c>
      <c r="H313" s="11" t="s">
        <v>1339</v>
      </c>
    </row>
    <row r="314" spans="1:8" s="108" customFormat="1" ht="13.5">
      <c r="A314" s="14"/>
      <c r="B314" s="109"/>
      <c r="C314" s="109"/>
      <c r="D314" s="416"/>
      <c r="E314" s="417"/>
      <c r="F314" s="286"/>
      <c r="G314" s="10" t="s">
        <v>2842</v>
      </c>
      <c r="H314" s="11" t="s">
        <v>2843</v>
      </c>
    </row>
    <row r="315" spans="1:8" s="149" customFormat="1" ht="13.5">
      <c r="A315" s="14"/>
      <c r="B315" s="109"/>
      <c r="C315" s="109"/>
      <c r="D315" s="416"/>
      <c r="E315" s="417"/>
      <c r="F315" s="286"/>
      <c r="G315" s="10" t="s">
        <v>652</v>
      </c>
      <c r="H315" s="11" t="s">
        <v>1339</v>
      </c>
    </row>
    <row r="316" spans="1:8" s="108" customFormat="1" ht="13.5">
      <c r="A316" s="14"/>
      <c r="B316" s="41"/>
      <c r="C316" s="41"/>
      <c r="D316" s="7"/>
      <c r="E316" s="8"/>
      <c r="F316" s="9"/>
      <c r="G316" s="68" t="s">
        <v>2844</v>
      </c>
      <c r="H316" s="11" t="s">
        <v>849</v>
      </c>
    </row>
    <row r="317" spans="1:8" s="108" customFormat="1" ht="13.5">
      <c r="A317" s="14"/>
      <c r="B317" s="41"/>
      <c r="C317" s="41"/>
      <c r="D317" s="7"/>
      <c r="E317" s="8"/>
      <c r="F317" s="9"/>
      <c r="G317" s="10" t="s">
        <v>2845</v>
      </c>
      <c r="H317" s="11" t="s">
        <v>2846</v>
      </c>
    </row>
    <row r="318" spans="1:8" s="108" customFormat="1" ht="13.5">
      <c r="A318" s="14"/>
      <c r="B318" s="41"/>
      <c r="C318" s="41"/>
      <c r="D318" s="7"/>
      <c r="E318" s="8"/>
      <c r="F318" s="9"/>
      <c r="G318" s="10" t="s">
        <v>2847</v>
      </c>
      <c r="H318" s="11" t="s">
        <v>1818</v>
      </c>
    </row>
    <row r="319" spans="1:8" s="108" customFormat="1" ht="13.5">
      <c r="A319" s="14"/>
      <c r="B319" s="41"/>
      <c r="C319" s="41"/>
      <c r="D319" s="7"/>
      <c r="E319" s="8"/>
      <c r="F319" s="9"/>
      <c r="G319" s="10" t="s">
        <v>1819</v>
      </c>
      <c r="H319" s="11" t="s">
        <v>2848</v>
      </c>
    </row>
    <row r="320" spans="1:8" s="108" customFormat="1" ht="13.5">
      <c r="A320" s="14"/>
      <c r="B320" s="41"/>
      <c r="C320" s="41"/>
      <c r="D320" s="7"/>
      <c r="E320" s="8"/>
      <c r="F320" s="20"/>
      <c r="G320" s="21" t="s">
        <v>3321</v>
      </c>
      <c r="H320" s="22" t="s">
        <v>2849</v>
      </c>
    </row>
    <row r="321" spans="1:8" s="108" customFormat="1" ht="13.5">
      <c r="A321" s="14"/>
      <c r="B321" s="109"/>
      <c r="C321" s="109"/>
      <c r="D321" s="416"/>
      <c r="E321" s="417"/>
      <c r="F321" s="181" t="s">
        <v>3176</v>
      </c>
      <c r="G321" s="10" t="s">
        <v>3177</v>
      </c>
      <c r="H321" s="11"/>
    </row>
    <row r="322" spans="1:8" s="108" customFormat="1" ht="13.5">
      <c r="A322" s="14"/>
      <c r="B322" s="109"/>
      <c r="C322" s="109"/>
      <c r="D322" s="416"/>
      <c r="E322" s="417"/>
      <c r="F322" s="181"/>
      <c r="G322" s="10" t="s">
        <v>1820</v>
      </c>
      <c r="H322" s="11" t="s">
        <v>2850</v>
      </c>
    </row>
    <row r="323" spans="1:8" s="108" customFormat="1" ht="13.5">
      <c r="A323" s="14"/>
      <c r="B323" s="109"/>
      <c r="C323" s="109"/>
      <c r="D323" s="416"/>
      <c r="E323" s="417"/>
      <c r="F323" s="176" t="s">
        <v>3178</v>
      </c>
      <c r="G323" s="57" t="s">
        <v>3179</v>
      </c>
      <c r="H323" s="58" t="s">
        <v>1339</v>
      </c>
    </row>
    <row r="324" spans="1:8" s="108" customFormat="1" ht="13.5">
      <c r="A324" s="14"/>
      <c r="B324" s="109"/>
      <c r="C324" s="109"/>
      <c r="D324" s="416"/>
      <c r="E324" s="417"/>
      <c r="F324" s="182"/>
      <c r="G324" s="21"/>
      <c r="H324" s="22" t="s">
        <v>559</v>
      </c>
    </row>
    <row r="325" spans="1:8" s="108" customFormat="1" ht="13.5">
      <c r="A325" s="14"/>
      <c r="B325" s="109"/>
      <c r="C325" s="109"/>
      <c r="D325" s="416"/>
      <c r="E325" s="417"/>
      <c r="F325" s="181" t="s">
        <v>1876</v>
      </c>
      <c r="G325" s="68" t="s">
        <v>3181</v>
      </c>
      <c r="H325" s="11" t="s">
        <v>1339</v>
      </c>
    </row>
    <row r="326" spans="1:8" s="108" customFormat="1" ht="13.5">
      <c r="A326" s="14"/>
      <c r="B326" s="109"/>
      <c r="C326" s="109"/>
      <c r="D326" s="416"/>
      <c r="E326" s="417"/>
      <c r="F326" s="286"/>
      <c r="G326" s="10" t="s">
        <v>3182</v>
      </c>
      <c r="H326" s="11" t="s">
        <v>640</v>
      </c>
    </row>
    <row r="327" spans="1:8" s="108" customFormat="1" ht="13.5">
      <c r="A327" s="14"/>
      <c r="B327" s="109"/>
      <c r="C327" s="109"/>
      <c r="D327" s="416"/>
      <c r="E327" s="417"/>
      <c r="F327" s="286"/>
      <c r="G327" s="10" t="s">
        <v>3183</v>
      </c>
      <c r="H327" s="11" t="s">
        <v>478</v>
      </c>
    </row>
    <row r="328" spans="1:8" s="108" customFormat="1" ht="13.5">
      <c r="A328" s="14"/>
      <c r="B328" s="109"/>
      <c r="C328" s="109"/>
      <c r="D328" s="416"/>
      <c r="E328" s="417"/>
      <c r="F328" s="286"/>
      <c r="G328" s="68" t="s">
        <v>3184</v>
      </c>
      <c r="H328" s="11" t="s">
        <v>478</v>
      </c>
    </row>
    <row r="329" spans="1:8" s="108" customFormat="1" ht="13.5">
      <c r="A329" s="14"/>
      <c r="B329" s="109"/>
      <c r="C329" s="109"/>
      <c r="D329" s="416"/>
      <c r="E329" s="417"/>
      <c r="F329" s="286"/>
      <c r="G329" s="10" t="s">
        <v>3185</v>
      </c>
      <c r="H329" s="11" t="s">
        <v>2583</v>
      </c>
    </row>
    <row r="330" spans="1:8" s="108" customFormat="1" ht="13.5">
      <c r="A330" s="16"/>
      <c r="B330" s="136"/>
      <c r="C330" s="136"/>
      <c r="D330" s="418"/>
      <c r="E330" s="419"/>
      <c r="F330" s="152"/>
      <c r="G330" s="21" t="s">
        <v>3186</v>
      </c>
      <c r="H330" s="22" t="s">
        <v>2584</v>
      </c>
    </row>
    <row r="331" spans="1:8" s="108" customFormat="1" ht="13.5">
      <c r="A331" s="14"/>
      <c r="B331" s="109"/>
      <c r="C331" s="109"/>
      <c r="D331" s="416"/>
      <c r="E331" s="417"/>
      <c r="F331" s="181" t="s">
        <v>3187</v>
      </c>
      <c r="G331" s="10" t="s">
        <v>3188</v>
      </c>
      <c r="H331" s="11" t="s">
        <v>1339</v>
      </c>
    </row>
    <row r="332" spans="1:8" s="108" customFormat="1" ht="13.5">
      <c r="A332" s="14"/>
      <c r="B332" s="109"/>
      <c r="C332" s="109"/>
      <c r="D332" s="416"/>
      <c r="E332" s="417"/>
      <c r="F332" s="181"/>
      <c r="G332" s="10" t="s">
        <v>3189</v>
      </c>
      <c r="H332" s="11" t="s">
        <v>2585</v>
      </c>
    </row>
    <row r="333" spans="1:8" s="108" customFormat="1" ht="13.5">
      <c r="A333" s="14"/>
      <c r="B333" s="109"/>
      <c r="C333" s="109"/>
      <c r="D333" s="416"/>
      <c r="E333" s="417"/>
      <c r="F333" s="181"/>
      <c r="G333" s="10" t="s">
        <v>3190</v>
      </c>
      <c r="H333" s="11" t="s">
        <v>2586</v>
      </c>
    </row>
    <row r="334" spans="1:8" s="108" customFormat="1" ht="13.5">
      <c r="A334" s="14"/>
      <c r="B334" s="109"/>
      <c r="C334" s="109"/>
      <c r="D334" s="416"/>
      <c r="E334" s="417"/>
      <c r="F334" s="181"/>
      <c r="G334" s="10" t="s">
        <v>3191</v>
      </c>
      <c r="H334" s="11"/>
    </row>
    <row r="335" spans="1:8" s="108" customFormat="1" ht="13.5">
      <c r="A335" s="14"/>
      <c r="B335" s="109"/>
      <c r="C335" s="109"/>
      <c r="D335" s="416"/>
      <c r="E335" s="417"/>
      <c r="F335" s="181"/>
      <c r="G335" s="10" t="s">
        <v>1428</v>
      </c>
      <c r="H335" s="11" t="s">
        <v>2851</v>
      </c>
    </row>
    <row r="336" spans="1:8" s="108" customFormat="1" ht="13.5">
      <c r="A336" s="14"/>
      <c r="B336" s="109"/>
      <c r="C336" s="109"/>
      <c r="D336" s="416"/>
      <c r="E336" s="417"/>
      <c r="F336" s="181"/>
      <c r="G336" s="10" t="s">
        <v>1429</v>
      </c>
      <c r="H336" s="11" t="s">
        <v>2852</v>
      </c>
    </row>
    <row r="337" spans="1:8" s="108" customFormat="1" ht="13.5">
      <c r="A337" s="14"/>
      <c r="B337" s="109"/>
      <c r="C337" s="109"/>
      <c r="D337" s="416"/>
      <c r="E337" s="417"/>
      <c r="F337" s="182"/>
      <c r="G337" s="21" t="s">
        <v>1430</v>
      </c>
      <c r="H337" s="22" t="s">
        <v>2853</v>
      </c>
    </row>
    <row r="338" spans="1:8" s="108" customFormat="1" ht="13.5">
      <c r="A338" s="14"/>
      <c r="B338" s="109"/>
      <c r="C338" s="109"/>
      <c r="D338" s="416"/>
      <c r="E338" s="417"/>
      <c r="F338" s="181" t="s">
        <v>1431</v>
      </c>
      <c r="G338" s="10" t="s">
        <v>1432</v>
      </c>
      <c r="H338" s="11" t="s">
        <v>1339</v>
      </c>
    </row>
    <row r="339" spans="1:8" s="108" customFormat="1" ht="13.5">
      <c r="A339" s="14"/>
      <c r="B339" s="109"/>
      <c r="C339" s="109"/>
      <c r="D339" s="416"/>
      <c r="E339" s="417"/>
      <c r="F339" s="286"/>
      <c r="G339" s="68" t="s">
        <v>1346</v>
      </c>
      <c r="H339" s="11" t="s">
        <v>2854</v>
      </c>
    </row>
    <row r="340" spans="1:8" s="108" customFormat="1" ht="13.5">
      <c r="A340" s="14"/>
      <c r="B340" s="109"/>
      <c r="C340" s="109"/>
      <c r="D340" s="416"/>
      <c r="E340" s="417"/>
      <c r="F340" s="286"/>
      <c r="G340" s="10" t="s">
        <v>1347</v>
      </c>
      <c r="H340" s="11" t="s">
        <v>1348</v>
      </c>
    </row>
    <row r="341" spans="1:8" s="108" customFormat="1" ht="13.5">
      <c r="A341" s="14"/>
      <c r="B341" s="109"/>
      <c r="C341" s="109"/>
      <c r="D341" s="416"/>
      <c r="E341" s="417"/>
      <c r="F341" s="286"/>
      <c r="G341" s="10" t="s">
        <v>1433</v>
      </c>
      <c r="H341" s="11"/>
    </row>
    <row r="342" spans="1:8" s="108" customFormat="1" ht="13.5">
      <c r="A342" s="14"/>
      <c r="B342" s="109"/>
      <c r="C342" s="109"/>
      <c r="D342" s="416"/>
      <c r="E342" s="417"/>
      <c r="F342" s="286"/>
      <c r="G342" s="10" t="s">
        <v>1821</v>
      </c>
      <c r="H342" s="11" t="s">
        <v>2855</v>
      </c>
    </row>
    <row r="343" spans="1:8" s="108" customFormat="1" ht="13.5">
      <c r="A343" s="14"/>
      <c r="B343" s="109"/>
      <c r="C343" s="109"/>
      <c r="D343" s="416"/>
      <c r="E343" s="417"/>
      <c r="F343" s="286"/>
      <c r="G343" s="10" t="s">
        <v>1434</v>
      </c>
      <c r="H343" s="11" t="s">
        <v>1435</v>
      </c>
    </row>
    <row r="344" spans="1:8" s="108" customFormat="1" ht="13.5">
      <c r="A344" s="14"/>
      <c r="B344" s="109"/>
      <c r="C344" s="109"/>
      <c r="D344" s="416"/>
      <c r="E344" s="417"/>
      <c r="F344" s="286"/>
      <c r="G344" s="10"/>
      <c r="H344" s="11" t="s">
        <v>1436</v>
      </c>
    </row>
    <row r="345" spans="1:8" s="108" customFormat="1" ht="13.5">
      <c r="A345" s="14"/>
      <c r="B345" s="109"/>
      <c r="C345" s="109"/>
      <c r="D345" s="416"/>
      <c r="E345" s="417"/>
      <c r="F345" s="286"/>
      <c r="G345" s="10" t="s">
        <v>1349</v>
      </c>
      <c r="H345" s="287" t="s">
        <v>2856</v>
      </c>
    </row>
    <row r="346" spans="1:8" s="108" customFormat="1" ht="13.5">
      <c r="A346" s="14"/>
      <c r="B346" s="109"/>
      <c r="C346" s="109"/>
      <c r="D346" s="416"/>
      <c r="E346" s="417"/>
      <c r="F346" s="286"/>
      <c r="G346" s="10" t="s">
        <v>3321</v>
      </c>
      <c r="H346" s="287" t="s">
        <v>2857</v>
      </c>
    </row>
    <row r="347" spans="1:8" s="108" customFormat="1" ht="13.5">
      <c r="A347" s="14"/>
      <c r="B347" s="109"/>
      <c r="C347" s="109"/>
      <c r="D347" s="416"/>
      <c r="E347" s="417"/>
      <c r="F347" s="286"/>
      <c r="G347" s="118" t="s">
        <v>1822</v>
      </c>
      <c r="H347" s="288" t="s">
        <v>2858</v>
      </c>
    </row>
    <row r="348" spans="1:8" s="108" customFormat="1" ht="13.5">
      <c r="A348" s="14"/>
      <c r="B348" s="109"/>
      <c r="C348" s="109"/>
      <c r="D348" s="416"/>
      <c r="E348" s="417"/>
      <c r="F348" s="286"/>
      <c r="G348" s="118"/>
      <c r="H348" s="288" t="s">
        <v>1823</v>
      </c>
    </row>
    <row r="349" spans="1:8" s="108" customFormat="1" ht="13.5">
      <c r="A349" s="14"/>
      <c r="B349" s="109"/>
      <c r="C349" s="109"/>
      <c r="D349" s="416"/>
      <c r="E349" s="417"/>
      <c r="F349" s="286"/>
      <c r="G349" s="118"/>
      <c r="H349" s="287" t="s">
        <v>2587</v>
      </c>
    </row>
    <row r="350" spans="1:8" s="108" customFormat="1" ht="13.5">
      <c r="A350" s="14"/>
      <c r="B350" s="41"/>
      <c r="C350" s="41"/>
      <c r="D350" s="7"/>
      <c r="E350" s="8"/>
      <c r="F350" s="9"/>
      <c r="G350" s="118" t="s">
        <v>3321</v>
      </c>
      <c r="H350" s="287" t="s">
        <v>2859</v>
      </c>
    </row>
    <row r="351" spans="1:8" s="108" customFormat="1" ht="13.5">
      <c r="A351" s="14"/>
      <c r="B351" s="109"/>
      <c r="C351" s="109"/>
      <c r="D351" s="416"/>
      <c r="E351" s="417"/>
      <c r="F351" s="286"/>
      <c r="G351" s="10" t="s">
        <v>1437</v>
      </c>
      <c r="H351" s="11"/>
    </row>
    <row r="352" spans="1:8" s="108" customFormat="1" ht="13.5">
      <c r="A352" s="14"/>
      <c r="B352" s="109"/>
      <c r="C352" s="109"/>
      <c r="D352" s="416"/>
      <c r="E352" s="417"/>
      <c r="F352" s="286"/>
      <c r="G352" s="10" t="s">
        <v>379</v>
      </c>
      <c r="H352" s="11"/>
    </row>
    <row r="353" spans="1:8" s="108" customFormat="1" ht="13.5">
      <c r="A353" s="14"/>
      <c r="B353" s="109"/>
      <c r="C353" s="109"/>
      <c r="D353" s="416"/>
      <c r="E353" s="417"/>
      <c r="F353" s="286"/>
      <c r="G353" s="10" t="s">
        <v>2860</v>
      </c>
      <c r="H353" s="11" t="s">
        <v>2861</v>
      </c>
    </row>
    <row r="354" spans="1:8" s="108" customFormat="1" ht="13.5">
      <c r="A354" s="14"/>
      <c r="B354" s="109"/>
      <c r="C354" s="109"/>
      <c r="D354" s="416"/>
      <c r="E354" s="417"/>
      <c r="F354" s="286"/>
      <c r="G354" s="118" t="s">
        <v>2919</v>
      </c>
      <c r="H354" s="119"/>
    </row>
    <row r="355" spans="1:8" s="108" customFormat="1" ht="13.5">
      <c r="A355" s="14"/>
      <c r="B355" s="109"/>
      <c r="C355" s="109"/>
      <c r="D355" s="416"/>
      <c r="E355" s="417"/>
      <c r="F355" s="286"/>
      <c r="G355" s="118" t="s">
        <v>1824</v>
      </c>
      <c r="H355" s="11" t="s">
        <v>2862</v>
      </c>
    </row>
    <row r="356" spans="1:8" s="108" customFormat="1" ht="13.5">
      <c r="A356" s="14"/>
      <c r="B356" s="109"/>
      <c r="C356" s="109"/>
      <c r="D356" s="416"/>
      <c r="E356" s="417"/>
      <c r="F356" s="286"/>
      <c r="G356" s="118" t="s">
        <v>1597</v>
      </c>
      <c r="H356" s="119"/>
    </row>
    <row r="357" spans="1:8" s="108" customFormat="1" ht="13.5">
      <c r="A357" s="14"/>
      <c r="B357" s="109"/>
      <c r="C357" s="109"/>
      <c r="D357" s="416"/>
      <c r="E357" s="417"/>
      <c r="F357" s="286"/>
      <c r="G357" s="68" t="s">
        <v>2863</v>
      </c>
      <c r="H357" s="11" t="s">
        <v>1825</v>
      </c>
    </row>
    <row r="358" spans="1:8" s="108" customFormat="1" ht="13.5">
      <c r="A358" s="14"/>
      <c r="B358" s="109"/>
      <c r="C358" s="109"/>
      <c r="D358" s="416"/>
      <c r="E358" s="417"/>
      <c r="F358" s="286"/>
      <c r="G358" s="10" t="s">
        <v>1598</v>
      </c>
      <c r="H358" s="11" t="s">
        <v>1339</v>
      </c>
    </row>
    <row r="359" spans="1:8" s="108" customFormat="1" ht="13.5">
      <c r="A359" s="14"/>
      <c r="B359" s="109"/>
      <c r="C359" s="109"/>
      <c r="D359" s="416"/>
      <c r="E359" s="417"/>
      <c r="F359" s="286"/>
      <c r="G359" s="10" t="s">
        <v>348</v>
      </c>
      <c r="H359" s="11" t="s">
        <v>2993</v>
      </c>
    </row>
    <row r="360" spans="1:8" s="108" customFormat="1" ht="13.5">
      <c r="A360" s="14"/>
      <c r="B360" s="109"/>
      <c r="C360" s="109"/>
      <c r="D360" s="416"/>
      <c r="E360" s="417"/>
      <c r="F360" s="176" t="s">
        <v>1599</v>
      </c>
      <c r="G360" s="122" t="s">
        <v>2588</v>
      </c>
      <c r="H360" s="58" t="s">
        <v>2589</v>
      </c>
    </row>
    <row r="361" spans="1:8" s="108" customFormat="1" ht="13.5">
      <c r="A361" s="14"/>
      <c r="B361" s="109"/>
      <c r="C361" s="109"/>
      <c r="D361" s="416"/>
      <c r="E361" s="417"/>
      <c r="F361" s="181"/>
      <c r="G361" s="118" t="s">
        <v>2590</v>
      </c>
      <c r="H361" s="11" t="s">
        <v>2591</v>
      </c>
    </row>
    <row r="362" spans="1:8" s="108" customFormat="1" ht="13.5">
      <c r="A362" s="16"/>
      <c r="B362" s="136"/>
      <c r="C362" s="136"/>
      <c r="D362" s="418"/>
      <c r="E362" s="419"/>
      <c r="F362" s="182"/>
      <c r="G362" s="21" t="s">
        <v>3198</v>
      </c>
      <c r="H362" s="22" t="s">
        <v>2592</v>
      </c>
    </row>
    <row r="363" spans="1:8" s="108" customFormat="1" ht="24">
      <c r="A363" s="14" t="s">
        <v>349</v>
      </c>
      <c r="B363" s="130">
        <v>307661000</v>
      </c>
      <c r="C363" s="130">
        <v>286345245</v>
      </c>
      <c r="D363" s="179" t="s">
        <v>1158</v>
      </c>
      <c r="E363" s="180">
        <v>530000</v>
      </c>
      <c r="F363" s="181" t="s">
        <v>1600</v>
      </c>
      <c r="G363" s="118" t="s">
        <v>350</v>
      </c>
      <c r="H363" s="203" t="s">
        <v>1339</v>
      </c>
    </row>
    <row r="364" spans="1:8" s="108" customFormat="1" ht="13.5">
      <c r="A364" s="14"/>
      <c r="B364" s="109"/>
      <c r="C364" s="109"/>
      <c r="D364" s="179"/>
      <c r="E364" s="180"/>
      <c r="F364" s="182"/>
      <c r="G364" s="437" t="s">
        <v>2684</v>
      </c>
      <c r="H364" s="438"/>
    </row>
    <row r="365" spans="1:8" s="108" customFormat="1" ht="24" customHeight="1">
      <c r="A365" s="143" t="s">
        <v>816</v>
      </c>
      <c r="B365" s="109"/>
      <c r="C365" s="109"/>
      <c r="D365" s="179" t="s">
        <v>1340</v>
      </c>
      <c r="E365" s="180">
        <v>141987200</v>
      </c>
      <c r="F365" s="9" t="s">
        <v>2683</v>
      </c>
      <c r="G365" s="10" t="s">
        <v>351</v>
      </c>
      <c r="H365" s="11" t="s">
        <v>2864</v>
      </c>
    </row>
    <row r="366" spans="1:8" s="108" customFormat="1" ht="13.5">
      <c r="A366" s="14"/>
      <c r="B366" s="109"/>
      <c r="C366" s="109"/>
      <c r="D366" s="179"/>
      <c r="E366" s="180"/>
      <c r="F366" s="286"/>
      <c r="G366" s="10" t="s">
        <v>2593</v>
      </c>
      <c r="H366" s="11" t="s">
        <v>352</v>
      </c>
    </row>
    <row r="367" spans="1:8" s="108" customFormat="1" ht="13.5">
      <c r="A367" s="14"/>
      <c r="B367" s="109"/>
      <c r="C367" s="109"/>
      <c r="D367" s="179" t="s">
        <v>1341</v>
      </c>
      <c r="E367" s="180">
        <f>C363-E363-E365</f>
        <v>143828045</v>
      </c>
      <c r="F367" s="152"/>
      <c r="G367" s="21" t="s">
        <v>3321</v>
      </c>
      <c r="H367" s="205" t="s">
        <v>3321</v>
      </c>
    </row>
    <row r="368" spans="1:8" s="108" customFormat="1" ht="24" customHeight="1">
      <c r="A368" s="14"/>
      <c r="B368" s="109"/>
      <c r="C368" s="109"/>
      <c r="D368" s="416"/>
      <c r="E368" s="417"/>
      <c r="F368" s="181" t="s">
        <v>2685</v>
      </c>
      <c r="G368" s="118" t="s">
        <v>2686</v>
      </c>
      <c r="H368" s="11" t="s">
        <v>2594</v>
      </c>
    </row>
    <row r="369" spans="1:8" s="108" customFormat="1" ht="13.5">
      <c r="A369" s="14"/>
      <c r="B369" s="109"/>
      <c r="C369" s="109"/>
      <c r="D369" s="416"/>
      <c r="E369" s="417"/>
      <c r="F369" s="152"/>
      <c r="G369" s="21" t="s">
        <v>2687</v>
      </c>
      <c r="H369" s="22" t="s">
        <v>2595</v>
      </c>
    </row>
    <row r="370" spans="1:8" s="108" customFormat="1" ht="13.5">
      <c r="A370" s="14"/>
      <c r="B370" s="109"/>
      <c r="C370" s="109"/>
      <c r="D370" s="416"/>
      <c r="E370" s="417"/>
      <c r="F370" s="38" t="s">
        <v>2688</v>
      </c>
      <c r="G370" s="57" t="s">
        <v>2689</v>
      </c>
      <c r="H370" s="58"/>
    </row>
    <row r="371" spans="1:8" s="108" customFormat="1" ht="13.5">
      <c r="A371" s="14"/>
      <c r="B371" s="109"/>
      <c r="C371" s="109"/>
      <c r="D371" s="416"/>
      <c r="E371" s="417"/>
      <c r="F371" s="286"/>
      <c r="G371" s="10" t="s">
        <v>353</v>
      </c>
      <c r="H371" s="11" t="s">
        <v>2865</v>
      </c>
    </row>
    <row r="372" spans="1:8" s="108" customFormat="1" ht="13.5">
      <c r="A372" s="14"/>
      <c r="B372" s="109"/>
      <c r="C372" s="109"/>
      <c r="D372" s="416"/>
      <c r="E372" s="417"/>
      <c r="F372" s="286"/>
      <c r="G372" s="10" t="s">
        <v>2452</v>
      </c>
      <c r="H372" s="11" t="s">
        <v>3132</v>
      </c>
    </row>
    <row r="373" spans="1:8" s="108" customFormat="1" ht="13.5">
      <c r="A373" s="14"/>
      <c r="B373" s="109"/>
      <c r="C373" s="109"/>
      <c r="D373" s="416"/>
      <c r="E373" s="417"/>
      <c r="F373" s="286"/>
      <c r="G373" s="10" t="s">
        <v>2453</v>
      </c>
      <c r="H373" s="11" t="s">
        <v>2866</v>
      </c>
    </row>
    <row r="374" spans="1:8" s="108" customFormat="1" ht="13.5">
      <c r="A374" s="14"/>
      <c r="B374" s="109"/>
      <c r="C374" s="109"/>
      <c r="D374" s="416"/>
      <c r="E374" s="417"/>
      <c r="F374" s="152"/>
      <c r="G374" s="21" t="s">
        <v>2454</v>
      </c>
      <c r="H374" s="22"/>
    </row>
    <row r="375" spans="1:8" s="108" customFormat="1" ht="24">
      <c r="A375" s="14"/>
      <c r="B375" s="109"/>
      <c r="C375" s="109"/>
      <c r="D375" s="416"/>
      <c r="E375" s="417"/>
      <c r="F375" s="181" t="s">
        <v>354</v>
      </c>
      <c r="G375" s="10" t="s">
        <v>3200</v>
      </c>
      <c r="H375" s="11" t="s">
        <v>2037</v>
      </c>
    </row>
    <row r="376" spans="1:8" s="108" customFormat="1" ht="13.5">
      <c r="A376" s="16"/>
      <c r="B376" s="136"/>
      <c r="C376" s="136"/>
      <c r="D376" s="418"/>
      <c r="E376" s="419"/>
      <c r="F376" s="152"/>
      <c r="G376" s="289"/>
      <c r="H376" s="205"/>
    </row>
    <row r="377" spans="1:8" s="108" customFormat="1" ht="13.5">
      <c r="A377" s="14" t="s">
        <v>3201</v>
      </c>
      <c r="B377" s="130">
        <v>169052000</v>
      </c>
      <c r="C377" s="130">
        <v>156189287</v>
      </c>
      <c r="D377" s="179" t="s">
        <v>1158</v>
      </c>
      <c r="E377" s="180">
        <v>59000</v>
      </c>
      <c r="F377" s="181" t="s">
        <v>2965</v>
      </c>
      <c r="G377" s="10" t="s">
        <v>2966</v>
      </c>
      <c r="H377" s="11" t="s">
        <v>2596</v>
      </c>
    </row>
    <row r="378" spans="1:8" s="108" customFormat="1" ht="13.5">
      <c r="A378" s="14"/>
      <c r="B378" s="109"/>
      <c r="C378" s="109"/>
      <c r="D378" s="416"/>
      <c r="E378" s="417"/>
      <c r="F378" s="181"/>
      <c r="G378" s="10" t="s">
        <v>2967</v>
      </c>
      <c r="H378" s="11" t="s">
        <v>2867</v>
      </c>
    </row>
    <row r="379" spans="1:8" s="108" customFormat="1" ht="13.5">
      <c r="A379" s="143" t="s">
        <v>816</v>
      </c>
      <c r="B379" s="109"/>
      <c r="C379" s="109"/>
      <c r="D379" s="179" t="s">
        <v>1340</v>
      </c>
      <c r="E379" s="180">
        <v>17840314</v>
      </c>
      <c r="F379" s="181"/>
      <c r="G379" s="10" t="s">
        <v>1032</v>
      </c>
      <c r="H379" s="11" t="s">
        <v>2597</v>
      </c>
    </row>
    <row r="380" spans="1:8" s="108" customFormat="1" ht="13.5">
      <c r="A380" s="14"/>
      <c r="B380" s="109"/>
      <c r="C380" s="109"/>
      <c r="D380" s="179"/>
      <c r="E380" s="180"/>
      <c r="F380" s="181"/>
      <c r="G380" s="10" t="s">
        <v>1033</v>
      </c>
      <c r="H380" s="11" t="s">
        <v>2598</v>
      </c>
    </row>
    <row r="381" spans="1:8" s="108" customFormat="1" ht="13.5">
      <c r="A381" s="14"/>
      <c r="B381" s="109"/>
      <c r="C381" s="109"/>
      <c r="D381" s="179" t="s">
        <v>1341</v>
      </c>
      <c r="E381" s="180">
        <f>C377-E377-E379</f>
        <v>138289973</v>
      </c>
      <c r="F381" s="181"/>
      <c r="G381" s="10" t="s">
        <v>1034</v>
      </c>
      <c r="H381" s="11" t="s">
        <v>2599</v>
      </c>
    </row>
    <row r="382" spans="1:8" s="108" customFormat="1" ht="13.5">
      <c r="A382" s="14"/>
      <c r="B382" s="109"/>
      <c r="C382" s="109"/>
      <c r="D382" s="416"/>
      <c r="E382" s="417"/>
      <c r="F382" s="182"/>
      <c r="G382" s="21" t="s">
        <v>1035</v>
      </c>
      <c r="H382" s="22" t="s">
        <v>2600</v>
      </c>
    </row>
    <row r="383" spans="1:8" s="108" customFormat="1" ht="24" customHeight="1">
      <c r="A383" s="39" t="s">
        <v>2601</v>
      </c>
      <c r="B383" s="109" t="s">
        <v>3321</v>
      </c>
      <c r="C383" s="109" t="s">
        <v>3321</v>
      </c>
      <c r="D383" s="416" t="s">
        <v>3322</v>
      </c>
      <c r="E383" s="417" t="s">
        <v>3321</v>
      </c>
      <c r="F383" s="181" t="s">
        <v>616</v>
      </c>
      <c r="G383" s="10" t="s">
        <v>536</v>
      </c>
      <c r="H383" s="11" t="s">
        <v>2868</v>
      </c>
    </row>
    <row r="384" spans="1:8" s="108" customFormat="1" ht="13.5">
      <c r="A384" s="14"/>
      <c r="B384" s="109"/>
      <c r="C384" s="109"/>
      <c r="D384" s="416"/>
      <c r="E384" s="417"/>
      <c r="F384" s="181"/>
      <c r="G384" s="10" t="s">
        <v>617</v>
      </c>
      <c r="H384" s="11" t="s">
        <v>2869</v>
      </c>
    </row>
    <row r="385" spans="1:8" s="108" customFormat="1" ht="13.5">
      <c r="A385" s="14" t="s">
        <v>3321</v>
      </c>
      <c r="B385" s="109"/>
      <c r="C385" s="109"/>
      <c r="D385" s="416" t="s">
        <v>3322</v>
      </c>
      <c r="E385" s="417" t="s">
        <v>3321</v>
      </c>
      <c r="F385" s="181"/>
      <c r="G385" s="10" t="s">
        <v>618</v>
      </c>
      <c r="H385" s="11"/>
    </row>
    <row r="386" spans="1:8" s="108" customFormat="1" ht="13.5">
      <c r="A386" s="14"/>
      <c r="B386" s="109"/>
      <c r="C386" s="109"/>
      <c r="D386" s="416"/>
      <c r="E386" s="417"/>
      <c r="F386" s="181"/>
      <c r="G386" s="10" t="s">
        <v>619</v>
      </c>
      <c r="H386" s="11" t="s">
        <v>2870</v>
      </c>
    </row>
    <row r="387" spans="1:8" s="108" customFormat="1" ht="13.5">
      <c r="A387" s="14"/>
      <c r="B387" s="109"/>
      <c r="C387" s="109"/>
      <c r="D387" s="416"/>
      <c r="E387" s="417"/>
      <c r="F387" s="182"/>
      <c r="G387" s="21" t="s">
        <v>620</v>
      </c>
      <c r="H387" s="22" t="s">
        <v>2871</v>
      </c>
    </row>
    <row r="388" spans="1:8" s="108" customFormat="1" ht="13.5">
      <c r="A388" s="14"/>
      <c r="B388" s="109"/>
      <c r="C388" s="109"/>
      <c r="D388" s="416" t="s">
        <v>2602</v>
      </c>
      <c r="E388" s="417" t="s">
        <v>2438</v>
      </c>
      <c r="F388" s="181" t="s">
        <v>611</v>
      </c>
      <c r="G388" s="10" t="s">
        <v>2085</v>
      </c>
      <c r="H388" s="11" t="s">
        <v>2603</v>
      </c>
    </row>
    <row r="389" spans="1:8" s="108" customFormat="1" ht="13.5">
      <c r="A389" s="14"/>
      <c r="B389" s="109"/>
      <c r="C389" s="109"/>
      <c r="D389" s="416"/>
      <c r="E389" s="417"/>
      <c r="F389" s="181"/>
      <c r="G389" s="10" t="s">
        <v>2086</v>
      </c>
      <c r="H389" s="11" t="s">
        <v>2604</v>
      </c>
    </row>
    <row r="390" spans="1:8" s="108" customFormat="1" ht="13.5">
      <c r="A390" s="16"/>
      <c r="B390" s="136"/>
      <c r="C390" s="136"/>
      <c r="D390" s="418"/>
      <c r="E390" s="419"/>
      <c r="F390" s="182"/>
      <c r="G390" s="21" t="s">
        <v>2087</v>
      </c>
      <c r="H390" s="22" t="s">
        <v>2605</v>
      </c>
    </row>
    <row r="391" spans="1:8" s="108" customFormat="1" ht="13.5">
      <c r="A391" s="14" t="s">
        <v>1036</v>
      </c>
      <c r="B391" s="130">
        <v>44369000</v>
      </c>
      <c r="C391" s="130">
        <v>38989676</v>
      </c>
      <c r="D391" s="179" t="s">
        <v>1158</v>
      </c>
      <c r="E391" s="180">
        <v>12365306</v>
      </c>
      <c r="F391" s="181" t="s">
        <v>1037</v>
      </c>
      <c r="G391" s="10" t="s">
        <v>1038</v>
      </c>
      <c r="H391" s="11" t="s">
        <v>2606</v>
      </c>
    </row>
    <row r="392" spans="1:8" s="108" customFormat="1" ht="13.5">
      <c r="A392" s="14"/>
      <c r="B392" s="109"/>
      <c r="C392" s="109"/>
      <c r="D392" s="179"/>
      <c r="E392" s="180"/>
      <c r="F392" s="181"/>
      <c r="G392" s="10" t="s">
        <v>1039</v>
      </c>
      <c r="H392" s="11" t="s">
        <v>2607</v>
      </c>
    </row>
    <row r="393" spans="1:8" s="108" customFormat="1" ht="13.5">
      <c r="A393" s="143" t="s">
        <v>817</v>
      </c>
      <c r="B393" s="109"/>
      <c r="C393" s="109"/>
      <c r="D393" s="179" t="s">
        <v>1340</v>
      </c>
      <c r="E393" s="180">
        <v>7308340</v>
      </c>
      <c r="F393" s="181"/>
      <c r="G393" s="10" t="s">
        <v>1040</v>
      </c>
      <c r="H393" s="11" t="s">
        <v>2608</v>
      </c>
    </row>
    <row r="394" spans="1:8" s="108" customFormat="1" ht="13.5">
      <c r="A394" s="14"/>
      <c r="B394" s="109"/>
      <c r="C394" s="109"/>
      <c r="D394" s="179"/>
      <c r="E394" s="180"/>
      <c r="F394" s="181"/>
      <c r="G394" s="10" t="s">
        <v>1041</v>
      </c>
      <c r="H394" s="11" t="s">
        <v>2609</v>
      </c>
    </row>
    <row r="395" spans="1:8" s="108" customFormat="1" ht="13.5">
      <c r="A395" s="14"/>
      <c r="B395" s="109"/>
      <c r="C395" s="109"/>
      <c r="D395" s="179" t="s">
        <v>1341</v>
      </c>
      <c r="E395" s="180">
        <f>C391-E391-E393</f>
        <v>19316030</v>
      </c>
      <c r="F395" s="182"/>
      <c r="G395" s="21"/>
      <c r="H395" s="22"/>
    </row>
    <row r="396" spans="1:8" s="108" customFormat="1" ht="13.5">
      <c r="A396" s="14"/>
      <c r="B396" s="109"/>
      <c r="C396" s="109"/>
      <c r="D396" s="179"/>
      <c r="E396" s="180"/>
      <c r="F396" s="181" t="s">
        <v>1042</v>
      </c>
      <c r="G396" s="13" t="s">
        <v>392</v>
      </c>
      <c r="H396" s="11" t="s">
        <v>2610</v>
      </c>
    </row>
    <row r="397" spans="1:8" s="108" customFormat="1" ht="13.5">
      <c r="A397" s="14"/>
      <c r="B397" s="109"/>
      <c r="C397" s="109"/>
      <c r="D397" s="179" t="s">
        <v>2602</v>
      </c>
      <c r="E397" s="180" t="s">
        <v>2438</v>
      </c>
      <c r="F397" s="182"/>
      <c r="G397" s="21" t="s">
        <v>393</v>
      </c>
      <c r="H397" s="22" t="s">
        <v>2611</v>
      </c>
    </row>
    <row r="398" spans="1:8" s="108" customFormat="1" ht="13.5">
      <c r="A398" s="14"/>
      <c r="B398" s="109"/>
      <c r="C398" s="109"/>
      <c r="D398" s="179"/>
      <c r="E398" s="180"/>
      <c r="F398" s="181" t="s">
        <v>394</v>
      </c>
      <c r="G398" s="10" t="s">
        <v>395</v>
      </c>
      <c r="H398" s="11" t="s">
        <v>2612</v>
      </c>
    </row>
    <row r="399" spans="1:8" s="108" customFormat="1" ht="13.5">
      <c r="A399" s="16"/>
      <c r="B399" s="136"/>
      <c r="C399" s="136"/>
      <c r="D399" s="184"/>
      <c r="E399" s="185"/>
      <c r="F399" s="182"/>
      <c r="G399" s="21" t="s">
        <v>396</v>
      </c>
      <c r="H399" s="22" t="s">
        <v>2613</v>
      </c>
    </row>
    <row r="400" spans="1:8" s="108" customFormat="1" ht="24">
      <c r="A400" s="39" t="s">
        <v>3213</v>
      </c>
      <c r="B400" s="130">
        <v>35806000</v>
      </c>
      <c r="C400" s="130">
        <v>32797607</v>
      </c>
      <c r="D400" s="179" t="s">
        <v>1158</v>
      </c>
      <c r="E400" s="180">
        <v>32905607</v>
      </c>
      <c r="F400" s="181" t="s">
        <v>621</v>
      </c>
      <c r="G400" s="10" t="s">
        <v>2614</v>
      </c>
      <c r="H400" s="11" t="s">
        <v>2615</v>
      </c>
    </row>
    <row r="401" spans="1:8" s="108" customFormat="1" ht="13.5">
      <c r="A401" s="143" t="s">
        <v>818</v>
      </c>
      <c r="B401" s="109"/>
      <c r="C401" s="109"/>
      <c r="D401" s="416"/>
      <c r="E401" s="417"/>
      <c r="F401" s="286"/>
      <c r="G401" s="10" t="s">
        <v>2616</v>
      </c>
      <c r="H401" s="11" t="s">
        <v>2873</v>
      </c>
    </row>
    <row r="402" spans="1:8" s="108" customFormat="1" ht="13.5">
      <c r="A402" s="26" t="s">
        <v>2438</v>
      </c>
      <c r="B402" s="136"/>
      <c r="C402" s="136"/>
      <c r="D402" s="184" t="s">
        <v>1341</v>
      </c>
      <c r="E402" s="185">
        <f>C400-E400</f>
        <v>-108000</v>
      </c>
      <c r="F402" s="152"/>
      <c r="G402" s="289" t="s">
        <v>3321</v>
      </c>
      <c r="H402" s="205" t="s">
        <v>3321</v>
      </c>
    </row>
    <row r="403" spans="1:8" s="108" customFormat="1" ht="48">
      <c r="A403" s="14" t="s">
        <v>537</v>
      </c>
      <c r="B403" s="130">
        <v>139600000</v>
      </c>
      <c r="C403" s="130">
        <v>67377822</v>
      </c>
      <c r="D403" s="179" t="s">
        <v>1945</v>
      </c>
      <c r="E403" s="180">
        <v>5451000</v>
      </c>
      <c r="F403" s="181" t="s">
        <v>538</v>
      </c>
      <c r="G403" s="10" t="s">
        <v>2874</v>
      </c>
      <c r="H403" s="11" t="s">
        <v>2617</v>
      </c>
    </row>
    <row r="404" spans="1:8" s="108" customFormat="1" ht="13.5">
      <c r="A404" s="14"/>
      <c r="B404" s="109"/>
      <c r="C404" s="109"/>
      <c r="D404" s="179" t="s">
        <v>1940</v>
      </c>
      <c r="E404" s="180">
        <v>322878152</v>
      </c>
      <c r="F404" s="181"/>
      <c r="G404" s="10" t="s">
        <v>2875</v>
      </c>
      <c r="H404" s="11" t="s">
        <v>2618</v>
      </c>
    </row>
    <row r="405" spans="1:8" s="108" customFormat="1" ht="13.5">
      <c r="A405" s="143" t="s">
        <v>819</v>
      </c>
      <c r="B405" s="109"/>
      <c r="C405" s="109"/>
      <c r="D405" s="156"/>
      <c r="E405" s="156"/>
      <c r="F405" s="286"/>
      <c r="G405" s="206" t="s">
        <v>1512</v>
      </c>
      <c r="H405" s="203" t="s">
        <v>1512</v>
      </c>
    </row>
    <row r="406" spans="1:8" s="108" customFormat="1" ht="13.5">
      <c r="A406" s="14"/>
      <c r="B406" s="109"/>
      <c r="C406" s="109"/>
      <c r="D406" s="179" t="s">
        <v>1340</v>
      </c>
      <c r="E406" s="180">
        <v>43131023</v>
      </c>
      <c r="F406" s="286"/>
      <c r="G406" s="206"/>
      <c r="H406" s="203" t="s">
        <v>1339</v>
      </c>
    </row>
    <row r="407" spans="1:8" s="108" customFormat="1" ht="13.5">
      <c r="A407" s="14"/>
      <c r="B407" s="109"/>
      <c r="C407" s="109"/>
      <c r="D407" s="156"/>
      <c r="E407" s="156"/>
      <c r="F407" s="286"/>
      <c r="G407" s="206"/>
      <c r="H407" s="203" t="s">
        <v>1339</v>
      </c>
    </row>
    <row r="408" spans="1:8" s="108" customFormat="1" ht="36">
      <c r="A408" s="16"/>
      <c r="B408" s="136"/>
      <c r="C408" s="136"/>
      <c r="D408" s="184" t="s">
        <v>1942</v>
      </c>
      <c r="E408" s="185">
        <f>E403+E404+E406-C403</f>
        <v>304082353</v>
      </c>
      <c r="F408" s="152"/>
      <c r="G408" s="289"/>
      <c r="H408" s="205" t="s">
        <v>1339</v>
      </c>
    </row>
    <row r="409" spans="1:8" s="108" customFormat="1" ht="48">
      <c r="A409" s="14" t="s">
        <v>388</v>
      </c>
      <c r="B409" s="130">
        <v>50200000</v>
      </c>
      <c r="C409" s="130">
        <v>42412193</v>
      </c>
      <c r="D409" s="179" t="s">
        <v>1945</v>
      </c>
      <c r="E409" s="180">
        <v>904000</v>
      </c>
      <c r="F409" s="181" t="s">
        <v>389</v>
      </c>
      <c r="G409" s="10" t="s">
        <v>2876</v>
      </c>
      <c r="H409" s="11" t="s">
        <v>2619</v>
      </c>
    </row>
    <row r="410" spans="1:8" s="108" customFormat="1" ht="13.5">
      <c r="A410" s="14"/>
      <c r="B410" s="109"/>
      <c r="C410" s="109"/>
      <c r="D410" s="179" t="s">
        <v>1940</v>
      </c>
      <c r="E410" s="180">
        <v>88229437</v>
      </c>
      <c r="F410" s="286"/>
      <c r="G410" s="206"/>
      <c r="H410" s="203" t="s">
        <v>1339</v>
      </c>
    </row>
    <row r="411" spans="1:8" s="108" customFormat="1" ht="13.5">
      <c r="A411" s="143" t="s">
        <v>820</v>
      </c>
      <c r="B411" s="109"/>
      <c r="C411" s="109"/>
      <c r="D411" s="156"/>
      <c r="E411" s="156"/>
      <c r="F411" s="286"/>
      <c r="G411" s="206"/>
      <c r="H411" s="203" t="s">
        <v>1339</v>
      </c>
    </row>
    <row r="412" spans="1:8" s="108" customFormat="1" ht="13.5">
      <c r="A412" s="14"/>
      <c r="B412" s="109"/>
      <c r="C412" s="109"/>
      <c r="D412" s="179" t="s">
        <v>1340</v>
      </c>
      <c r="E412" s="180">
        <v>37124436</v>
      </c>
      <c r="F412" s="286"/>
      <c r="G412" s="206"/>
      <c r="H412" s="203" t="s">
        <v>1339</v>
      </c>
    </row>
    <row r="413" spans="1:8" s="108" customFormat="1" ht="13.5">
      <c r="A413" s="14"/>
      <c r="B413" s="109"/>
      <c r="C413" s="109"/>
      <c r="D413" s="179"/>
      <c r="E413" s="180"/>
      <c r="F413" s="286"/>
      <c r="G413" s="206"/>
      <c r="H413" s="203" t="s">
        <v>1339</v>
      </c>
    </row>
    <row r="414" spans="1:8" s="108" customFormat="1" ht="36">
      <c r="A414" s="16"/>
      <c r="B414" s="136"/>
      <c r="C414" s="136"/>
      <c r="D414" s="184" t="s">
        <v>1942</v>
      </c>
      <c r="E414" s="185">
        <f>E409+E410+E412-C409</f>
        <v>83845680</v>
      </c>
      <c r="F414" s="152"/>
      <c r="G414" s="289"/>
      <c r="H414" s="205" t="s">
        <v>1339</v>
      </c>
    </row>
    <row r="415" spans="1:8" s="108" customFormat="1" ht="48">
      <c r="A415" s="14" t="s">
        <v>1443</v>
      </c>
      <c r="B415" s="130">
        <v>21500000</v>
      </c>
      <c r="C415" s="130">
        <v>10426700</v>
      </c>
      <c r="D415" s="179" t="s">
        <v>1945</v>
      </c>
      <c r="E415" s="180">
        <v>741000</v>
      </c>
      <c r="F415" s="181" t="s">
        <v>1943</v>
      </c>
      <c r="G415" s="10" t="s">
        <v>2877</v>
      </c>
      <c r="H415" s="11" t="s">
        <v>2620</v>
      </c>
    </row>
    <row r="416" spans="1:8" s="108" customFormat="1" ht="13.5">
      <c r="A416" s="14"/>
      <c r="B416" s="109"/>
      <c r="C416" s="109"/>
      <c r="D416" s="179" t="s">
        <v>1940</v>
      </c>
      <c r="E416" s="180">
        <v>99918253</v>
      </c>
      <c r="F416" s="286"/>
      <c r="G416" s="206"/>
      <c r="H416" s="203" t="s">
        <v>1339</v>
      </c>
    </row>
    <row r="417" spans="1:8" s="108" customFormat="1" ht="13.5">
      <c r="A417" s="143" t="s">
        <v>821</v>
      </c>
      <c r="B417" s="109"/>
      <c r="C417" s="109"/>
      <c r="D417" s="156"/>
      <c r="E417" s="156"/>
      <c r="F417" s="286"/>
      <c r="G417" s="206"/>
      <c r="H417" s="203" t="s">
        <v>1339</v>
      </c>
    </row>
    <row r="418" spans="1:8" s="108" customFormat="1" ht="13.5">
      <c r="A418" s="14"/>
      <c r="B418" s="109"/>
      <c r="C418" s="109"/>
      <c r="D418" s="179" t="s">
        <v>1340</v>
      </c>
      <c r="E418" s="180">
        <v>992201</v>
      </c>
      <c r="F418" s="286"/>
      <c r="G418" s="206"/>
      <c r="H418" s="203" t="s">
        <v>1339</v>
      </c>
    </row>
    <row r="419" spans="1:8" s="108" customFormat="1" ht="13.5">
      <c r="A419" s="14"/>
      <c r="B419" s="109"/>
      <c r="C419" s="109"/>
      <c r="D419" s="179"/>
      <c r="E419" s="180"/>
      <c r="F419" s="286"/>
      <c r="G419" s="206"/>
      <c r="H419" s="203" t="s">
        <v>1339</v>
      </c>
    </row>
    <row r="420" spans="1:8" s="108" customFormat="1" ht="36">
      <c r="A420" s="16"/>
      <c r="B420" s="136"/>
      <c r="C420" s="136"/>
      <c r="D420" s="184" t="s">
        <v>1942</v>
      </c>
      <c r="E420" s="185">
        <f>E415+E416+E418-C415</f>
        <v>91224754</v>
      </c>
      <c r="F420" s="152"/>
      <c r="G420" s="289"/>
      <c r="H420" s="205" t="s">
        <v>1339</v>
      </c>
    </row>
    <row r="421" spans="4:8" ht="13.5">
      <c r="D421" s="423"/>
      <c r="E421" s="423"/>
      <c r="F421" s="423"/>
      <c r="G421" s="87"/>
      <c r="H421" s="87"/>
    </row>
    <row r="422" spans="4:8" ht="13.5">
      <c r="D422" s="423"/>
      <c r="E422" s="423"/>
      <c r="F422" s="423"/>
      <c r="G422" s="87"/>
      <c r="H422" s="87"/>
    </row>
    <row r="423" spans="4:8" ht="13.5">
      <c r="D423" s="423"/>
      <c r="E423" s="423"/>
      <c r="F423" s="423"/>
      <c r="G423" s="87"/>
      <c r="H423" s="87"/>
    </row>
    <row r="424" spans="4:8" ht="13.5">
      <c r="D424" s="423"/>
      <c r="E424" s="423"/>
      <c r="F424" s="423"/>
      <c r="G424" s="87"/>
      <c r="H424" s="87"/>
    </row>
    <row r="425" spans="4:8" ht="13.5">
      <c r="D425" s="423"/>
      <c r="E425" s="423"/>
      <c r="F425" s="423"/>
      <c r="G425" s="87"/>
      <c r="H425" s="87"/>
    </row>
    <row r="426" spans="4:8" ht="13.5">
      <c r="D426" s="423"/>
      <c r="E426" s="423"/>
      <c r="F426" s="423"/>
      <c r="G426" s="87"/>
      <c r="H426" s="87"/>
    </row>
    <row r="427" spans="4:8" ht="13.5">
      <c r="D427" s="423"/>
      <c r="E427" s="423"/>
      <c r="F427" s="423"/>
      <c r="G427" s="87"/>
      <c r="H427" s="87"/>
    </row>
    <row r="428" spans="4:8" ht="13.5">
      <c r="D428" s="423"/>
      <c r="E428" s="423"/>
      <c r="F428" s="423"/>
      <c r="G428" s="87"/>
      <c r="H428" s="87"/>
    </row>
    <row r="429" spans="4:8" ht="13.5">
      <c r="D429" s="423"/>
      <c r="E429" s="423"/>
      <c r="F429" s="423"/>
      <c r="G429" s="87"/>
      <c r="H429" s="87"/>
    </row>
    <row r="430" spans="4:8" ht="13.5">
      <c r="D430" s="423"/>
      <c r="E430" s="423"/>
      <c r="F430" s="423"/>
      <c r="G430" s="87"/>
      <c r="H430" s="87"/>
    </row>
    <row r="431" spans="4:8" ht="13.5">
      <c r="D431" s="423"/>
      <c r="E431" s="423"/>
      <c r="F431" s="423"/>
      <c r="G431" s="87"/>
      <c r="H431" s="87"/>
    </row>
    <row r="432" spans="4:8" ht="13.5">
      <c r="D432" s="423"/>
      <c r="E432" s="423"/>
      <c r="F432" s="423"/>
      <c r="G432" s="87"/>
      <c r="H432" s="87"/>
    </row>
    <row r="433" spans="4:8" ht="13.5">
      <c r="D433" s="423"/>
      <c r="E433" s="423"/>
      <c r="F433" s="423"/>
      <c r="G433" s="87"/>
      <c r="H433" s="87"/>
    </row>
    <row r="434" spans="4:8" ht="13.5">
      <c r="D434" s="423"/>
      <c r="E434" s="423"/>
      <c r="F434" s="423"/>
      <c r="G434" s="87"/>
      <c r="H434" s="87"/>
    </row>
    <row r="435" spans="4:8" ht="13.5">
      <c r="D435" s="423"/>
      <c r="E435" s="423"/>
      <c r="F435" s="423"/>
      <c r="G435" s="87"/>
      <c r="H435" s="87"/>
    </row>
    <row r="436" spans="4:8" ht="13.5">
      <c r="D436" s="423"/>
      <c r="E436" s="423"/>
      <c r="F436" s="423"/>
      <c r="G436" s="87"/>
      <c r="H436" s="87"/>
    </row>
    <row r="437" spans="4:8" ht="13.5">
      <c r="D437" s="423"/>
      <c r="E437" s="423"/>
      <c r="F437" s="423"/>
      <c r="G437" s="87"/>
      <c r="H437" s="87"/>
    </row>
    <row r="438" spans="4:8" ht="13.5">
      <c r="D438" s="423"/>
      <c r="E438" s="423"/>
      <c r="F438" s="423"/>
      <c r="G438" s="87"/>
      <c r="H438" s="87"/>
    </row>
    <row r="439" spans="4:8" ht="13.5">
      <c r="D439" s="423"/>
      <c r="E439" s="423"/>
      <c r="F439" s="423"/>
      <c r="G439" s="87"/>
      <c r="H439" s="87"/>
    </row>
    <row r="440" spans="4:8" ht="13.5">
      <c r="D440" s="423"/>
      <c r="E440" s="423"/>
      <c r="F440" s="423"/>
      <c r="G440" s="87"/>
      <c r="H440" s="87"/>
    </row>
    <row r="441" spans="4:8" ht="13.5">
      <c r="D441" s="423"/>
      <c r="E441" s="423"/>
      <c r="F441" s="423"/>
      <c r="G441" s="87"/>
      <c r="H441" s="87"/>
    </row>
    <row r="442" spans="4:8" ht="13.5">
      <c r="D442" s="423"/>
      <c r="E442" s="423"/>
      <c r="F442" s="423"/>
      <c r="G442" s="87"/>
      <c r="H442" s="87"/>
    </row>
    <row r="443" spans="4:8" ht="13.5">
      <c r="D443" s="423"/>
      <c r="E443" s="423"/>
      <c r="F443" s="423"/>
      <c r="G443" s="87"/>
      <c r="H443" s="87"/>
    </row>
    <row r="444" spans="4:8" ht="13.5">
      <c r="D444" s="423"/>
      <c r="E444" s="423"/>
      <c r="F444" s="423"/>
      <c r="G444" s="87"/>
      <c r="H444" s="87"/>
    </row>
    <row r="445" spans="4:8" ht="13.5">
      <c r="D445" s="423"/>
      <c r="E445" s="423"/>
      <c r="F445" s="423"/>
      <c r="G445" s="87"/>
      <c r="H445" s="87"/>
    </row>
    <row r="446" spans="4:8" ht="13.5">
      <c r="D446" s="423"/>
      <c r="E446" s="423"/>
      <c r="F446" s="423"/>
      <c r="G446" s="87"/>
      <c r="H446" s="87"/>
    </row>
    <row r="447" spans="4:8" ht="13.5">
      <c r="D447" s="423"/>
      <c r="E447" s="423"/>
      <c r="F447" s="423"/>
      <c r="G447" s="87"/>
      <c r="H447" s="87"/>
    </row>
    <row r="448" spans="4:8" ht="13.5">
      <c r="D448" s="423"/>
      <c r="E448" s="423"/>
      <c r="F448" s="423"/>
      <c r="G448" s="87"/>
      <c r="H448" s="87"/>
    </row>
    <row r="449" spans="4:8" ht="13.5">
      <c r="D449" s="423"/>
      <c r="E449" s="423"/>
      <c r="F449" s="423"/>
      <c r="G449" s="87"/>
      <c r="H449" s="87"/>
    </row>
    <row r="450" spans="4:8" ht="13.5">
      <c r="D450" s="423"/>
      <c r="E450" s="423"/>
      <c r="F450" s="423"/>
      <c r="G450" s="87"/>
      <c r="H450" s="87"/>
    </row>
    <row r="451" spans="4:8" ht="13.5">
      <c r="D451" s="423"/>
      <c r="E451" s="423"/>
      <c r="F451" s="423"/>
      <c r="G451" s="87"/>
      <c r="H451" s="87"/>
    </row>
    <row r="452" spans="4:8" ht="13.5">
      <c r="D452" s="423"/>
      <c r="E452" s="423"/>
      <c r="F452" s="423"/>
      <c r="G452" s="87"/>
      <c r="H452" s="87"/>
    </row>
    <row r="453" spans="4:8" ht="13.5">
      <c r="D453" s="423"/>
      <c r="E453" s="423"/>
      <c r="F453" s="423"/>
      <c r="G453" s="87"/>
      <c r="H453" s="87"/>
    </row>
    <row r="454" spans="4:8" ht="13.5">
      <c r="D454" s="423"/>
      <c r="E454" s="423"/>
      <c r="F454" s="423"/>
      <c r="G454" s="87"/>
      <c r="H454" s="87"/>
    </row>
    <row r="455" spans="4:8" ht="13.5">
      <c r="D455" s="423"/>
      <c r="E455" s="423"/>
      <c r="F455" s="423"/>
      <c r="G455" s="87"/>
      <c r="H455" s="87"/>
    </row>
    <row r="456" spans="4:8" ht="13.5">
      <c r="D456" s="423"/>
      <c r="E456" s="423"/>
      <c r="F456" s="423"/>
      <c r="G456" s="87"/>
      <c r="H456" s="87"/>
    </row>
    <row r="457" spans="4:8" ht="13.5">
      <c r="D457" s="423"/>
      <c r="E457" s="423"/>
      <c r="F457" s="423"/>
      <c r="G457" s="87"/>
      <c r="H457" s="87"/>
    </row>
    <row r="458" spans="4:8" ht="13.5">
      <c r="D458" s="423"/>
      <c r="E458" s="423"/>
      <c r="F458" s="423"/>
      <c r="G458" s="87"/>
      <c r="H458" s="87"/>
    </row>
    <row r="459" spans="4:8" ht="13.5">
      <c r="D459" s="423"/>
      <c r="E459" s="423"/>
      <c r="F459" s="423"/>
      <c r="G459" s="87"/>
      <c r="H459" s="87"/>
    </row>
    <row r="460" spans="4:8" ht="13.5">
      <c r="D460" s="423"/>
      <c r="E460" s="423"/>
      <c r="F460" s="423"/>
      <c r="G460" s="87"/>
      <c r="H460" s="87"/>
    </row>
    <row r="461" spans="4:8" ht="13.5">
      <c r="D461" s="423"/>
      <c r="E461" s="423"/>
      <c r="F461" s="423"/>
      <c r="G461" s="87"/>
      <c r="H461" s="87"/>
    </row>
    <row r="462" spans="4:8" ht="13.5">
      <c r="D462" s="423"/>
      <c r="E462" s="423"/>
      <c r="F462" s="423"/>
      <c r="G462" s="87"/>
      <c r="H462" s="87"/>
    </row>
    <row r="463" spans="4:8" ht="13.5">
      <c r="D463" s="423"/>
      <c r="E463" s="423"/>
      <c r="F463" s="423"/>
      <c r="G463" s="87"/>
      <c r="H463" s="87"/>
    </row>
    <row r="464" spans="4:8" ht="13.5">
      <c r="D464" s="423"/>
      <c r="E464" s="423"/>
      <c r="F464" s="423"/>
      <c r="G464" s="87"/>
      <c r="H464" s="87"/>
    </row>
    <row r="465" spans="4:8" ht="13.5">
      <c r="D465" s="423"/>
      <c r="E465" s="423"/>
      <c r="F465" s="423"/>
      <c r="G465" s="87"/>
      <c r="H465" s="87"/>
    </row>
    <row r="466" spans="4:8" ht="13.5">
      <c r="D466" s="423"/>
      <c r="E466" s="423"/>
      <c r="F466" s="423"/>
      <c r="G466" s="87"/>
      <c r="H466" s="87"/>
    </row>
    <row r="467" spans="4:8" ht="13.5">
      <c r="D467" s="423"/>
      <c r="E467" s="423"/>
      <c r="F467" s="423"/>
      <c r="G467" s="87"/>
      <c r="H467" s="87"/>
    </row>
    <row r="468" spans="4:8" ht="13.5">
      <c r="D468" s="423"/>
      <c r="E468" s="423"/>
      <c r="F468" s="423"/>
      <c r="G468" s="87"/>
      <c r="H468" s="87"/>
    </row>
    <row r="469" spans="4:8" ht="13.5">
      <c r="D469" s="423"/>
      <c r="E469" s="423"/>
      <c r="F469" s="423"/>
      <c r="G469" s="87"/>
      <c r="H469" s="87"/>
    </row>
    <row r="470" spans="4:8" ht="13.5">
      <c r="D470" s="423"/>
      <c r="E470" s="423"/>
      <c r="F470" s="423"/>
      <c r="G470" s="87"/>
      <c r="H470" s="87"/>
    </row>
    <row r="471" spans="4:8" ht="13.5">
      <c r="D471" s="423"/>
      <c r="E471" s="423"/>
      <c r="F471" s="423"/>
      <c r="G471" s="87"/>
      <c r="H471" s="87"/>
    </row>
    <row r="472" spans="4:8" ht="13.5">
      <c r="D472" s="423"/>
      <c r="E472" s="423"/>
      <c r="F472" s="423"/>
      <c r="G472" s="87"/>
      <c r="H472" s="87"/>
    </row>
    <row r="473" spans="4:8" ht="13.5">
      <c r="D473" s="423"/>
      <c r="E473" s="423"/>
      <c r="F473" s="423"/>
      <c r="G473" s="87"/>
      <c r="H473" s="87"/>
    </row>
    <row r="474" spans="4:8" ht="13.5">
      <c r="D474" s="423"/>
      <c r="E474" s="423"/>
      <c r="F474" s="423"/>
      <c r="G474" s="87"/>
      <c r="H474" s="87"/>
    </row>
    <row r="475" spans="4:8" ht="13.5">
      <c r="D475" s="423"/>
      <c r="E475" s="423"/>
      <c r="F475" s="423"/>
      <c r="G475" s="87"/>
      <c r="H475" s="87"/>
    </row>
    <row r="476" spans="4:8" ht="13.5">
      <c r="D476" s="423"/>
      <c r="E476" s="423"/>
      <c r="F476" s="423"/>
      <c r="G476" s="87"/>
      <c r="H476" s="87"/>
    </row>
    <row r="477" spans="4:8" ht="13.5">
      <c r="D477" s="423"/>
      <c r="E477" s="423"/>
      <c r="F477" s="423"/>
      <c r="G477" s="87"/>
      <c r="H477" s="87"/>
    </row>
    <row r="478" spans="4:8" ht="13.5">
      <c r="D478" s="423"/>
      <c r="E478" s="423"/>
      <c r="F478" s="423"/>
      <c r="G478" s="87"/>
      <c r="H478" s="87"/>
    </row>
    <row r="479" spans="4:8" ht="13.5">
      <c r="D479" s="423"/>
      <c r="E479" s="423"/>
      <c r="F479" s="423"/>
      <c r="G479" s="87"/>
      <c r="H479" s="87"/>
    </row>
    <row r="480" spans="4:8" ht="13.5">
      <c r="D480" s="423"/>
      <c r="E480" s="423"/>
      <c r="F480" s="423"/>
      <c r="G480" s="87"/>
      <c r="H480" s="87"/>
    </row>
    <row r="481" spans="4:8" ht="13.5">
      <c r="D481" s="423"/>
      <c r="E481" s="423"/>
      <c r="F481" s="423"/>
      <c r="G481" s="87"/>
      <c r="H481" s="87"/>
    </row>
    <row r="482" spans="4:8" ht="13.5">
      <c r="D482" s="423"/>
      <c r="E482" s="423"/>
      <c r="F482" s="423"/>
      <c r="G482" s="87"/>
      <c r="H482" s="87"/>
    </row>
    <row r="483" spans="4:8" ht="13.5">
      <c r="D483" s="423"/>
      <c r="E483" s="423"/>
      <c r="F483" s="423"/>
      <c r="G483" s="87"/>
      <c r="H483" s="87"/>
    </row>
    <row r="484" spans="4:8" ht="13.5">
      <c r="D484" s="423"/>
      <c r="E484" s="423"/>
      <c r="F484" s="423"/>
      <c r="G484" s="87"/>
      <c r="H484" s="87"/>
    </row>
    <row r="485" spans="4:8" ht="13.5">
      <c r="D485" s="423"/>
      <c r="E485" s="423"/>
      <c r="F485" s="423"/>
      <c r="G485" s="87"/>
      <c r="H485" s="87"/>
    </row>
    <row r="486" spans="4:8" ht="13.5">
      <c r="D486" s="423"/>
      <c r="E486" s="423"/>
      <c r="F486" s="423"/>
      <c r="G486" s="87"/>
      <c r="H486" s="87"/>
    </row>
    <row r="487" spans="4:8" ht="13.5">
      <c r="D487" s="423"/>
      <c r="E487" s="423"/>
      <c r="F487" s="423"/>
      <c r="G487" s="87"/>
      <c r="H487" s="87"/>
    </row>
    <row r="488" spans="4:8" ht="13.5">
      <c r="D488" s="423"/>
      <c r="E488" s="423"/>
      <c r="F488" s="423"/>
      <c r="G488" s="87"/>
      <c r="H488" s="87"/>
    </row>
    <row r="489" spans="4:8" ht="13.5">
      <c r="D489" s="423"/>
      <c r="E489" s="423"/>
      <c r="F489" s="423"/>
      <c r="G489" s="87"/>
      <c r="H489" s="87"/>
    </row>
    <row r="490" spans="4:8" ht="13.5">
      <c r="D490" s="423"/>
      <c r="E490" s="423"/>
      <c r="F490" s="423"/>
      <c r="G490" s="87"/>
      <c r="H490" s="87"/>
    </row>
    <row r="491" spans="4:8" ht="13.5">
      <c r="D491" s="423"/>
      <c r="E491" s="423"/>
      <c r="F491" s="423"/>
      <c r="G491" s="87"/>
      <c r="H491" s="87"/>
    </row>
    <row r="492" spans="4:8" ht="13.5">
      <c r="D492" s="423"/>
      <c r="E492" s="423"/>
      <c r="F492" s="423"/>
      <c r="G492" s="87"/>
      <c r="H492" s="87"/>
    </row>
    <row r="493" spans="4:8" ht="13.5">
      <c r="D493" s="423"/>
      <c r="E493" s="423"/>
      <c r="F493" s="423"/>
      <c r="G493" s="87"/>
      <c r="H493" s="87"/>
    </row>
    <row r="494" spans="4:8" ht="13.5">
      <c r="D494" s="423"/>
      <c r="E494" s="423"/>
      <c r="F494" s="423"/>
      <c r="G494" s="87"/>
      <c r="H494" s="87"/>
    </row>
    <row r="495" spans="4:8" ht="13.5">
      <c r="D495" s="423"/>
      <c r="E495" s="423"/>
      <c r="F495" s="423"/>
      <c r="G495" s="87"/>
      <c r="H495" s="87"/>
    </row>
    <row r="496" spans="4:8" ht="13.5">
      <c r="D496" s="423"/>
      <c r="E496" s="423"/>
      <c r="F496" s="423"/>
      <c r="G496" s="87"/>
      <c r="H496" s="87"/>
    </row>
    <row r="497" spans="4:8" ht="13.5">
      <c r="D497" s="423"/>
      <c r="E497" s="423"/>
      <c r="F497" s="423"/>
      <c r="G497" s="87"/>
      <c r="H497" s="87"/>
    </row>
    <row r="498" spans="4:8" ht="13.5">
      <c r="D498" s="423"/>
      <c r="E498" s="423"/>
      <c r="F498" s="423"/>
      <c r="G498" s="87"/>
      <c r="H498" s="87"/>
    </row>
    <row r="499" spans="4:8" ht="13.5">
      <c r="D499" s="423"/>
      <c r="E499" s="423"/>
      <c r="F499" s="423"/>
      <c r="G499" s="87"/>
      <c r="H499" s="87"/>
    </row>
    <row r="500" spans="4:8" ht="13.5">
      <c r="D500" s="423"/>
      <c r="E500" s="423"/>
      <c r="F500" s="423"/>
      <c r="G500" s="87"/>
      <c r="H500" s="87"/>
    </row>
    <row r="501" spans="4:8" ht="13.5">
      <c r="D501" s="423"/>
      <c r="E501" s="423"/>
      <c r="F501" s="423"/>
      <c r="G501" s="87"/>
      <c r="H501" s="87"/>
    </row>
    <row r="502" spans="4:8" ht="13.5">
      <c r="D502" s="423"/>
      <c r="E502" s="423"/>
      <c r="F502" s="423"/>
      <c r="G502" s="87"/>
      <c r="H502" s="87"/>
    </row>
    <row r="503" spans="4:8" ht="13.5">
      <c r="D503" s="423"/>
      <c r="E503" s="423"/>
      <c r="F503" s="423"/>
      <c r="G503" s="87"/>
      <c r="H503" s="87"/>
    </row>
    <row r="504" spans="4:8" ht="13.5">
      <c r="D504" s="423"/>
      <c r="E504" s="423"/>
      <c r="F504" s="423"/>
      <c r="G504" s="87"/>
      <c r="H504" s="87"/>
    </row>
    <row r="505" spans="4:8" ht="13.5">
      <c r="D505" s="423"/>
      <c r="E505" s="423"/>
      <c r="F505" s="423"/>
      <c r="G505" s="87"/>
      <c r="H505" s="87"/>
    </row>
    <row r="506" spans="4:8" ht="13.5">
      <c r="D506" s="423"/>
      <c r="E506" s="423"/>
      <c r="F506" s="423"/>
      <c r="G506" s="87"/>
      <c r="H506" s="87"/>
    </row>
    <row r="507" spans="4:8" ht="13.5">
      <c r="D507" s="423"/>
      <c r="E507" s="423"/>
      <c r="F507" s="423"/>
      <c r="G507" s="87"/>
      <c r="H507" s="87"/>
    </row>
    <row r="508" spans="4:8" ht="13.5">
      <c r="D508" s="423"/>
      <c r="E508" s="423"/>
      <c r="F508" s="423"/>
      <c r="G508" s="87"/>
      <c r="H508" s="87"/>
    </row>
    <row r="509" spans="4:8" ht="13.5">
      <c r="D509" s="423"/>
      <c r="E509" s="423"/>
      <c r="F509" s="423"/>
      <c r="G509" s="87"/>
      <c r="H509" s="87"/>
    </row>
    <row r="510" spans="4:8" ht="13.5">
      <c r="D510" s="423"/>
      <c r="E510" s="423"/>
      <c r="F510" s="423"/>
      <c r="G510" s="87"/>
      <c r="H510" s="87"/>
    </row>
    <row r="511" spans="4:8" ht="13.5">
      <c r="D511" s="423"/>
      <c r="E511" s="423"/>
      <c r="F511" s="423"/>
      <c r="G511" s="87"/>
      <c r="H511" s="87"/>
    </row>
    <row r="512" spans="4:8" ht="13.5">
      <c r="D512" s="423"/>
      <c r="E512" s="423"/>
      <c r="F512" s="423"/>
      <c r="G512" s="87"/>
      <c r="H512" s="87"/>
    </row>
    <row r="513" spans="4:8" ht="13.5">
      <c r="D513" s="423"/>
      <c r="E513" s="423"/>
      <c r="F513" s="423"/>
      <c r="G513" s="87"/>
      <c r="H513" s="87"/>
    </row>
    <row r="514" spans="4:8" ht="13.5">
      <c r="D514" s="423"/>
      <c r="E514" s="423"/>
      <c r="F514" s="423"/>
      <c r="G514" s="87"/>
      <c r="H514" s="87"/>
    </row>
    <row r="515" spans="4:8" ht="13.5">
      <c r="D515" s="423"/>
      <c r="E515" s="423"/>
      <c r="F515" s="423"/>
      <c r="G515" s="87"/>
      <c r="H515" s="87"/>
    </row>
    <row r="516" spans="4:8" ht="13.5">
      <c r="D516" s="423"/>
      <c r="E516" s="423"/>
      <c r="F516" s="423"/>
      <c r="G516" s="87"/>
      <c r="H516" s="87"/>
    </row>
    <row r="517" spans="4:8" ht="13.5">
      <c r="D517" s="423"/>
      <c r="E517" s="423"/>
      <c r="F517" s="423"/>
      <c r="G517" s="87"/>
      <c r="H517" s="87"/>
    </row>
    <row r="518" spans="4:8" ht="13.5">
      <c r="D518" s="423"/>
      <c r="E518" s="423"/>
      <c r="F518" s="423"/>
      <c r="G518" s="87"/>
      <c r="H518" s="87"/>
    </row>
    <row r="519" spans="4:8" ht="13.5">
      <c r="D519" s="423"/>
      <c r="E519" s="423"/>
      <c r="F519" s="423"/>
      <c r="G519" s="87"/>
      <c r="H519" s="87"/>
    </row>
    <row r="520" spans="4:8" ht="13.5">
      <c r="D520" s="423"/>
      <c r="E520" s="423"/>
      <c r="F520" s="423"/>
      <c r="G520" s="87"/>
      <c r="H520" s="87"/>
    </row>
    <row r="521" spans="4:8" ht="13.5">
      <c r="D521" s="423"/>
      <c r="E521" s="423"/>
      <c r="F521" s="423"/>
      <c r="G521" s="87"/>
      <c r="H521" s="87"/>
    </row>
    <row r="522" spans="4:8" ht="13.5">
      <c r="D522" s="423"/>
      <c r="E522" s="423"/>
      <c r="F522" s="423"/>
      <c r="G522" s="87"/>
      <c r="H522" s="87"/>
    </row>
    <row r="523" spans="4:8" ht="13.5">
      <c r="D523" s="423"/>
      <c r="E523" s="423"/>
      <c r="F523" s="423"/>
      <c r="G523" s="87"/>
      <c r="H523" s="87"/>
    </row>
    <row r="524" spans="4:8" ht="13.5">
      <c r="D524" s="423"/>
      <c r="E524" s="423"/>
      <c r="F524" s="423"/>
      <c r="G524" s="87"/>
      <c r="H524" s="87"/>
    </row>
    <row r="525" spans="4:8" ht="13.5">
      <c r="D525" s="423"/>
      <c r="E525" s="423"/>
      <c r="F525" s="423"/>
      <c r="G525" s="87"/>
      <c r="H525" s="87"/>
    </row>
    <row r="526" spans="4:8" ht="13.5">
      <c r="D526" s="423"/>
      <c r="E526" s="423"/>
      <c r="F526" s="423"/>
      <c r="G526" s="87"/>
      <c r="H526" s="87"/>
    </row>
    <row r="527" spans="4:8" ht="13.5">
      <c r="D527" s="423"/>
      <c r="E527" s="423"/>
      <c r="F527" s="423"/>
      <c r="G527" s="87"/>
      <c r="H527" s="87"/>
    </row>
    <row r="528" spans="4:8" ht="13.5">
      <c r="D528" s="423"/>
      <c r="E528" s="423"/>
      <c r="F528" s="423"/>
      <c r="G528" s="87"/>
      <c r="H528" s="87"/>
    </row>
    <row r="529" spans="4:8" ht="13.5">
      <c r="D529" s="423"/>
      <c r="E529" s="423"/>
      <c r="F529" s="423"/>
      <c r="G529" s="87"/>
      <c r="H529" s="87"/>
    </row>
    <row r="530" spans="4:8" ht="13.5">
      <c r="D530" s="423"/>
      <c r="E530" s="423"/>
      <c r="F530" s="423"/>
      <c r="G530" s="87"/>
      <c r="H530" s="87"/>
    </row>
    <row r="531" spans="4:8" ht="13.5">
      <c r="D531" s="423"/>
      <c r="E531" s="423"/>
      <c r="F531" s="423"/>
      <c r="G531" s="87"/>
      <c r="H531" s="87"/>
    </row>
    <row r="532" spans="4:8" ht="13.5">
      <c r="D532" s="423"/>
      <c r="E532" s="423"/>
      <c r="F532" s="423"/>
      <c r="G532" s="87"/>
      <c r="H532" s="87"/>
    </row>
    <row r="533" spans="4:8" ht="13.5">
      <c r="D533" s="423"/>
      <c r="E533" s="423"/>
      <c r="F533" s="423"/>
      <c r="G533" s="87"/>
      <c r="H533" s="87"/>
    </row>
    <row r="534" spans="4:8" ht="13.5">
      <c r="D534" s="423"/>
      <c r="E534" s="423"/>
      <c r="F534" s="423"/>
      <c r="G534" s="87"/>
      <c r="H534" s="87"/>
    </row>
    <row r="535" spans="4:8" ht="13.5">
      <c r="D535" s="423"/>
      <c r="E535" s="423"/>
      <c r="F535" s="423"/>
      <c r="G535" s="87"/>
      <c r="H535" s="87"/>
    </row>
    <row r="536" spans="4:8" ht="13.5">
      <c r="D536" s="423"/>
      <c r="E536" s="423"/>
      <c r="F536" s="423"/>
      <c r="G536" s="87"/>
      <c r="H536" s="87"/>
    </row>
    <row r="537" spans="4:8" ht="13.5">
      <c r="D537" s="423"/>
      <c r="E537" s="423"/>
      <c r="F537" s="423"/>
      <c r="G537" s="87"/>
      <c r="H537" s="87"/>
    </row>
    <row r="538" spans="4:8" ht="13.5">
      <c r="D538" s="423"/>
      <c r="E538" s="423"/>
      <c r="F538" s="423"/>
      <c r="G538" s="87"/>
      <c r="H538" s="87"/>
    </row>
    <row r="539" spans="4:8" ht="13.5">
      <c r="D539" s="423"/>
      <c r="E539" s="423"/>
      <c r="F539" s="423"/>
      <c r="G539" s="87"/>
      <c r="H539" s="87"/>
    </row>
    <row r="540" spans="4:8" ht="13.5">
      <c r="D540" s="423"/>
      <c r="E540" s="423"/>
      <c r="F540" s="423"/>
      <c r="G540" s="87"/>
      <c r="H540" s="87"/>
    </row>
  </sheetData>
  <sheetProtection formatCells="0" formatRows="0" insertRows="0" deleteRows="0"/>
  <mergeCells count="3">
    <mergeCell ref="D2:E2"/>
    <mergeCell ref="G2:H2"/>
    <mergeCell ref="G364:H364"/>
  </mergeCells>
  <printOptions horizontalCentered="1"/>
  <pageMargins left="0.1968503937007874" right="0.1968503937007874" top="0.7874015748031497" bottom="0.6299212598425197" header="0.5118110236220472" footer="0.31496062992125984"/>
  <pageSetup blackAndWhite="1" firstPageNumber="36" useFirstPageNumber="1" horizontalDpi="600" verticalDpi="600" orientation="landscape" paperSize="9" r:id="rId2"/>
  <headerFooter alignWithMargins="0">
    <oddFooter>&amp;C&amp;P</oddFooter>
  </headerFooter>
  <rowBreaks count="12" manualBreakCount="12">
    <brk id="34" max="7" man="1"/>
    <brk id="61" max="7" man="1"/>
    <brk id="127" max="7" man="1"/>
    <brk id="161" max="7" man="1"/>
    <brk id="196" max="7" man="1"/>
    <brk id="227" max="7" man="1"/>
    <brk id="262" max="7" man="1"/>
    <brk id="297" max="7" man="1"/>
    <brk id="330" max="7" man="1"/>
    <brk id="362" max="7" man="1"/>
    <brk id="390" max="7" man="1"/>
    <brk id="414" max="7" man="1"/>
  </rowBreaks>
  <drawing r:id="rId1"/>
</worksheet>
</file>

<file path=xl/worksheets/sheet8.xml><?xml version="1.0" encoding="utf-8"?>
<worksheet xmlns="http://schemas.openxmlformats.org/spreadsheetml/2006/main" xmlns:r="http://schemas.openxmlformats.org/officeDocument/2006/relationships">
  <sheetPr codeName="Sheet5"/>
  <dimension ref="A1:H142"/>
  <sheetViews>
    <sheetView showGridLines="0" view="pageBreakPreview" zoomScale="70" zoomScaleSheetLayoutView="70" workbookViewId="0" topLeftCell="A1">
      <selection activeCell="E22" sqref="E22"/>
    </sheetView>
  </sheetViews>
  <sheetFormatPr defaultColWidth="9.00390625" defaultRowHeight="13.5"/>
  <cols>
    <col min="1" max="1" width="17.625" style="112" customWidth="1"/>
    <col min="2" max="3" width="13.625" style="112" customWidth="1"/>
    <col min="4" max="4" width="9.875" style="112" customWidth="1"/>
    <col min="5" max="5" width="12.00390625" style="112" customWidth="1"/>
    <col min="6" max="6" width="15.375" style="112" customWidth="1"/>
    <col min="7" max="7" width="39.625" style="87" customWidth="1"/>
    <col min="8" max="8" width="21.50390625" style="2" customWidth="1"/>
    <col min="9" max="16384" width="9.00390625" style="107" customWidth="1"/>
  </cols>
  <sheetData>
    <row r="1" spans="1:8" s="88" customFormat="1" ht="30" customHeight="1">
      <c r="A1" s="1" t="s">
        <v>3214</v>
      </c>
      <c r="B1" s="31"/>
      <c r="C1" s="32"/>
      <c r="D1" s="106"/>
      <c r="E1" s="32"/>
      <c r="F1" s="33"/>
      <c r="G1" s="34"/>
      <c r="H1" s="35"/>
    </row>
    <row r="2" spans="1:8" ht="13.5">
      <c r="A2" s="92" t="s">
        <v>1330</v>
      </c>
      <c r="B2" s="92" t="s">
        <v>1331</v>
      </c>
      <c r="C2" s="92" t="s">
        <v>1332</v>
      </c>
      <c r="D2" s="424" t="s">
        <v>1333</v>
      </c>
      <c r="E2" s="425"/>
      <c r="F2" s="92" t="s">
        <v>1334</v>
      </c>
      <c r="G2" s="424" t="s">
        <v>1335</v>
      </c>
      <c r="H2" s="425"/>
    </row>
    <row r="3" spans="1:8" s="108" customFormat="1" ht="13.5">
      <c r="A3" s="36"/>
      <c r="B3" s="37" t="s">
        <v>1336</v>
      </c>
      <c r="C3" s="37" t="s">
        <v>1336</v>
      </c>
      <c r="D3" s="23"/>
      <c r="E3" s="3" t="s">
        <v>1336</v>
      </c>
      <c r="F3" s="56"/>
      <c r="G3" s="23"/>
      <c r="H3" s="4"/>
    </row>
    <row r="4" spans="1:8" s="108" customFormat="1" ht="24">
      <c r="A4" s="5" t="s">
        <v>355</v>
      </c>
      <c r="B4" s="6">
        <v>7195059000</v>
      </c>
      <c r="C4" s="6">
        <v>6655925957</v>
      </c>
      <c r="D4" s="7" t="s">
        <v>1158</v>
      </c>
      <c r="E4" s="8">
        <v>517500000</v>
      </c>
      <c r="F4" s="9" t="s">
        <v>839</v>
      </c>
      <c r="G4" s="10" t="s">
        <v>356</v>
      </c>
      <c r="H4" s="11"/>
    </row>
    <row r="5" spans="1:8" s="108" customFormat="1" ht="13.5">
      <c r="A5" s="9"/>
      <c r="B5" s="6"/>
      <c r="C5" s="6"/>
      <c r="D5" s="7"/>
      <c r="E5" s="8"/>
      <c r="F5" s="9"/>
      <c r="G5" s="10" t="s">
        <v>2815</v>
      </c>
      <c r="H5" s="11"/>
    </row>
    <row r="6" spans="1:8" s="108" customFormat="1" ht="13.5">
      <c r="A6" s="160" t="s">
        <v>2816</v>
      </c>
      <c r="B6" s="6"/>
      <c r="C6" s="6"/>
      <c r="D6" s="7" t="s">
        <v>408</v>
      </c>
      <c r="E6" s="8">
        <v>2262000000</v>
      </c>
      <c r="F6" s="9"/>
      <c r="G6" s="10" t="s">
        <v>840</v>
      </c>
      <c r="H6" s="11"/>
    </row>
    <row r="7" spans="1:8" s="108" customFormat="1" ht="13.5">
      <c r="A7" s="9"/>
      <c r="B7" s="6"/>
      <c r="C7" s="6"/>
      <c r="D7" s="7"/>
      <c r="E7" s="8"/>
      <c r="F7" s="9"/>
      <c r="G7" s="10" t="s">
        <v>2817</v>
      </c>
      <c r="H7" s="11"/>
    </row>
    <row r="8" spans="1:8" s="108" customFormat="1" ht="13.5">
      <c r="A8" s="150"/>
      <c r="B8" s="6"/>
      <c r="C8" s="6"/>
      <c r="D8" s="7" t="s">
        <v>1340</v>
      </c>
      <c r="E8" s="8">
        <v>261126291</v>
      </c>
      <c r="F8" s="9"/>
      <c r="G8" s="10"/>
      <c r="H8" s="11"/>
    </row>
    <row r="9" spans="1:8" s="108" customFormat="1" ht="13.5">
      <c r="A9" s="9"/>
      <c r="B9" s="6"/>
      <c r="C9" s="6"/>
      <c r="D9" s="7"/>
      <c r="E9" s="8"/>
      <c r="F9" s="9"/>
      <c r="G9" s="10"/>
      <c r="H9" s="11"/>
    </row>
    <row r="10" spans="1:8" s="108" customFormat="1" ht="13.5">
      <c r="A10" s="20"/>
      <c r="B10" s="17"/>
      <c r="C10" s="17"/>
      <c r="D10" s="18" t="s">
        <v>1341</v>
      </c>
      <c r="E10" s="19">
        <f>C4-E4-E6-E8</f>
        <v>3615299666</v>
      </c>
      <c r="F10" s="20"/>
      <c r="G10" s="21"/>
      <c r="H10" s="22"/>
    </row>
    <row r="11" spans="1:8" s="108" customFormat="1" ht="13.5">
      <c r="A11" s="9" t="s">
        <v>841</v>
      </c>
      <c r="B11" s="6">
        <v>47094110000</v>
      </c>
      <c r="C11" s="6">
        <v>44893122807</v>
      </c>
      <c r="D11" s="7" t="s">
        <v>1158</v>
      </c>
      <c r="E11" s="8">
        <v>3150129000</v>
      </c>
      <c r="F11" s="9" t="s">
        <v>560</v>
      </c>
      <c r="G11" s="10" t="s">
        <v>561</v>
      </c>
      <c r="H11" s="11"/>
    </row>
    <row r="12" spans="1:8" s="108" customFormat="1" ht="13.5">
      <c r="A12" s="9"/>
      <c r="B12" s="6"/>
      <c r="C12" s="6"/>
      <c r="D12" s="7"/>
      <c r="E12" s="8"/>
      <c r="F12" s="9"/>
      <c r="G12" s="10" t="s">
        <v>2275</v>
      </c>
      <c r="H12" s="11"/>
    </row>
    <row r="13" spans="1:8" s="108" customFormat="1" ht="13.5">
      <c r="A13" s="160" t="s">
        <v>2818</v>
      </c>
      <c r="B13" s="6"/>
      <c r="C13" s="6"/>
      <c r="D13" s="7" t="s">
        <v>408</v>
      </c>
      <c r="E13" s="8">
        <v>31817000000</v>
      </c>
      <c r="F13" s="9"/>
      <c r="G13" s="10"/>
      <c r="H13" s="11"/>
    </row>
    <row r="14" spans="1:8" s="108" customFormat="1" ht="13.5">
      <c r="A14" s="9"/>
      <c r="B14" s="6" t="s">
        <v>752</v>
      </c>
      <c r="C14" s="6"/>
      <c r="D14" s="7"/>
      <c r="E14" s="8"/>
      <c r="F14" s="9"/>
      <c r="G14" s="10" t="s">
        <v>548</v>
      </c>
      <c r="H14" s="11"/>
    </row>
    <row r="15" spans="1:8" s="108" customFormat="1" ht="13.5">
      <c r="A15" s="150"/>
      <c r="B15" s="6"/>
      <c r="C15" s="6"/>
      <c r="D15" s="7" t="s">
        <v>1340</v>
      </c>
      <c r="E15" s="8">
        <v>2361615093</v>
      </c>
      <c r="F15" s="9"/>
      <c r="G15" s="10" t="s">
        <v>2276</v>
      </c>
      <c r="H15" s="11"/>
    </row>
    <row r="16" spans="1:8" s="108" customFormat="1" ht="13.5">
      <c r="A16" s="9"/>
      <c r="B16" s="6"/>
      <c r="C16" s="6"/>
      <c r="D16" s="7"/>
      <c r="E16" s="8"/>
      <c r="F16" s="9"/>
      <c r="G16" s="10"/>
      <c r="H16" s="11"/>
    </row>
    <row r="17" spans="1:8" s="108" customFormat="1" ht="13.5">
      <c r="A17" s="9"/>
      <c r="B17" s="6"/>
      <c r="C17" s="6"/>
      <c r="D17" s="7" t="s">
        <v>1341</v>
      </c>
      <c r="E17" s="19">
        <f>C11-E11-E13-E15</f>
        <v>7564378714</v>
      </c>
      <c r="F17" s="9"/>
      <c r="G17" s="10"/>
      <c r="H17" s="11"/>
    </row>
    <row r="18" spans="1:8" s="108" customFormat="1" ht="24">
      <c r="A18" s="38" t="s">
        <v>562</v>
      </c>
      <c r="B18" s="60">
        <v>1844694000</v>
      </c>
      <c r="C18" s="60">
        <v>1584692200</v>
      </c>
      <c r="D18" s="61" t="s">
        <v>1158</v>
      </c>
      <c r="E18" s="62">
        <v>462000000</v>
      </c>
      <c r="F18" s="38" t="s">
        <v>563</v>
      </c>
      <c r="G18" s="57" t="s">
        <v>2277</v>
      </c>
      <c r="H18" s="58"/>
    </row>
    <row r="19" spans="1:8" s="108" customFormat="1" ht="13.5">
      <c r="A19" s="9"/>
      <c r="B19" s="6"/>
      <c r="C19" s="6"/>
      <c r="D19" s="7"/>
      <c r="E19" s="8"/>
      <c r="F19" s="9"/>
      <c r="G19" s="10"/>
      <c r="H19" s="11"/>
    </row>
    <row r="20" spans="1:8" s="108" customFormat="1" ht="13.5">
      <c r="A20" s="160" t="s">
        <v>570</v>
      </c>
      <c r="B20" s="6"/>
      <c r="C20" s="6"/>
      <c r="D20" s="7" t="s">
        <v>408</v>
      </c>
      <c r="E20" s="8">
        <v>319000000</v>
      </c>
      <c r="F20" s="9"/>
      <c r="G20" s="10"/>
      <c r="H20" s="11"/>
    </row>
    <row r="21" spans="1:8" s="108" customFormat="1" ht="13.5">
      <c r="A21" s="9"/>
      <c r="B21" s="6"/>
      <c r="C21" s="6"/>
      <c r="D21" s="7"/>
      <c r="E21" s="8"/>
      <c r="F21" s="9"/>
      <c r="G21" s="13"/>
      <c r="H21" s="11"/>
    </row>
    <row r="22" spans="1:8" s="108" customFormat="1" ht="13.5">
      <c r="A22" s="150"/>
      <c r="B22" s="6"/>
      <c r="C22" s="6"/>
      <c r="D22" s="7" t="s">
        <v>1340</v>
      </c>
      <c r="E22" s="8">
        <v>606561250</v>
      </c>
      <c r="F22" s="9"/>
      <c r="G22" s="13"/>
      <c r="H22" s="11"/>
    </row>
    <row r="23" spans="1:8" s="108" customFormat="1" ht="13.5">
      <c r="A23" s="9"/>
      <c r="B23" s="6"/>
      <c r="C23" s="6"/>
      <c r="D23" s="7"/>
      <c r="E23" s="8"/>
      <c r="F23" s="9"/>
      <c r="G23" s="13"/>
      <c r="H23" s="11"/>
    </row>
    <row r="24" spans="1:8" s="108" customFormat="1" ht="13.5">
      <c r="A24" s="9"/>
      <c r="B24" s="6"/>
      <c r="C24" s="6"/>
      <c r="D24" s="7" t="s">
        <v>2021</v>
      </c>
      <c r="E24" s="19">
        <f>C18-E18-E20-E22</f>
        <v>197130950</v>
      </c>
      <c r="F24" s="9"/>
      <c r="G24" s="13"/>
      <c r="H24" s="11"/>
    </row>
    <row r="25" spans="1:8" s="108" customFormat="1" ht="13.5">
      <c r="A25" s="38" t="s">
        <v>564</v>
      </c>
      <c r="B25" s="60">
        <v>5263114000</v>
      </c>
      <c r="C25" s="60">
        <v>4837139611</v>
      </c>
      <c r="D25" s="61" t="s">
        <v>1158</v>
      </c>
      <c r="E25" s="62">
        <v>585362175</v>
      </c>
      <c r="F25" s="38" t="s">
        <v>565</v>
      </c>
      <c r="G25" s="57" t="s">
        <v>566</v>
      </c>
      <c r="H25" s="58"/>
    </row>
    <row r="26" spans="1:8" s="108" customFormat="1" ht="13.5">
      <c r="A26" s="9"/>
      <c r="B26" s="6"/>
      <c r="C26" s="6"/>
      <c r="D26" s="7"/>
      <c r="E26" s="8"/>
      <c r="F26" s="9"/>
      <c r="G26" s="10" t="s">
        <v>2278</v>
      </c>
      <c r="H26" s="11"/>
    </row>
    <row r="27" spans="1:8" s="108" customFormat="1" ht="13.5">
      <c r="A27" s="160" t="s">
        <v>2819</v>
      </c>
      <c r="B27" s="6"/>
      <c r="C27" s="6"/>
      <c r="D27" s="7" t="s">
        <v>408</v>
      </c>
      <c r="E27" s="8">
        <v>578000000</v>
      </c>
      <c r="F27" s="9"/>
      <c r="G27" s="10" t="s">
        <v>3215</v>
      </c>
      <c r="H27" s="11"/>
    </row>
    <row r="28" spans="1:8" s="108" customFormat="1" ht="13.5">
      <c r="A28" s="9"/>
      <c r="B28" s="6"/>
      <c r="C28" s="6"/>
      <c r="D28" s="7"/>
      <c r="E28" s="8"/>
      <c r="F28" s="9"/>
      <c r="G28" s="10" t="s">
        <v>567</v>
      </c>
      <c r="H28" s="11"/>
    </row>
    <row r="29" spans="1:8" s="108" customFormat="1" ht="13.5">
      <c r="A29" s="150"/>
      <c r="B29" s="6"/>
      <c r="C29" s="6"/>
      <c r="D29" s="7" t="s">
        <v>1340</v>
      </c>
      <c r="E29" s="8">
        <v>191976639</v>
      </c>
      <c r="F29" s="9"/>
      <c r="G29" s="10" t="s">
        <v>3216</v>
      </c>
      <c r="H29" s="11"/>
    </row>
    <row r="30" spans="1:8" s="108" customFormat="1" ht="13.5">
      <c r="A30" s="151"/>
      <c r="B30" s="6"/>
      <c r="C30" s="6"/>
      <c r="D30" s="7"/>
      <c r="E30" s="8"/>
      <c r="F30" s="9"/>
      <c r="G30" s="10"/>
      <c r="H30" s="11"/>
    </row>
    <row r="31" spans="1:8" s="108" customFormat="1" ht="13.5">
      <c r="A31" s="20"/>
      <c r="B31" s="17"/>
      <c r="C31" s="17"/>
      <c r="D31" s="18" t="s">
        <v>1341</v>
      </c>
      <c r="E31" s="19">
        <f>C25-E25-E27-E29</f>
        <v>3481800797</v>
      </c>
      <c r="F31" s="20"/>
      <c r="G31" s="63"/>
      <c r="H31" s="22"/>
    </row>
    <row r="32" spans="1:8" s="108" customFormat="1" ht="13.5">
      <c r="A32" s="9" t="s">
        <v>568</v>
      </c>
      <c r="B32" s="6">
        <v>24334964000</v>
      </c>
      <c r="C32" s="6">
        <v>23036141369</v>
      </c>
      <c r="D32" s="7" t="s">
        <v>1158</v>
      </c>
      <c r="E32" s="8">
        <v>5902725500</v>
      </c>
      <c r="F32" s="9" t="s">
        <v>358</v>
      </c>
      <c r="G32" s="10" t="s">
        <v>359</v>
      </c>
      <c r="H32" s="11"/>
    </row>
    <row r="33" spans="1:8" s="108" customFormat="1" ht="13.5">
      <c r="A33" s="9"/>
      <c r="B33" s="6"/>
      <c r="C33" s="6"/>
      <c r="D33" s="7"/>
      <c r="E33" s="8"/>
      <c r="F33" s="9"/>
      <c r="G33" s="10" t="s">
        <v>3217</v>
      </c>
      <c r="H33" s="11"/>
    </row>
    <row r="34" spans="1:8" s="108" customFormat="1" ht="13.5">
      <c r="A34" s="160" t="s">
        <v>2820</v>
      </c>
      <c r="B34" s="6"/>
      <c r="C34" s="6"/>
      <c r="D34" s="7" t="s">
        <v>408</v>
      </c>
      <c r="E34" s="8">
        <v>10663000000</v>
      </c>
      <c r="F34" s="9"/>
      <c r="G34" s="10" t="s">
        <v>360</v>
      </c>
      <c r="H34" s="11"/>
    </row>
    <row r="35" spans="1:8" s="108" customFormat="1" ht="13.5">
      <c r="A35" s="9"/>
      <c r="B35" s="6"/>
      <c r="C35" s="6"/>
      <c r="D35" s="7"/>
      <c r="E35" s="8"/>
      <c r="F35" s="9"/>
      <c r="G35" s="13" t="s">
        <v>361</v>
      </c>
      <c r="H35" s="11"/>
    </row>
    <row r="36" spans="1:8" s="108" customFormat="1" ht="13.5">
      <c r="A36" s="150"/>
      <c r="B36" s="6"/>
      <c r="C36" s="6"/>
      <c r="D36" s="7" t="s">
        <v>1340</v>
      </c>
      <c r="E36" s="8">
        <v>2610050694</v>
      </c>
      <c r="F36" s="9"/>
      <c r="G36" s="10"/>
      <c r="H36" s="11"/>
    </row>
    <row r="37" spans="1:8" s="108" customFormat="1" ht="13.5">
      <c r="A37" s="151"/>
      <c r="B37" s="6"/>
      <c r="C37" s="6"/>
      <c r="D37" s="7"/>
      <c r="E37" s="8"/>
      <c r="F37" s="9"/>
      <c r="G37" s="10"/>
      <c r="H37" s="11"/>
    </row>
    <row r="38" spans="1:8" s="108" customFormat="1" ht="13.5">
      <c r="A38" s="9"/>
      <c r="B38" s="6"/>
      <c r="C38" s="6"/>
      <c r="D38" s="7" t="s">
        <v>1341</v>
      </c>
      <c r="E38" s="8">
        <f>C32-E32-E34-E36</f>
        <v>3860365175</v>
      </c>
      <c r="F38" s="9"/>
      <c r="G38" s="10"/>
      <c r="H38" s="11"/>
    </row>
    <row r="39" spans="1:8" s="108" customFormat="1" ht="13.5">
      <c r="A39" s="20"/>
      <c r="B39" s="17"/>
      <c r="C39" s="17"/>
      <c r="D39" s="18"/>
      <c r="E39" s="19">
        <f>IF(C32=SUM(E32:E38),"","ERR")</f>
      </c>
      <c r="F39" s="20"/>
      <c r="G39" s="63"/>
      <c r="H39" s="22"/>
    </row>
    <row r="40" spans="1:8" s="108" customFormat="1" ht="24" customHeight="1">
      <c r="A40" s="9" t="s">
        <v>362</v>
      </c>
      <c r="B40" s="6">
        <v>13564305410</v>
      </c>
      <c r="C40" s="6">
        <v>11280446575</v>
      </c>
      <c r="D40" s="7" t="s">
        <v>1158</v>
      </c>
      <c r="E40" s="8">
        <v>5450188500</v>
      </c>
      <c r="F40" s="9" t="s">
        <v>363</v>
      </c>
      <c r="G40" s="10" t="s">
        <v>364</v>
      </c>
      <c r="H40" s="11"/>
    </row>
    <row r="41" spans="1:8" s="108" customFormat="1" ht="13.5">
      <c r="A41" s="9"/>
      <c r="B41" s="6"/>
      <c r="C41" s="6"/>
      <c r="D41" s="7"/>
      <c r="E41" s="8"/>
      <c r="F41" s="9"/>
      <c r="G41" s="10" t="s">
        <v>2821</v>
      </c>
      <c r="H41" s="11"/>
    </row>
    <row r="42" spans="1:8" s="108" customFormat="1" ht="13.5">
      <c r="A42" s="160" t="s">
        <v>2822</v>
      </c>
      <c r="B42" s="6"/>
      <c r="C42" s="6"/>
      <c r="D42" s="7" t="s">
        <v>408</v>
      </c>
      <c r="E42" s="8">
        <v>2466000000</v>
      </c>
      <c r="F42" s="47"/>
      <c r="G42" s="10" t="s">
        <v>365</v>
      </c>
      <c r="H42" s="11"/>
    </row>
    <row r="43" spans="1:8" s="108" customFormat="1" ht="13.5">
      <c r="A43" s="9"/>
      <c r="B43" s="6"/>
      <c r="C43" s="6"/>
      <c r="D43" s="7"/>
      <c r="E43" s="8"/>
      <c r="F43" s="9"/>
      <c r="G43" s="10" t="s">
        <v>571</v>
      </c>
      <c r="H43" s="11"/>
    </row>
    <row r="44" spans="1:8" s="108" customFormat="1" ht="13.5">
      <c r="A44" s="150"/>
      <c r="B44" s="6"/>
      <c r="C44" s="6"/>
      <c r="D44" s="7" t="s">
        <v>1340</v>
      </c>
      <c r="E44" s="8">
        <v>2912550000</v>
      </c>
      <c r="F44" s="9"/>
      <c r="G44" s="10" t="s">
        <v>366</v>
      </c>
      <c r="H44" s="11"/>
    </row>
    <row r="45" spans="1:8" s="108" customFormat="1" ht="13.5">
      <c r="A45" s="151"/>
      <c r="B45" s="6"/>
      <c r="C45" s="6"/>
      <c r="D45" s="7"/>
      <c r="E45" s="8"/>
      <c r="F45" s="9"/>
      <c r="G45" s="10" t="s">
        <v>367</v>
      </c>
      <c r="H45" s="11"/>
    </row>
    <row r="46" spans="1:8" s="108" customFormat="1" ht="13.5">
      <c r="A46" s="9"/>
      <c r="B46" s="6"/>
      <c r="C46" s="6"/>
      <c r="D46" s="7" t="s">
        <v>1341</v>
      </c>
      <c r="E46" s="8">
        <f>C40-E40-E42-E44</f>
        <v>451708075</v>
      </c>
      <c r="F46" s="9"/>
      <c r="G46" s="10" t="s">
        <v>368</v>
      </c>
      <c r="H46" s="11"/>
    </row>
    <row r="47" spans="1:8" s="108" customFormat="1" ht="13.5">
      <c r="A47" s="9"/>
      <c r="B47" s="6"/>
      <c r="C47" s="6"/>
      <c r="D47" s="65"/>
      <c r="E47" s="15"/>
      <c r="F47" s="9"/>
      <c r="G47" s="10" t="s">
        <v>3218</v>
      </c>
      <c r="H47" s="11"/>
    </row>
    <row r="48" spans="1:8" s="108" customFormat="1" ht="24" customHeight="1">
      <c r="A48" s="9"/>
      <c r="B48" s="6"/>
      <c r="C48" s="6"/>
      <c r="D48" s="7"/>
      <c r="E48" s="8"/>
      <c r="F48" s="38" t="s">
        <v>369</v>
      </c>
      <c r="G48" s="57" t="s">
        <v>370</v>
      </c>
      <c r="H48" s="58"/>
    </row>
    <row r="49" spans="1:8" s="108" customFormat="1" ht="13.5">
      <c r="A49" s="9"/>
      <c r="B49" s="6"/>
      <c r="C49" s="6"/>
      <c r="D49" s="7"/>
      <c r="E49" s="8"/>
      <c r="F49" s="9"/>
      <c r="G49" s="10" t="s">
        <v>572</v>
      </c>
      <c r="H49" s="11"/>
    </row>
    <row r="50" spans="1:8" s="108" customFormat="1" ht="13.5">
      <c r="A50" s="9"/>
      <c r="B50" s="6"/>
      <c r="C50" s="6"/>
      <c r="D50" s="7"/>
      <c r="E50" s="8"/>
      <c r="F50" s="9"/>
      <c r="G50" s="10"/>
      <c r="H50" s="11"/>
    </row>
    <row r="51" spans="1:8" s="108" customFormat="1" ht="13.5">
      <c r="A51" s="20"/>
      <c r="B51" s="17"/>
      <c r="C51" s="17"/>
      <c r="D51" s="18"/>
      <c r="E51" s="19"/>
      <c r="F51" s="20"/>
      <c r="G51" s="21"/>
      <c r="H51" s="22"/>
    </row>
    <row r="52" spans="1:8" s="108" customFormat="1" ht="13.5">
      <c r="A52" s="9" t="s">
        <v>371</v>
      </c>
      <c r="B52" s="6">
        <v>5088897000</v>
      </c>
      <c r="C52" s="6">
        <v>4365978976</v>
      </c>
      <c r="D52" s="7" t="s">
        <v>1158</v>
      </c>
      <c r="E52" s="8">
        <v>1220254000</v>
      </c>
      <c r="F52" s="20" t="s">
        <v>372</v>
      </c>
      <c r="G52" s="21" t="s">
        <v>2823</v>
      </c>
      <c r="H52" s="11"/>
    </row>
    <row r="53" spans="1:8" s="108" customFormat="1" ht="24">
      <c r="A53" s="9"/>
      <c r="B53" s="6"/>
      <c r="C53" s="6"/>
      <c r="D53" s="7"/>
      <c r="E53" s="8"/>
      <c r="F53" s="9" t="s">
        <v>373</v>
      </c>
      <c r="G53" s="10" t="s">
        <v>2824</v>
      </c>
      <c r="H53" s="58"/>
    </row>
    <row r="54" spans="1:8" s="108" customFormat="1" ht="13.5">
      <c r="A54" s="160" t="s">
        <v>2825</v>
      </c>
      <c r="B54" s="6"/>
      <c r="C54" s="6"/>
      <c r="D54" s="7" t="s">
        <v>408</v>
      </c>
      <c r="E54" s="8">
        <v>2014000000</v>
      </c>
      <c r="F54" s="9"/>
      <c r="G54" s="10"/>
      <c r="H54" s="11"/>
    </row>
    <row r="55" spans="1:8" s="108" customFormat="1" ht="13.5">
      <c r="A55" s="9"/>
      <c r="B55" s="6"/>
      <c r="C55" s="6"/>
      <c r="D55" s="7"/>
      <c r="E55" s="8"/>
      <c r="F55" s="9"/>
      <c r="G55" s="10"/>
      <c r="H55" s="11"/>
    </row>
    <row r="56" spans="1:8" s="108" customFormat="1" ht="13.5">
      <c r="A56" s="150"/>
      <c r="B56" s="6"/>
      <c r="C56" s="6"/>
      <c r="D56" s="7" t="s">
        <v>1340</v>
      </c>
      <c r="E56" s="8">
        <v>969499450</v>
      </c>
      <c r="F56" s="47"/>
      <c r="G56" s="10"/>
      <c r="H56" s="11"/>
    </row>
    <row r="57" spans="1:8" s="108" customFormat="1" ht="13.5">
      <c r="A57" s="9"/>
      <c r="B57" s="6"/>
      <c r="C57" s="6"/>
      <c r="D57" s="7"/>
      <c r="E57" s="8"/>
      <c r="F57" s="9"/>
      <c r="G57" s="13"/>
      <c r="H57" s="11"/>
    </row>
    <row r="58" spans="1:8" s="108" customFormat="1" ht="13.5">
      <c r="A58" s="20"/>
      <c r="B58" s="17"/>
      <c r="C58" s="17"/>
      <c r="D58" s="18" t="s">
        <v>1341</v>
      </c>
      <c r="E58" s="19">
        <f>C52-E52-E54-E56</f>
        <v>162225526</v>
      </c>
      <c r="F58" s="20"/>
      <c r="G58" s="63"/>
      <c r="H58" s="22"/>
    </row>
    <row r="59" spans="1:8" s="108" customFormat="1" ht="13.5">
      <c r="A59" s="9" t="s">
        <v>374</v>
      </c>
      <c r="B59" s="6">
        <v>3312973000</v>
      </c>
      <c r="C59" s="6">
        <v>2814385658</v>
      </c>
      <c r="D59" s="7" t="s">
        <v>1158</v>
      </c>
      <c r="E59" s="8">
        <v>1170686000</v>
      </c>
      <c r="F59" s="9" t="s">
        <v>2497</v>
      </c>
      <c r="G59" s="10" t="s">
        <v>573</v>
      </c>
      <c r="H59" s="11"/>
    </row>
    <row r="60" spans="1:8" s="108" customFormat="1" ht="13.5">
      <c r="A60" s="9"/>
      <c r="B60" s="6"/>
      <c r="C60" s="6"/>
      <c r="D60" s="7"/>
      <c r="E60" s="8"/>
      <c r="F60" s="9"/>
      <c r="G60" s="10" t="s">
        <v>3219</v>
      </c>
      <c r="H60" s="11"/>
    </row>
    <row r="61" spans="1:8" s="108" customFormat="1" ht="13.5">
      <c r="A61" s="160" t="s">
        <v>574</v>
      </c>
      <c r="B61" s="6"/>
      <c r="C61" s="6"/>
      <c r="D61" s="7" t="s">
        <v>408</v>
      </c>
      <c r="E61" s="8">
        <v>717000000</v>
      </c>
      <c r="F61" s="9"/>
      <c r="G61" s="10" t="s">
        <v>575</v>
      </c>
      <c r="H61" s="11"/>
    </row>
    <row r="62" spans="1:8" s="108" customFormat="1" ht="13.5">
      <c r="A62" s="9"/>
      <c r="B62" s="6"/>
      <c r="C62" s="6"/>
      <c r="D62" s="7"/>
      <c r="E62" s="8"/>
      <c r="F62" s="9"/>
      <c r="G62" s="10" t="s">
        <v>3220</v>
      </c>
      <c r="H62" s="11"/>
    </row>
    <row r="63" spans="1:8" s="108" customFormat="1" ht="13.5">
      <c r="A63" s="150"/>
      <c r="B63" s="6"/>
      <c r="C63" s="6"/>
      <c r="D63" s="7" t="s">
        <v>1340</v>
      </c>
      <c r="E63" s="8">
        <v>459096525</v>
      </c>
      <c r="F63" s="9"/>
      <c r="G63" s="13"/>
      <c r="H63" s="11"/>
    </row>
    <row r="64" spans="1:8" s="108" customFormat="1" ht="13.5">
      <c r="A64" s="9"/>
      <c r="B64" s="6"/>
      <c r="C64" s="6"/>
      <c r="D64" s="7"/>
      <c r="E64" s="8"/>
      <c r="F64" s="9"/>
      <c r="G64" s="13"/>
      <c r="H64" s="11"/>
    </row>
    <row r="65" spans="1:8" s="108" customFormat="1" ht="13.5">
      <c r="A65" s="20"/>
      <c r="B65" s="17"/>
      <c r="C65" s="17"/>
      <c r="D65" s="18" t="s">
        <v>1341</v>
      </c>
      <c r="E65" s="19">
        <f>C59-E59-E61-E63</f>
        <v>467603133</v>
      </c>
      <c r="F65" s="20"/>
      <c r="G65" s="21"/>
      <c r="H65" s="22"/>
    </row>
    <row r="66" spans="1:8" s="108" customFormat="1" ht="13.5">
      <c r="A66" s="9" t="s">
        <v>2498</v>
      </c>
      <c r="B66" s="6">
        <v>1282860000</v>
      </c>
      <c r="C66" s="6">
        <v>941468633</v>
      </c>
      <c r="D66" s="7" t="s">
        <v>1158</v>
      </c>
      <c r="E66" s="8">
        <v>309786000</v>
      </c>
      <c r="F66" s="9" t="s">
        <v>1920</v>
      </c>
      <c r="G66" s="10" t="s">
        <v>1921</v>
      </c>
      <c r="H66" s="11"/>
    </row>
    <row r="67" spans="1:8" s="108" customFormat="1" ht="13.5">
      <c r="A67" s="9"/>
      <c r="B67" s="6"/>
      <c r="C67" s="6"/>
      <c r="D67" s="7"/>
      <c r="E67" s="8"/>
      <c r="F67" s="9"/>
      <c r="G67" s="10" t="s">
        <v>3221</v>
      </c>
      <c r="H67" s="11"/>
    </row>
    <row r="68" spans="1:8" s="108" customFormat="1" ht="13.5">
      <c r="A68" s="160" t="s">
        <v>2826</v>
      </c>
      <c r="B68" s="6"/>
      <c r="C68" s="6"/>
      <c r="D68" s="7" t="s">
        <v>408</v>
      </c>
      <c r="E68" s="8">
        <v>195000000</v>
      </c>
      <c r="F68" s="9"/>
      <c r="G68" s="13" t="s">
        <v>1922</v>
      </c>
      <c r="H68" s="11"/>
    </row>
    <row r="69" spans="1:8" s="108" customFormat="1" ht="13.5">
      <c r="A69" s="9"/>
      <c r="B69" s="6"/>
      <c r="C69" s="6"/>
      <c r="D69" s="7"/>
      <c r="E69" s="8"/>
      <c r="F69" s="9"/>
      <c r="G69" s="13" t="s">
        <v>2827</v>
      </c>
      <c r="H69" s="11"/>
    </row>
    <row r="70" spans="1:8" s="108" customFormat="1" ht="13.5">
      <c r="A70" s="150"/>
      <c r="B70" s="6"/>
      <c r="C70" s="6"/>
      <c r="D70" s="7" t="s">
        <v>1340</v>
      </c>
      <c r="E70" s="8">
        <v>96817266</v>
      </c>
      <c r="F70" s="9"/>
      <c r="G70" s="13" t="s">
        <v>1923</v>
      </c>
      <c r="H70" s="11"/>
    </row>
    <row r="71" spans="1:8" s="108" customFormat="1" ht="13.5">
      <c r="A71" s="151"/>
      <c r="B71" s="6"/>
      <c r="C71" s="6"/>
      <c r="D71" s="7"/>
      <c r="E71" s="8"/>
      <c r="F71" s="9"/>
      <c r="G71" s="13" t="s">
        <v>3222</v>
      </c>
      <c r="H71" s="11"/>
    </row>
    <row r="72" spans="1:8" s="108" customFormat="1" ht="13.5">
      <c r="A72" s="9"/>
      <c r="B72" s="6"/>
      <c r="C72" s="6"/>
      <c r="D72" s="7" t="s">
        <v>1341</v>
      </c>
      <c r="E72" s="8">
        <f>C66-E66-E68-E70</f>
        <v>339865367</v>
      </c>
      <c r="F72" s="9"/>
      <c r="G72" s="10"/>
      <c r="H72" s="11"/>
    </row>
    <row r="73" spans="1:8" s="108" customFormat="1" ht="13.5">
      <c r="A73" s="38" t="s">
        <v>1924</v>
      </c>
      <c r="B73" s="60">
        <v>2467533000</v>
      </c>
      <c r="C73" s="60">
        <v>2323166604</v>
      </c>
      <c r="D73" s="61" t="s">
        <v>1158</v>
      </c>
      <c r="E73" s="62">
        <v>390007000</v>
      </c>
      <c r="F73" s="38" t="s">
        <v>1925</v>
      </c>
      <c r="G73" s="57" t="s">
        <v>1926</v>
      </c>
      <c r="H73" s="58"/>
    </row>
    <row r="74" spans="1:8" s="108" customFormat="1" ht="13.5">
      <c r="A74" s="9"/>
      <c r="B74" s="6"/>
      <c r="C74" s="6"/>
      <c r="D74" s="7"/>
      <c r="E74" s="8"/>
      <c r="F74" s="9"/>
      <c r="G74" s="10" t="s">
        <v>3223</v>
      </c>
      <c r="H74" s="11"/>
    </row>
    <row r="75" spans="1:8" s="108" customFormat="1" ht="13.5">
      <c r="A75" s="160" t="s">
        <v>576</v>
      </c>
      <c r="B75" s="6"/>
      <c r="C75" s="6"/>
      <c r="D75" s="7" t="s">
        <v>408</v>
      </c>
      <c r="E75" s="8">
        <v>616000000</v>
      </c>
      <c r="F75" s="9"/>
      <c r="G75" s="13" t="s">
        <v>3224</v>
      </c>
      <c r="H75" s="11"/>
    </row>
    <row r="76" spans="1:8" s="108" customFormat="1" ht="13.5">
      <c r="A76" s="9"/>
      <c r="B76" s="6"/>
      <c r="C76" s="6"/>
      <c r="D76" s="7"/>
      <c r="E76" s="8"/>
      <c r="F76" s="9"/>
      <c r="G76" s="13"/>
      <c r="H76" s="11"/>
    </row>
    <row r="77" spans="1:8" s="108" customFormat="1" ht="13.5">
      <c r="A77" s="150"/>
      <c r="B77" s="6"/>
      <c r="C77" s="6"/>
      <c r="D77" s="7" t="s">
        <v>1340</v>
      </c>
      <c r="E77" s="8">
        <v>1090878997</v>
      </c>
      <c r="F77" s="9"/>
      <c r="G77" s="13"/>
      <c r="H77" s="11"/>
    </row>
    <row r="78" spans="1:8" s="108" customFormat="1" ht="13.5">
      <c r="A78" s="9"/>
      <c r="B78" s="6"/>
      <c r="C78" s="6"/>
      <c r="D78" s="7"/>
      <c r="E78" s="8"/>
      <c r="F78" s="9"/>
      <c r="G78" s="13"/>
      <c r="H78" s="11"/>
    </row>
    <row r="79" spans="1:8" s="108" customFormat="1" ht="13.5">
      <c r="A79" s="20"/>
      <c r="B79" s="17"/>
      <c r="C79" s="17"/>
      <c r="D79" s="18" t="s">
        <v>1341</v>
      </c>
      <c r="E79" s="19">
        <f>C73-E73-E75-E77</f>
        <v>226280607</v>
      </c>
      <c r="F79" s="152"/>
      <c r="G79" s="153"/>
      <c r="H79" s="22"/>
    </row>
    <row r="80" spans="1:8" s="108" customFormat="1" ht="24" customHeight="1">
      <c r="A80" s="14" t="s">
        <v>1927</v>
      </c>
      <c r="B80" s="41">
        <v>7357772000</v>
      </c>
      <c r="C80" s="41">
        <v>6806700990</v>
      </c>
      <c r="D80" s="40" t="s">
        <v>408</v>
      </c>
      <c r="E80" s="42">
        <v>6510000000</v>
      </c>
      <c r="F80" s="9" t="s">
        <v>1928</v>
      </c>
      <c r="G80" s="10" t="s">
        <v>1930</v>
      </c>
      <c r="H80" s="11"/>
    </row>
    <row r="81" spans="1:8" s="108" customFormat="1" ht="13.5">
      <c r="A81" s="14"/>
      <c r="B81" s="41"/>
      <c r="C81" s="41"/>
      <c r="D81" s="40" t="s">
        <v>2021</v>
      </c>
      <c r="E81" s="42">
        <f>C80-E80</f>
        <v>296700990</v>
      </c>
      <c r="F81" s="9"/>
      <c r="G81" s="10" t="s">
        <v>3225</v>
      </c>
      <c r="H81" s="11"/>
    </row>
    <row r="82" spans="1:8" s="108" customFormat="1" ht="13.5">
      <c r="A82" s="159" t="s">
        <v>3226</v>
      </c>
      <c r="B82" s="41"/>
      <c r="C82" s="41"/>
      <c r="D82" s="40"/>
      <c r="E82" s="42"/>
      <c r="F82" s="47"/>
      <c r="G82" s="10" t="s">
        <v>3227</v>
      </c>
      <c r="H82" s="11"/>
    </row>
    <row r="83" spans="1:8" s="108" customFormat="1" ht="13.5">
      <c r="A83" s="14"/>
      <c r="B83" s="41"/>
      <c r="C83" s="41"/>
      <c r="D83" s="40"/>
      <c r="E83" s="42"/>
      <c r="F83" s="9"/>
      <c r="G83" s="10" t="s">
        <v>1929</v>
      </c>
      <c r="H83" s="11"/>
    </row>
    <row r="84" spans="1:8" s="108" customFormat="1" ht="13.5">
      <c r="A84" s="14"/>
      <c r="B84" s="41"/>
      <c r="C84" s="41"/>
      <c r="D84" s="40"/>
      <c r="E84" s="42"/>
      <c r="F84" s="38" t="s">
        <v>3228</v>
      </c>
      <c r="G84" s="57" t="s">
        <v>2828</v>
      </c>
      <c r="H84" s="58"/>
    </row>
    <row r="85" spans="1:8" s="108" customFormat="1" ht="13.5">
      <c r="A85" s="76"/>
      <c r="B85" s="25"/>
      <c r="C85" s="25"/>
      <c r="D85" s="26"/>
      <c r="E85" s="27"/>
      <c r="F85" s="20" t="s">
        <v>3229</v>
      </c>
      <c r="G85" s="21"/>
      <c r="H85" s="22"/>
    </row>
    <row r="86" spans="1:8" s="108" customFormat="1" ht="24">
      <c r="A86" s="9" t="s">
        <v>1931</v>
      </c>
      <c r="B86" s="6">
        <v>27022119000</v>
      </c>
      <c r="C86" s="6">
        <v>26260265890</v>
      </c>
      <c r="D86" s="7" t="s">
        <v>1158</v>
      </c>
      <c r="E86" s="8">
        <v>13597133000</v>
      </c>
      <c r="F86" s="9" t="s">
        <v>1932</v>
      </c>
      <c r="G86" s="10" t="s">
        <v>1933</v>
      </c>
      <c r="H86" s="11"/>
    </row>
    <row r="87" spans="1:8" s="108" customFormat="1" ht="13.5">
      <c r="A87" s="9"/>
      <c r="B87" s="6"/>
      <c r="C87" s="6"/>
      <c r="D87" s="7"/>
      <c r="E87" s="8"/>
      <c r="F87" s="9"/>
      <c r="G87" s="10" t="s">
        <v>3230</v>
      </c>
      <c r="H87" s="11"/>
    </row>
    <row r="88" spans="1:8" s="108" customFormat="1" ht="13.5">
      <c r="A88" s="160" t="s">
        <v>2829</v>
      </c>
      <c r="B88" s="6"/>
      <c r="C88" s="6"/>
      <c r="D88" s="7" t="s">
        <v>408</v>
      </c>
      <c r="E88" s="8">
        <v>4485000000</v>
      </c>
      <c r="F88" s="154" t="s">
        <v>1934</v>
      </c>
      <c r="G88" s="89" t="s">
        <v>3231</v>
      </c>
      <c r="H88" s="155"/>
    </row>
    <row r="89" spans="1:8" s="108" customFormat="1" ht="13.5">
      <c r="A89" s="9"/>
      <c r="B89" s="6"/>
      <c r="C89" s="6"/>
      <c r="D89" s="7"/>
      <c r="E89" s="8"/>
      <c r="F89" s="9" t="s">
        <v>1935</v>
      </c>
      <c r="G89" s="10" t="s">
        <v>549</v>
      </c>
      <c r="H89" s="11"/>
    </row>
    <row r="90" spans="1:8" s="108" customFormat="1" ht="13.5">
      <c r="A90" s="150"/>
      <c r="B90" s="6"/>
      <c r="C90" s="6"/>
      <c r="D90" s="7" t="s">
        <v>1340</v>
      </c>
      <c r="E90" s="8">
        <v>3828978428</v>
      </c>
      <c r="F90" s="9"/>
      <c r="G90" s="10" t="s">
        <v>577</v>
      </c>
      <c r="H90" s="11"/>
    </row>
    <row r="91" spans="1:8" s="108" customFormat="1" ht="13.5">
      <c r="A91" s="9"/>
      <c r="B91" s="6"/>
      <c r="C91" s="6"/>
      <c r="D91" s="7"/>
      <c r="E91" s="8"/>
      <c r="F91" s="9"/>
      <c r="G91" s="10"/>
      <c r="H91" s="11"/>
    </row>
    <row r="92" spans="1:8" s="108" customFormat="1" ht="13.5">
      <c r="A92" s="20"/>
      <c r="B92" s="17"/>
      <c r="C92" s="17"/>
      <c r="D92" s="18" t="s">
        <v>1341</v>
      </c>
      <c r="E92" s="19">
        <f>C86-E86-E88-E90</f>
        <v>4349154462</v>
      </c>
      <c r="F92" s="20"/>
      <c r="G92" s="21"/>
      <c r="H92" s="22"/>
    </row>
    <row r="93" spans="1:8" s="156" customFormat="1" ht="13.5">
      <c r="A93" s="9" t="s">
        <v>1936</v>
      </c>
      <c r="B93" s="6">
        <v>28759379000</v>
      </c>
      <c r="C93" s="6">
        <v>28758322200</v>
      </c>
      <c r="D93" s="7" t="s">
        <v>1158</v>
      </c>
      <c r="E93" s="8">
        <v>5471309200</v>
      </c>
      <c r="F93" s="9" t="s">
        <v>1937</v>
      </c>
      <c r="G93" s="10" t="s">
        <v>3232</v>
      </c>
      <c r="H93" s="11"/>
    </row>
    <row r="94" spans="1:8" s="156" customFormat="1" ht="13.5">
      <c r="A94" s="9"/>
      <c r="B94" s="6"/>
      <c r="C94" s="6"/>
      <c r="D94" s="7"/>
      <c r="E94" s="8"/>
      <c r="F94" s="9"/>
      <c r="G94" s="10"/>
      <c r="H94" s="11"/>
    </row>
    <row r="95" spans="1:8" s="156" customFormat="1" ht="13.5">
      <c r="A95" s="160" t="s">
        <v>3233</v>
      </c>
      <c r="B95" s="6"/>
      <c r="C95" s="6"/>
      <c r="D95" s="7" t="s">
        <v>1340</v>
      </c>
      <c r="E95" s="8">
        <v>3707616175</v>
      </c>
      <c r="F95" s="9"/>
      <c r="G95" s="10" t="s">
        <v>3234</v>
      </c>
      <c r="H95" s="11"/>
    </row>
    <row r="96" spans="1:8" s="156" customFormat="1" ht="13.5">
      <c r="A96" s="9"/>
      <c r="B96" s="6"/>
      <c r="C96" s="6"/>
      <c r="D96" s="7"/>
      <c r="E96" s="8"/>
      <c r="F96" s="9"/>
      <c r="G96" s="13" t="s">
        <v>3235</v>
      </c>
      <c r="H96" s="11"/>
    </row>
    <row r="97" spans="1:8" s="156" customFormat="1" ht="13.5">
      <c r="A97" s="150"/>
      <c r="B97" s="6"/>
      <c r="C97" s="6"/>
      <c r="D97" s="7" t="s">
        <v>1341</v>
      </c>
      <c r="E97" s="8">
        <v>19579396825</v>
      </c>
      <c r="F97" s="9"/>
      <c r="G97" s="13"/>
      <c r="H97" s="11"/>
    </row>
    <row r="98" spans="1:8" s="156" customFormat="1" ht="13.5">
      <c r="A98" s="9"/>
      <c r="B98" s="6"/>
      <c r="C98" s="6"/>
      <c r="D98" s="7"/>
      <c r="E98" s="8"/>
      <c r="F98" s="9"/>
      <c r="G98" s="13" t="s">
        <v>2101</v>
      </c>
      <c r="H98" s="11"/>
    </row>
    <row r="99" spans="1:8" s="156" customFormat="1" ht="13.5">
      <c r="A99" s="9"/>
      <c r="B99" s="6"/>
      <c r="C99" s="6"/>
      <c r="D99" s="7"/>
      <c r="E99" s="8"/>
      <c r="F99" s="9"/>
      <c r="G99" s="13" t="s">
        <v>3236</v>
      </c>
      <c r="H99" s="11"/>
    </row>
    <row r="100" spans="1:8" s="108" customFormat="1" ht="13.5">
      <c r="A100" s="43" t="s">
        <v>2102</v>
      </c>
      <c r="B100" s="73">
        <v>7578248000</v>
      </c>
      <c r="C100" s="73">
        <v>7142159268</v>
      </c>
      <c r="D100" s="51" t="s">
        <v>1158</v>
      </c>
      <c r="E100" s="52">
        <v>895558000</v>
      </c>
      <c r="F100" s="38" t="s">
        <v>2103</v>
      </c>
      <c r="G100" s="210" t="s">
        <v>3237</v>
      </c>
      <c r="H100" s="58"/>
    </row>
    <row r="101" spans="1:8" s="108" customFormat="1" ht="13.5">
      <c r="A101" s="14"/>
      <c r="B101" s="41"/>
      <c r="C101" s="41"/>
      <c r="D101" s="40"/>
      <c r="E101" s="42"/>
      <c r="F101" s="9"/>
      <c r="G101" s="10" t="s">
        <v>3238</v>
      </c>
      <c r="H101" s="11"/>
    </row>
    <row r="102" spans="1:8" s="108" customFormat="1" ht="13.5">
      <c r="A102" s="159" t="s">
        <v>2830</v>
      </c>
      <c r="B102" s="41"/>
      <c r="C102" s="41"/>
      <c r="D102" s="40" t="s">
        <v>408</v>
      </c>
      <c r="E102" s="42">
        <v>1083000000</v>
      </c>
      <c r="F102" s="9"/>
      <c r="G102" s="13"/>
      <c r="H102" s="11"/>
    </row>
    <row r="103" spans="1:8" s="108" customFormat="1" ht="13.5">
      <c r="A103" s="14"/>
      <c r="B103" s="41"/>
      <c r="C103" s="41"/>
      <c r="D103" s="40"/>
      <c r="E103" s="42"/>
      <c r="F103" s="9"/>
      <c r="G103" s="13" t="s">
        <v>3239</v>
      </c>
      <c r="H103" s="11"/>
    </row>
    <row r="104" spans="1:8" s="108" customFormat="1" ht="13.5">
      <c r="A104" s="74"/>
      <c r="B104" s="41"/>
      <c r="C104" s="41"/>
      <c r="D104" s="40" t="s">
        <v>1340</v>
      </c>
      <c r="E104" s="42">
        <v>284179629</v>
      </c>
      <c r="F104" s="9"/>
      <c r="G104" s="13" t="s">
        <v>3240</v>
      </c>
      <c r="H104" s="11"/>
    </row>
    <row r="105" spans="1:8" s="108" customFormat="1" ht="13.5" customHeight="1">
      <c r="A105" s="75"/>
      <c r="B105" s="41"/>
      <c r="C105" s="41"/>
      <c r="D105" s="40"/>
      <c r="E105" s="42"/>
      <c r="F105" s="9"/>
      <c r="G105" s="71"/>
      <c r="H105" s="11"/>
    </row>
    <row r="106" spans="1:8" s="108" customFormat="1" ht="13.5">
      <c r="A106" s="14"/>
      <c r="B106" s="41"/>
      <c r="C106" s="41"/>
      <c r="D106" s="40" t="s">
        <v>1341</v>
      </c>
      <c r="E106" s="42">
        <f>C100-E100-E102-E104</f>
        <v>4879421639</v>
      </c>
      <c r="F106" s="38" t="s">
        <v>375</v>
      </c>
      <c r="G106" s="57" t="s">
        <v>3241</v>
      </c>
      <c r="H106" s="58"/>
    </row>
    <row r="107" spans="1:8" s="108" customFormat="1" ht="13.5">
      <c r="A107" s="16"/>
      <c r="B107" s="17"/>
      <c r="C107" s="17"/>
      <c r="D107" s="18"/>
      <c r="E107" s="19"/>
      <c r="F107" s="20"/>
      <c r="G107" s="63" t="s">
        <v>2831</v>
      </c>
      <c r="H107" s="22"/>
    </row>
    <row r="108" spans="1:8" s="108" customFormat="1" ht="24">
      <c r="A108" s="161" t="s">
        <v>444</v>
      </c>
      <c r="B108" s="6">
        <v>2926447000</v>
      </c>
      <c r="C108" s="6">
        <v>2843608702</v>
      </c>
      <c r="D108" s="7" t="s">
        <v>1156</v>
      </c>
      <c r="E108" s="8">
        <v>2843608702</v>
      </c>
      <c r="F108" s="9" t="s">
        <v>344</v>
      </c>
      <c r="G108" s="71" t="s">
        <v>345</v>
      </c>
      <c r="H108" s="11" t="s">
        <v>1339</v>
      </c>
    </row>
    <row r="109" spans="1:8" s="108" customFormat="1" ht="13.5">
      <c r="A109" s="160" t="s">
        <v>346</v>
      </c>
      <c r="B109" s="6"/>
      <c r="C109" s="6"/>
      <c r="D109" s="7"/>
      <c r="E109" s="8"/>
      <c r="F109" s="9"/>
      <c r="G109" s="10"/>
      <c r="H109" s="11"/>
    </row>
    <row r="110" spans="1:8" s="108" customFormat="1" ht="13.5">
      <c r="A110" s="414"/>
      <c r="B110" s="17"/>
      <c r="C110" s="17"/>
      <c r="D110" s="18"/>
      <c r="E110" s="19"/>
      <c r="F110" s="20"/>
      <c r="G110" s="21"/>
      <c r="H110" s="22"/>
    </row>
    <row r="111" spans="1:8" s="108" customFormat="1" ht="13.5">
      <c r="A111" s="9" t="s">
        <v>750</v>
      </c>
      <c r="B111" s="6">
        <v>3598432000</v>
      </c>
      <c r="C111" s="6">
        <v>2705232832</v>
      </c>
      <c r="D111" s="7" t="s">
        <v>1158</v>
      </c>
      <c r="E111" s="8">
        <v>1291153000</v>
      </c>
      <c r="F111" s="9" t="s">
        <v>831</v>
      </c>
      <c r="G111" s="10" t="s">
        <v>3242</v>
      </c>
      <c r="H111" s="11"/>
    </row>
    <row r="112" spans="1:8" s="108" customFormat="1" ht="13.5">
      <c r="A112" s="5"/>
      <c r="B112" s="6"/>
      <c r="C112" s="6"/>
      <c r="D112" s="7"/>
      <c r="E112" s="8"/>
      <c r="F112" s="9"/>
      <c r="G112" s="10" t="s">
        <v>3243</v>
      </c>
      <c r="H112" s="11"/>
    </row>
    <row r="113" spans="1:8" s="108" customFormat="1" ht="13.5">
      <c r="A113" s="9"/>
      <c r="B113" s="6"/>
      <c r="C113" s="6"/>
      <c r="D113" s="40" t="s">
        <v>1341</v>
      </c>
      <c r="E113" s="8">
        <v>1414079832</v>
      </c>
      <c r="F113" s="9"/>
      <c r="G113" s="10" t="s">
        <v>1894</v>
      </c>
      <c r="H113" s="11"/>
    </row>
    <row r="114" spans="1:8" s="108" customFormat="1" ht="13.5">
      <c r="A114" s="160" t="s">
        <v>347</v>
      </c>
      <c r="B114" s="6"/>
      <c r="C114" s="6"/>
      <c r="F114" s="9"/>
      <c r="G114" s="10" t="s">
        <v>3244</v>
      </c>
      <c r="H114" s="11"/>
    </row>
    <row r="115" spans="1:8" s="108" customFormat="1" ht="13.5">
      <c r="A115" s="9"/>
      <c r="B115" s="6"/>
      <c r="C115" s="6"/>
      <c r="D115" s="47"/>
      <c r="E115" s="15"/>
      <c r="F115" s="9"/>
      <c r="G115" s="10"/>
      <c r="H115" s="11"/>
    </row>
    <row r="116" spans="1:8" s="108" customFormat="1" ht="13.5">
      <c r="A116" s="20"/>
      <c r="B116" s="17"/>
      <c r="C116" s="17"/>
      <c r="D116" s="207"/>
      <c r="E116" s="19"/>
      <c r="F116" s="20"/>
      <c r="G116" s="21"/>
      <c r="H116" s="22"/>
    </row>
    <row r="117" spans="1:8" s="108" customFormat="1" ht="24">
      <c r="A117" s="5" t="s">
        <v>378</v>
      </c>
      <c r="B117" s="6">
        <v>161945000</v>
      </c>
      <c r="C117" s="6">
        <v>161942450</v>
      </c>
      <c r="D117" s="7" t="s">
        <v>1158</v>
      </c>
      <c r="E117" s="8">
        <v>108018000</v>
      </c>
      <c r="F117" s="9" t="s">
        <v>376</v>
      </c>
      <c r="G117" s="10" t="s">
        <v>2282</v>
      </c>
      <c r="H117" s="11"/>
    </row>
    <row r="118" spans="1:8" s="108" customFormat="1" ht="13.5">
      <c r="A118" s="9"/>
      <c r="B118" s="6"/>
      <c r="C118" s="6"/>
      <c r="D118" s="156"/>
      <c r="E118" s="8"/>
      <c r="F118" s="9"/>
      <c r="G118" s="13" t="s">
        <v>377</v>
      </c>
      <c r="H118" s="11"/>
    </row>
    <row r="119" spans="1:8" s="108" customFormat="1" ht="13.5">
      <c r="A119" s="160" t="s">
        <v>2832</v>
      </c>
      <c r="B119" s="6"/>
      <c r="C119" s="6"/>
      <c r="D119" s="7" t="s">
        <v>408</v>
      </c>
      <c r="E119" s="8">
        <v>50000000</v>
      </c>
      <c r="F119" s="9"/>
      <c r="G119" s="13" t="s">
        <v>3245</v>
      </c>
      <c r="H119" s="11"/>
    </row>
    <row r="120" spans="1:8" ht="13.5">
      <c r="A120" s="9"/>
      <c r="B120" s="6"/>
      <c r="C120" s="6"/>
      <c r="D120" s="7"/>
      <c r="E120" s="8"/>
      <c r="F120" s="9"/>
      <c r="G120" s="13" t="s">
        <v>569</v>
      </c>
      <c r="H120" s="11"/>
    </row>
    <row r="121" spans="1:8" ht="13.5">
      <c r="A121" s="9"/>
      <c r="B121" s="6"/>
      <c r="C121" s="6"/>
      <c r="D121" s="7" t="s">
        <v>1340</v>
      </c>
      <c r="E121" s="8">
        <v>648000</v>
      </c>
      <c r="F121" s="9"/>
      <c r="G121" s="13" t="s">
        <v>3246</v>
      </c>
      <c r="H121" s="11"/>
    </row>
    <row r="122" spans="1:8" ht="13.5">
      <c r="A122" s="9"/>
      <c r="B122" s="6"/>
      <c r="C122" s="6"/>
      <c r="D122" s="7"/>
      <c r="E122" s="8"/>
      <c r="F122" s="9"/>
      <c r="G122" s="70" t="s">
        <v>3247</v>
      </c>
      <c r="H122" s="11"/>
    </row>
    <row r="123" spans="1:8" ht="13.5">
      <c r="A123" s="157"/>
      <c r="B123" s="17"/>
      <c r="C123" s="17"/>
      <c r="D123" s="18" t="s">
        <v>1341</v>
      </c>
      <c r="E123" s="19">
        <f>C117-E117-E119-E121</f>
        <v>3276450</v>
      </c>
      <c r="F123" s="20"/>
      <c r="G123" s="90" t="s">
        <v>3248</v>
      </c>
      <c r="H123" s="22"/>
    </row>
    <row r="124" spans="1:8" ht="13.5">
      <c r="A124" s="9" t="s">
        <v>3249</v>
      </c>
      <c r="B124" s="6">
        <v>81835746000</v>
      </c>
      <c r="C124" s="6">
        <v>77109967703</v>
      </c>
      <c r="D124" s="7" t="s">
        <v>1919</v>
      </c>
      <c r="E124" s="8">
        <v>23534212000</v>
      </c>
      <c r="F124" s="9" t="s">
        <v>3250</v>
      </c>
      <c r="G124" s="211" t="s">
        <v>3251</v>
      </c>
      <c r="H124" s="11"/>
    </row>
    <row r="125" spans="1:8" ht="13.5">
      <c r="A125" s="9" t="s">
        <v>2833</v>
      </c>
      <c r="B125" s="6"/>
      <c r="C125" s="6"/>
      <c r="D125" s="7"/>
      <c r="E125" s="8"/>
      <c r="F125" s="9"/>
      <c r="G125" s="211"/>
      <c r="H125" s="11"/>
    </row>
    <row r="126" spans="1:8" ht="13.5">
      <c r="A126" s="9" t="s">
        <v>2834</v>
      </c>
      <c r="B126" s="6"/>
      <c r="C126" s="6"/>
      <c r="D126" s="7" t="s">
        <v>483</v>
      </c>
      <c r="E126" s="8">
        <v>15799807000</v>
      </c>
      <c r="F126" s="9"/>
      <c r="G126" s="211" t="s">
        <v>3234</v>
      </c>
      <c r="H126" s="11"/>
    </row>
    <row r="127" spans="1:8" ht="13.5">
      <c r="A127" s="150"/>
      <c r="B127" s="6"/>
      <c r="C127" s="6"/>
      <c r="D127" s="7"/>
      <c r="E127" s="8"/>
      <c r="F127" s="9"/>
      <c r="G127" s="211" t="s">
        <v>3252</v>
      </c>
      <c r="H127" s="11"/>
    </row>
    <row r="128" spans="1:8" ht="13.5">
      <c r="A128" s="160" t="s">
        <v>2835</v>
      </c>
      <c r="B128" s="6"/>
      <c r="C128" s="6"/>
      <c r="D128" s="7" t="s">
        <v>2335</v>
      </c>
      <c r="E128" s="8">
        <v>15421523100</v>
      </c>
      <c r="F128" s="9"/>
      <c r="G128" s="211" t="s">
        <v>1938</v>
      </c>
      <c r="H128" s="11"/>
    </row>
    <row r="129" spans="1:8" ht="13.5">
      <c r="A129" s="150"/>
      <c r="B129" s="6"/>
      <c r="C129" s="6"/>
      <c r="D129" s="7"/>
      <c r="E129" s="8"/>
      <c r="F129" s="9"/>
      <c r="G129" s="211" t="s">
        <v>3253</v>
      </c>
      <c r="H129" s="11"/>
    </row>
    <row r="130" spans="1:8" ht="13.5">
      <c r="A130" s="150"/>
      <c r="B130" s="6"/>
      <c r="C130" s="6"/>
      <c r="D130" s="7" t="s">
        <v>2023</v>
      </c>
      <c r="E130" s="8">
        <v>25030942881</v>
      </c>
      <c r="F130" s="9"/>
      <c r="G130" s="70"/>
      <c r="H130" s="11"/>
    </row>
    <row r="131" spans="1:8" ht="13.5">
      <c r="A131" s="150"/>
      <c r="B131" s="6"/>
      <c r="C131" s="6"/>
      <c r="D131" s="7"/>
      <c r="E131" s="8"/>
      <c r="F131" s="9"/>
      <c r="G131" s="211"/>
      <c r="H131" s="11"/>
    </row>
    <row r="132" spans="1:8" ht="36">
      <c r="A132" s="150"/>
      <c r="B132" s="6"/>
      <c r="C132" s="6"/>
      <c r="D132" s="179" t="s">
        <v>1942</v>
      </c>
      <c r="E132" s="180">
        <f>SUM(E124:E130)-C124</f>
        <v>2676517278</v>
      </c>
      <c r="F132" s="9"/>
      <c r="G132" s="211"/>
      <c r="H132" s="11"/>
    </row>
    <row r="133" spans="1:8" ht="13.5">
      <c r="A133" s="157"/>
      <c r="B133" s="17"/>
      <c r="C133" s="17"/>
      <c r="D133" s="18"/>
      <c r="E133" s="19"/>
      <c r="F133" s="20"/>
      <c r="G133" s="415"/>
      <c r="H133" s="22"/>
    </row>
    <row r="134" spans="1:8" ht="48">
      <c r="A134" s="9" t="s">
        <v>751</v>
      </c>
      <c r="B134" s="6">
        <v>15400715900</v>
      </c>
      <c r="C134" s="6">
        <v>15271558052</v>
      </c>
      <c r="D134" s="7" t="s">
        <v>1919</v>
      </c>
      <c r="E134" s="8">
        <v>6956167702</v>
      </c>
      <c r="F134" s="9" t="s">
        <v>2814</v>
      </c>
      <c r="G134" s="163" t="s">
        <v>482</v>
      </c>
      <c r="H134" s="11"/>
    </row>
    <row r="135" spans="1:8" ht="13.5">
      <c r="A135" s="9"/>
      <c r="B135" s="6"/>
      <c r="C135" s="6"/>
      <c r="D135" s="7" t="s">
        <v>483</v>
      </c>
      <c r="E135" s="8">
        <v>5500000</v>
      </c>
      <c r="F135" s="9"/>
      <c r="G135" s="13"/>
      <c r="H135" s="11" t="s">
        <v>1339</v>
      </c>
    </row>
    <row r="136" spans="1:8" ht="13.5">
      <c r="A136" s="160" t="s">
        <v>2836</v>
      </c>
      <c r="B136" s="6"/>
      <c r="C136" s="6"/>
      <c r="D136" s="7"/>
      <c r="E136" s="8"/>
      <c r="F136" s="9"/>
      <c r="G136" s="13"/>
      <c r="H136" s="11"/>
    </row>
    <row r="137" spans="1:8" ht="13.5">
      <c r="A137" s="160"/>
      <c r="B137" s="6"/>
      <c r="C137" s="6"/>
      <c r="D137" s="7" t="s">
        <v>2335</v>
      </c>
      <c r="E137" s="8">
        <v>6956560000</v>
      </c>
      <c r="F137" s="9"/>
      <c r="G137" s="10"/>
      <c r="H137" s="11" t="s">
        <v>1339</v>
      </c>
    </row>
    <row r="138" spans="1:8" ht="13.5">
      <c r="A138" s="160"/>
      <c r="B138" s="6"/>
      <c r="C138" s="6"/>
      <c r="D138" s="7"/>
      <c r="E138" s="8"/>
      <c r="F138" s="9"/>
      <c r="G138" s="10"/>
      <c r="H138" s="11"/>
    </row>
    <row r="139" spans="1:8" ht="13.5">
      <c r="A139" s="9"/>
      <c r="B139" s="6"/>
      <c r="C139" s="6"/>
      <c r="D139" s="7" t="s">
        <v>2023</v>
      </c>
      <c r="E139" s="8">
        <v>1434484350</v>
      </c>
      <c r="F139" s="9"/>
      <c r="G139" s="10"/>
      <c r="H139" s="11"/>
    </row>
    <row r="140" spans="1:8" ht="13.5">
      <c r="A140" s="9"/>
      <c r="B140" s="6"/>
      <c r="C140" s="6"/>
      <c r="D140" s="7"/>
      <c r="E140" s="8"/>
      <c r="F140" s="9"/>
      <c r="G140" s="10"/>
      <c r="H140" s="11"/>
    </row>
    <row r="141" spans="1:8" ht="36">
      <c r="A141" s="9"/>
      <c r="B141" s="6"/>
      <c r="C141" s="6"/>
      <c r="D141" s="179" t="s">
        <v>1942</v>
      </c>
      <c r="E141" s="180">
        <f>SUM(E134:E139)-C134</f>
        <v>81154000</v>
      </c>
      <c r="F141" s="9"/>
      <c r="G141" s="10"/>
      <c r="H141" s="11"/>
    </row>
    <row r="142" spans="1:8" ht="13.5">
      <c r="A142" s="20"/>
      <c r="B142" s="17"/>
      <c r="C142" s="17"/>
      <c r="D142" s="18"/>
      <c r="E142" s="19"/>
      <c r="F142" s="20"/>
      <c r="G142" s="21"/>
      <c r="H142" s="22"/>
    </row>
  </sheetData>
  <sheetProtection formatCells="0" formatRows="0" insertRows="0" deleteRows="0"/>
  <mergeCells count="2">
    <mergeCell ref="D2:E2"/>
    <mergeCell ref="G2:H2"/>
  </mergeCells>
  <printOptions horizontalCentered="1"/>
  <pageMargins left="0.1968503937007874" right="0.1968503937007874" top="0.7874015748031497" bottom="0.7874015748031497" header="0.5118110236220472" footer="0.31496062992125984"/>
  <pageSetup blackAndWhite="1" cellComments="asDisplayed" firstPageNumber="50" useFirstPageNumber="1" fitToHeight="8" horizontalDpi="600" verticalDpi="600" orientation="landscape" paperSize="9" r:id="rId2"/>
  <headerFooter alignWithMargins="0">
    <oddFooter>&amp;C&amp;P</oddFooter>
  </headerFooter>
  <rowBreaks count="4" manualBreakCount="4">
    <brk id="31" max="7" man="1"/>
    <brk id="58" max="7" man="1"/>
    <brk id="85" max="7" man="1"/>
    <brk id="116" max="7" man="1"/>
  </rowBreaks>
  <drawing r:id="rId1"/>
</worksheet>
</file>

<file path=xl/worksheets/sheet9.xml><?xml version="1.0" encoding="utf-8"?>
<worksheet xmlns="http://schemas.openxmlformats.org/spreadsheetml/2006/main" xmlns:r="http://schemas.openxmlformats.org/officeDocument/2006/relationships">
  <sheetPr codeName="Sheet9"/>
  <dimension ref="A1:H86"/>
  <sheetViews>
    <sheetView showGridLines="0" view="pageBreakPreview" zoomScale="70" zoomScaleSheetLayoutView="70" workbookViewId="0" topLeftCell="A1">
      <selection activeCell="K36" sqref="K36"/>
    </sheetView>
  </sheetViews>
  <sheetFormatPr defaultColWidth="9.00390625" defaultRowHeight="13.5"/>
  <cols>
    <col min="1" max="1" width="17.625" style="295" customWidth="1"/>
    <col min="2" max="3" width="13.625" style="295" customWidth="1"/>
    <col min="4" max="4" width="9.875" style="295" customWidth="1"/>
    <col min="5" max="5" width="12.00390625" style="295" customWidth="1"/>
    <col min="6" max="6" width="15.375" style="295" customWidth="1"/>
    <col min="7" max="7" width="39.625" style="87" customWidth="1"/>
    <col min="8" max="8" width="21.50390625" style="87" customWidth="1"/>
    <col min="9" max="16384" width="9.00390625" style="291" customWidth="1"/>
  </cols>
  <sheetData>
    <row r="1" spans="1:8" ht="30" customHeight="1">
      <c r="A1" s="91" t="s">
        <v>2104</v>
      </c>
      <c r="B1" s="32"/>
      <c r="C1" s="32"/>
      <c r="D1" s="290"/>
      <c r="E1" s="32"/>
      <c r="F1" s="33"/>
      <c r="G1" s="34"/>
      <c r="H1" s="35"/>
    </row>
    <row r="2" spans="1:8" ht="13.5">
      <c r="A2" s="92" t="s">
        <v>1330</v>
      </c>
      <c r="B2" s="92" t="s">
        <v>1331</v>
      </c>
      <c r="C2" s="92" t="s">
        <v>1332</v>
      </c>
      <c r="D2" s="424" t="s">
        <v>1333</v>
      </c>
      <c r="E2" s="425"/>
      <c r="F2" s="92" t="s">
        <v>1334</v>
      </c>
      <c r="G2" s="424" t="s">
        <v>1335</v>
      </c>
      <c r="H2" s="425"/>
    </row>
    <row r="3" spans="1:8" s="292" customFormat="1" ht="13.5">
      <c r="A3" s="36"/>
      <c r="B3" s="37" t="s">
        <v>1336</v>
      </c>
      <c r="C3" s="37" t="s">
        <v>1336</v>
      </c>
      <c r="D3" s="23"/>
      <c r="E3" s="3" t="s">
        <v>1336</v>
      </c>
      <c r="F3" s="56"/>
      <c r="G3" s="23"/>
      <c r="H3" s="4"/>
    </row>
    <row r="4" spans="1:8" s="292" customFormat="1" ht="22.5">
      <c r="A4" s="161" t="s">
        <v>444</v>
      </c>
      <c r="B4" s="6">
        <v>4474554000</v>
      </c>
      <c r="C4" s="6">
        <v>4394681080</v>
      </c>
      <c r="D4" s="7" t="s">
        <v>1158</v>
      </c>
      <c r="E4" s="8">
        <v>126568000</v>
      </c>
      <c r="F4" s="9" t="s">
        <v>2105</v>
      </c>
      <c r="G4" s="10" t="s">
        <v>2106</v>
      </c>
      <c r="H4" s="11" t="s">
        <v>1713</v>
      </c>
    </row>
    <row r="5" spans="1:8" s="292" customFormat="1" ht="14.25" customHeight="1">
      <c r="A5" s="9"/>
      <c r="B5" s="6"/>
      <c r="C5" s="6"/>
      <c r="D5" s="7"/>
      <c r="E5" s="8"/>
      <c r="F5" s="9"/>
      <c r="G5" s="10" t="s">
        <v>2107</v>
      </c>
      <c r="H5" s="11" t="s">
        <v>1714</v>
      </c>
    </row>
    <row r="6" spans="1:8" s="292" customFormat="1" ht="14.25" customHeight="1">
      <c r="A6" s="160" t="s">
        <v>822</v>
      </c>
      <c r="B6" s="6"/>
      <c r="C6" s="6"/>
      <c r="D6" s="7" t="s">
        <v>1340</v>
      </c>
      <c r="E6" s="8">
        <v>928124000</v>
      </c>
      <c r="F6" s="9"/>
      <c r="G6" s="10" t="s">
        <v>2108</v>
      </c>
      <c r="H6" s="11" t="s">
        <v>1715</v>
      </c>
    </row>
    <row r="7" spans="1:8" s="292" customFormat="1" ht="14.25" customHeight="1">
      <c r="A7" s="9"/>
      <c r="B7" s="6"/>
      <c r="C7" s="6"/>
      <c r="D7" s="7"/>
      <c r="E7" s="8"/>
      <c r="F7" s="9"/>
      <c r="G7" s="10" t="s">
        <v>2109</v>
      </c>
      <c r="H7" s="11" t="s">
        <v>1716</v>
      </c>
    </row>
    <row r="8" spans="1:8" s="292" customFormat="1" ht="14.25" customHeight="1">
      <c r="A8" s="9"/>
      <c r="B8" s="6"/>
      <c r="C8" s="6"/>
      <c r="D8" s="7" t="s">
        <v>1341</v>
      </c>
      <c r="E8" s="8">
        <v>3339989080</v>
      </c>
      <c r="F8" s="9"/>
      <c r="G8" s="10" t="s">
        <v>578</v>
      </c>
      <c r="H8" s="11" t="s">
        <v>1717</v>
      </c>
    </row>
    <row r="9" spans="1:8" s="292" customFormat="1" ht="13.5" customHeight="1">
      <c r="A9" s="204"/>
      <c r="B9" s="6"/>
      <c r="C9" s="6"/>
      <c r="D9" s="7"/>
      <c r="E9" s="8"/>
      <c r="F9" s="9"/>
      <c r="G9" s="10" t="s">
        <v>2110</v>
      </c>
      <c r="H9" s="11"/>
    </row>
    <row r="10" spans="1:8" s="292" customFormat="1" ht="14.25" customHeight="1">
      <c r="A10" s="9"/>
      <c r="B10" s="6"/>
      <c r="C10" s="6"/>
      <c r="D10" s="7"/>
      <c r="E10" s="8"/>
      <c r="F10" s="9"/>
      <c r="G10" s="10" t="s">
        <v>2111</v>
      </c>
      <c r="H10" s="11" t="s">
        <v>1718</v>
      </c>
    </row>
    <row r="11" spans="1:8" s="292" customFormat="1" ht="14.25" customHeight="1">
      <c r="A11" s="9"/>
      <c r="B11" s="6"/>
      <c r="C11" s="6"/>
      <c r="D11" s="7"/>
      <c r="E11" s="8"/>
      <c r="F11" s="9"/>
      <c r="G11" s="10" t="s">
        <v>2112</v>
      </c>
      <c r="H11" s="11" t="s">
        <v>1719</v>
      </c>
    </row>
    <row r="12" spans="1:8" s="292" customFormat="1" ht="14.25" customHeight="1">
      <c r="A12" s="9"/>
      <c r="B12" s="6"/>
      <c r="C12" s="6"/>
      <c r="D12" s="7"/>
      <c r="E12" s="8"/>
      <c r="F12" s="9"/>
      <c r="G12" s="10" t="s">
        <v>2113</v>
      </c>
      <c r="H12" s="11" t="s">
        <v>1720</v>
      </c>
    </row>
    <row r="13" spans="1:8" s="292" customFormat="1" ht="14.25" customHeight="1">
      <c r="A13" s="9"/>
      <c r="B13" s="6"/>
      <c r="C13" s="6"/>
      <c r="D13" s="7"/>
      <c r="E13" s="8"/>
      <c r="F13" s="20"/>
      <c r="G13" s="21" t="s">
        <v>2114</v>
      </c>
      <c r="H13" s="22" t="s">
        <v>1721</v>
      </c>
    </row>
    <row r="14" spans="1:8" s="292" customFormat="1" ht="24">
      <c r="A14" s="9"/>
      <c r="B14" s="6"/>
      <c r="C14" s="6"/>
      <c r="D14" s="7"/>
      <c r="E14" s="8"/>
      <c r="F14" s="9" t="s">
        <v>2115</v>
      </c>
      <c r="G14" s="10" t="s">
        <v>2116</v>
      </c>
      <c r="H14" s="11" t="s">
        <v>2621</v>
      </c>
    </row>
    <row r="15" spans="1:8" s="292" customFormat="1" ht="14.25" customHeight="1">
      <c r="A15" s="9"/>
      <c r="B15" s="6"/>
      <c r="C15" s="6"/>
      <c r="D15" s="7"/>
      <c r="E15" s="8"/>
      <c r="F15" s="9"/>
      <c r="G15" s="10" t="s">
        <v>3095</v>
      </c>
      <c r="H15" s="11" t="s">
        <v>1339</v>
      </c>
    </row>
    <row r="16" spans="1:8" s="292" customFormat="1" ht="14.25" customHeight="1">
      <c r="A16" s="9"/>
      <c r="B16" s="6"/>
      <c r="C16" s="6"/>
      <c r="D16" s="7"/>
      <c r="E16" s="8"/>
      <c r="F16" s="9"/>
      <c r="G16" s="10" t="s">
        <v>2111</v>
      </c>
      <c r="H16" s="11" t="s">
        <v>1722</v>
      </c>
    </row>
    <row r="17" spans="1:8" s="292" customFormat="1" ht="14.25" customHeight="1">
      <c r="A17" s="9"/>
      <c r="B17" s="6"/>
      <c r="C17" s="6"/>
      <c r="D17" s="7"/>
      <c r="E17" s="8"/>
      <c r="F17" s="9"/>
      <c r="G17" s="10" t="s">
        <v>579</v>
      </c>
      <c r="H17" s="11" t="s">
        <v>1723</v>
      </c>
    </row>
    <row r="18" spans="1:8" s="292" customFormat="1" ht="14.25" customHeight="1">
      <c r="A18" s="9"/>
      <c r="B18" s="6"/>
      <c r="C18" s="6"/>
      <c r="D18" s="7"/>
      <c r="E18" s="8"/>
      <c r="F18" s="9"/>
      <c r="G18" s="10" t="s">
        <v>2113</v>
      </c>
      <c r="H18" s="11" t="s">
        <v>1724</v>
      </c>
    </row>
    <row r="19" spans="1:8" s="292" customFormat="1" ht="14.25" customHeight="1">
      <c r="A19" s="9"/>
      <c r="B19" s="6"/>
      <c r="C19" s="6"/>
      <c r="D19" s="7"/>
      <c r="E19" s="8"/>
      <c r="F19" s="9"/>
      <c r="G19" s="10" t="s">
        <v>2114</v>
      </c>
      <c r="H19" s="11" t="s">
        <v>1725</v>
      </c>
    </row>
    <row r="20" spans="1:8" s="292" customFormat="1" ht="14.25" customHeight="1">
      <c r="A20" s="9"/>
      <c r="B20" s="6"/>
      <c r="C20" s="6"/>
      <c r="D20" s="7"/>
      <c r="E20" s="8"/>
      <c r="F20" s="9"/>
      <c r="G20" s="10" t="s">
        <v>3096</v>
      </c>
      <c r="H20" s="11" t="s">
        <v>1726</v>
      </c>
    </row>
    <row r="21" spans="1:8" s="292" customFormat="1" ht="24.75" customHeight="1">
      <c r="A21" s="9"/>
      <c r="B21" s="6"/>
      <c r="C21" s="6"/>
      <c r="D21" s="7"/>
      <c r="E21" s="8"/>
      <c r="F21" s="38" t="s">
        <v>3097</v>
      </c>
      <c r="G21" s="57" t="s">
        <v>3098</v>
      </c>
      <c r="H21" s="58" t="s">
        <v>1727</v>
      </c>
    </row>
    <row r="22" spans="1:8" s="292" customFormat="1" ht="14.25" customHeight="1">
      <c r="A22" s="9"/>
      <c r="B22" s="6"/>
      <c r="C22" s="6"/>
      <c r="D22" s="7"/>
      <c r="E22" s="8"/>
      <c r="F22" s="9"/>
      <c r="G22" s="10" t="s">
        <v>3099</v>
      </c>
      <c r="H22" s="11" t="s">
        <v>1728</v>
      </c>
    </row>
    <row r="23" spans="1:8" s="292" customFormat="1" ht="14.25" customHeight="1">
      <c r="A23" s="9"/>
      <c r="B23" s="6"/>
      <c r="C23" s="6"/>
      <c r="D23" s="7"/>
      <c r="E23" s="8"/>
      <c r="F23" s="9"/>
      <c r="G23" s="10" t="s">
        <v>3100</v>
      </c>
      <c r="H23" s="11" t="s">
        <v>1729</v>
      </c>
    </row>
    <row r="24" spans="1:8" s="292" customFormat="1" ht="14.25" customHeight="1">
      <c r="A24" s="9"/>
      <c r="B24" s="6"/>
      <c r="C24" s="6"/>
      <c r="D24" s="7"/>
      <c r="E24" s="8"/>
      <c r="F24" s="9"/>
      <c r="G24" s="10" t="s">
        <v>3101</v>
      </c>
      <c r="H24" s="11" t="s">
        <v>1730</v>
      </c>
    </row>
    <row r="25" spans="1:8" s="292" customFormat="1" ht="14.25" customHeight="1">
      <c r="A25" s="9"/>
      <c r="B25" s="6"/>
      <c r="C25" s="6"/>
      <c r="D25" s="7"/>
      <c r="E25" s="8"/>
      <c r="F25" s="9"/>
      <c r="G25" s="10" t="s">
        <v>2283</v>
      </c>
      <c r="H25" s="11" t="s">
        <v>1877</v>
      </c>
    </row>
    <row r="26" spans="1:8" s="292" customFormat="1" ht="14.25" customHeight="1">
      <c r="A26" s="9"/>
      <c r="B26" s="6"/>
      <c r="C26" s="6"/>
      <c r="D26" s="7"/>
      <c r="E26" s="8"/>
      <c r="F26" s="9"/>
      <c r="G26" s="10" t="s">
        <v>2284</v>
      </c>
      <c r="H26" s="11" t="s">
        <v>2622</v>
      </c>
    </row>
    <row r="27" spans="1:8" s="292" customFormat="1" ht="14.25" customHeight="1">
      <c r="A27" s="9"/>
      <c r="B27" s="6"/>
      <c r="C27" s="6"/>
      <c r="D27" s="7"/>
      <c r="E27" s="8"/>
      <c r="F27" s="9"/>
      <c r="G27" s="10" t="s">
        <v>2285</v>
      </c>
      <c r="H27" s="11" t="s">
        <v>2394</v>
      </c>
    </row>
    <row r="28" spans="1:8" s="292" customFormat="1" ht="14.25" customHeight="1">
      <c r="A28" s="9"/>
      <c r="B28" s="6"/>
      <c r="C28" s="6"/>
      <c r="D28" s="7"/>
      <c r="E28" s="8"/>
      <c r="F28" s="9"/>
      <c r="G28" s="10" t="s">
        <v>2286</v>
      </c>
      <c r="H28" s="11" t="s">
        <v>1731</v>
      </c>
    </row>
    <row r="29" spans="1:8" s="292" customFormat="1" ht="14.25" customHeight="1">
      <c r="A29" s="9"/>
      <c r="B29" s="6"/>
      <c r="C29" s="6"/>
      <c r="D29" s="7"/>
      <c r="E29" s="8"/>
      <c r="F29" s="9"/>
      <c r="G29" s="10" t="s">
        <v>2623</v>
      </c>
      <c r="H29" s="11" t="s">
        <v>2624</v>
      </c>
    </row>
    <row r="30" spans="1:8" s="292" customFormat="1" ht="14.25" customHeight="1">
      <c r="A30" s="9"/>
      <c r="B30" s="6"/>
      <c r="C30" s="6"/>
      <c r="D30" s="7"/>
      <c r="E30" s="8"/>
      <c r="F30" s="9"/>
      <c r="G30" s="10" t="s">
        <v>2625</v>
      </c>
      <c r="H30" s="11"/>
    </row>
    <row r="31" spans="1:8" s="292" customFormat="1" ht="14.25" customHeight="1">
      <c r="A31" s="9"/>
      <c r="B31" s="6"/>
      <c r="C31" s="6"/>
      <c r="D31" s="7"/>
      <c r="E31" s="8"/>
      <c r="F31" s="9"/>
      <c r="G31" s="10" t="s">
        <v>2626</v>
      </c>
      <c r="H31" s="11" t="s">
        <v>382</v>
      </c>
    </row>
    <row r="32" spans="1:8" s="292" customFormat="1" ht="14.25" customHeight="1">
      <c r="A32" s="20"/>
      <c r="B32" s="17"/>
      <c r="C32" s="17"/>
      <c r="D32" s="18"/>
      <c r="E32" s="19"/>
      <c r="F32" s="20"/>
      <c r="G32" s="293" t="s">
        <v>2627</v>
      </c>
      <c r="H32" s="22" t="s">
        <v>580</v>
      </c>
    </row>
    <row r="33" spans="1:8" s="292" customFormat="1" ht="14.25" customHeight="1">
      <c r="A33" s="9"/>
      <c r="B33" s="6"/>
      <c r="C33" s="6"/>
      <c r="D33" s="7"/>
      <c r="E33" s="8"/>
      <c r="F33" s="9" t="s">
        <v>3102</v>
      </c>
      <c r="G33" s="10" t="s">
        <v>3103</v>
      </c>
      <c r="H33" s="11" t="s">
        <v>1732</v>
      </c>
    </row>
    <row r="34" spans="1:8" s="292" customFormat="1" ht="14.25" customHeight="1">
      <c r="A34" s="9"/>
      <c r="B34" s="6"/>
      <c r="C34" s="6"/>
      <c r="D34" s="7"/>
      <c r="E34" s="8"/>
      <c r="F34" s="20"/>
      <c r="G34" s="21" t="s">
        <v>3104</v>
      </c>
      <c r="H34" s="22" t="s">
        <v>1733</v>
      </c>
    </row>
    <row r="35" spans="1:8" s="292" customFormat="1" ht="24.75" customHeight="1">
      <c r="A35" s="9"/>
      <c r="B35" s="6"/>
      <c r="C35" s="6"/>
      <c r="D35" s="7"/>
      <c r="E35" s="8"/>
      <c r="F35" s="9" t="s">
        <v>3105</v>
      </c>
      <c r="G35" s="10" t="s">
        <v>3106</v>
      </c>
      <c r="H35" s="11" t="s">
        <v>1339</v>
      </c>
    </row>
    <row r="36" spans="1:8" s="292" customFormat="1" ht="14.25" customHeight="1">
      <c r="A36" s="9"/>
      <c r="B36" s="6"/>
      <c r="C36" s="6"/>
      <c r="D36" s="65"/>
      <c r="E36" s="15"/>
      <c r="F36" s="9"/>
      <c r="G36" s="10" t="s">
        <v>3107</v>
      </c>
      <c r="H36" s="11" t="s">
        <v>1734</v>
      </c>
    </row>
    <row r="37" spans="1:8" s="292" customFormat="1" ht="14.25" customHeight="1">
      <c r="A37" s="20"/>
      <c r="B37" s="17"/>
      <c r="C37" s="17"/>
      <c r="D37" s="18"/>
      <c r="E37" s="19"/>
      <c r="F37" s="20"/>
      <c r="G37" s="21" t="s">
        <v>3108</v>
      </c>
      <c r="H37" s="22" t="s">
        <v>1735</v>
      </c>
    </row>
    <row r="38" spans="1:8" s="292" customFormat="1" ht="13.5">
      <c r="A38" s="9" t="s">
        <v>3109</v>
      </c>
      <c r="B38" s="6">
        <v>354927000</v>
      </c>
      <c r="C38" s="6">
        <v>280309932</v>
      </c>
      <c r="D38" s="7" t="s">
        <v>1158</v>
      </c>
      <c r="E38" s="8">
        <v>25512000</v>
      </c>
      <c r="F38" s="9" t="s">
        <v>3110</v>
      </c>
      <c r="G38" s="10" t="s">
        <v>3111</v>
      </c>
      <c r="H38" s="11" t="s">
        <v>2628</v>
      </c>
    </row>
    <row r="39" spans="1:8" s="292" customFormat="1" ht="13.5">
      <c r="A39" s="9"/>
      <c r="B39" s="6"/>
      <c r="C39" s="6"/>
      <c r="D39" s="7"/>
      <c r="E39" s="8"/>
      <c r="F39" s="9"/>
      <c r="G39" s="10" t="s">
        <v>3112</v>
      </c>
      <c r="H39" s="11" t="s">
        <v>1736</v>
      </c>
    </row>
    <row r="40" spans="1:8" s="292" customFormat="1" ht="13.5">
      <c r="A40" s="160" t="s">
        <v>823</v>
      </c>
      <c r="B40" s="6"/>
      <c r="C40" s="6"/>
      <c r="D40" s="7" t="s">
        <v>408</v>
      </c>
      <c r="E40" s="8">
        <v>90000000</v>
      </c>
      <c r="F40" s="9"/>
      <c r="G40" s="10" t="s">
        <v>3113</v>
      </c>
      <c r="H40" s="11" t="s">
        <v>2629</v>
      </c>
    </row>
    <row r="41" spans="1:8" s="292" customFormat="1" ht="13.5">
      <c r="A41" s="9"/>
      <c r="B41" s="6"/>
      <c r="C41" s="6"/>
      <c r="D41" s="47"/>
      <c r="E41" s="15"/>
      <c r="F41" s="9"/>
      <c r="G41" s="10" t="s">
        <v>826</v>
      </c>
      <c r="H41" s="11" t="s">
        <v>1737</v>
      </c>
    </row>
    <row r="42" spans="1:8" s="292" customFormat="1" ht="13.5">
      <c r="A42" s="9"/>
      <c r="B42" s="6"/>
      <c r="C42" s="6"/>
      <c r="D42" s="7" t="s">
        <v>2023</v>
      </c>
      <c r="E42" s="8">
        <v>73666000</v>
      </c>
      <c r="F42" s="9"/>
      <c r="G42" s="10" t="s">
        <v>827</v>
      </c>
      <c r="H42" s="11" t="s">
        <v>1728</v>
      </c>
    </row>
    <row r="43" spans="1:8" s="292" customFormat="1" ht="13.5">
      <c r="A43" s="9"/>
      <c r="B43" s="6"/>
      <c r="C43" s="6"/>
      <c r="D43" s="47"/>
      <c r="E43" s="15"/>
      <c r="F43" s="20"/>
      <c r="G43" s="21" t="s">
        <v>828</v>
      </c>
      <c r="H43" s="22" t="s">
        <v>1738</v>
      </c>
    </row>
    <row r="44" spans="1:8" s="292" customFormat="1" ht="24.75" customHeight="1">
      <c r="A44" s="9"/>
      <c r="B44" s="6"/>
      <c r="C44" s="6"/>
      <c r="D44" s="7" t="s">
        <v>1156</v>
      </c>
      <c r="E44" s="8">
        <v>91131932</v>
      </c>
      <c r="F44" s="9" t="s">
        <v>829</v>
      </c>
      <c r="G44" s="10" t="s">
        <v>830</v>
      </c>
      <c r="H44" s="11" t="s">
        <v>1739</v>
      </c>
    </row>
    <row r="45" spans="1:8" s="292" customFormat="1" ht="13.5">
      <c r="A45" s="20"/>
      <c r="B45" s="17"/>
      <c r="C45" s="17"/>
      <c r="D45" s="78"/>
      <c r="E45" s="19"/>
      <c r="F45" s="20"/>
      <c r="G45" s="21" t="s">
        <v>3112</v>
      </c>
      <c r="H45" s="22" t="s">
        <v>1740</v>
      </c>
    </row>
    <row r="46" spans="1:8" s="292" customFormat="1" ht="39" customHeight="1">
      <c r="A46" s="9" t="s">
        <v>581</v>
      </c>
      <c r="B46" s="6">
        <v>168010000</v>
      </c>
      <c r="C46" s="6">
        <v>167077000</v>
      </c>
      <c r="D46" s="7" t="s">
        <v>1156</v>
      </c>
      <c r="E46" s="8">
        <v>167077000</v>
      </c>
      <c r="F46" s="9" t="s">
        <v>1895</v>
      </c>
      <c r="G46" s="10" t="s">
        <v>1896</v>
      </c>
      <c r="H46" s="11" t="s">
        <v>1339</v>
      </c>
    </row>
    <row r="47" spans="1:8" s="292" customFormat="1" ht="13.5">
      <c r="A47" s="9"/>
      <c r="B47" s="6"/>
      <c r="C47" s="6"/>
      <c r="D47" s="7"/>
      <c r="E47" s="8"/>
      <c r="F47" s="9"/>
      <c r="G47" s="10" t="s">
        <v>1741</v>
      </c>
      <c r="H47" s="11" t="s">
        <v>1742</v>
      </c>
    </row>
    <row r="48" spans="1:8" s="292" customFormat="1" ht="13.5">
      <c r="A48" s="160" t="s">
        <v>823</v>
      </c>
      <c r="B48" s="6"/>
      <c r="C48" s="6"/>
      <c r="D48" s="7"/>
      <c r="E48" s="8"/>
      <c r="F48" s="9"/>
      <c r="G48" s="10" t="s">
        <v>1897</v>
      </c>
      <c r="H48" s="11" t="s">
        <v>1339</v>
      </c>
    </row>
    <row r="49" spans="1:8" s="292" customFormat="1" ht="13.5">
      <c r="A49" s="9"/>
      <c r="B49" s="6"/>
      <c r="C49" s="6"/>
      <c r="D49" s="7"/>
      <c r="E49" s="8"/>
      <c r="F49" s="9"/>
      <c r="G49" s="10" t="s">
        <v>1744</v>
      </c>
      <c r="H49" s="11" t="s">
        <v>1745</v>
      </c>
    </row>
    <row r="50" spans="1:8" s="292" customFormat="1" ht="13.5">
      <c r="A50" s="9"/>
      <c r="B50" s="6"/>
      <c r="C50" s="6"/>
      <c r="D50" s="7"/>
      <c r="E50" s="8"/>
      <c r="F50" s="9"/>
      <c r="G50" s="10" t="s">
        <v>2348</v>
      </c>
      <c r="H50" s="11" t="s">
        <v>1339</v>
      </c>
    </row>
    <row r="51" spans="1:8" s="292" customFormat="1" ht="13.5">
      <c r="A51" s="20"/>
      <c r="B51" s="17"/>
      <c r="C51" s="17"/>
      <c r="D51" s="207"/>
      <c r="E51" s="19"/>
      <c r="F51" s="20"/>
      <c r="G51" s="21" t="s">
        <v>582</v>
      </c>
      <c r="H51" s="22" t="s">
        <v>1746</v>
      </c>
    </row>
    <row r="52" spans="1:8" s="292" customFormat="1" ht="36">
      <c r="A52" s="9" t="s">
        <v>1898</v>
      </c>
      <c r="B52" s="6">
        <v>34022989000</v>
      </c>
      <c r="C52" s="6">
        <v>33962440463</v>
      </c>
      <c r="D52" s="7" t="s">
        <v>1158</v>
      </c>
      <c r="E52" s="8">
        <v>1062723000</v>
      </c>
      <c r="F52" s="9" t="s">
        <v>1899</v>
      </c>
      <c r="G52" s="71" t="s">
        <v>1747</v>
      </c>
      <c r="H52" s="11" t="s">
        <v>1339</v>
      </c>
    </row>
    <row r="53" spans="1:8" s="292" customFormat="1" ht="13.5">
      <c r="A53" s="160" t="s">
        <v>1743</v>
      </c>
      <c r="B53" s="6"/>
      <c r="C53" s="6"/>
      <c r="D53" s="7" t="s">
        <v>408</v>
      </c>
      <c r="E53" s="8">
        <v>4471000000</v>
      </c>
      <c r="F53" s="9"/>
      <c r="G53" s="10" t="s">
        <v>1748</v>
      </c>
      <c r="H53" s="11" t="s">
        <v>1749</v>
      </c>
    </row>
    <row r="54" spans="1:8" s="292" customFormat="1" ht="13.5">
      <c r="A54" s="9" t="s">
        <v>1750</v>
      </c>
      <c r="B54" s="6"/>
      <c r="C54" s="6"/>
      <c r="F54" s="20"/>
      <c r="G54" s="21"/>
      <c r="H54" s="22"/>
    </row>
    <row r="55" spans="1:8" s="292" customFormat="1" ht="36">
      <c r="A55" s="9"/>
      <c r="B55" s="6"/>
      <c r="C55" s="6"/>
      <c r="D55" s="7" t="s">
        <v>1340</v>
      </c>
      <c r="E55" s="8">
        <v>27334129000</v>
      </c>
      <c r="F55" s="38" t="s">
        <v>1901</v>
      </c>
      <c r="G55" s="57" t="s">
        <v>2349</v>
      </c>
      <c r="H55" s="58"/>
    </row>
    <row r="56" spans="1:8" s="292" customFormat="1" ht="13.5">
      <c r="A56" s="9"/>
      <c r="B56" s="6"/>
      <c r="C56" s="6"/>
      <c r="D56" s="7"/>
      <c r="E56" s="8"/>
      <c r="F56" s="9"/>
      <c r="G56" s="10" t="s">
        <v>1900</v>
      </c>
      <c r="H56" s="11" t="s">
        <v>1751</v>
      </c>
    </row>
    <row r="57" spans="1:8" s="292" customFormat="1" ht="13.5">
      <c r="A57" s="20"/>
      <c r="B57" s="17"/>
      <c r="C57" s="17"/>
      <c r="D57" s="18" t="s">
        <v>2021</v>
      </c>
      <c r="E57" s="19">
        <v>1094588463</v>
      </c>
      <c r="F57" s="20"/>
      <c r="G57" s="21" t="s">
        <v>1752</v>
      </c>
      <c r="H57" s="22" t="s">
        <v>1753</v>
      </c>
    </row>
    <row r="58" spans="1:8" s="292" customFormat="1" ht="24">
      <c r="A58" s="9" t="s">
        <v>1902</v>
      </c>
      <c r="B58" s="6">
        <v>81875000</v>
      </c>
      <c r="C58" s="6">
        <v>81602000</v>
      </c>
      <c r="D58" s="7" t="s">
        <v>1158</v>
      </c>
      <c r="E58" s="8">
        <v>733000</v>
      </c>
      <c r="F58" s="9" t="s">
        <v>1903</v>
      </c>
      <c r="G58" s="10" t="s">
        <v>1904</v>
      </c>
      <c r="H58" s="11"/>
    </row>
    <row r="59" spans="1:8" s="292" customFormat="1" ht="13.5">
      <c r="A59" s="9"/>
      <c r="B59" s="6"/>
      <c r="C59" s="6"/>
      <c r="D59" s="65"/>
      <c r="E59" s="66"/>
      <c r="F59" s="9"/>
      <c r="G59" s="10" t="s">
        <v>1905</v>
      </c>
      <c r="H59" s="11" t="s">
        <v>1754</v>
      </c>
    </row>
    <row r="60" spans="1:8" s="292" customFormat="1" ht="13.5">
      <c r="A60" s="160" t="s">
        <v>824</v>
      </c>
      <c r="B60" s="6"/>
      <c r="C60" s="6"/>
      <c r="D60" s="7" t="s">
        <v>1341</v>
      </c>
      <c r="E60" s="8">
        <v>80869000</v>
      </c>
      <c r="F60" s="9"/>
      <c r="G60" s="10"/>
      <c r="H60" s="11"/>
    </row>
    <row r="61" spans="1:8" s="292" customFormat="1" ht="13.5">
      <c r="A61" s="20"/>
      <c r="B61" s="17"/>
      <c r="C61" s="17"/>
      <c r="D61" s="48"/>
      <c r="E61" s="77"/>
      <c r="F61" s="20"/>
      <c r="G61" s="21"/>
      <c r="H61" s="22"/>
    </row>
    <row r="62" spans="1:8" s="292" customFormat="1" ht="13.5">
      <c r="A62" s="9" t="s">
        <v>1906</v>
      </c>
      <c r="B62" s="6">
        <v>37692576000</v>
      </c>
      <c r="C62" s="6">
        <v>34973686119</v>
      </c>
      <c r="D62" s="7" t="s">
        <v>1158</v>
      </c>
      <c r="E62" s="8">
        <v>12500029000</v>
      </c>
      <c r="F62" s="9" t="s">
        <v>1907</v>
      </c>
      <c r="G62" s="10" t="s">
        <v>1908</v>
      </c>
      <c r="H62" s="11" t="s">
        <v>1755</v>
      </c>
    </row>
    <row r="63" spans="1:8" s="292" customFormat="1" ht="13.5">
      <c r="A63" s="9"/>
      <c r="B63" s="6"/>
      <c r="C63" s="6"/>
      <c r="D63" s="65"/>
      <c r="E63" s="66"/>
      <c r="F63" s="9"/>
      <c r="G63" s="10" t="s">
        <v>1909</v>
      </c>
      <c r="H63" s="11" t="s">
        <v>1756</v>
      </c>
    </row>
    <row r="64" spans="1:8" s="292" customFormat="1" ht="13.5">
      <c r="A64" s="160" t="s">
        <v>824</v>
      </c>
      <c r="B64" s="6"/>
      <c r="C64" s="6"/>
      <c r="D64" s="7" t="s">
        <v>408</v>
      </c>
      <c r="E64" s="8">
        <v>13113000000</v>
      </c>
      <c r="F64" s="9"/>
      <c r="G64" s="10" t="s">
        <v>1910</v>
      </c>
      <c r="H64" s="11" t="s">
        <v>1757</v>
      </c>
    </row>
    <row r="65" spans="1:8" s="292" customFormat="1" ht="13.5">
      <c r="A65" s="9"/>
      <c r="B65" s="6"/>
      <c r="C65" s="6"/>
      <c r="D65" s="7"/>
      <c r="E65" s="8"/>
      <c r="F65" s="9"/>
      <c r="G65" s="10" t="s">
        <v>2630</v>
      </c>
      <c r="H65" s="11" t="s">
        <v>583</v>
      </c>
    </row>
    <row r="66" spans="1:8" s="292" customFormat="1" ht="13.5">
      <c r="A66" s="9"/>
      <c r="B66" s="6"/>
      <c r="C66" s="6"/>
      <c r="D66" s="7" t="s">
        <v>1340</v>
      </c>
      <c r="E66" s="8">
        <v>8460142000</v>
      </c>
      <c r="F66" s="9"/>
      <c r="G66" s="10" t="s">
        <v>2631</v>
      </c>
      <c r="H66" s="11" t="s">
        <v>1758</v>
      </c>
    </row>
    <row r="67" spans="1:8" s="292" customFormat="1" ht="13.5">
      <c r="A67" s="9"/>
      <c r="B67" s="6"/>
      <c r="C67" s="6"/>
      <c r="D67" s="7"/>
      <c r="E67" s="8"/>
      <c r="F67" s="9"/>
      <c r="G67" s="10"/>
      <c r="H67" s="11" t="s">
        <v>1339</v>
      </c>
    </row>
    <row r="68" spans="1:8" s="292" customFormat="1" ht="13.5">
      <c r="A68" s="9"/>
      <c r="B68" s="6"/>
      <c r="C68" s="6"/>
      <c r="D68" s="18" t="s">
        <v>1341</v>
      </c>
      <c r="E68" s="19">
        <v>900515119</v>
      </c>
      <c r="F68" s="9"/>
      <c r="G68" s="10"/>
      <c r="H68" s="11" t="s">
        <v>1339</v>
      </c>
    </row>
    <row r="69" spans="1:8" s="292" customFormat="1" ht="13.5">
      <c r="A69" s="38" t="s">
        <v>1911</v>
      </c>
      <c r="B69" s="60">
        <v>16581321000</v>
      </c>
      <c r="C69" s="60">
        <v>16152807616</v>
      </c>
      <c r="D69" s="7" t="s">
        <v>1158</v>
      </c>
      <c r="E69" s="8">
        <v>1897174000</v>
      </c>
      <c r="F69" s="38" t="s">
        <v>1912</v>
      </c>
      <c r="G69" s="57" t="s">
        <v>1243</v>
      </c>
      <c r="H69" s="58" t="s">
        <v>1759</v>
      </c>
    </row>
    <row r="70" spans="1:8" s="292" customFormat="1" ht="13.5">
      <c r="A70" s="9"/>
      <c r="B70" s="6"/>
      <c r="C70" s="6"/>
      <c r="D70" s="65"/>
      <c r="E70" s="66"/>
      <c r="F70" s="9"/>
      <c r="G70" s="10"/>
      <c r="H70" s="11" t="s">
        <v>1339</v>
      </c>
    </row>
    <row r="71" spans="1:8" s="292" customFormat="1" ht="13.5">
      <c r="A71" s="160" t="s">
        <v>824</v>
      </c>
      <c r="B71" s="6"/>
      <c r="C71" s="6"/>
      <c r="D71" s="7" t="s">
        <v>408</v>
      </c>
      <c r="E71" s="8">
        <v>1317000000</v>
      </c>
      <c r="F71" s="9"/>
      <c r="G71" s="10"/>
      <c r="H71" s="11" t="s">
        <v>1339</v>
      </c>
    </row>
    <row r="72" spans="1:8" s="292" customFormat="1" ht="13.5">
      <c r="A72" s="9"/>
      <c r="B72" s="6"/>
      <c r="C72" s="6"/>
      <c r="D72" s="7"/>
      <c r="E72" s="8"/>
      <c r="F72" s="9"/>
      <c r="G72" s="10"/>
      <c r="H72" s="11" t="s">
        <v>1339</v>
      </c>
    </row>
    <row r="73" spans="1:8" s="292" customFormat="1" ht="13.5">
      <c r="A73" s="9"/>
      <c r="B73" s="6"/>
      <c r="C73" s="6"/>
      <c r="D73" s="7" t="s">
        <v>1340</v>
      </c>
      <c r="E73" s="8">
        <v>12930201000</v>
      </c>
      <c r="F73" s="9"/>
      <c r="G73" s="10"/>
      <c r="H73" s="11" t="s">
        <v>1339</v>
      </c>
    </row>
    <row r="74" spans="1:8" s="292" customFormat="1" ht="13.5">
      <c r="A74" s="9"/>
      <c r="B74" s="6"/>
      <c r="C74" s="6"/>
      <c r="D74" s="7"/>
      <c r="E74" s="8"/>
      <c r="F74" s="9"/>
      <c r="G74" s="10"/>
      <c r="H74" s="11"/>
    </row>
    <row r="75" spans="1:8" s="292" customFormat="1" ht="13.5">
      <c r="A75" s="9"/>
      <c r="B75" s="6"/>
      <c r="C75" s="6"/>
      <c r="D75" s="7" t="s">
        <v>1341</v>
      </c>
      <c r="E75" s="8">
        <v>8432616</v>
      </c>
      <c r="F75" s="9"/>
      <c r="G75" s="10"/>
      <c r="H75" s="11"/>
    </row>
    <row r="76" spans="1:8" s="292" customFormat="1" ht="24">
      <c r="A76" s="38" t="s">
        <v>1913</v>
      </c>
      <c r="B76" s="60">
        <v>71524000</v>
      </c>
      <c r="C76" s="60">
        <v>65376954</v>
      </c>
      <c r="D76" s="61" t="s">
        <v>1158</v>
      </c>
      <c r="E76" s="62">
        <v>2900000</v>
      </c>
      <c r="F76" s="38" t="s">
        <v>1914</v>
      </c>
      <c r="G76" s="57" t="s">
        <v>1915</v>
      </c>
      <c r="H76" s="58" t="s">
        <v>1916</v>
      </c>
    </row>
    <row r="77" spans="1:8" s="292" customFormat="1" ht="13.5">
      <c r="A77" s="9"/>
      <c r="B77" s="6"/>
      <c r="C77" s="6"/>
      <c r="D77" s="7"/>
      <c r="E77" s="8"/>
      <c r="F77" s="9"/>
      <c r="G77" s="10"/>
      <c r="H77" s="11"/>
    </row>
    <row r="78" spans="1:8" s="292" customFormat="1" ht="13.5">
      <c r="A78" s="160" t="s">
        <v>825</v>
      </c>
      <c r="B78" s="6"/>
      <c r="C78" s="6"/>
      <c r="D78" s="18" t="s">
        <v>2023</v>
      </c>
      <c r="E78" s="19">
        <v>62476954</v>
      </c>
      <c r="F78" s="9"/>
      <c r="G78" s="10"/>
      <c r="H78" s="11"/>
    </row>
    <row r="79" spans="1:8" s="292" customFormat="1" ht="36">
      <c r="A79" s="38" t="s">
        <v>1917</v>
      </c>
      <c r="B79" s="60">
        <v>356353000</v>
      </c>
      <c r="C79" s="60">
        <v>344890929</v>
      </c>
      <c r="D79" s="7" t="s">
        <v>1158</v>
      </c>
      <c r="E79" s="8">
        <v>22529000</v>
      </c>
      <c r="F79" s="38" t="s">
        <v>1918</v>
      </c>
      <c r="G79" s="57" t="s">
        <v>1760</v>
      </c>
      <c r="H79" s="58" t="s">
        <v>1761</v>
      </c>
    </row>
    <row r="80" spans="1:8" s="292" customFormat="1" ht="13.5">
      <c r="A80" s="9"/>
      <c r="B80" s="6"/>
      <c r="C80" s="6"/>
      <c r="D80" s="7"/>
      <c r="E80" s="8"/>
      <c r="F80" s="9"/>
      <c r="G80" s="10"/>
      <c r="H80" s="11"/>
    </row>
    <row r="81" spans="1:8" s="292" customFormat="1" ht="13.5">
      <c r="A81" s="160" t="s">
        <v>825</v>
      </c>
      <c r="B81" s="6"/>
      <c r="C81" s="6"/>
      <c r="D81" s="7" t="s">
        <v>1340</v>
      </c>
      <c r="E81" s="8">
        <v>52184000</v>
      </c>
      <c r="F81" s="9"/>
      <c r="G81" s="10"/>
      <c r="H81" s="11"/>
    </row>
    <row r="82" spans="1:8" s="292" customFormat="1" ht="13.5">
      <c r="A82" s="9"/>
      <c r="B82" s="6"/>
      <c r="C82" s="6"/>
      <c r="D82" s="7"/>
      <c r="E82" s="8"/>
      <c r="F82" s="9"/>
      <c r="G82" s="13"/>
      <c r="H82" s="11"/>
    </row>
    <row r="83" spans="1:8" s="292" customFormat="1" ht="13.5">
      <c r="A83" s="20" t="s">
        <v>1762</v>
      </c>
      <c r="B83" s="17"/>
      <c r="C83" s="17"/>
      <c r="D83" s="18" t="s">
        <v>1341</v>
      </c>
      <c r="E83" s="19">
        <v>270177929</v>
      </c>
      <c r="F83" s="20"/>
      <c r="G83" s="63"/>
      <c r="H83" s="22"/>
    </row>
    <row r="84" spans="1:8" s="292" customFormat="1" ht="13.5">
      <c r="A84" s="294"/>
      <c r="B84" s="294"/>
      <c r="C84" s="294"/>
      <c r="D84" s="294"/>
      <c r="E84" s="294"/>
      <c r="F84" s="294"/>
      <c r="G84" s="72"/>
      <c r="H84" s="72"/>
    </row>
    <row r="86" ht="13.5">
      <c r="D86" s="296"/>
    </row>
  </sheetData>
  <sheetProtection formatCells="0" formatRows="0" insertRows="0" deleteRows="0"/>
  <mergeCells count="2">
    <mergeCell ref="D2:E2"/>
    <mergeCell ref="G2:H2"/>
  </mergeCells>
  <printOptions horizontalCentered="1"/>
  <pageMargins left="0.1968503937007874" right="0.1968503937007874" top="0.7874015748031497" bottom="0.6299212598425197" header="0.5118110236220472" footer="0.31496062992125984"/>
  <pageSetup blackAndWhite="1" firstPageNumber="55" useFirstPageNumber="1" horizontalDpi="600" verticalDpi="600" orientation="landscape" paperSize="9" r:id="rId2"/>
  <headerFooter alignWithMargins="0">
    <oddFooter>&amp;C&amp;P</oddFooter>
  </headerFooter>
  <rowBreaks count="4" manualBreakCount="4">
    <brk id="32" max="7" man="1"/>
    <brk id="57" max="7" man="1"/>
    <brk id="88" max="7" man="1"/>
    <brk id="97" max="7"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babama</dc:creator>
  <cp:keywords/>
  <dc:description/>
  <cp:lastModifiedBy>大阪府職員端末機１７年度１２月調達</cp:lastModifiedBy>
  <cp:lastPrinted>2010-03-11T08:35:21Z</cp:lastPrinted>
  <dcterms:created xsi:type="dcterms:W3CDTF">2006-08-09T04:20:34Z</dcterms:created>
  <dcterms:modified xsi:type="dcterms:W3CDTF">2010-03-11T08:38:36Z</dcterms:modified>
  <cp:category/>
  <cp:version/>
  <cp:contentType/>
  <cp:contentStatus/>
</cp:coreProperties>
</file>