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<sst xmlns="http://schemas.openxmlformats.org/spreadsheetml/2006/main" count="227" uniqueCount="165">
  <si>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</si>
  <si>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</si>
  <si>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</si>
  <si>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</si>
  <si>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</si>
  <si>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</si>
  <si>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</si>
  <si>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</si>
  <si>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</si>
  <si>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</si>
  <si>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</si>
  <si>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</si>
  <si>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</si>
  <si>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</si>
  <si>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</si>
  <si>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</si>
  <si>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</si>
  <si>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</si>
  <si>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</si>
  <si>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</si>
  <si>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</si>
  <si>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</si>
  <si>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</si>
  <si>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</si>
  <si>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</si>
  <si>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</si>
  <si>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</si>
  <si>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</si>
  <si>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</si>
  <si>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</si>
  <si>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</si>
  <si>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</si>
  <si>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</si>
  <si>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</si>
  <si>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</si>
  <si>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</si>
  <si>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</si>
  <si>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</si>
  <si>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</si>
  <si>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</si>
  <si>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</si>
  <si>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</si>
  <si>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</si>
  <si>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</si>
  <si>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</si>
  <si>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</si>
  <si>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</si>
  <si>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</si>
  <si>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</si>
  <si>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</si>
  <si>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</si>
  <si>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</si>
  <si>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</si>
  <si>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</si>
  <si>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</si>
  <si>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</si>
  <si>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</si>
  <si>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</si>
  <si>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</si>
  <si>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</si>
  <si>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</si>
  <si>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</si>
  <si>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</si>
  <si>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</si>
  <si>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</si>
  <si>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</si>
  <si>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</si>
  <si>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</si>
  <si>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</si>
  <si>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</si>
  <si>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</si>
  <si>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</si>
  <si>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</si>
  <si>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</si>
  <si>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</si>
  <si>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</si>
  <si>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</si>
  <si>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</si>
  <si>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</si>
  <si>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</si>
  <si>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</si>
  <si>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</si>
  <si>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</si>
  <si>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</si>
  <si>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</si>
  <si>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</si>
  <si>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</si>
  <si>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</si>
  <si>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</si>
  <si>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</si>
  <si>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</si>
  <si>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</si>
  <si>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</si>
  <si>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</si>
  <si>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</si>
  <si>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</si>
  <si>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</si>
  <si>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</si>
  <si>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</si>
  <si>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</si>
  <si>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</si>
  <si>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</si>
  <si>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</si>
  <si>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</si>
  <si>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</si>
  <si>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</si>
  <si>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</si>
  <si>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</si>
  <si>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</si>
  <si>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</si>
  <si>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</si>
  <si>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</si>
  <si>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</si>
  <si>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</si>
  <si>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</si>
  <si>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</si>
  <si>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</si>
  <si>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</si>
  <si>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</si>
  <si>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</si>
  <si>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</si>
  <si>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</si>
  <si>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</si>
  <si>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</si>
  <si>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</si>
  <si>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</si>
  <si>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</si>
  <si>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</si>
  <si>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</si>
  <si>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</si>
  <si>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</si>
  <si>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</si>
  <si>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</si>
  <si>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</si>
  <si>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</si>
  <si>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</si>
  <si>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</si>
  <si>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</si>
  <si>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</si>
  <si>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</si>
  <si>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</si>
  <si>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</si>
  <si>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</si>
  <si>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</si>
  <si>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</si>
  <si>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</si>
  <si>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</si>
  <si>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</si>
  <si>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</si>
  <si>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</si>
  <si>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</si>
  <si>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</si>
  <si>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</si>
  <si>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平成30年度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</si>
  <si>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</si>
  <si>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</si>
  <si>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</si>
  <si>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</si>
  <si>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平成29年度</t>
  </si>
  <si>
    <t>○ 大阪府内市町村別国民健康保険料（税）収納率（平成30年度）</t>
  </si>
  <si>
    <t>○ 都道府県別市町村国民健康保険料（税）収納率（平成30年度）</t>
  </si>
  <si>
    <t>―</t>
  </si>
  <si>
    <t>平成29年度 収納率</t>
  </si>
  <si>
    <t>平成30年度 収納率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</si>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</sst>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5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57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8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8" fillId="0" borderId="0" xfId="0" applyNumberFormat="1" applyFont="1" applyFill="1" applyAlignment="1">
      <alignment vertical="center"/>
    </xf>
    <xf numFmtId="0" fontId="12" fillId="12" borderId="13" xfId="75" applyFont="1" applyFill="1" applyBorder="1" applyAlignment="1">
      <alignment horizontal="center" vertical="center"/>
      <protection/>
    </xf>
    <xf numFmtId="0" fontId="12" fillId="12" borderId="14" xfId="75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8" xfId="0" applyFont="1" applyFill="1" applyBorder="1" applyAlignment="1">
      <alignment horizontal="distributed" vertical="center" indent="1"/>
    </xf>
    <xf numFmtId="0" fontId="13" fillId="12" borderId="19" xfId="0" applyFont="1" applyFill="1" applyBorder="1" applyAlignment="1">
      <alignment vertical="center"/>
    </xf>
    <xf numFmtId="0" fontId="13" fillId="12" borderId="20" xfId="0" applyFont="1" applyFill="1" applyBorder="1" applyAlignment="1">
      <alignment horizontal="distributed" vertical="center" indent="1"/>
    </xf>
    <xf numFmtId="0" fontId="13" fillId="12" borderId="21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3" xfId="0" applyFont="1" applyFill="1" applyBorder="1" applyAlignment="1">
      <alignment horizontal="distributed" vertical="center" indent="1"/>
    </xf>
    <xf numFmtId="177" fontId="13" fillId="33" borderId="24" xfId="0" applyNumberFormat="1" applyFont="1" applyFill="1" applyBorder="1" applyAlignment="1">
      <alignment vertical="center"/>
    </xf>
    <xf numFmtId="177" fontId="13" fillId="33" borderId="25" xfId="0" applyNumberFormat="1" applyFont="1" applyFill="1" applyBorder="1" applyAlignment="1">
      <alignment vertical="center"/>
    </xf>
    <xf numFmtId="177" fontId="13" fillId="33" borderId="26" xfId="0" applyNumberFormat="1" applyFont="1" applyFill="1" applyBorder="1" applyAlignment="1">
      <alignment vertical="center"/>
    </xf>
    <xf numFmtId="177" fontId="13" fillId="33" borderId="27" xfId="0" applyNumberFormat="1" applyFont="1" applyFill="1" applyBorder="1" applyAlignment="1">
      <alignment vertical="center"/>
    </xf>
    <xf numFmtId="177" fontId="13" fillId="33" borderId="28" xfId="0" applyNumberFormat="1" applyFont="1" applyFill="1" applyBorder="1" applyAlignment="1">
      <alignment vertical="center"/>
    </xf>
    <xf numFmtId="177" fontId="13" fillId="33" borderId="29" xfId="0" applyNumberFormat="1" applyFont="1" applyFill="1" applyBorder="1" applyAlignment="1">
      <alignment horizontal="right" vertical="center"/>
    </xf>
    <xf numFmtId="182" fontId="13" fillId="33" borderId="30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38" fontId="61" fillId="0" borderId="0" xfId="0" applyNumberFormat="1" applyFont="1" applyAlignment="1">
      <alignment vertical="center"/>
    </xf>
    <xf numFmtId="40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75" applyFont="1" applyFill="1" applyAlignment="1">
      <alignment vertical="center"/>
      <protection/>
    </xf>
    <xf numFmtId="0" fontId="12" fillId="0" borderId="0" xfId="75" applyFont="1" applyFill="1" applyAlignment="1">
      <alignment horizontal="right" vertical="center"/>
      <protection/>
    </xf>
    <xf numFmtId="0" fontId="19" fillId="12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19" fillId="12" borderId="16" xfId="75" applyFont="1" applyFill="1" applyBorder="1" applyAlignment="1">
      <alignment horizontal="center" vertical="center"/>
      <protection/>
    </xf>
    <xf numFmtId="0" fontId="19" fillId="12" borderId="13" xfId="75" applyFont="1" applyFill="1" applyBorder="1" applyAlignment="1">
      <alignment horizontal="center" vertical="center"/>
      <protection/>
    </xf>
    <xf numFmtId="0" fontId="19" fillId="12" borderId="14" xfId="75" applyFont="1" applyFill="1" applyBorder="1" applyAlignment="1">
      <alignment horizontal="center" vertical="center" shrinkToFit="1"/>
      <protection/>
    </xf>
    <xf numFmtId="0" fontId="19" fillId="12" borderId="16" xfId="75" applyFont="1" applyFill="1" applyBorder="1" applyAlignment="1">
      <alignment vertical="center"/>
      <protection/>
    </xf>
    <xf numFmtId="0" fontId="19" fillId="12" borderId="17" xfId="75" applyFont="1" applyFill="1" applyBorder="1" applyAlignment="1">
      <alignment horizontal="distributed" vertical="center" indent="1"/>
      <protection/>
    </xf>
    <xf numFmtId="179" fontId="19" fillId="33" borderId="16" xfId="55" applyNumberFormat="1" applyFont="1" applyFill="1" applyBorder="1" applyAlignment="1">
      <alignment vertical="center"/>
    </xf>
    <xf numFmtId="38" fontId="62" fillId="0" borderId="17" xfId="53" applyFont="1" applyFill="1" applyBorder="1" applyAlignment="1">
      <alignment horizontal="center" vertical="center"/>
    </xf>
    <xf numFmtId="188" fontId="19" fillId="33" borderId="37" xfId="55" applyNumberFormat="1" applyFont="1" applyFill="1" applyBorder="1" applyAlignment="1">
      <alignment vertical="center"/>
    </xf>
    <xf numFmtId="38" fontId="19" fillId="12" borderId="13" xfId="55" applyFont="1" applyFill="1" applyBorder="1" applyAlignment="1">
      <alignment vertical="center"/>
    </xf>
    <xf numFmtId="38" fontId="19" fillId="12" borderId="18" xfId="55" applyFont="1" applyFill="1" applyBorder="1" applyAlignment="1">
      <alignment horizontal="distributed" vertical="center" indent="1"/>
    </xf>
    <xf numFmtId="179" fontId="19" fillId="33" borderId="13" xfId="55" applyNumberFormat="1" applyFont="1" applyFill="1" applyBorder="1" applyAlignment="1">
      <alignment vertical="center"/>
    </xf>
    <xf numFmtId="38" fontId="62" fillId="0" borderId="18" xfId="53" applyFont="1" applyFill="1" applyBorder="1" applyAlignment="1">
      <alignment horizontal="center" vertical="center"/>
    </xf>
    <xf numFmtId="188" fontId="19" fillId="33" borderId="38" xfId="55" applyNumberFormat="1" applyFont="1" applyFill="1" applyBorder="1" applyAlignment="1">
      <alignment vertical="center"/>
    </xf>
    <xf numFmtId="38" fontId="19" fillId="12" borderId="39" xfId="55" applyFont="1" applyFill="1" applyBorder="1" applyAlignment="1">
      <alignment vertical="center"/>
    </xf>
    <xf numFmtId="38" fontId="19" fillId="12" borderId="40" xfId="55" applyFont="1" applyFill="1" applyBorder="1" applyAlignment="1">
      <alignment horizontal="distributed" vertical="center" indent="1"/>
    </xf>
    <xf numFmtId="179" fontId="19" fillId="33" borderId="39" xfId="55" applyNumberFormat="1" applyFont="1" applyFill="1" applyBorder="1" applyAlignment="1">
      <alignment vertical="center"/>
    </xf>
    <xf numFmtId="38" fontId="62" fillId="0" borderId="40" xfId="53" applyFont="1" applyFill="1" applyBorder="1" applyAlignment="1">
      <alignment horizontal="center" vertical="center"/>
    </xf>
    <xf numFmtId="188" fontId="19" fillId="33" borderId="41" xfId="55" applyNumberFormat="1" applyFont="1" applyFill="1" applyBorder="1" applyAlignment="1">
      <alignment vertical="center"/>
    </xf>
    <xf numFmtId="38" fontId="19" fillId="12" borderId="19" xfId="55" applyFont="1" applyFill="1" applyBorder="1" applyAlignment="1">
      <alignment vertical="center"/>
    </xf>
    <xf numFmtId="38" fontId="19" fillId="12" borderId="20" xfId="55" applyFont="1" applyFill="1" applyBorder="1" applyAlignment="1">
      <alignment horizontal="distributed" vertical="center" indent="1"/>
    </xf>
    <xf numFmtId="179" fontId="19" fillId="33" borderId="19" xfId="55" applyNumberFormat="1" applyFont="1" applyFill="1" applyBorder="1" applyAlignment="1">
      <alignment vertical="center"/>
    </xf>
    <xf numFmtId="38" fontId="62" fillId="0" borderId="20" xfId="53" applyFont="1" applyFill="1" applyBorder="1" applyAlignment="1">
      <alignment horizontal="center" vertical="center"/>
    </xf>
    <xf numFmtId="188" fontId="19" fillId="33" borderId="42" xfId="55" applyNumberFormat="1" applyFont="1" applyFill="1" applyBorder="1" applyAlignment="1">
      <alignment vertical="center"/>
    </xf>
    <xf numFmtId="38" fontId="19" fillId="12" borderId="14" xfId="55" applyFont="1" applyFill="1" applyBorder="1" applyAlignment="1">
      <alignment vertical="center"/>
    </xf>
    <xf numFmtId="38" fontId="19" fillId="12" borderId="23" xfId="55" applyFont="1" applyFill="1" applyBorder="1" applyAlignment="1">
      <alignment horizontal="distributed" vertical="center" indent="1"/>
    </xf>
    <xf numFmtId="179" fontId="19" fillId="33" borderId="14" xfId="55" applyNumberFormat="1" applyFont="1" applyFill="1" applyBorder="1" applyAlignment="1">
      <alignment vertical="center"/>
    </xf>
    <xf numFmtId="38" fontId="62" fillId="0" borderId="23" xfId="53" applyFont="1" applyFill="1" applyBorder="1" applyAlignment="1">
      <alignment horizontal="center" vertical="center"/>
    </xf>
    <xf numFmtId="188" fontId="19" fillId="33" borderId="43" xfId="55" applyNumberFormat="1" applyFont="1" applyFill="1" applyBorder="1" applyAlignment="1">
      <alignment vertical="center"/>
    </xf>
    <xf numFmtId="179" fontId="19" fillId="33" borderId="44" xfId="55" applyNumberFormat="1" applyFont="1" applyFill="1" applyBorder="1" applyAlignment="1">
      <alignment vertical="center"/>
    </xf>
    <xf numFmtId="179" fontId="19" fillId="0" borderId="17" xfId="55" applyNumberFormat="1" applyFont="1" applyFill="1" applyBorder="1" applyAlignment="1">
      <alignment vertical="center"/>
    </xf>
    <xf numFmtId="182" fontId="62" fillId="0" borderId="45" xfId="0" applyNumberFormat="1" applyFont="1" applyFill="1" applyBorder="1" applyAlignment="1">
      <alignment vertical="center"/>
    </xf>
    <xf numFmtId="179" fontId="13" fillId="0" borderId="46" xfId="0" applyNumberFormat="1" applyFont="1" applyFill="1" applyBorder="1" applyAlignment="1">
      <alignment vertical="center"/>
    </xf>
    <xf numFmtId="182" fontId="62" fillId="0" borderId="47" xfId="0" applyNumberFormat="1" applyFont="1" applyFill="1" applyBorder="1" applyAlignment="1">
      <alignment vertical="center"/>
    </xf>
    <xf numFmtId="179" fontId="13" fillId="0" borderId="48" xfId="0" applyNumberFormat="1" applyFont="1" applyFill="1" applyBorder="1" applyAlignment="1">
      <alignment horizontal="center" vertical="center"/>
    </xf>
    <xf numFmtId="178" fontId="13" fillId="0" borderId="49" xfId="0" applyNumberFormat="1" applyFont="1" applyFill="1" applyBorder="1" applyAlignment="1">
      <alignment horizontal="center" vertical="center"/>
    </xf>
    <xf numFmtId="0" fontId="19" fillId="12" borderId="16" xfId="75" applyFont="1" applyFill="1" applyBorder="1" applyAlignment="1">
      <alignment horizontal="center" vertical="center"/>
      <protection/>
    </xf>
    <xf numFmtId="0" fontId="19" fillId="12" borderId="31" xfId="75" applyFont="1" applyFill="1" applyBorder="1" applyAlignment="1">
      <alignment horizontal="center" vertical="center"/>
      <protection/>
    </xf>
    <xf numFmtId="0" fontId="19" fillId="12" borderId="13" xfId="75" applyFont="1" applyFill="1" applyBorder="1" applyAlignment="1">
      <alignment horizontal="center" vertical="center"/>
      <protection/>
    </xf>
    <xf numFmtId="0" fontId="19" fillId="12" borderId="32" xfId="75" applyFont="1" applyFill="1" applyBorder="1" applyAlignment="1">
      <alignment horizontal="center" vertical="center"/>
      <protection/>
    </xf>
    <xf numFmtId="0" fontId="19" fillId="12" borderId="14" xfId="75" applyFont="1" applyFill="1" applyBorder="1" applyAlignment="1">
      <alignment horizontal="center" vertical="center"/>
      <protection/>
    </xf>
    <xf numFmtId="0" fontId="19" fillId="12" borderId="50" xfId="75" applyFont="1" applyFill="1" applyBorder="1" applyAlignment="1">
      <alignment horizontal="center" vertical="center"/>
      <protection/>
    </xf>
    <xf numFmtId="0" fontId="13" fillId="12" borderId="48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  <xf numFmtId="38" fontId="19" fillId="12" borderId="16" xfId="55" applyFont="1" applyFill="1" applyBorder="1" applyAlignment="1">
      <alignment horizontal="center" vertical="center"/>
    </xf>
    <xf numFmtId="38" fontId="19" fillId="12" borderId="31" xfId="55" applyFont="1" applyFill="1" applyBorder="1" applyAlignment="1">
      <alignment horizontal="center" vertical="center"/>
    </xf>
    <xf numFmtId="0" fontId="19" fillId="12" borderId="51" xfId="75" applyFont="1" applyFill="1" applyBorder="1" applyAlignment="1">
      <alignment horizontal="center" vertical="center" wrapText="1"/>
      <protection/>
    </xf>
    <xf numFmtId="0" fontId="19" fillId="12" borderId="51" xfId="75" applyFont="1" applyFill="1" applyBorder="1" applyAlignment="1">
      <alignment horizontal="center" vertical="center"/>
      <protection/>
    </xf>
    <xf numFmtId="0" fontId="19" fillId="12" borderId="52" xfId="75" applyFont="1" applyFill="1" applyBorder="1" applyAlignment="1">
      <alignment horizontal="center" vertical="center"/>
      <protection/>
    </xf>
    <xf numFmtId="0" fontId="19" fillId="12" borderId="53" xfId="75" applyFont="1" applyFill="1" applyBorder="1" applyAlignment="1">
      <alignment horizontal="center" vertical="center"/>
      <protection/>
    </xf>
    <xf numFmtId="0" fontId="19" fillId="12" borderId="54" xfId="75" applyFont="1" applyFill="1" applyBorder="1" applyAlignment="1">
      <alignment horizontal="center" vertical="center" wrapText="1"/>
      <protection/>
    </xf>
    <xf numFmtId="0" fontId="19" fillId="12" borderId="54" xfId="75" applyFont="1" applyFill="1" applyBorder="1" applyAlignment="1">
      <alignment horizontal="center" vertical="center"/>
      <protection/>
    </xf>
    <xf numFmtId="0" fontId="19" fillId="12" borderId="55" xfId="75" applyFont="1" applyFill="1" applyBorder="1" applyAlignment="1">
      <alignment horizontal="center" vertical="center"/>
      <protection/>
    </xf>
    <xf numFmtId="0" fontId="19" fillId="12" borderId="11" xfId="75" applyFont="1" applyFill="1" applyBorder="1" applyAlignment="1">
      <alignment horizontal="center" vertical="center"/>
      <protection/>
    </xf>
    <xf numFmtId="0" fontId="13" fillId="12" borderId="52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交野市</c:v>
                </c:pt>
                <c:pt idx="4">
                  <c:v>河内長野市</c:v>
                </c:pt>
                <c:pt idx="5">
                  <c:v>熊取町</c:v>
                </c:pt>
                <c:pt idx="6">
                  <c:v>太子町</c:v>
                </c:pt>
                <c:pt idx="7">
                  <c:v>泉佐野市</c:v>
                </c:pt>
                <c:pt idx="8">
                  <c:v>河南町</c:v>
                </c:pt>
                <c:pt idx="9">
                  <c:v>岬町</c:v>
                </c:pt>
                <c:pt idx="10">
                  <c:v>堺市</c:v>
                </c:pt>
                <c:pt idx="11">
                  <c:v>田尻町</c:v>
                </c:pt>
                <c:pt idx="12">
                  <c:v>富田林市</c:v>
                </c:pt>
                <c:pt idx="13">
                  <c:v>高槻市</c:v>
                </c:pt>
                <c:pt idx="14">
                  <c:v>忠岡町</c:v>
                </c:pt>
                <c:pt idx="15">
                  <c:v>大阪狭山市</c:v>
                </c:pt>
                <c:pt idx="16">
                  <c:v>和泉市</c:v>
                </c:pt>
                <c:pt idx="17">
                  <c:v>岸和田市</c:v>
                </c:pt>
                <c:pt idx="18">
                  <c:v>東大阪市</c:v>
                </c:pt>
                <c:pt idx="19">
                  <c:v>泉南市</c:v>
                </c:pt>
                <c:pt idx="20">
                  <c:v>高石市</c:v>
                </c:pt>
                <c:pt idx="21">
                  <c:v>貝塚市</c:v>
                </c:pt>
                <c:pt idx="22">
                  <c:v>柏原市</c:v>
                </c:pt>
                <c:pt idx="23">
                  <c:v>藤井寺市</c:v>
                </c:pt>
                <c:pt idx="24">
                  <c:v>四條畷市</c:v>
                </c:pt>
                <c:pt idx="25">
                  <c:v>豊中市</c:v>
                </c:pt>
                <c:pt idx="26">
                  <c:v>茨木市</c:v>
                </c:pt>
                <c:pt idx="27">
                  <c:v>泉大津市</c:v>
                </c:pt>
                <c:pt idx="28">
                  <c:v>門真市</c:v>
                </c:pt>
                <c:pt idx="29">
                  <c:v>羽曳野市</c:v>
                </c:pt>
                <c:pt idx="30">
                  <c:v>守口市</c:v>
                </c:pt>
                <c:pt idx="31">
                  <c:v>能勢町</c:v>
                </c:pt>
                <c:pt idx="32">
                  <c:v>池田市</c:v>
                </c:pt>
                <c:pt idx="33">
                  <c:v>松原市</c:v>
                </c:pt>
                <c:pt idx="34">
                  <c:v>摂津市</c:v>
                </c:pt>
                <c:pt idx="35">
                  <c:v>箕面市</c:v>
                </c:pt>
                <c:pt idx="36">
                  <c:v>枚方市</c:v>
                </c:pt>
                <c:pt idx="37">
                  <c:v>八尾市</c:v>
                </c:pt>
                <c:pt idx="38">
                  <c:v>吹田市</c:v>
                </c:pt>
                <c:pt idx="39">
                  <c:v>阪南市</c:v>
                </c:pt>
                <c:pt idx="40">
                  <c:v>寝屋川市</c:v>
                </c:pt>
                <c:pt idx="41">
                  <c:v>大阪市</c:v>
                </c:pt>
                <c:pt idx="42">
                  <c:v>大東市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98.38</c:v>
                </c:pt>
                <c:pt idx="1">
                  <c:v>98.34</c:v>
                </c:pt>
                <c:pt idx="2">
                  <c:v>96.88</c:v>
                </c:pt>
                <c:pt idx="3">
                  <c:v>96.29</c:v>
                </c:pt>
                <c:pt idx="4">
                  <c:v>96.26</c:v>
                </c:pt>
                <c:pt idx="5">
                  <c:v>96.01</c:v>
                </c:pt>
                <c:pt idx="6">
                  <c:v>95.73</c:v>
                </c:pt>
                <c:pt idx="7">
                  <c:v>95.68</c:v>
                </c:pt>
                <c:pt idx="8">
                  <c:v>95.43</c:v>
                </c:pt>
                <c:pt idx="9">
                  <c:v>95.09</c:v>
                </c:pt>
                <c:pt idx="10">
                  <c:v>94.75</c:v>
                </c:pt>
                <c:pt idx="11">
                  <c:v>94.73</c:v>
                </c:pt>
                <c:pt idx="12">
                  <c:v>94.62</c:v>
                </c:pt>
                <c:pt idx="13">
                  <c:v>94.37</c:v>
                </c:pt>
                <c:pt idx="14">
                  <c:v>94.08</c:v>
                </c:pt>
                <c:pt idx="15">
                  <c:v>94.02</c:v>
                </c:pt>
                <c:pt idx="16">
                  <c:v>93.82</c:v>
                </c:pt>
                <c:pt idx="17">
                  <c:v>93.78</c:v>
                </c:pt>
                <c:pt idx="18">
                  <c:v>93.75</c:v>
                </c:pt>
                <c:pt idx="19">
                  <c:v>93.55</c:v>
                </c:pt>
                <c:pt idx="20">
                  <c:v>93.41</c:v>
                </c:pt>
                <c:pt idx="21">
                  <c:v>93.05</c:v>
                </c:pt>
                <c:pt idx="22">
                  <c:v>93.01</c:v>
                </c:pt>
                <c:pt idx="23">
                  <c:v>93</c:v>
                </c:pt>
                <c:pt idx="24">
                  <c:v>92.73</c:v>
                </c:pt>
                <c:pt idx="25">
                  <c:v>92.71</c:v>
                </c:pt>
                <c:pt idx="26">
                  <c:v>92.67</c:v>
                </c:pt>
                <c:pt idx="27">
                  <c:v>92.54</c:v>
                </c:pt>
                <c:pt idx="28">
                  <c:v>92.53</c:v>
                </c:pt>
                <c:pt idx="29">
                  <c:v>92.49</c:v>
                </c:pt>
                <c:pt idx="30">
                  <c:v>92.46</c:v>
                </c:pt>
                <c:pt idx="31">
                  <c:v>92.41</c:v>
                </c:pt>
                <c:pt idx="32">
                  <c:v>92.4</c:v>
                </c:pt>
                <c:pt idx="33">
                  <c:v>92.27</c:v>
                </c:pt>
                <c:pt idx="34">
                  <c:v>92.22</c:v>
                </c:pt>
                <c:pt idx="35">
                  <c:v>92.16</c:v>
                </c:pt>
                <c:pt idx="36">
                  <c:v>91.97</c:v>
                </c:pt>
                <c:pt idx="37">
                  <c:v>91.9</c:v>
                </c:pt>
                <c:pt idx="38">
                  <c:v>91.54</c:v>
                </c:pt>
                <c:pt idx="39">
                  <c:v>91.43</c:v>
                </c:pt>
                <c:pt idx="40">
                  <c:v>90</c:v>
                </c:pt>
                <c:pt idx="41">
                  <c:v>89.55</c:v>
                </c:pt>
                <c:pt idx="42">
                  <c:v>89.4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132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北海道</c:v>
                </c:pt>
                <c:pt idx="4">
                  <c:v>長野県</c:v>
                </c:pt>
                <c:pt idx="5">
                  <c:v>高知県</c:v>
                </c:pt>
                <c:pt idx="6">
                  <c:v>山梨県</c:v>
                </c:pt>
                <c:pt idx="7">
                  <c:v>新潟県</c:v>
                </c:pt>
                <c:pt idx="8">
                  <c:v>滋賀県</c:v>
                </c:pt>
                <c:pt idx="9">
                  <c:v>京都府</c:v>
                </c:pt>
                <c:pt idx="10">
                  <c:v>愛媛県</c:v>
                </c:pt>
                <c:pt idx="11">
                  <c:v>大分県</c:v>
                </c:pt>
                <c:pt idx="12">
                  <c:v>愛知県</c:v>
                </c:pt>
                <c:pt idx="13">
                  <c:v>山形県</c:v>
                </c:pt>
                <c:pt idx="14">
                  <c:v>岩手県</c:v>
                </c:pt>
                <c:pt idx="15">
                  <c:v>福井県</c:v>
                </c:pt>
                <c:pt idx="16">
                  <c:v>奈良県</c:v>
                </c:pt>
                <c:pt idx="17">
                  <c:v>和歌山県</c:v>
                </c:pt>
                <c:pt idx="18">
                  <c:v>鳥取県</c:v>
                </c:pt>
                <c:pt idx="19">
                  <c:v>宮城県</c:v>
                </c:pt>
                <c:pt idx="20">
                  <c:v>兵庫県</c:v>
                </c:pt>
                <c:pt idx="21">
                  <c:v>石川県</c:v>
                </c:pt>
                <c:pt idx="22">
                  <c:v>宮崎県</c:v>
                </c:pt>
                <c:pt idx="23">
                  <c:v>沖縄県</c:v>
                </c:pt>
                <c:pt idx="24">
                  <c:v>長崎県</c:v>
                </c:pt>
                <c:pt idx="25">
                  <c:v>山口県</c:v>
                </c:pt>
                <c:pt idx="26">
                  <c:v>岐阜県</c:v>
                </c:pt>
                <c:pt idx="27">
                  <c:v>神奈川県</c:v>
                </c:pt>
                <c:pt idx="28">
                  <c:v>福岡県</c:v>
                </c:pt>
                <c:pt idx="29">
                  <c:v>秋田県</c:v>
                </c:pt>
                <c:pt idx="30">
                  <c:v>徳島県</c:v>
                </c:pt>
                <c:pt idx="31">
                  <c:v>静岡県</c:v>
                </c:pt>
                <c:pt idx="32">
                  <c:v>岡山県</c:v>
                </c:pt>
                <c:pt idx="33">
                  <c:v>鹿児島県</c:v>
                </c:pt>
                <c:pt idx="34">
                  <c:v>広島県</c:v>
                </c:pt>
                <c:pt idx="35">
                  <c:v>熊本県</c:v>
                </c:pt>
                <c:pt idx="36">
                  <c:v>群馬県</c:v>
                </c:pt>
                <c:pt idx="37">
                  <c:v>三重県</c:v>
                </c:pt>
                <c:pt idx="38">
                  <c:v>香川県</c:v>
                </c:pt>
                <c:pt idx="39">
                  <c:v>福島県</c:v>
                </c:pt>
                <c:pt idx="40">
                  <c:v>茨城県</c:v>
                </c:pt>
                <c:pt idx="41">
                  <c:v>青森県</c:v>
                </c:pt>
                <c:pt idx="42">
                  <c:v>埼玉県</c:v>
                </c:pt>
                <c:pt idx="43">
                  <c:v>大阪府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96.31381655793317</c:v>
                </c:pt>
                <c:pt idx="1">
                  <c:v>96.08831259806598</c:v>
                </c:pt>
                <c:pt idx="2">
                  <c:v>95.38653235513497</c:v>
                </c:pt>
                <c:pt idx="3">
                  <c:v>95.16477925757876</c:v>
                </c:pt>
                <c:pt idx="4">
                  <c:v>95.11666002465994</c:v>
                </c:pt>
                <c:pt idx="5">
                  <c:v>95.01912324254815</c:v>
                </c:pt>
                <c:pt idx="6">
                  <c:v>95.01543024861448</c:v>
                </c:pt>
                <c:pt idx="7">
                  <c:v>94.97985298636694</c:v>
                </c:pt>
                <c:pt idx="8">
                  <c:v>94.90399183570585</c:v>
                </c:pt>
                <c:pt idx="9">
                  <c:v>94.85405405499657</c:v>
                </c:pt>
                <c:pt idx="10">
                  <c:v>94.83536389521937</c:v>
                </c:pt>
                <c:pt idx="11">
                  <c:v>94.78005160062102</c:v>
                </c:pt>
                <c:pt idx="12">
                  <c:v>94.77383470046573</c:v>
                </c:pt>
                <c:pt idx="13">
                  <c:v>94.67524068982797</c:v>
                </c:pt>
                <c:pt idx="14">
                  <c:v>94.671306470342</c:v>
                </c:pt>
                <c:pt idx="15">
                  <c:v>94.586641072448</c:v>
                </c:pt>
                <c:pt idx="16">
                  <c:v>94.48569504515031</c:v>
                </c:pt>
                <c:pt idx="17">
                  <c:v>94.44269908614406</c:v>
                </c:pt>
                <c:pt idx="18">
                  <c:v>94.25066895754155</c:v>
                </c:pt>
                <c:pt idx="19">
                  <c:v>94.24254937632088</c:v>
                </c:pt>
                <c:pt idx="20">
                  <c:v>94.19324460870483</c:v>
                </c:pt>
                <c:pt idx="21">
                  <c:v>94.15399828359192</c:v>
                </c:pt>
                <c:pt idx="22">
                  <c:v>94.13839376429684</c:v>
                </c:pt>
                <c:pt idx="23">
                  <c:v>94.13436624310843</c:v>
                </c:pt>
                <c:pt idx="24">
                  <c:v>94.08359935172487</c:v>
                </c:pt>
                <c:pt idx="25">
                  <c:v>93.64056904073476</c:v>
                </c:pt>
                <c:pt idx="26">
                  <c:v>93.62960309923048</c:v>
                </c:pt>
                <c:pt idx="27">
                  <c:v>93.59189472465643</c:v>
                </c:pt>
                <c:pt idx="28">
                  <c:v>93.56711732733827</c:v>
                </c:pt>
                <c:pt idx="29">
                  <c:v>93.52601213466781</c:v>
                </c:pt>
                <c:pt idx="30">
                  <c:v>93.51221479577949</c:v>
                </c:pt>
                <c:pt idx="31">
                  <c:v>93.43925728518423</c:v>
                </c:pt>
                <c:pt idx="32">
                  <c:v>93.2454869398049</c:v>
                </c:pt>
                <c:pt idx="33">
                  <c:v>93.19787204773525</c:v>
                </c:pt>
                <c:pt idx="34">
                  <c:v>93.15812724746756</c:v>
                </c:pt>
                <c:pt idx="35">
                  <c:v>93.02831537132357</c:v>
                </c:pt>
                <c:pt idx="36">
                  <c:v>92.98154817554997</c:v>
                </c:pt>
                <c:pt idx="37">
                  <c:v>92.78047614654022</c:v>
                </c:pt>
                <c:pt idx="38">
                  <c:v>92.68355186843866</c:v>
                </c:pt>
                <c:pt idx="39">
                  <c:v>92.35010221500535</c:v>
                </c:pt>
                <c:pt idx="40">
                  <c:v>92.20466184280339</c:v>
                </c:pt>
                <c:pt idx="41">
                  <c:v>92.13145711382234</c:v>
                </c:pt>
                <c:pt idx="42">
                  <c:v>92.05251806074223</c:v>
                </c:pt>
                <c:pt idx="43">
                  <c:v>92.04425223013835</c:v>
                </c:pt>
                <c:pt idx="44">
                  <c:v>91.11119081106436</c:v>
                </c:pt>
                <c:pt idx="45">
                  <c:v>90.65300150911254</c:v>
                </c:pt>
                <c:pt idx="46">
                  <c:v>88.54866367847441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0.80625</cdr:x>
      <cdr:y>0.04075</cdr:y>
    </cdr:from>
    <cdr:to>
      <cdr:x>0.98125</cdr:x>
      <cdr:y>0.08075</cdr:y>
    </cdr:to>
    <cdr:sp>
      <cdr:nvSpPr>
        <cdr:cNvPr id="2" name="正方形/長方形 2"/>
        <cdr:cNvSpPr>
          <a:spLocks/>
        </cdr:cNvSpPr>
      </cdr:nvSpPr>
      <cdr:spPr>
        <a:xfrm>
          <a:off x="7562850" y="247650"/>
          <a:ext cx="16478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0.0765</cdr:x>
      <cdr:y>0.32625</cdr:y>
    </cdr:from>
    <cdr:to>
      <cdr:x>0.95075</cdr:x>
      <cdr:y>0.32925</cdr:y>
    </cdr:to>
    <cdr:sp>
      <cdr:nvSpPr>
        <cdr:cNvPr id="4" name="直線コネクタ 5"/>
        <cdr:cNvSpPr>
          <a:spLocks/>
        </cdr:cNvSpPr>
      </cdr:nvSpPr>
      <cdr:spPr>
        <a:xfrm flipV="1">
          <a:off x="714375" y="2009775"/>
          <a:ext cx="82105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0.307</cdr:y>
    </cdr:from>
    <cdr:to>
      <cdr:x>0.9495</cdr:x>
      <cdr:y>0.311</cdr:y>
    </cdr:to>
    <cdr:sp>
      <cdr:nvSpPr>
        <cdr:cNvPr id="5" name="直線コネクタ 6"/>
        <cdr:cNvSpPr>
          <a:spLocks/>
        </cdr:cNvSpPr>
      </cdr:nvSpPr>
      <cdr:spPr>
        <a:xfrm flipV="1">
          <a:off x="704850" y="1885950"/>
          <a:ext cx="8210550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0.58325</cdr:y>
    </cdr:from>
    <cdr:to>
      <cdr:x>0.88475</cdr:x>
      <cdr:y>0.61925</cdr:y>
    </cdr:to>
    <cdr:sp>
      <cdr:nvSpPr>
        <cdr:cNvPr id="6" name="線吹き出し 1 (枠付き) 8"/>
        <cdr:cNvSpPr>
          <a:spLocks/>
        </cdr:cNvSpPr>
      </cdr:nvSpPr>
      <cdr:spPr>
        <a:xfrm flipH="1">
          <a:off x="6867525" y="3590925"/>
          <a:ext cx="143827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大東市　</a:t>
          </a:r>
          <a:r>
            <a:rPr lang="en-US" cap="none" sz="1000" b="0" i="0" u="none" baseline="0">
              <a:solidFill>
                <a:srgbClr val="000000"/>
              </a:solidFill>
            </a:rPr>
            <a:t>89.40%</a:t>
          </a:r>
        </a:p>
      </cdr:txBody>
    </cdr:sp>
  </cdr:relSizeAnchor>
  <cdr:relSizeAnchor xmlns:cdr="http://schemas.openxmlformats.org/drawingml/2006/chartDrawing">
    <cdr:from>
      <cdr:x>0.604</cdr:x>
      <cdr:y>0.1425</cdr:y>
    </cdr:from>
    <cdr:to>
      <cdr:x>0.84475</cdr:x>
      <cdr:y>0.1785</cdr:y>
    </cdr:to>
    <cdr:sp>
      <cdr:nvSpPr>
        <cdr:cNvPr id="7" name="線吹き出し 1 (枠付き) 9"/>
        <cdr:cNvSpPr>
          <a:spLocks/>
        </cdr:cNvSpPr>
      </cdr:nvSpPr>
      <cdr:spPr>
        <a:xfrm flipH="1">
          <a:off x="5667375" y="876300"/>
          <a:ext cx="2257425" cy="219075"/>
        </a:xfrm>
        <a:prstGeom prst="borderCallout1">
          <a:avLst>
            <a:gd name="adj1" fmla="val -65523"/>
            <a:gd name="adj2" fmla="val 4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全国平均（平成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年度）　</a:t>
          </a:r>
          <a:r>
            <a:rPr lang="en-US" cap="none" sz="1000" b="0" i="0" u="none" baseline="0">
              <a:solidFill>
                <a:srgbClr val="000000"/>
              </a:solidFill>
            </a:rPr>
            <a:t>92.85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0.121</cdr:x>
      <cdr:y>0.09825</cdr:y>
    </cdr:from>
    <cdr:to>
      <cdr:x>0.2745</cdr:x>
      <cdr:y>0.13425</cdr:y>
    </cdr:to>
    <cdr:sp>
      <cdr:nvSpPr>
        <cdr:cNvPr id="8" name="線吹き出し 1 (枠付き) 10"/>
        <cdr:cNvSpPr>
          <a:spLocks/>
        </cdr:cNvSpPr>
      </cdr:nvSpPr>
      <cdr:spPr>
        <a:xfrm>
          <a:off x="1133475" y="600075"/>
          <a:ext cx="1438275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98.38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0.3775</cdr:x>
      <cdr:y>0.22675</cdr:y>
    </cdr:from>
    <cdr:to>
      <cdr:x>0.59175</cdr:x>
      <cdr:y>0.26275</cdr:y>
    </cdr:to>
    <cdr:sp>
      <cdr:nvSpPr>
        <cdr:cNvPr id="9" name="線吹き出し 1 (枠付き) 11"/>
        <cdr:cNvSpPr>
          <a:spLocks/>
        </cdr:cNvSpPr>
      </cdr:nvSpPr>
      <cdr:spPr>
        <a:xfrm flipH="1">
          <a:off x="3543300" y="1390650"/>
          <a:ext cx="2009775" cy="219075"/>
        </a:xfrm>
        <a:prstGeom prst="borderCallout1">
          <a:avLst>
            <a:gd name="adj1" fmla="val -64703"/>
            <a:gd name="adj2" fmla="val 224976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92.04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0.019</cdr:y>
    </cdr:from>
    <cdr:to>
      <cdr:x>0.07575</cdr:x>
      <cdr:y>0.06125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0.019</cdr:y>
    </cdr:from>
    <cdr:to>
      <cdr:x>0.07575</cdr:x>
      <cdr:y>0.06125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0.111</cdr:y>
    </cdr:from>
    <cdr:to>
      <cdr:x>0.29375</cdr:x>
      <cdr:y>0.14825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28600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96.31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0.75725</cdr:y>
    </cdr:from>
    <cdr:to>
      <cdr:x>0.8305</cdr:x>
      <cdr:y>0.7945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657725"/>
          <a:ext cx="1457325" cy="228600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88.55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0.4345</cdr:x>
      <cdr:y>0.164</cdr:y>
    </cdr:from>
    <cdr:to>
      <cdr:x>0.5895</cdr:x>
      <cdr:y>0.20125</cdr:y>
    </cdr:to>
    <cdr:sp>
      <cdr:nvSpPr>
        <cdr:cNvPr id="6" name="線吹き出し 1 (枠付き) 9"/>
        <cdr:cNvSpPr>
          <a:spLocks/>
        </cdr:cNvSpPr>
      </cdr:nvSpPr>
      <cdr:spPr>
        <a:xfrm flipH="1">
          <a:off x="4076700" y="1009650"/>
          <a:ext cx="1457325" cy="228600"/>
        </a:xfrm>
        <a:prstGeom prst="borderCallout1">
          <a:avLst>
            <a:gd name="adj1" fmla="val -77930"/>
            <a:gd name="adj2" fmla="val 38849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92.85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0.06775</cdr:x>
      <cdr:y>0.324</cdr:y>
    </cdr:from>
    <cdr:to>
      <cdr:x>0.95125</cdr:x>
      <cdr:y>0.3255</cdr:y>
    </cdr:to>
    <cdr:sp>
      <cdr:nvSpPr>
        <cdr:cNvPr id="7" name="直線コネクタ 10"/>
        <cdr:cNvSpPr>
          <a:spLocks/>
        </cdr:cNvSpPr>
      </cdr:nvSpPr>
      <cdr:spPr>
        <a:xfrm>
          <a:off x="628650" y="1990725"/>
          <a:ext cx="82962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0.511</cdr:y>
    </cdr:from>
    <cdr:to>
      <cdr:x>0.78475</cdr:x>
      <cdr:y>0.54825</cdr:y>
    </cdr:to>
    <cdr:sp>
      <cdr:nvSpPr>
        <cdr:cNvPr id="8" name="線吹き出し 1 (枠付き) 11"/>
        <cdr:cNvSpPr>
          <a:spLocks/>
        </cdr:cNvSpPr>
      </cdr:nvSpPr>
      <cdr:spPr>
        <a:xfrm flipH="1">
          <a:off x="5905500" y="3143250"/>
          <a:ext cx="1466850" cy="228600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92.04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8" customWidth="1"/>
    <col min="2" max="3" width="15.57421875" style="18" customWidth="1"/>
    <col min="4" max="4" width="6.57421875" style="18" customWidth="1"/>
    <col min="5" max="5" width="15.57421875" style="18" customWidth="1"/>
    <col min="6" max="6" width="6.57421875" style="18" customWidth="1"/>
    <col min="7" max="8" width="15.57421875" style="18" customWidth="1"/>
    <col min="9" max="16384" width="9.00390625" style="18" customWidth="1"/>
  </cols>
  <sheetData>
    <row r="1" spans="1:8" ht="16.5">
      <c r="A1" s="51" t="s">
        <v>159</v>
      </c>
      <c r="B1" s="17"/>
      <c r="C1" s="17"/>
      <c r="D1" s="17"/>
      <c r="E1" s="17"/>
      <c r="F1" s="17"/>
      <c r="G1" s="17"/>
      <c r="H1" s="17" t="s">
        <v>164</v>
      </c>
    </row>
    <row r="2" spans="1:8" ht="15" customHeight="1">
      <c r="A2" s="19"/>
      <c r="B2" s="20"/>
      <c r="C2" s="20"/>
      <c r="D2" s="20"/>
      <c r="E2" s="20"/>
      <c r="F2" s="20"/>
      <c r="G2" s="20"/>
      <c r="H2" s="52" t="s">
        <v>152</v>
      </c>
    </row>
    <row r="3" spans="1:8" ht="41.25" customHeight="1">
      <c r="A3" s="96" t="s">
        <v>98</v>
      </c>
      <c r="B3" s="97"/>
      <c r="C3" s="108" t="s">
        <v>162</v>
      </c>
      <c r="D3" s="109"/>
      <c r="E3" s="112" t="s">
        <v>163</v>
      </c>
      <c r="F3" s="109"/>
      <c r="G3" s="109"/>
      <c r="H3" s="113"/>
    </row>
    <row r="4" spans="1:8" ht="15" customHeight="1">
      <c r="A4" s="98"/>
      <c r="B4" s="99"/>
      <c r="C4" s="61" t="s">
        <v>94</v>
      </c>
      <c r="D4" s="106" t="s">
        <v>97</v>
      </c>
      <c r="E4" s="61" t="s">
        <v>94</v>
      </c>
      <c r="F4" s="106" t="s">
        <v>97</v>
      </c>
      <c r="G4" s="62" t="s">
        <v>94</v>
      </c>
      <c r="H4" s="110" t="s">
        <v>151</v>
      </c>
    </row>
    <row r="5" spans="1:8" ht="15" customHeight="1">
      <c r="A5" s="100"/>
      <c r="B5" s="101"/>
      <c r="C5" s="63" t="s">
        <v>95</v>
      </c>
      <c r="D5" s="107"/>
      <c r="E5" s="63" t="s">
        <v>95</v>
      </c>
      <c r="F5" s="107"/>
      <c r="G5" s="63" t="s">
        <v>96</v>
      </c>
      <c r="H5" s="111"/>
    </row>
    <row r="6" spans="1:8" ht="15" customHeight="1">
      <c r="A6" s="64">
        <v>1</v>
      </c>
      <c r="B6" s="65" t="s">
        <v>0</v>
      </c>
      <c r="C6" s="66">
        <v>89.16</v>
      </c>
      <c r="D6" s="67">
        <f>RANK(C6,$C$6:$C$48)</f>
        <v>40</v>
      </c>
      <c r="E6" s="66">
        <v>89.55</v>
      </c>
      <c r="F6" s="67">
        <f>RANK(E6,$E$6:$E$48)</f>
        <v>42</v>
      </c>
      <c r="G6" s="66">
        <v>23.43</v>
      </c>
      <c r="H6" s="68">
        <v>89.52</v>
      </c>
    </row>
    <row r="7" spans="1:8" ht="15" customHeight="1">
      <c r="A7" s="69">
        <v>2</v>
      </c>
      <c r="B7" s="70" t="s">
        <v>1</v>
      </c>
      <c r="C7" s="71">
        <v>94.31</v>
      </c>
      <c r="D7" s="72">
        <f aca="true" t="shared" si="0" ref="D7:D47">RANK(C7,$C$6:$C$48)</f>
        <v>11</v>
      </c>
      <c r="E7" s="71">
        <v>94.75</v>
      </c>
      <c r="F7" s="72">
        <f aca="true" t="shared" si="1" ref="F7:F48">RANK(E7,$E$6:$E$48)</f>
        <v>11</v>
      </c>
      <c r="G7" s="71">
        <v>17.75</v>
      </c>
      <c r="H7" s="73">
        <v>94.74</v>
      </c>
    </row>
    <row r="8" spans="1:8" ht="15" customHeight="1">
      <c r="A8" s="69">
        <v>3</v>
      </c>
      <c r="B8" s="70" t="s">
        <v>2</v>
      </c>
      <c r="C8" s="71">
        <v>92.74</v>
      </c>
      <c r="D8" s="72">
        <f t="shared" si="0"/>
        <v>24</v>
      </c>
      <c r="E8" s="71">
        <v>93.78</v>
      </c>
      <c r="F8" s="72">
        <f t="shared" si="1"/>
        <v>18</v>
      </c>
      <c r="G8" s="71">
        <v>22.21</v>
      </c>
      <c r="H8" s="73">
        <v>93.76</v>
      </c>
    </row>
    <row r="9" spans="1:8" ht="15" customHeight="1">
      <c r="A9" s="69">
        <v>4</v>
      </c>
      <c r="B9" s="70" t="s">
        <v>3</v>
      </c>
      <c r="C9" s="71">
        <v>92.21</v>
      </c>
      <c r="D9" s="72">
        <f t="shared" si="0"/>
        <v>26</v>
      </c>
      <c r="E9" s="71">
        <v>92.71</v>
      </c>
      <c r="F9" s="72">
        <f t="shared" si="1"/>
        <v>26</v>
      </c>
      <c r="G9" s="71">
        <v>19.27</v>
      </c>
      <c r="H9" s="73">
        <v>92.69</v>
      </c>
    </row>
    <row r="10" spans="1:8" ht="15" customHeight="1">
      <c r="A10" s="74">
        <v>5</v>
      </c>
      <c r="B10" s="75" t="s">
        <v>4</v>
      </c>
      <c r="C10" s="76">
        <v>88.52</v>
      </c>
      <c r="D10" s="77">
        <f t="shared" si="0"/>
        <v>43</v>
      </c>
      <c r="E10" s="76">
        <v>92.4</v>
      </c>
      <c r="F10" s="77">
        <f t="shared" si="1"/>
        <v>33</v>
      </c>
      <c r="G10" s="76">
        <v>16.24</v>
      </c>
      <c r="H10" s="78">
        <v>92.39</v>
      </c>
    </row>
    <row r="11" spans="1:8" ht="15" customHeight="1">
      <c r="A11" s="79">
        <v>6</v>
      </c>
      <c r="B11" s="80" t="s">
        <v>5</v>
      </c>
      <c r="C11" s="81">
        <v>90.94</v>
      </c>
      <c r="D11" s="82">
        <f t="shared" si="0"/>
        <v>36</v>
      </c>
      <c r="E11" s="81">
        <v>91.54</v>
      </c>
      <c r="F11" s="82">
        <f t="shared" si="1"/>
        <v>39</v>
      </c>
      <c r="G11" s="81">
        <v>12.23</v>
      </c>
      <c r="H11" s="83">
        <v>91.54</v>
      </c>
    </row>
    <row r="12" spans="1:8" ht="15" customHeight="1">
      <c r="A12" s="69">
        <v>7</v>
      </c>
      <c r="B12" s="70" t="s">
        <v>6</v>
      </c>
      <c r="C12" s="71">
        <v>92.94</v>
      </c>
      <c r="D12" s="72">
        <f t="shared" si="0"/>
        <v>22</v>
      </c>
      <c r="E12" s="71">
        <v>92.54</v>
      </c>
      <c r="F12" s="72">
        <f t="shared" si="1"/>
        <v>28</v>
      </c>
      <c r="G12" s="71">
        <v>20.84</v>
      </c>
      <c r="H12" s="73">
        <v>92.53</v>
      </c>
    </row>
    <row r="13" spans="1:8" ht="15" customHeight="1">
      <c r="A13" s="69">
        <v>8</v>
      </c>
      <c r="B13" s="70" t="s">
        <v>7</v>
      </c>
      <c r="C13" s="71">
        <v>94.25</v>
      </c>
      <c r="D13" s="72">
        <f t="shared" si="0"/>
        <v>12</v>
      </c>
      <c r="E13" s="71">
        <v>94.37</v>
      </c>
      <c r="F13" s="72">
        <f t="shared" si="1"/>
        <v>14</v>
      </c>
      <c r="G13" s="71">
        <v>33.47</v>
      </c>
      <c r="H13" s="73">
        <v>94.36</v>
      </c>
    </row>
    <row r="14" spans="1:8" ht="15" customHeight="1">
      <c r="A14" s="69">
        <v>9</v>
      </c>
      <c r="B14" s="70" t="s">
        <v>8</v>
      </c>
      <c r="C14" s="71">
        <v>93.96</v>
      </c>
      <c r="D14" s="72">
        <f t="shared" si="0"/>
        <v>14</v>
      </c>
      <c r="E14" s="71">
        <v>93.05</v>
      </c>
      <c r="F14" s="72">
        <f t="shared" si="1"/>
        <v>22</v>
      </c>
      <c r="G14" s="71">
        <v>13.36</v>
      </c>
      <c r="H14" s="73">
        <v>93.02</v>
      </c>
    </row>
    <row r="15" spans="1:8" ht="15" customHeight="1">
      <c r="A15" s="74">
        <v>10</v>
      </c>
      <c r="B15" s="75" t="s">
        <v>9</v>
      </c>
      <c r="C15" s="76">
        <v>92.19</v>
      </c>
      <c r="D15" s="77">
        <f t="shared" si="0"/>
        <v>27</v>
      </c>
      <c r="E15" s="76">
        <v>92.46</v>
      </c>
      <c r="F15" s="77">
        <f t="shared" si="1"/>
        <v>31</v>
      </c>
      <c r="G15" s="76">
        <v>22.74</v>
      </c>
      <c r="H15" s="78">
        <v>92.45</v>
      </c>
    </row>
    <row r="16" spans="1:8" ht="15" customHeight="1">
      <c r="A16" s="79">
        <v>11</v>
      </c>
      <c r="B16" s="80" t="s">
        <v>10</v>
      </c>
      <c r="C16" s="81">
        <v>90.52</v>
      </c>
      <c r="D16" s="82">
        <f t="shared" si="0"/>
        <v>38</v>
      </c>
      <c r="E16" s="81">
        <v>91.97</v>
      </c>
      <c r="F16" s="82">
        <f t="shared" si="1"/>
        <v>37</v>
      </c>
      <c r="G16" s="81">
        <v>31.33</v>
      </c>
      <c r="H16" s="83">
        <v>91.95</v>
      </c>
    </row>
    <row r="17" spans="1:8" ht="15" customHeight="1">
      <c r="A17" s="69">
        <v>12</v>
      </c>
      <c r="B17" s="70" t="s">
        <v>11</v>
      </c>
      <c r="C17" s="71">
        <v>92.05</v>
      </c>
      <c r="D17" s="72">
        <f t="shared" si="0"/>
        <v>28</v>
      </c>
      <c r="E17" s="71">
        <v>92.67</v>
      </c>
      <c r="F17" s="72">
        <f t="shared" si="1"/>
        <v>27</v>
      </c>
      <c r="G17" s="71">
        <v>21.42</v>
      </c>
      <c r="H17" s="73">
        <v>92.65</v>
      </c>
    </row>
    <row r="18" spans="1:8" ht="15" customHeight="1">
      <c r="A18" s="69">
        <v>13</v>
      </c>
      <c r="B18" s="70" t="s">
        <v>12</v>
      </c>
      <c r="C18" s="71">
        <v>91.5</v>
      </c>
      <c r="D18" s="72">
        <f t="shared" si="0"/>
        <v>32</v>
      </c>
      <c r="E18" s="71">
        <v>91.9</v>
      </c>
      <c r="F18" s="72">
        <f t="shared" si="1"/>
        <v>38</v>
      </c>
      <c r="G18" s="71">
        <v>11.66</v>
      </c>
      <c r="H18" s="73">
        <v>91.89</v>
      </c>
    </row>
    <row r="19" spans="1:8" ht="15" customHeight="1">
      <c r="A19" s="69">
        <v>14</v>
      </c>
      <c r="B19" s="70" t="s">
        <v>13</v>
      </c>
      <c r="C19" s="71">
        <v>94.49</v>
      </c>
      <c r="D19" s="72">
        <f t="shared" si="0"/>
        <v>10</v>
      </c>
      <c r="E19" s="71">
        <v>95.68</v>
      </c>
      <c r="F19" s="72">
        <f t="shared" si="1"/>
        <v>8</v>
      </c>
      <c r="G19" s="71">
        <v>19.16</v>
      </c>
      <c r="H19" s="73">
        <v>95.66</v>
      </c>
    </row>
    <row r="20" spans="1:8" ht="15" customHeight="1">
      <c r="A20" s="74">
        <v>15</v>
      </c>
      <c r="B20" s="75" t="s">
        <v>14</v>
      </c>
      <c r="C20" s="76">
        <v>93.05</v>
      </c>
      <c r="D20" s="77">
        <f t="shared" si="0"/>
        <v>20</v>
      </c>
      <c r="E20" s="76">
        <v>94.62</v>
      </c>
      <c r="F20" s="77">
        <f t="shared" si="1"/>
        <v>13</v>
      </c>
      <c r="G20" s="76">
        <v>28.64</v>
      </c>
      <c r="H20" s="78">
        <v>94.61</v>
      </c>
    </row>
    <row r="21" spans="1:8" ht="15" customHeight="1">
      <c r="A21" s="79">
        <v>16</v>
      </c>
      <c r="B21" s="80" t="s">
        <v>15</v>
      </c>
      <c r="C21" s="81">
        <v>88.89</v>
      </c>
      <c r="D21" s="82">
        <f t="shared" si="0"/>
        <v>41</v>
      </c>
      <c r="E21" s="81">
        <v>90</v>
      </c>
      <c r="F21" s="82">
        <f t="shared" si="1"/>
        <v>41</v>
      </c>
      <c r="G21" s="81">
        <v>12.97</v>
      </c>
      <c r="H21" s="83">
        <v>89.97</v>
      </c>
    </row>
    <row r="22" spans="1:8" ht="15" customHeight="1">
      <c r="A22" s="69">
        <v>17</v>
      </c>
      <c r="B22" s="70" t="s">
        <v>16</v>
      </c>
      <c r="C22" s="71">
        <v>95.83</v>
      </c>
      <c r="D22" s="72">
        <f t="shared" si="0"/>
        <v>4</v>
      </c>
      <c r="E22" s="71">
        <v>96.26</v>
      </c>
      <c r="F22" s="72">
        <f t="shared" si="1"/>
        <v>5</v>
      </c>
      <c r="G22" s="71">
        <v>35.27</v>
      </c>
      <c r="H22" s="73">
        <v>96.25</v>
      </c>
    </row>
    <row r="23" spans="1:8" ht="15" customHeight="1">
      <c r="A23" s="69">
        <v>18</v>
      </c>
      <c r="B23" s="70" t="s">
        <v>17</v>
      </c>
      <c r="C23" s="71">
        <v>91.78</v>
      </c>
      <c r="D23" s="72">
        <f t="shared" si="0"/>
        <v>31</v>
      </c>
      <c r="E23" s="71">
        <v>92.27</v>
      </c>
      <c r="F23" s="72">
        <f t="shared" si="1"/>
        <v>34</v>
      </c>
      <c r="G23" s="71">
        <v>8.71</v>
      </c>
      <c r="H23" s="73">
        <v>92.25</v>
      </c>
    </row>
    <row r="24" spans="1:8" ht="15" customHeight="1">
      <c r="A24" s="69">
        <v>19</v>
      </c>
      <c r="B24" s="70" t="s">
        <v>18</v>
      </c>
      <c r="C24" s="71">
        <v>88.86</v>
      </c>
      <c r="D24" s="72">
        <f t="shared" si="0"/>
        <v>42</v>
      </c>
      <c r="E24" s="71">
        <v>89.4</v>
      </c>
      <c r="F24" s="72">
        <f t="shared" si="1"/>
        <v>43</v>
      </c>
      <c r="G24" s="71">
        <v>10.34</v>
      </c>
      <c r="H24" s="73">
        <v>89.36</v>
      </c>
    </row>
    <row r="25" spans="1:8" ht="15" customHeight="1">
      <c r="A25" s="74">
        <v>20</v>
      </c>
      <c r="B25" s="75" t="s">
        <v>19</v>
      </c>
      <c r="C25" s="76">
        <v>93.56</v>
      </c>
      <c r="D25" s="77">
        <f t="shared" si="0"/>
        <v>16</v>
      </c>
      <c r="E25" s="76">
        <v>93.82</v>
      </c>
      <c r="F25" s="77">
        <f t="shared" si="1"/>
        <v>17</v>
      </c>
      <c r="G25" s="76">
        <v>21.39</v>
      </c>
      <c r="H25" s="78">
        <v>93.82</v>
      </c>
    </row>
    <row r="26" spans="1:8" ht="15" customHeight="1">
      <c r="A26" s="79">
        <v>21</v>
      </c>
      <c r="B26" s="80" t="s">
        <v>20</v>
      </c>
      <c r="C26" s="81">
        <v>91.41</v>
      </c>
      <c r="D26" s="82">
        <f t="shared" si="0"/>
        <v>34</v>
      </c>
      <c r="E26" s="81">
        <v>92.16</v>
      </c>
      <c r="F26" s="82">
        <f t="shared" si="1"/>
        <v>36</v>
      </c>
      <c r="G26" s="81">
        <v>28.92</v>
      </c>
      <c r="H26" s="83">
        <v>92.16</v>
      </c>
    </row>
    <row r="27" spans="1:8" ht="15" customHeight="1">
      <c r="A27" s="69">
        <v>22</v>
      </c>
      <c r="B27" s="70" t="s">
        <v>21</v>
      </c>
      <c r="C27" s="71">
        <v>91.35</v>
      </c>
      <c r="D27" s="72">
        <f t="shared" si="0"/>
        <v>35</v>
      </c>
      <c r="E27" s="71">
        <v>93.01</v>
      </c>
      <c r="F27" s="72">
        <f t="shared" si="1"/>
        <v>23</v>
      </c>
      <c r="G27" s="71">
        <v>47.75</v>
      </c>
      <c r="H27" s="73">
        <v>93.01</v>
      </c>
    </row>
    <row r="28" spans="1:8" ht="15" customHeight="1">
      <c r="A28" s="69">
        <v>23</v>
      </c>
      <c r="B28" s="70" t="s">
        <v>22</v>
      </c>
      <c r="C28" s="71">
        <v>91.81</v>
      </c>
      <c r="D28" s="72">
        <f t="shared" si="0"/>
        <v>30</v>
      </c>
      <c r="E28" s="71">
        <v>92.49</v>
      </c>
      <c r="F28" s="72">
        <f t="shared" si="1"/>
        <v>30</v>
      </c>
      <c r="G28" s="71">
        <v>19.16</v>
      </c>
      <c r="H28" s="73">
        <v>92.46</v>
      </c>
    </row>
    <row r="29" spans="1:8" ht="15" customHeight="1">
      <c r="A29" s="69">
        <v>24</v>
      </c>
      <c r="B29" s="70" t="s">
        <v>23</v>
      </c>
      <c r="C29" s="71">
        <v>92.28</v>
      </c>
      <c r="D29" s="72">
        <f t="shared" si="0"/>
        <v>25</v>
      </c>
      <c r="E29" s="71">
        <v>92.53</v>
      </c>
      <c r="F29" s="72">
        <f t="shared" si="1"/>
        <v>29</v>
      </c>
      <c r="G29" s="71">
        <v>18.31</v>
      </c>
      <c r="H29" s="73">
        <v>92.5</v>
      </c>
    </row>
    <row r="30" spans="1:8" ht="15" customHeight="1">
      <c r="A30" s="74">
        <v>25</v>
      </c>
      <c r="B30" s="75" t="s">
        <v>24</v>
      </c>
      <c r="C30" s="76">
        <v>91.47</v>
      </c>
      <c r="D30" s="77">
        <f t="shared" si="0"/>
        <v>33</v>
      </c>
      <c r="E30" s="76">
        <v>92.22</v>
      </c>
      <c r="F30" s="77">
        <f t="shared" si="1"/>
        <v>35</v>
      </c>
      <c r="G30" s="76">
        <v>14.54</v>
      </c>
      <c r="H30" s="78">
        <v>92.2</v>
      </c>
    </row>
    <row r="31" spans="1:8" ht="15" customHeight="1">
      <c r="A31" s="79">
        <v>26</v>
      </c>
      <c r="B31" s="80" t="s">
        <v>25</v>
      </c>
      <c r="C31" s="81">
        <v>93.54</v>
      </c>
      <c r="D31" s="82">
        <f t="shared" si="0"/>
        <v>17</v>
      </c>
      <c r="E31" s="81">
        <v>93.41</v>
      </c>
      <c r="F31" s="82">
        <f t="shared" si="1"/>
        <v>21</v>
      </c>
      <c r="G31" s="81">
        <v>6.26</v>
      </c>
      <c r="H31" s="83">
        <v>93.4</v>
      </c>
    </row>
    <row r="32" spans="1:8" ht="15" customHeight="1">
      <c r="A32" s="69">
        <v>27</v>
      </c>
      <c r="B32" s="70" t="s">
        <v>26</v>
      </c>
      <c r="C32" s="71">
        <v>90.27</v>
      </c>
      <c r="D32" s="72">
        <f t="shared" si="0"/>
        <v>39</v>
      </c>
      <c r="E32" s="71">
        <v>93</v>
      </c>
      <c r="F32" s="72">
        <f t="shared" si="1"/>
        <v>24</v>
      </c>
      <c r="G32" s="71">
        <v>20.57</v>
      </c>
      <c r="H32" s="73">
        <v>92.98</v>
      </c>
    </row>
    <row r="33" spans="1:8" ht="15" customHeight="1">
      <c r="A33" s="69">
        <v>28</v>
      </c>
      <c r="B33" s="70" t="s">
        <v>27</v>
      </c>
      <c r="C33" s="71">
        <v>92.91</v>
      </c>
      <c r="D33" s="72">
        <f t="shared" si="0"/>
        <v>23</v>
      </c>
      <c r="E33" s="71">
        <v>93.75</v>
      </c>
      <c r="F33" s="72">
        <f t="shared" si="1"/>
        <v>19</v>
      </c>
      <c r="G33" s="71">
        <v>22.35</v>
      </c>
      <c r="H33" s="73">
        <v>93.75</v>
      </c>
    </row>
    <row r="34" spans="1:8" ht="15" customHeight="1">
      <c r="A34" s="69">
        <v>29</v>
      </c>
      <c r="B34" s="70" t="s">
        <v>28</v>
      </c>
      <c r="C34" s="71">
        <v>92.98</v>
      </c>
      <c r="D34" s="72">
        <f t="shared" si="0"/>
        <v>21</v>
      </c>
      <c r="E34" s="71">
        <v>93.55</v>
      </c>
      <c r="F34" s="72">
        <f t="shared" si="1"/>
        <v>20</v>
      </c>
      <c r="G34" s="71">
        <v>29.39</v>
      </c>
      <c r="H34" s="73">
        <v>93.53</v>
      </c>
    </row>
    <row r="35" spans="1:8" ht="15" customHeight="1">
      <c r="A35" s="74">
        <v>30</v>
      </c>
      <c r="B35" s="75" t="s">
        <v>91</v>
      </c>
      <c r="C35" s="76">
        <v>92.02</v>
      </c>
      <c r="D35" s="77">
        <f t="shared" si="0"/>
        <v>29</v>
      </c>
      <c r="E35" s="76">
        <v>92.73</v>
      </c>
      <c r="F35" s="77">
        <f t="shared" si="1"/>
        <v>25</v>
      </c>
      <c r="G35" s="76">
        <v>29.74</v>
      </c>
      <c r="H35" s="78">
        <v>92.7</v>
      </c>
    </row>
    <row r="36" spans="1:8" ht="15" customHeight="1">
      <c r="A36" s="79">
        <v>31</v>
      </c>
      <c r="B36" s="80" t="s">
        <v>29</v>
      </c>
      <c r="C36" s="81">
        <v>95.24</v>
      </c>
      <c r="D36" s="82">
        <f t="shared" si="0"/>
        <v>7</v>
      </c>
      <c r="E36" s="81">
        <v>96.29</v>
      </c>
      <c r="F36" s="82">
        <f t="shared" si="1"/>
        <v>4</v>
      </c>
      <c r="G36" s="81">
        <v>37.27</v>
      </c>
      <c r="H36" s="83">
        <v>96.28</v>
      </c>
    </row>
    <row r="37" spans="1:8" ht="15" customHeight="1">
      <c r="A37" s="69">
        <v>32</v>
      </c>
      <c r="B37" s="70" t="s">
        <v>30</v>
      </c>
      <c r="C37" s="71">
        <v>96.85</v>
      </c>
      <c r="D37" s="72">
        <f t="shared" si="0"/>
        <v>3</v>
      </c>
      <c r="E37" s="71">
        <v>96.88</v>
      </c>
      <c r="F37" s="72">
        <f t="shared" si="1"/>
        <v>3</v>
      </c>
      <c r="G37" s="71">
        <v>27.47</v>
      </c>
      <c r="H37" s="73">
        <v>96.88</v>
      </c>
    </row>
    <row r="38" spans="1:8" ht="15" customHeight="1">
      <c r="A38" s="69">
        <v>33</v>
      </c>
      <c r="B38" s="70" t="s">
        <v>31</v>
      </c>
      <c r="C38" s="71">
        <v>98.13</v>
      </c>
      <c r="D38" s="72">
        <f t="shared" si="0"/>
        <v>2</v>
      </c>
      <c r="E38" s="71">
        <v>98.34</v>
      </c>
      <c r="F38" s="72">
        <f t="shared" si="1"/>
        <v>2</v>
      </c>
      <c r="G38" s="71">
        <v>25.63</v>
      </c>
      <c r="H38" s="73">
        <v>98.34</v>
      </c>
    </row>
    <row r="39" spans="1:8" ht="15" customHeight="1">
      <c r="A39" s="69">
        <v>34</v>
      </c>
      <c r="B39" s="70" t="s">
        <v>32</v>
      </c>
      <c r="C39" s="71">
        <v>93.64</v>
      </c>
      <c r="D39" s="72">
        <f t="shared" si="0"/>
        <v>15</v>
      </c>
      <c r="E39" s="71">
        <v>92.41</v>
      </c>
      <c r="F39" s="72">
        <f t="shared" si="1"/>
        <v>32</v>
      </c>
      <c r="G39" s="71">
        <v>18.81</v>
      </c>
      <c r="H39" s="73">
        <v>92.43</v>
      </c>
    </row>
    <row r="40" spans="1:8" ht="15" customHeight="1">
      <c r="A40" s="74">
        <v>35</v>
      </c>
      <c r="B40" s="75" t="s">
        <v>33</v>
      </c>
      <c r="C40" s="76">
        <v>93.37</v>
      </c>
      <c r="D40" s="77">
        <f t="shared" si="0"/>
        <v>18</v>
      </c>
      <c r="E40" s="76">
        <v>94.08</v>
      </c>
      <c r="F40" s="77">
        <f t="shared" si="1"/>
        <v>15</v>
      </c>
      <c r="G40" s="76">
        <v>37.32</v>
      </c>
      <c r="H40" s="78">
        <v>94.05</v>
      </c>
    </row>
    <row r="41" spans="1:8" ht="15" customHeight="1">
      <c r="A41" s="69">
        <v>36</v>
      </c>
      <c r="B41" s="70" t="s">
        <v>34</v>
      </c>
      <c r="C41" s="71">
        <v>95.77</v>
      </c>
      <c r="D41" s="72">
        <f t="shared" si="0"/>
        <v>5</v>
      </c>
      <c r="E41" s="71">
        <v>96.01</v>
      </c>
      <c r="F41" s="72">
        <f t="shared" si="1"/>
        <v>6</v>
      </c>
      <c r="G41" s="71">
        <v>20.26</v>
      </c>
      <c r="H41" s="73">
        <v>95.99</v>
      </c>
    </row>
    <row r="42" spans="1:8" ht="15" customHeight="1">
      <c r="A42" s="69">
        <v>37</v>
      </c>
      <c r="B42" s="70" t="s">
        <v>35</v>
      </c>
      <c r="C42" s="71">
        <v>94.54</v>
      </c>
      <c r="D42" s="72">
        <f t="shared" si="0"/>
        <v>9</v>
      </c>
      <c r="E42" s="71">
        <v>94.73</v>
      </c>
      <c r="F42" s="72">
        <f t="shared" si="1"/>
        <v>12</v>
      </c>
      <c r="G42" s="71">
        <v>19.24</v>
      </c>
      <c r="H42" s="73">
        <v>94.71</v>
      </c>
    </row>
    <row r="43" spans="1:8" ht="15" customHeight="1">
      <c r="A43" s="69">
        <v>38</v>
      </c>
      <c r="B43" s="70" t="s">
        <v>36</v>
      </c>
      <c r="C43" s="71">
        <v>90.86</v>
      </c>
      <c r="D43" s="72">
        <f t="shared" si="0"/>
        <v>37</v>
      </c>
      <c r="E43" s="71">
        <v>91.43</v>
      </c>
      <c r="F43" s="72">
        <f t="shared" si="1"/>
        <v>40</v>
      </c>
      <c r="G43" s="71">
        <v>20.77</v>
      </c>
      <c r="H43" s="73">
        <v>91.42</v>
      </c>
    </row>
    <row r="44" spans="1:8" ht="15" customHeight="1">
      <c r="A44" s="69">
        <v>39</v>
      </c>
      <c r="B44" s="70" t="s">
        <v>37</v>
      </c>
      <c r="C44" s="71">
        <v>95.17</v>
      </c>
      <c r="D44" s="72">
        <f t="shared" si="0"/>
        <v>8</v>
      </c>
      <c r="E44" s="71">
        <v>95.09</v>
      </c>
      <c r="F44" s="72">
        <f t="shared" si="1"/>
        <v>10</v>
      </c>
      <c r="G44" s="71">
        <v>11.46</v>
      </c>
      <c r="H44" s="73">
        <v>95.08</v>
      </c>
    </row>
    <row r="45" spans="1:8" ht="15" customHeight="1">
      <c r="A45" s="74">
        <v>40</v>
      </c>
      <c r="B45" s="75" t="s">
        <v>38</v>
      </c>
      <c r="C45" s="76">
        <v>95.27</v>
      </c>
      <c r="D45" s="77">
        <f t="shared" si="0"/>
        <v>6</v>
      </c>
      <c r="E45" s="76">
        <v>95.73</v>
      </c>
      <c r="F45" s="77">
        <f t="shared" si="1"/>
        <v>7</v>
      </c>
      <c r="G45" s="76">
        <v>39.78</v>
      </c>
      <c r="H45" s="78">
        <v>95.71</v>
      </c>
    </row>
    <row r="46" spans="1:8" ht="15" customHeight="1">
      <c r="A46" s="69">
        <v>41</v>
      </c>
      <c r="B46" s="70" t="s">
        <v>39</v>
      </c>
      <c r="C46" s="71">
        <v>94.13</v>
      </c>
      <c r="D46" s="72">
        <f t="shared" si="0"/>
        <v>13</v>
      </c>
      <c r="E46" s="71">
        <v>95.43</v>
      </c>
      <c r="F46" s="72">
        <f t="shared" si="1"/>
        <v>9</v>
      </c>
      <c r="G46" s="71">
        <v>21.62</v>
      </c>
      <c r="H46" s="73">
        <v>95.42</v>
      </c>
    </row>
    <row r="47" spans="1:8" ht="15" customHeight="1">
      <c r="A47" s="69">
        <v>42</v>
      </c>
      <c r="B47" s="70" t="s">
        <v>40</v>
      </c>
      <c r="C47" s="71">
        <v>98.63</v>
      </c>
      <c r="D47" s="72">
        <f t="shared" si="0"/>
        <v>1</v>
      </c>
      <c r="E47" s="71">
        <v>98.38</v>
      </c>
      <c r="F47" s="72">
        <f t="shared" si="1"/>
        <v>1</v>
      </c>
      <c r="G47" s="71">
        <v>23.34</v>
      </c>
      <c r="H47" s="73">
        <v>98.38</v>
      </c>
    </row>
    <row r="48" spans="1:8" ht="15" customHeight="1">
      <c r="A48" s="84">
        <v>43</v>
      </c>
      <c r="B48" s="85" t="s">
        <v>41</v>
      </c>
      <c r="C48" s="86">
        <v>93.25</v>
      </c>
      <c r="D48" s="87">
        <f>RANK(C48,$C$6:$C$48)</f>
        <v>19</v>
      </c>
      <c r="E48" s="86">
        <v>94.02</v>
      </c>
      <c r="F48" s="87">
        <f t="shared" si="1"/>
        <v>16</v>
      </c>
      <c r="G48" s="86">
        <v>19.26</v>
      </c>
      <c r="H48" s="88">
        <v>94</v>
      </c>
    </row>
    <row r="49" spans="1:8" ht="21.75" customHeight="1" thickBot="1">
      <c r="A49" s="104" t="s">
        <v>99</v>
      </c>
      <c r="B49" s="105"/>
      <c r="C49" s="89">
        <v>91.46</v>
      </c>
      <c r="D49" s="90"/>
      <c r="E49" s="66">
        <v>92.04</v>
      </c>
      <c r="F49" s="90"/>
      <c r="G49" s="66">
        <v>19.95</v>
      </c>
      <c r="H49" s="68">
        <v>92.03</v>
      </c>
    </row>
    <row r="50" spans="1:8" ht="21.75" customHeight="1" thickTop="1">
      <c r="A50" s="102" t="s">
        <v>150</v>
      </c>
      <c r="B50" s="103"/>
      <c r="C50" s="91">
        <f>+'全国状況'!D53</f>
        <v>92.4475629207976</v>
      </c>
      <c r="D50" s="92"/>
      <c r="E50" s="93">
        <f>+'全国状況'!F53</f>
        <v>92.8464379797514</v>
      </c>
      <c r="F50" s="92"/>
      <c r="G50" s="94" t="s">
        <v>161</v>
      </c>
      <c r="H50" s="95" t="s">
        <v>161</v>
      </c>
    </row>
    <row r="51" spans="1:7" ht="15.75">
      <c r="A51" s="21" t="s">
        <v>156</v>
      </c>
      <c r="C51" s="22"/>
      <c r="D51" s="22"/>
      <c r="E51" s="22"/>
      <c r="F51" s="22"/>
      <c r="G51" s="22"/>
    </row>
    <row r="52" spans="1:7" ht="15.75">
      <c r="A52" s="7" t="s">
        <v>155</v>
      </c>
      <c r="C52" s="22"/>
      <c r="D52" s="22"/>
      <c r="E52" s="22"/>
      <c r="F52" s="22"/>
      <c r="G52" s="22"/>
    </row>
    <row r="53" spans="1:7" ht="15.75">
      <c r="A53" s="22"/>
      <c r="B53" s="23"/>
      <c r="G53" s="22"/>
    </row>
    <row r="54" spans="1:7" ht="15.75">
      <c r="A54" s="24"/>
      <c r="G54" s="22"/>
    </row>
    <row r="55" ht="15.75">
      <c r="A55" s="25"/>
    </row>
    <row r="56" ht="15.75">
      <c r="A56" s="25"/>
    </row>
    <row r="57" spans="3:8" ht="15.75">
      <c r="C57" s="26"/>
      <c r="D57" s="26"/>
      <c r="E57" s="26"/>
      <c r="F57" s="26"/>
      <c r="G57" s="26"/>
      <c r="H57" s="26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4.57421875" style="5" customWidth="1"/>
    <col min="3" max="3" width="15.57421875" style="5" customWidth="1"/>
    <col min="4" max="4" width="18.57421875" style="5" customWidth="1"/>
    <col min="5" max="5" width="12.57421875" style="5" customWidth="1"/>
    <col min="6" max="6" width="18.57421875" style="5" customWidth="1"/>
    <col min="7" max="7" width="12.57421875" style="5" customWidth="1"/>
    <col min="8" max="16384" width="9.00390625" style="5" customWidth="1"/>
  </cols>
  <sheetData>
    <row r="1" ht="16.5">
      <c r="A1" s="51" t="s">
        <v>160</v>
      </c>
    </row>
    <row r="2" spans="6:7" ht="14.25">
      <c r="F2" s="6"/>
      <c r="G2" s="54" t="s">
        <v>152</v>
      </c>
    </row>
    <row r="3" spans="2:8" ht="15.75" customHeight="1">
      <c r="B3" s="119" t="s">
        <v>89</v>
      </c>
      <c r="C3" s="120"/>
      <c r="D3" s="53" t="s">
        <v>158</v>
      </c>
      <c r="E3" s="116" t="s">
        <v>90</v>
      </c>
      <c r="F3" s="29" t="s">
        <v>153</v>
      </c>
      <c r="G3" s="116" t="s">
        <v>90</v>
      </c>
      <c r="H3" s="7"/>
    </row>
    <row r="4" spans="2:8" ht="15.75" customHeight="1">
      <c r="B4" s="121"/>
      <c r="C4" s="122"/>
      <c r="D4" s="27" t="s">
        <v>94</v>
      </c>
      <c r="E4" s="117"/>
      <c r="F4" s="27" t="s">
        <v>94</v>
      </c>
      <c r="G4" s="117"/>
      <c r="H4" s="7"/>
    </row>
    <row r="5" spans="2:8" ht="12.75" customHeight="1">
      <c r="B5" s="123"/>
      <c r="C5" s="124"/>
      <c r="D5" s="28" t="s">
        <v>95</v>
      </c>
      <c r="E5" s="118"/>
      <c r="F5" s="28" t="s">
        <v>95</v>
      </c>
      <c r="G5" s="118"/>
      <c r="H5" s="7"/>
    </row>
    <row r="6" spans="2:9" ht="15" customHeight="1">
      <c r="B6" s="30">
        <v>1</v>
      </c>
      <c r="C6" s="31" t="s">
        <v>42</v>
      </c>
      <c r="D6" s="40">
        <v>94.57717426546624</v>
      </c>
      <c r="E6" s="55">
        <f aca="true" t="shared" si="0" ref="E6:E52">RANK(D6,D$6:D$52)</f>
        <v>8</v>
      </c>
      <c r="F6" s="40">
        <v>95.16477925757876</v>
      </c>
      <c r="G6" s="55">
        <f aca="true" t="shared" si="1" ref="G6:G52">RANK(F6,F$6:F$52)</f>
        <v>4</v>
      </c>
      <c r="H6" s="7"/>
      <c r="I6" s="8"/>
    </row>
    <row r="7" spans="2:9" ht="15" customHeight="1">
      <c r="B7" s="32">
        <v>2</v>
      </c>
      <c r="C7" s="33" t="s">
        <v>43</v>
      </c>
      <c r="D7" s="41">
        <v>91.96383930765295</v>
      </c>
      <c r="E7" s="56">
        <f t="shared" si="0"/>
        <v>41</v>
      </c>
      <c r="F7" s="41">
        <v>92.13145711382234</v>
      </c>
      <c r="G7" s="56">
        <f t="shared" si="1"/>
        <v>42</v>
      </c>
      <c r="H7" s="7"/>
      <c r="I7" s="8"/>
    </row>
    <row r="8" spans="2:9" ht="15" customHeight="1">
      <c r="B8" s="32">
        <v>3</v>
      </c>
      <c r="C8" s="33" t="s">
        <v>44</v>
      </c>
      <c r="D8" s="41">
        <v>94.2195658382941</v>
      </c>
      <c r="E8" s="56">
        <f t="shared" si="0"/>
        <v>17</v>
      </c>
      <c r="F8" s="41">
        <v>94.671306470342</v>
      </c>
      <c r="G8" s="56">
        <f t="shared" si="1"/>
        <v>15</v>
      </c>
      <c r="H8" s="7"/>
      <c r="I8" s="8"/>
    </row>
    <row r="9" spans="2:9" ht="15" customHeight="1">
      <c r="B9" s="32">
        <v>4</v>
      </c>
      <c r="C9" s="33" t="s">
        <v>45</v>
      </c>
      <c r="D9" s="41">
        <v>93.6661872357039</v>
      </c>
      <c r="E9" s="56">
        <f t="shared" si="0"/>
        <v>23</v>
      </c>
      <c r="F9" s="41">
        <v>94.24254937632088</v>
      </c>
      <c r="G9" s="56">
        <f t="shared" si="1"/>
        <v>20</v>
      </c>
      <c r="H9" s="7"/>
      <c r="I9" s="8"/>
    </row>
    <row r="10" spans="2:9" ht="15" customHeight="1">
      <c r="B10" s="32">
        <v>5</v>
      </c>
      <c r="C10" s="33" t="s">
        <v>46</v>
      </c>
      <c r="D10" s="41">
        <v>93.13795894514263</v>
      </c>
      <c r="E10" s="56">
        <f t="shared" si="0"/>
        <v>29</v>
      </c>
      <c r="F10" s="41">
        <v>93.52601213466781</v>
      </c>
      <c r="G10" s="56">
        <f t="shared" si="1"/>
        <v>30</v>
      </c>
      <c r="H10" s="7"/>
      <c r="I10" s="8"/>
    </row>
    <row r="11" spans="2:9" ht="15" customHeight="1">
      <c r="B11" s="34">
        <v>6</v>
      </c>
      <c r="C11" s="35" t="s">
        <v>47</v>
      </c>
      <c r="D11" s="42">
        <v>94.34613065693738</v>
      </c>
      <c r="E11" s="57">
        <f t="shared" si="0"/>
        <v>15</v>
      </c>
      <c r="F11" s="42">
        <v>94.67524068982797</v>
      </c>
      <c r="G11" s="57">
        <f t="shared" si="1"/>
        <v>14</v>
      </c>
      <c r="H11" s="7"/>
      <c r="I11" s="8"/>
    </row>
    <row r="12" spans="2:9" ht="15" customHeight="1">
      <c r="B12" s="32">
        <v>7</v>
      </c>
      <c r="C12" s="33" t="s">
        <v>48</v>
      </c>
      <c r="D12" s="41">
        <v>91.51583651203482</v>
      </c>
      <c r="E12" s="56">
        <f t="shared" si="0"/>
        <v>43</v>
      </c>
      <c r="F12" s="41">
        <v>92.35010221500535</v>
      </c>
      <c r="G12" s="56">
        <f t="shared" si="1"/>
        <v>40</v>
      </c>
      <c r="H12" s="7"/>
      <c r="I12" s="8"/>
    </row>
    <row r="13" spans="2:9" ht="15" customHeight="1">
      <c r="B13" s="32">
        <v>8</v>
      </c>
      <c r="C13" s="33" t="s">
        <v>49</v>
      </c>
      <c r="D13" s="41">
        <v>92.04538155332851</v>
      </c>
      <c r="E13" s="56">
        <f t="shared" si="0"/>
        <v>40</v>
      </c>
      <c r="F13" s="41">
        <v>92.20466184280339</v>
      </c>
      <c r="G13" s="56">
        <f t="shared" si="1"/>
        <v>41</v>
      </c>
      <c r="H13" s="7"/>
      <c r="I13" s="8"/>
    </row>
    <row r="14" spans="2:9" ht="15" customHeight="1">
      <c r="B14" s="32">
        <v>9</v>
      </c>
      <c r="C14" s="33" t="s">
        <v>50</v>
      </c>
      <c r="D14" s="41">
        <v>90.15436882615754</v>
      </c>
      <c r="E14" s="56">
        <f t="shared" si="0"/>
        <v>46</v>
      </c>
      <c r="F14" s="41">
        <v>90.65300150911254</v>
      </c>
      <c r="G14" s="56">
        <f t="shared" si="1"/>
        <v>46</v>
      </c>
      <c r="H14" s="7"/>
      <c r="I14" s="8"/>
    </row>
    <row r="15" spans="2:9" ht="15" customHeight="1">
      <c r="B15" s="32">
        <v>10</v>
      </c>
      <c r="C15" s="33" t="s">
        <v>51</v>
      </c>
      <c r="D15" s="43">
        <v>92.54341357040414</v>
      </c>
      <c r="E15" s="58">
        <f t="shared" si="0"/>
        <v>39</v>
      </c>
      <c r="F15" s="43">
        <v>92.98154817554997</v>
      </c>
      <c r="G15" s="58">
        <f t="shared" si="1"/>
        <v>37</v>
      </c>
      <c r="H15" s="7"/>
      <c r="I15" s="8"/>
    </row>
    <row r="16" spans="2:9" ht="15" customHeight="1">
      <c r="B16" s="34">
        <v>11</v>
      </c>
      <c r="C16" s="35" t="s">
        <v>52</v>
      </c>
      <c r="D16" s="41">
        <v>91.5526892341136</v>
      </c>
      <c r="E16" s="56">
        <f t="shared" si="0"/>
        <v>42</v>
      </c>
      <c r="F16" s="41">
        <v>92.05251806074223</v>
      </c>
      <c r="G16" s="56">
        <f t="shared" si="1"/>
        <v>43</v>
      </c>
      <c r="H16" s="7"/>
      <c r="I16" s="8"/>
    </row>
    <row r="17" spans="2:9" ht="15" customHeight="1">
      <c r="B17" s="32">
        <v>12</v>
      </c>
      <c r="C17" s="33" t="s">
        <v>53</v>
      </c>
      <c r="D17" s="41">
        <v>90.64230182343961</v>
      </c>
      <c r="E17" s="56">
        <f t="shared" si="0"/>
        <v>45</v>
      </c>
      <c r="F17" s="41">
        <v>91.11119081106436</v>
      </c>
      <c r="G17" s="56">
        <f t="shared" si="1"/>
        <v>45</v>
      </c>
      <c r="H17" s="7"/>
      <c r="I17" s="8"/>
    </row>
    <row r="18" spans="2:9" ht="15" customHeight="1">
      <c r="B18" s="32">
        <v>13</v>
      </c>
      <c r="C18" s="33" t="s">
        <v>54</v>
      </c>
      <c r="D18" s="41">
        <v>88.02165003297304</v>
      </c>
      <c r="E18" s="56">
        <f t="shared" si="0"/>
        <v>47</v>
      </c>
      <c r="F18" s="41">
        <v>88.54866367847441</v>
      </c>
      <c r="G18" s="56">
        <f t="shared" si="1"/>
        <v>47</v>
      </c>
      <c r="H18" s="7"/>
      <c r="I18" s="8"/>
    </row>
    <row r="19" spans="2:9" ht="15" customHeight="1">
      <c r="B19" s="32">
        <v>14</v>
      </c>
      <c r="C19" s="33" t="s">
        <v>55</v>
      </c>
      <c r="D19" s="41">
        <v>93.1931229350532</v>
      </c>
      <c r="E19" s="56">
        <f t="shared" si="0"/>
        <v>28</v>
      </c>
      <c r="F19" s="41">
        <v>93.59189472465643</v>
      </c>
      <c r="G19" s="56">
        <f t="shared" si="1"/>
        <v>28</v>
      </c>
      <c r="H19" s="7"/>
      <c r="I19" s="8"/>
    </row>
    <row r="20" spans="2:9" ht="15" customHeight="1">
      <c r="B20" s="32">
        <v>15</v>
      </c>
      <c r="C20" s="33" t="s">
        <v>56</v>
      </c>
      <c r="D20" s="41">
        <v>94.85915624943728</v>
      </c>
      <c r="E20" s="56">
        <f t="shared" si="0"/>
        <v>4</v>
      </c>
      <c r="F20" s="41">
        <v>94.97985298636694</v>
      </c>
      <c r="G20" s="56">
        <f t="shared" si="1"/>
        <v>8</v>
      </c>
      <c r="H20" s="7"/>
      <c r="I20" s="8"/>
    </row>
    <row r="21" spans="2:9" ht="15" customHeight="1">
      <c r="B21" s="34">
        <v>16</v>
      </c>
      <c r="C21" s="35" t="s">
        <v>57</v>
      </c>
      <c r="D21" s="42">
        <v>94.91683642155691</v>
      </c>
      <c r="E21" s="57">
        <f t="shared" si="0"/>
        <v>3</v>
      </c>
      <c r="F21" s="42">
        <v>95.38653235513497</v>
      </c>
      <c r="G21" s="57">
        <f t="shared" si="1"/>
        <v>3</v>
      </c>
      <c r="H21" s="7"/>
      <c r="I21" s="8"/>
    </row>
    <row r="22" spans="2:9" ht="15" customHeight="1">
      <c r="B22" s="32">
        <v>17</v>
      </c>
      <c r="C22" s="33" t="s">
        <v>58</v>
      </c>
      <c r="D22" s="41">
        <v>93.80319857116632</v>
      </c>
      <c r="E22" s="56">
        <f t="shared" si="0"/>
        <v>21</v>
      </c>
      <c r="F22" s="41">
        <v>94.15399828359192</v>
      </c>
      <c r="G22" s="56">
        <f t="shared" si="1"/>
        <v>22</v>
      </c>
      <c r="H22" s="7"/>
      <c r="I22" s="8"/>
    </row>
    <row r="23" spans="2:9" ht="15" customHeight="1">
      <c r="B23" s="32">
        <v>18</v>
      </c>
      <c r="C23" s="33" t="s">
        <v>59</v>
      </c>
      <c r="D23" s="41">
        <v>94.02878990253818</v>
      </c>
      <c r="E23" s="56">
        <f t="shared" si="0"/>
        <v>19</v>
      </c>
      <c r="F23" s="41">
        <v>94.586641072448</v>
      </c>
      <c r="G23" s="56">
        <f t="shared" si="1"/>
        <v>16</v>
      </c>
      <c r="H23" s="7"/>
      <c r="I23" s="8"/>
    </row>
    <row r="24" spans="2:9" ht="15" customHeight="1">
      <c r="B24" s="32">
        <v>19</v>
      </c>
      <c r="C24" s="33" t="s">
        <v>60</v>
      </c>
      <c r="D24" s="41">
        <v>94.44124348284086</v>
      </c>
      <c r="E24" s="56">
        <f t="shared" si="0"/>
        <v>12</v>
      </c>
      <c r="F24" s="41">
        <v>95.01543024861448</v>
      </c>
      <c r="G24" s="56">
        <f t="shared" si="1"/>
        <v>7</v>
      </c>
      <c r="H24" s="7"/>
      <c r="I24" s="8"/>
    </row>
    <row r="25" spans="2:9" ht="15" customHeight="1">
      <c r="B25" s="32">
        <v>20</v>
      </c>
      <c r="C25" s="33" t="s">
        <v>61</v>
      </c>
      <c r="D25" s="43">
        <v>94.80387892837216</v>
      </c>
      <c r="E25" s="58">
        <f t="shared" si="0"/>
        <v>5</v>
      </c>
      <c r="F25" s="43">
        <v>95.11666002465994</v>
      </c>
      <c r="G25" s="58">
        <f t="shared" si="1"/>
        <v>5</v>
      </c>
      <c r="H25" s="7"/>
      <c r="I25" s="8"/>
    </row>
    <row r="26" spans="2:9" ht="15" customHeight="1">
      <c r="B26" s="34">
        <v>21</v>
      </c>
      <c r="C26" s="35" t="s">
        <v>62</v>
      </c>
      <c r="D26" s="41">
        <v>93.54053964750318</v>
      </c>
      <c r="E26" s="56">
        <f t="shared" si="0"/>
        <v>26</v>
      </c>
      <c r="F26" s="41">
        <v>93.62960309923048</v>
      </c>
      <c r="G26" s="56">
        <f t="shared" si="1"/>
        <v>27</v>
      </c>
      <c r="H26" s="7"/>
      <c r="I26" s="8"/>
    </row>
    <row r="27" spans="2:9" ht="15" customHeight="1">
      <c r="B27" s="32">
        <v>22</v>
      </c>
      <c r="C27" s="33" t="s">
        <v>63</v>
      </c>
      <c r="D27" s="41">
        <v>92.78290314964566</v>
      </c>
      <c r="E27" s="56">
        <f t="shared" si="0"/>
        <v>34</v>
      </c>
      <c r="F27" s="41">
        <v>93.43925728518423</v>
      </c>
      <c r="G27" s="56">
        <f t="shared" si="1"/>
        <v>32</v>
      </c>
      <c r="H27" s="7"/>
      <c r="I27" s="8"/>
    </row>
    <row r="28" spans="2:9" ht="15" customHeight="1">
      <c r="B28" s="32">
        <v>23</v>
      </c>
      <c r="C28" s="33" t="s">
        <v>64</v>
      </c>
      <c r="D28" s="41">
        <v>94.55523853399676</v>
      </c>
      <c r="E28" s="56">
        <f t="shared" si="0"/>
        <v>9</v>
      </c>
      <c r="F28" s="41">
        <v>94.77383470046573</v>
      </c>
      <c r="G28" s="56">
        <f t="shared" si="1"/>
        <v>13</v>
      </c>
      <c r="H28" s="7"/>
      <c r="I28" s="8"/>
    </row>
    <row r="29" spans="2:9" ht="15" customHeight="1">
      <c r="B29" s="32">
        <v>24</v>
      </c>
      <c r="C29" s="33" t="s">
        <v>65</v>
      </c>
      <c r="D29" s="41">
        <v>92.60502805927042</v>
      </c>
      <c r="E29" s="56">
        <f t="shared" si="0"/>
        <v>38</v>
      </c>
      <c r="F29" s="41">
        <v>92.78047614654022</v>
      </c>
      <c r="G29" s="56">
        <f t="shared" si="1"/>
        <v>38</v>
      </c>
      <c r="H29" s="7"/>
      <c r="I29" s="8"/>
    </row>
    <row r="30" spans="2:9" ht="15" customHeight="1">
      <c r="B30" s="32">
        <v>25</v>
      </c>
      <c r="C30" s="33" t="s">
        <v>66</v>
      </c>
      <c r="D30" s="41">
        <v>94.71449755196659</v>
      </c>
      <c r="E30" s="56">
        <f t="shared" si="0"/>
        <v>6</v>
      </c>
      <c r="F30" s="41">
        <v>94.90399183570585</v>
      </c>
      <c r="G30" s="56">
        <f t="shared" si="1"/>
        <v>9</v>
      </c>
      <c r="H30" s="7"/>
      <c r="I30" s="8"/>
    </row>
    <row r="31" spans="2:9" ht="15" customHeight="1" thickBot="1">
      <c r="B31" s="34">
        <v>26</v>
      </c>
      <c r="C31" s="35" t="s">
        <v>67</v>
      </c>
      <c r="D31" s="44">
        <v>94.49643975607127</v>
      </c>
      <c r="E31" s="59">
        <f t="shared" si="0"/>
        <v>10</v>
      </c>
      <c r="F31" s="44">
        <v>94.85405405499657</v>
      </c>
      <c r="G31" s="59">
        <f t="shared" si="1"/>
        <v>10</v>
      </c>
      <c r="H31" s="7"/>
      <c r="I31" s="8"/>
    </row>
    <row r="32" spans="2:9" ht="15" customHeight="1" thickBot="1">
      <c r="B32" s="36">
        <v>27</v>
      </c>
      <c r="C32" s="37" t="s">
        <v>68</v>
      </c>
      <c r="D32" s="45">
        <v>91.46166592727774</v>
      </c>
      <c r="E32" s="60">
        <f t="shared" si="0"/>
        <v>44</v>
      </c>
      <c r="F32" s="45">
        <v>92.04425223013835</v>
      </c>
      <c r="G32" s="60">
        <f t="shared" si="1"/>
        <v>44</v>
      </c>
      <c r="H32" s="9"/>
      <c r="I32" s="8"/>
    </row>
    <row r="33" spans="2:9" ht="15" customHeight="1">
      <c r="B33" s="32">
        <v>28</v>
      </c>
      <c r="C33" s="33" t="s">
        <v>69</v>
      </c>
      <c r="D33" s="41">
        <v>93.64326692353492</v>
      </c>
      <c r="E33" s="56">
        <f t="shared" si="0"/>
        <v>24</v>
      </c>
      <c r="F33" s="41">
        <v>94.19324460870483</v>
      </c>
      <c r="G33" s="56">
        <f t="shared" si="1"/>
        <v>21</v>
      </c>
      <c r="H33" s="10"/>
      <c r="I33" s="8"/>
    </row>
    <row r="34" spans="2:9" ht="15" customHeight="1">
      <c r="B34" s="32">
        <v>29</v>
      </c>
      <c r="C34" s="33" t="s">
        <v>70</v>
      </c>
      <c r="D34" s="41">
        <v>94.47519162730413</v>
      </c>
      <c r="E34" s="56">
        <f t="shared" si="0"/>
        <v>11</v>
      </c>
      <c r="F34" s="41">
        <v>94.48569504515031</v>
      </c>
      <c r="G34" s="56">
        <f t="shared" si="1"/>
        <v>17</v>
      </c>
      <c r="H34" s="7"/>
      <c r="I34" s="8"/>
    </row>
    <row r="35" spans="2:9" ht="15" customHeight="1">
      <c r="B35" s="32">
        <v>30</v>
      </c>
      <c r="C35" s="33" t="s">
        <v>71</v>
      </c>
      <c r="D35" s="41">
        <v>94.10182728687558</v>
      </c>
      <c r="E35" s="56">
        <f t="shared" si="0"/>
        <v>18</v>
      </c>
      <c r="F35" s="41">
        <v>94.44269908614406</v>
      </c>
      <c r="G35" s="56">
        <f t="shared" si="1"/>
        <v>18</v>
      </c>
      <c r="H35" s="7"/>
      <c r="I35" s="8"/>
    </row>
    <row r="36" spans="2:9" ht="15" customHeight="1">
      <c r="B36" s="34">
        <v>31</v>
      </c>
      <c r="C36" s="35" t="s">
        <v>72</v>
      </c>
      <c r="D36" s="42">
        <v>93.9934791746824</v>
      </c>
      <c r="E36" s="57">
        <f t="shared" si="0"/>
        <v>20</v>
      </c>
      <c r="F36" s="42">
        <v>94.25066895754155</v>
      </c>
      <c r="G36" s="57">
        <f t="shared" si="1"/>
        <v>19</v>
      </c>
      <c r="H36" s="7"/>
      <c r="I36" s="8"/>
    </row>
    <row r="37" spans="2:9" ht="15" customHeight="1">
      <c r="B37" s="32">
        <v>32</v>
      </c>
      <c r="C37" s="33" t="s">
        <v>73</v>
      </c>
      <c r="D37" s="41">
        <v>96.19146894131507</v>
      </c>
      <c r="E37" s="56">
        <f t="shared" si="0"/>
        <v>1</v>
      </c>
      <c r="F37" s="41">
        <v>96.31381655793317</v>
      </c>
      <c r="G37" s="56">
        <f t="shared" si="1"/>
        <v>1</v>
      </c>
      <c r="H37" s="7"/>
      <c r="I37" s="8"/>
    </row>
    <row r="38" spans="2:9" ht="15" customHeight="1">
      <c r="B38" s="32">
        <v>33</v>
      </c>
      <c r="C38" s="33" t="s">
        <v>74</v>
      </c>
      <c r="D38" s="41">
        <v>92.75549830442375</v>
      </c>
      <c r="E38" s="56">
        <f t="shared" si="0"/>
        <v>35</v>
      </c>
      <c r="F38" s="41">
        <v>93.2454869398049</v>
      </c>
      <c r="G38" s="56">
        <f t="shared" si="1"/>
        <v>33</v>
      </c>
      <c r="H38" s="7"/>
      <c r="I38" s="8"/>
    </row>
    <row r="39" spans="2:9" ht="15" customHeight="1">
      <c r="B39" s="32">
        <v>34</v>
      </c>
      <c r="C39" s="33" t="s">
        <v>75</v>
      </c>
      <c r="D39" s="41">
        <v>92.70845529109708</v>
      </c>
      <c r="E39" s="56">
        <f t="shared" si="0"/>
        <v>36</v>
      </c>
      <c r="F39" s="41">
        <v>93.15812724746756</v>
      </c>
      <c r="G39" s="56">
        <f t="shared" si="1"/>
        <v>35</v>
      </c>
      <c r="H39" s="7"/>
      <c r="I39" s="8"/>
    </row>
    <row r="40" spans="2:9" ht="15" customHeight="1">
      <c r="B40" s="32">
        <v>35</v>
      </c>
      <c r="C40" s="33" t="s">
        <v>76</v>
      </c>
      <c r="D40" s="41">
        <v>93.0669858343185</v>
      </c>
      <c r="E40" s="56">
        <f t="shared" si="0"/>
        <v>30</v>
      </c>
      <c r="F40" s="41">
        <v>93.64056904073476</v>
      </c>
      <c r="G40" s="56">
        <f t="shared" si="1"/>
        <v>26</v>
      </c>
      <c r="H40" s="7"/>
      <c r="I40" s="8"/>
    </row>
    <row r="41" spans="2:9" ht="15" customHeight="1">
      <c r="B41" s="34">
        <v>36</v>
      </c>
      <c r="C41" s="35" t="s">
        <v>77</v>
      </c>
      <c r="D41" s="42">
        <v>92.91305944527394</v>
      </c>
      <c r="E41" s="57">
        <f t="shared" si="0"/>
        <v>32</v>
      </c>
      <c r="F41" s="42">
        <v>93.51221479577949</v>
      </c>
      <c r="G41" s="57">
        <f t="shared" si="1"/>
        <v>31</v>
      </c>
      <c r="H41" s="7"/>
      <c r="I41" s="8"/>
    </row>
    <row r="42" spans="2:9" ht="15" customHeight="1">
      <c r="B42" s="32">
        <v>37</v>
      </c>
      <c r="C42" s="33" t="s">
        <v>78</v>
      </c>
      <c r="D42" s="41">
        <v>93.0583604636587</v>
      </c>
      <c r="E42" s="56">
        <f t="shared" si="0"/>
        <v>31</v>
      </c>
      <c r="F42" s="41">
        <v>92.68355186843866</v>
      </c>
      <c r="G42" s="56">
        <f t="shared" si="1"/>
        <v>39</v>
      </c>
      <c r="H42" s="7"/>
      <c r="I42" s="8"/>
    </row>
    <row r="43" spans="2:9" ht="15" customHeight="1">
      <c r="B43" s="32">
        <v>38</v>
      </c>
      <c r="C43" s="33" t="s">
        <v>79</v>
      </c>
      <c r="D43" s="41">
        <v>94.3813489896703</v>
      </c>
      <c r="E43" s="56">
        <f t="shared" si="0"/>
        <v>14</v>
      </c>
      <c r="F43" s="41">
        <v>94.83536389521937</v>
      </c>
      <c r="G43" s="56">
        <f t="shared" si="1"/>
        <v>11</v>
      </c>
      <c r="H43" s="7"/>
      <c r="I43" s="8"/>
    </row>
    <row r="44" spans="2:9" ht="15" customHeight="1">
      <c r="B44" s="32">
        <v>39</v>
      </c>
      <c r="C44" s="33" t="s">
        <v>80</v>
      </c>
      <c r="D44" s="41">
        <v>94.68860010198031</v>
      </c>
      <c r="E44" s="56">
        <f t="shared" si="0"/>
        <v>7</v>
      </c>
      <c r="F44" s="41">
        <v>95.01912324254815</v>
      </c>
      <c r="G44" s="56">
        <f t="shared" si="1"/>
        <v>6</v>
      </c>
      <c r="H44" s="7"/>
      <c r="I44" s="8"/>
    </row>
    <row r="45" spans="2:9" ht="15" customHeight="1">
      <c r="B45" s="32">
        <v>40</v>
      </c>
      <c r="C45" s="33" t="s">
        <v>81</v>
      </c>
      <c r="D45" s="41">
        <v>93.24390308387176</v>
      </c>
      <c r="E45" s="56">
        <f t="shared" si="0"/>
        <v>27</v>
      </c>
      <c r="F45" s="41">
        <v>93.56711732733827</v>
      </c>
      <c r="G45" s="56">
        <f t="shared" si="1"/>
        <v>29</v>
      </c>
      <c r="H45" s="7"/>
      <c r="I45" s="8"/>
    </row>
    <row r="46" spans="2:9" ht="15" customHeight="1">
      <c r="B46" s="34">
        <v>41</v>
      </c>
      <c r="C46" s="35" t="s">
        <v>82</v>
      </c>
      <c r="D46" s="42">
        <v>95.79072768924556</v>
      </c>
      <c r="E46" s="57">
        <f t="shared" si="0"/>
        <v>2</v>
      </c>
      <c r="F46" s="42">
        <v>96.08831259806598</v>
      </c>
      <c r="G46" s="57">
        <f t="shared" si="1"/>
        <v>2</v>
      </c>
      <c r="H46" s="7"/>
      <c r="I46" s="8"/>
    </row>
    <row r="47" spans="2:9" ht="15" customHeight="1">
      <c r="B47" s="32">
        <v>42</v>
      </c>
      <c r="C47" s="33" t="s">
        <v>83</v>
      </c>
      <c r="D47" s="41">
        <v>93.70072296908883</v>
      </c>
      <c r="E47" s="56">
        <f t="shared" si="0"/>
        <v>22</v>
      </c>
      <c r="F47" s="41">
        <v>94.08359935172487</v>
      </c>
      <c r="G47" s="56">
        <f t="shared" si="1"/>
        <v>25</v>
      </c>
      <c r="H47" s="7"/>
      <c r="I47" s="8"/>
    </row>
    <row r="48" spans="2:9" ht="15" customHeight="1">
      <c r="B48" s="32">
        <v>43</v>
      </c>
      <c r="C48" s="33" t="s">
        <v>84</v>
      </c>
      <c r="D48" s="41">
        <v>92.65899668919539</v>
      </c>
      <c r="E48" s="56">
        <f t="shared" si="0"/>
        <v>37</v>
      </c>
      <c r="F48" s="41">
        <v>93.02831537132357</v>
      </c>
      <c r="G48" s="56">
        <f t="shared" si="1"/>
        <v>36</v>
      </c>
      <c r="H48" s="7"/>
      <c r="I48" s="8"/>
    </row>
    <row r="49" spans="2:9" ht="15" customHeight="1">
      <c r="B49" s="32">
        <v>44</v>
      </c>
      <c r="C49" s="33" t="s">
        <v>85</v>
      </c>
      <c r="D49" s="41">
        <v>94.42947407267138</v>
      </c>
      <c r="E49" s="56">
        <f t="shared" si="0"/>
        <v>13</v>
      </c>
      <c r="F49" s="41">
        <v>94.78005160062102</v>
      </c>
      <c r="G49" s="56">
        <f t="shared" si="1"/>
        <v>12</v>
      </c>
      <c r="H49" s="7"/>
      <c r="I49" s="8"/>
    </row>
    <row r="50" spans="2:9" ht="15" customHeight="1">
      <c r="B50" s="32">
        <v>45</v>
      </c>
      <c r="C50" s="33" t="s">
        <v>86</v>
      </c>
      <c r="D50" s="41">
        <v>93.58249292599997</v>
      </c>
      <c r="E50" s="56">
        <f t="shared" si="0"/>
        <v>25</v>
      </c>
      <c r="F50" s="41">
        <v>94.13839376429684</v>
      </c>
      <c r="G50" s="56">
        <f t="shared" si="1"/>
        <v>23</v>
      </c>
      <c r="H50" s="7"/>
      <c r="I50" s="8"/>
    </row>
    <row r="51" spans="2:9" ht="15" customHeight="1">
      <c r="B51" s="34">
        <v>46</v>
      </c>
      <c r="C51" s="35" t="s">
        <v>87</v>
      </c>
      <c r="D51" s="42">
        <v>92.84083195706341</v>
      </c>
      <c r="E51" s="57">
        <f t="shared" si="0"/>
        <v>33</v>
      </c>
      <c r="F51" s="42">
        <v>93.19787204773525</v>
      </c>
      <c r="G51" s="57">
        <f t="shared" si="1"/>
        <v>34</v>
      </c>
      <c r="H51" s="7"/>
      <c r="I51" s="8"/>
    </row>
    <row r="52" spans="2:9" ht="15" customHeight="1">
      <c r="B52" s="38">
        <v>47</v>
      </c>
      <c r="C52" s="39" t="s">
        <v>88</v>
      </c>
      <c r="D52" s="41">
        <v>94.29742089943434</v>
      </c>
      <c r="E52" s="56">
        <f t="shared" si="0"/>
        <v>16</v>
      </c>
      <c r="F52" s="41">
        <v>94.13436624310843</v>
      </c>
      <c r="G52" s="56">
        <f t="shared" si="1"/>
        <v>24</v>
      </c>
      <c r="H52" s="7"/>
      <c r="I52" s="8"/>
    </row>
    <row r="53" spans="2:9" ht="22.5" customHeight="1">
      <c r="B53" s="114" t="s">
        <v>154</v>
      </c>
      <c r="C53" s="115"/>
      <c r="D53" s="46">
        <v>92.4475629207976</v>
      </c>
      <c r="E53" s="11"/>
      <c r="F53" s="46">
        <v>92.8464379797514</v>
      </c>
      <c r="G53" s="11"/>
      <c r="H53" s="7"/>
      <c r="I53" s="8"/>
    </row>
    <row r="54" ht="14.25">
      <c r="B54" s="12" t="s">
        <v>157</v>
      </c>
    </row>
    <row r="55" spans="2:8" ht="13.5" customHeight="1">
      <c r="B55" s="7" t="s">
        <v>155</v>
      </c>
      <c r="C55" s="13"/>
      <c r="D55" s="13"/>
      <c r="E55" s="13"/>
      <c r="F55" s="13"/>
      <c r="G55" s="13"/>
      <c r="H55" s="13"/>
    </row>
    <row r="56" spans="2:8" ht="14.25">
      <c r="B56" s="14"/>
      <c r="C56" s="13"/>
      <c r="D56" s="13"/>
      <c r="E56" s="13"/>
      <c r="F56" s="13"/>
      <c r="G56" s="13"/>
      <c r="H56" s="13"/>
    </row>
    <row r="57" spans="2:8" ht="14.25">
      <c r="B57" s="15"/>
      <c r="C57" s="15"/>
      <c r="D57" s="15"/>
      <c r="E57" s="15"/>
      <c r="F57" s="15"/>
      <c r="G57" s="16"/>
      <c r="H57" s="1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3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48">
        <f>+'府内状況'!F6</f>
        <v>42</v>
      </c>
      <c r="C3" s="47" t="str">
        <f>'府内状況'!B6</f>
        <v>大阪市</v>
      </c>
      <c r="D3" s="49">
        <f>+'府内状況'!E6</f>
        <v>89.55</v>
      </c>
      <c r="F3">
        <v>1</v>
      </c>
      <c r="G3" t="s">
        <v>40</v>
      </c>
      <c r="H3" s="4">
        <v>98.38</v>
      </c>
      <c r="K3" s="50">
        <f>+'全国状況'!G6</f>
        <v>4</v>
      </c>
      <c r="L3" s="47" t="str">
        <f>'全国状況'!C6</f>
        <v>北海道</v>
      </c>
      <c r="M3" s="49">
        <f>+'全国状況'!F6</f>
        <v>95.16477925757876</v>
      </c>
      <c r="O3" s="1">
        <v>1</v>
      </c>
      <c r="P3" s="1" t="s">
        <v>134</v>
      </c>
      <c r="Q3" s="3">
        <v>96.31381655793317</v>
      </c>
    </row>
    <row r="4" spans="2:17" ht="13.5">
      <c r="B4" s="48">
        <f>+'府内状況'!F7</f>
        <v>11</v>
      </c>
      <c r="C4" s="47" t="str">
        <f>'府内状況'!B7</f>
        <v>堺市</v>
      </c>
      <c r="D4" s="49">
        <f>+'府内状況'!E7</f>
        <v>94.75</v>
      </c>
      <c r="F4">
        <v>2</v>
      </c>
      <c r="G4" t="s">
        <v>31</v>
      </c>
      <c r="H4" s="4">
        <v>98.34</v>
      </c>
      <c r="K4" s="50">
        <f>+'全国状況'!G7</f>
        <v>42</v>
      </c>
      <c r="L4" s="47" t="str">
        <f>'全国状況'!C7</f>
        <v>青森県</v>
      </c>
      <c r="M4" s="49">
        <f>+'全国状況'!F7</f>
        <v>92.13145711382234</v>
      </c>
      <c r="O4" s="1">
        <v>2</v>
      </c>
      <c r="P4" s="1" t="s">
        <v>143</v>
      </c>
      <c r="Q4" s="3">
        <v>96.08831259806598</v>
      </c>
    </row>
    <row r="5" spans="2:17" ht="13.5">
      <c r="B5" s="48">
        <f>+'府内状況'!F8</f>
        <v>18</v>
      </c>
      <c r="C5" s="47" t="str">
        <f>'府内状況'!B8</f>
        <v>岸和田市</v>
      </c>
      <c r="D5" s="49">
        <f>+'府内状況'!E8</f>
        <v>93.78</v>
      </c>
      <c r="F5">
        <v>3</v>
      </c>
      <c r="G5" t="s">
        <v>30</v>
      </c>
      <c r="H5" s="4">
        <v>96.88</v>
      </c>
      <c r="K5" s="50">
        <f>+'全国状況'!G8</f>
        <v>15</v>
      </c>
      <c r="L5" s="47" t="str">
        <f>'全国状況'!C8</f>
        <v>岩手県</v>
      </c>
      <c r="M5" s="49">
        <f>+'全国状況'!F8</f>
        <v>94.671306470342</v>
      </c>
      <c r="O5" s="1">
        <v>3</v>
      </c>
      <c r="P5" s="1" t="s">
        <v>118</v>
      </c>
      <c r="Q5" s="3">
        <v>95.38653235513497</v>
      </c>
    </row>
    <row r="6" spans="2:17" ht="13.5">
      <c r="B6" s="48">
        <f>+'府内状況'!F9</f>
        <v>26</v>
      </c>
      <c r="C6" s="47" t="str">
        <f>'府内状況'!B9</f>
        <v>豊中市</v>
      </c>
      <c r="D6" s="49">
        <f>+'府内状況'!E9</f>
        <v>92.71</v>
      </c>
      <c r="F6">
        <v>4</v>
      </c>
      <c r="G6" t="s">
        <v>29</v>
      </c>
      <c r="H6" s="4">
        <v>96.29</v>
      </c>
      <c r="K6" s="50">
        <f>+'全国状況'!G9</f>
        <v>20</v>
      </c>
      <c r="L6" s="47" t="str">
        <f>'全国状況'!C9</f>
        <v>宮城県</v>
      </c>
      <c r="M6" s="49">
        <f>+'全国状況'!F9</f>
        <v>94.24254937632088</v>
      </c>
      <c r="O6" s="1">
        <v>4</v>
      </c>
      <c r="P6" s="1" t="s">
        <v>103</v>
      </c>
      <c r="Q6" s="3">
        <v>95.16477925757876</v>
      </c>
    </row>
    <row r="7" spans="2:17" ht="13.5">
      <c r="B7" s="48">
        <f>+'府内状況'!F10</f>
        <v>33</v>
      </c>
      <c r="C7" s="47" t="str">
        <f>'府内状況'!B10</f>
        <v>池田市</v>
      </c>
      <c r="D7" s="49">
        <f>+'府内状況'!E10</f>
        <v>92.4</v>
      </c>
      <c r="F7">
        <v>5</v>
      </c>
      <c r="G7" t="s">
        <v>16</v>
      </c>
      <c r="H7" s="4">
        <v>96.26</v>
      </c>
      <c r="K7" s="50">
        <f>+'全国状況'!G10</f>
        <v>30</v>
      </c>
      <c r="L7" s="47" t="str">
        <f>'全国状況'!C10</f>
        <v>秋田県</v>
      </c>
      <c r="M7" s="49">
        <f>+'全国状況'!F10</f>
        <v>93.52601213466781</v>
      </c>
      <c r="O7" s="1">
        <v>5</v>
      </c>
      <c r="P7" s="1" t="s">
        <v>122</v>
      </c>
      <c r="Q7" s="3">
        <v>95.11666002465994</v>
      </c>
    </row>
    <row r="8" spans="2:17" ht="13.5">
      <c r="B8" s="48">
        <f>+'府内状況'!F11</f>
        <v>39</v>
      </c>
      <c r="C8" s="47" t="str">
        <f>'府内状況'!B11</f>
        <v>吹田市</v>
      </c>
      <c r="D8" s="49">
        <f>+'府内状況'!E11</f>
        <v>91.54</v>
      </c>
      <c r="F8">
        <v>6</v>
      </c>
      <c r="G8" t="s">
        <v>34</v>
      </c>
      <c r="H8" s="4">
        <v>96.01</v>
      </c>
      <c r="K8" s="50">
        <f>+'全国状況'!G11</f>
        <v>14</v>
      </c>
      <c r="L8" s="47" t="str">
        <f>'全国状況'!C11</f>
        <v>山形県</v>
      </c>
      <c r="M8" s="49">
        <f>+'全国状況'!F11</f>
        <v>94.67524068982797</v>
      </c>
      <c r="O8" s="1">
        <v>6</v>
      </c>
      <c r="P8" s="1" t="s">
        <v>141</v>
      </c>
      <c r="Q8" s="3">
        <v>95.01912324254815</v>
      </c>
    </row>
    <row r="9" spans="2:17" ht="13.5">
      <c r="B9" s="48">
        <f>+'府内状況'!F12</f>
        <v>28</v>
      </c>
      <c r="C9" s="47" t="str">
        <f>'府内状況'!B12</f>
        <v>泉大津市</v>
      </c>
      <c r="D9" s="49">
        <f>+'府内状況'!E12</f>
        <v>92.54</v>
      </c>
      <c r="F9">
        <v>7</v>
      </c>
      <c r="G9" t="s">
        <v>38</v>
      </c>
      <c r="H9" s="4">
        <v>95.73</v>
      </c>
      <c r="K9" s="50">
        <f>+'全国状況'!G12</f>
        <v>40</v>
      </c>
      <c r="L9" s="47" t="str">
        <f>'全国状況'!C12</f>
        <v>福島県</v>
      </c>
      <c r="M9" s="49">
        <f>+'全国状況'!F12</f>
        <v>92.35010221500535</v>
      </c>
      <c r="O9" s="1">
        <v>7</v>
      </c>
      <c r="P9" s="1" t="s">
        <v>121</v>
      </c>
      <c r="Q9" s="3">
        <v>95.01543024861448</v>
      </c>
    </row>
    <row r="10" spans="2:17" ht="13.5">
      <c r="B10" s="48">
        <f>+'府内状況'!F13</f>
        <v>14</v>
      </c>
      <c r="C10" s="47" t="str">
        <f>'府内状況'!B13</f>
        <v>高槻市</v>
      </c>
      <c r="D10" s="49">
        <f>+'府内状況'!E13</f>
        <v>94.37</v>
      </c>
      <c r="F10">
        <v>8</v>
      </c>
      <c r="G10" t="s">
        <v>13</v>
      </c>
      <c r="H10" s="4">
        <v>95.68</v>
      </c>
      <c r="K10" s="50">
        <f>+'全国状況'!G13</f>
        <v>41</v>
      </c>
      <c r="L10" s="47" t="str">
        <f>'全国状況'!C13</f>
        <v>茨城県</v>
      </c>
      <c r="M10" s="49">
        <f>+'全国状況'!F13</f>
        <v>92.20466184280339</v>
      </c>
      <c r="O10" s="1">
        <v>8</v>
      </c>
      <c r="P10" s="1" t="s">
        <v>117</v>
      </c>
      <c r="Q10" s="3">
        <v>94.97985298636694</v>
      </c>
    </row>
    <row r="11" spans="2:17" ht="13.5">
      <c r="B11" s="48">
        <f>+'府内状況'!F14</f>
        <v>22</v>
      </c>
      <c r="C11" s="47" t="str">
        <f>'府内状況'!B14</f>
        <v>貝塚市</v>
      </c>
      <c r="D11" s="49">
        <f>+'府内状況'!E14</f>
        <v>93.05</v>
      </c>
      <c r="F11">
        <v>9</v>
      </c>
      <c r="G11" t="s">
        <v>39</v>
      </c>
      <c r="H11" s="4">
        <v>95.43</v>
      </c>
      <c r="K11" s="50">
        <f>+'全国状況'!G14</f>
        <v>46</v>
      </c>
      <c r="L11" s="47" t="str">
        <f>'全国状況'!C14</f>
        <v>栃木県</v>
      </c>
      <c r="M11" s="49">
        <f>+'全国状況'!F14</f>
        <v>90.65300150911254</v>
      </c>
      <c r="O11" s="1">
        <v>9</v>
      </c>
      <c r="P11" s="1" t="s">
        <v>127</v>
      </c>
      <c r="Q11" s="3">
        <v>94.90399183570585</v>
      </c>
    </row>
    <row r="12" spans="2:17" ht="13.5">
      <c r="B12" s="48">
        <f>+'府内状況'!F15</f>
        <v>31</v>
      </c>
      <c r="C12" s="47" t="str">
        <f>'府内状況'!B15</f>
        <v>守口市</v>
      </c>
      <c r="D12" s="49">
        <f>+'府内状況'!E15</f>
        <v>92.46</v>
      </c>
      <c r="F12">
        <v>10</v>
      </c>
      <c r="G12" t="s">
        <v>37</v>
      </c>
      <c r="H12" s="4">
        <v>95.09</v>
      </c>
      <c r="K12" s="50">
        <f>+'全国状況'!G15</f>
        <v>37</v>
      </c>
      <c r="L12" s="47" t="str">
        <f>'全国状況'!C15</f>
        <v>群馬県</v>
      </c>
      <c r="M12" s="49">
        <f>+'全国状況'!F15</f>
        <v>92.98154817554997</v>
      </c>
      <c r="O12" s="1">
        <v>10</v>
      </c>
      <c r="P12" s="1" t="s">
        <v>128</v>
      </c>
      <c r="Q12" s="3">
        <v>94.85405405499657</v>
      </c>
    </row>
    <row r="13" spans="2:17" ht="13.5">
      <c r="B13" s="48">
        <f>+'府内状況'!F16</f>
        <v>37</v>
      </c>
      <c r="C13" s="47" t="str">
        <f>'府内状況'!B16</f>
        <v>枚方市</v>
      </c>
      <c r="D13" s="49">
        <f>+'府内状況'!E16</f>
        <v>91.97</v>
      </c>
      <c r="F13">
        <v>11</v>
      </c>
      <c r="G13" t="s">
        <v>1</v>
      </c>
      <c r="H13" s="4">
        <v>94.75</v>
      </c>
      <c r="K13" s="50">
        <f>+'全国状況'!G16</f>
        <v>43</v>
      </c>
      <c r="L13" s="47" t="str">
        <f>'全国状況'!C16</f>
        <v>埼玉県</v>
      </c>
      <c r="M13" s="49">
        <f>+'全国状況'!F16</f>
        <v>92.05251806074223</v>
      </c>
      <c r="O13" s="1">
        <v>11</v>
      </c>
      <c r="P13" s="1" t="s">
        <v>140</v>
      </c>
      <c r="Q13" s="3">
        <v>94.83536389521937</v>
      </c>
    </row>
    <row r="14" spans="2:17" ht="13.5">
      <c r="B14" s="48">
        <f>+'府内状況'!F17</f>
        <v>27</v>
      </c>
      <c r="C14" s="47" t="str">
        <f>'府内状況'!B17</f>
        <v>茨木市</v>
      </c>
      <c r="D14" s="49">
        <f>+'府内状況'!E17</f>
        <v>92.67</v>
      </c>
      <c r="F14">
        <v>12</v>
      </c>
      <c r="G14" t="s">
        <v>35</v>
      </c>
      <c r="H14" s="4">
        <v>94.73</v>
      </c>
      <c r="K14" s="50">
        <f>+'全国状況'!G17</f>
        <v>45</v>
      </c>
      <c r="L14" s="47" t="str">
        <f>'全国状況'!C17</f>
        <v>千葉県</v>
      </c>
      <c r="M14" s="49">
        <f>+'全国状況'!F17</f>
        <v>91.11119081106436</v>
      </c>
      <c r="O14" s="1">
        <v>12</v>
      </c>
      <c r="P14" s="1" t="s">
        <v>146</v>
      </c>
      <c r="Q14" s="3">
        <v>94.78005160062102</v>
      </c>
    </row>
    <row r="15" spans="2:17" ht="13.5">
      <c r="B15" s="48">
        <f>+'府内状況'!F18</f>
        <v>38</v>
      </c>
      <c r="C15" s="47" t="str">
        <f>'府内状況'!B18</f>
        <v>八尾市</v>
      </c>
      <c r="D15" s="49">
        <f>+'府内状況'!E18</f>
        <v>91.9</v>
      </c>
      <c r="F15">
        <v>13</v>
      </c>
      <c r="G15" t="s">
        <v>14</v>
      </c>
      <c r="H15" s="4">
        <v>94.62</v>
      </c>
      <c r="K15" s="50">
        <f>+'全国状況'!G18</f>
        <v>47</v>
      </c>
      <c r="L15" s="47" t="str">
        <f>'全国状況'!C18</f>
        <v>東京都</v>
      </c>
      <c r="M15" s="49">
        <f>+'全国状況'!F18</f>
        <v>88.54866367847441</v>
      </c>
      <c r="O15" s="1">
        <v>13</v>
      </c>
      <c r="P15" s="1" t="s">
        <v>125</v>
      </c>
      <c r="Q15" s="3">
        <v>94.77383470046573</v>
      </c>
    </row>
    <row r="16" spans="2:17" ht="13.5">
      <c r="B16" s="48">
        <f>+'府内状況'!F19</f>
        <v>8</v>
      </c>
      <c r="C16" s="47" t="str">
        <f>'府内状況'!B19</f>
        <v>泉佐野市</v>
      </c>
      <c r="D16" s="49">
        <f>+'府内状況'!E19</f>
        <v>95.68</v>
      </c>
      <c r="F16">
        <v>14</v>
      </c>
      <c r="G16" t="s">
        <v>7</v>
      </c>
      <c r="H16" s="4">
        <v>94.37</v>
      </c>
      <c r="K16" s="50">
        <f>+'全国状況'!G19</f>
        <v>28</v>
      </c>
      <c r="L16" s="47" t="str">
        <f>'全国状況'!C19</f>
        <v>神奈川県</v>
      </c>
      <c r="M16" s="49">
        <f>+'全国状況'!F19</f>
        <v>93.59189472465643</v>
      </c>
      <c r="O16" s="1">
        <v>14</v>
      </c>
      <c r="P16" s="1" t="s">
        <v>108</v>
      </c>
      <c r="Q16" s="3">
        <v>94.67524068982797</v>
      </c>
    </row>
    <row r="17" spans="2:17" ht="13.5">
      <c r="B17" s="48">
        <f>+'府内状況'!F20</f>
        <v>13</v>
      </c>
      <c r="C17" s="47" t="str">
        <f>'府内状況'!B20</f>
        <v>富田林市</v>
      </c>
      <c r="D17" s="49">
        <f>+'府内状況'!E20</f>
        <v>94.62</v>
      </c>
      <c r="F17">
        <v>15</v>
      </c>
      <c r="G17" t="s">
        <v>33</v>
      </c>
      <c r="H17" s="4">
        <v>94.08</v>
      </c>
      <c r="K17" s="50">
        <f>+'全国状況'!G20</f>
        <v>8</v>
      </c>
      <c r="L17" s="47" t="str">
        <f>'全国状況'!C20</f>
        <v>新潟県</v>
      </c>
      <c r="M17" s="49">
        <f>+'全国状況'!F20</f>
        <v>94.97985298636694</v>
      </c>
      <c r="O17" s="1">
        <v>15</v>
      </c>
      <c r="P17" s="1" t="s">
        <v>105</v>
      </c>
      <c r="Q17" s="3">
        <v>94.671306470342</v>
      </c>
    </row>
    <row r="18" spans="2:17" ht="13.5">
      <c r="B18" s="48">
        <f>+'府内状況'!F21</f>
        <v>41</v>
      </c>
      <c r="C18" s="47" t="str">
        <f>'府内状況'!B21</f>
        <v>寝屋川市</v>
      </c>
      <c r="D18" s="49">
        <f>+'府内状況'!E21</f>
        <v>90</v>
      </c>
      <c r="F18">
        <v>16</v>
      </c>
      <c r="G18" t="s">
        <v>41</v>
      </c>
      <c r="H18" s="4">
        <v>94.02</v>
      </c>
      <c r="K18" s="50">
        <f>+'全国状況'!G21</f>
        <v>3</v>
      </c>
      <c r="L18" s="47" t="str">
        <f>'全国状況'!C21</f>
        <v>富山県</v>
      </c>
      <c r="M18" s="49">
        <f>+'全国状況'!F21</f>
        <v>95.38653235513497</v>
      </c>
      <c r="O18" s="1">
        <v>16</v>
      </c>
      <c r="P18" s="1" t="s">
        <v>120</v>
      </c>
      <c r="Q18" s="3">
        <v>94.586641072448</v>
      </c>
    </row>
    <row r="19" spans="2:17" ht="13.5">
      <c r="B19" s="48">
        <f>+'府内状況'!F22</f>
        <v>5</v>
      </c>
      <c r="C19" s="47" t="str">
        <f>'府内状況'!B22</f>
        <v>河内長野市</v>
      </c>
      <c r="D19" s="49">
        <f>+'府内状況'!E22</f>
        <v>96.26</v>
      </c>
      <c r="F19">
        <v>17</v>
      </c>
      <c r="G19" t="s">
        <v>19</v>
      </c>
      <c r="H19" s="4">
        <v>93.82</v>
      </c>
      <c r="K19" s="50">
        <f>+'全国状況'!G22</f>
        <v>22</v>
      </c>
      <c r="L19" s="47" t="str">
        <f>'全国状況'!C22</f>
        <v>石川県</v>
      </c>
      <c r="M19" s="49">
        <f>+'全国状況'!F22</f>
        <v>94.15399828359192</v>
      </c>
      <c r="O19" s="1">
        <v>17</v>
      </c>
      <c r="P19" s="1" t="s">
        <v>131</v>
      </c>
      <c r="Q19" s="3">
        <v>94.48569504515031</v>
      </c>
    </row>
    <row r="20" spans="2:17" ht="13.5">
      <c r="B20" s="48">
        <f>+'府内状況'!F23</f>
        <v>34</v>
      </c>
      <c r="C20" s="47" t="str">
        <f>'府内状況'!B23</f>
        <v>松原市</v>
      </c>
      <c r="D20" s="49">
        <f>+'府内状況'!E23</f>
        <v>92.27</v>
      </c>
      <c r="F20">
        <v>18</v>
      </c>
      <c r="G20" t="s">
        <v>2</v>
      </c>
      <c r="H20" s="4">
        <v>93.78</v>
      </c>
      <c r="K20" s="50">
        <f>+'全国状況'!G23</f>
        <v>16</v>
      </c>
      <c r="L20" s="47" t="str">
        <f>'全国状況'!C23</f>
        <v>福井県</v>
      </c>
      <c r="M20" s="49">
        <f>+'全国状況'!F23</f>
        <v>94.586641072448</v>
      </c>
      <c r="O20" s="1">
        <v>18</v>
      </c>
      <c r="P20" s="1" t="s">
        <v>132</v>
      </c>
      <c r="Q20" s="3">
        <v>94.44269908614406</v>
      </c>
    </row>
    <row r="21" spans="2:17" ht="13.5">
      <c r="B21" s="48">
        <f>+'府内状況'!F24</f>
        <v>43</v>
      </c>
      <c r="C21" s="47" t="str">
        <f>'府内状況'!B24</f>
        <v>大東市</v>
      </c>
      <c r="D21" s="49">
        <f>+'府内状況'!E24</f>
        <v>89.4</v>
      </c>
      <c r="F21">
        <v>19</v>
      </c>
      <c r="G21" t="s">
        <v>27</v>
      </c>
      <c r="H21" s="4">
        <v>93.75</v>
      </c>
      <c r="K21" s="50">
        <f>+'全国状況'!G24</f>
        <v>7</v>
      </c>
      <c r="L21" s="47" t="str">
        <f>'全国状況'!C24</f>
        <v>山梨県</v>
      </c>
      <c r="M21" s="49">
        <f>+'全国状況'!F24</f>
        <v>95.01543024861448</v>
      </c>
      <c r="O21" s="1">
        <v>19</v>
      </c>
      <c r="P21" s="1" t="s">
        <v>133</v>
      </c>
      <c r="Q21" s="3">
        <v>94.25066895754155</v>
      </c>
    </row>
    <row r="22" spans="2:17" ht="13.5">
      <c r="B22" s="48">
        <f>+'府内状況'!F25</f>
        <v>17</v>
      </c>
      <c r="C22" s="47" t="str">
        <f>'府内状況'!B25</f>
        <v>和泉市</v>
      </c>
      <c r="D22" s="49">
        <f>+'府内状況'!E25</f>
        <v>93.82</v>
      </c>
      <c r="F22">
        <v>20</v>
      </c>
      <c r="G22" t="s">
        <v>28</v>
      </c>
      <c r="H22" s="4">
        <v>93.55</v>
      </c>
      <c r="K22" s="50">
        <f>+'全国状況'!G25</f>
        <v>5</v>
      </c>
      <c r="L22" s="47" t="str">
        <f>'全国状況'!C25</f>
        <v>長野県</v>
      </c>
      <c r="M22" s="49">
        <f>+'全国状況'!F25</f>
        <v>95.11666002465994</v>
      </c>
      <c r="O22" s="1">
        <v>20</v>
      </c>
      <c r="P22" s="1" t="s">
        <v>106</v>
      </c>
      <c r="Q22" s="3">
        <v>94.24254937632088</v>
      </c>
    </row>
    <row r="23" spans="2:17" ht="13.5">
      <c r="B23" s="48">
        <f>+'府内状況'!F26</f>
        <v>36</v>
      </c>
      <c r="C23" s="47" t="str">
        <f>'府内状況'!B26</f>
        <v>箕面市</v>
      </c>
      <c r="D23" s="49">
        <f>+'府内状況'!E26</f>
        <v>92.16</v>
      </c>
      <c r="F23">
        <v>21</v>
      </c>
      <c r="G23" t="s">
        <v>25</v>
      </c>
      <c r="H23" s="4">
        <v>93.41</v>
      </c>
      <c r="K23" s="50">
        <f>+'全国状況'!G26</f>
        <v>27</v>
      </c>
      <c r="L23" s="47" t="str">
        <f>'全国状況'!C26</f>
        <v>岐阜県</v>
      </c>
      <c r="M23" s="49">
        <f>+'全国状況'!F26</f>
        <v>93.62960309923048</v>
      </c>
      <c r="O23" s="1">
        <v>21</v>
      </c>
      <c r="P23" s="1" t="s">
        <v>130</v>
      </c>
      <c r="Q23" s="3">
        <v>94.19324460870483</v>
      </c>
    </row>
    <row r="24" spans="2:17" ht="13.5">
      <c r="B24" s="48">
        <f>+'府内状況'!F27</f>
        <v>23</v>
      </c>
      <c r="C24" s="47" t="str">
        <f>'府内状況'!B27</f>
        <v>柏原市</v>
      </c>
      <c r="D24" s="49">
        <f>+'府内状況'!E27</f>
        <v>93.01</v>
      </c>
      <c r="F24">
        <v>22</v>
      </c>
      <c r="G24" t="s">
        <v>8</v>
      </c>
      <c r="H24" s="4">
        <v>93.05</v>
      </c>
      <c r="K24" s="50">
        <f>+'全国状況'!G27</f>
        <v>32</v>
      </c>
      <c r="L24" s="47" t="str">
        <f>'全国状況'!C27</f>
        <v>静岡県</v>
      </c>
      <c r="M24" s="49">
        <f>+'全国状況'!F27</f>
        <v>93.43925728518423</v>
      </c>
      <c r="O24" s="1">
        <v>22</v>
      </c>
      <c r="P24" s="1" t="s">
        <v>119</v>
      </c>
      <c r="Q24" s="3">
        <v>94.15399828359192</v>
      </c>
    </row>
    <row r="25" spans="2:17" ht="13.5">
      <c r="B25" s="48">
        <f>+'府内状況'!F28</f>
        <v>30</v>
      </c>
      <c r="C25" s="47" t="str">
        <f>'府内状況'!B28</f>
        <v>羽曳野市</v>
      </c>
      <c r="D25" s="49">
        <f>+'府内状況'!E28</f>
        <v>92.49</v>
      </c>
      <c r="F25">
        <v>23</v>
      </c>
      <c r="G25" t="s">
        <v>21</v>
      </c>
      <c r="H25" s="4">
        <v>93.01</v>
      </c>
      <c r="K25" s="50">
        <f>+'全国状況'!G28</f>
        <v>13</v>
      </c>
      <c r="L25" s="47" t="str">
        <f>'全国状況'!C28</f>
        <v>愛知県</v>
      </c>
      <c r="M25" s="49">
        <f>+'全国状況'!F28</f>
        <v>94.77383470046573</v>
      </c>
      <c r="O25" s="1">
        <v>23</v>
      </c>
      <c r="P25" s="1" t="s">
        <v>147</v>
      </c>
      <c r="Q25" s="3">
        <v>94.13839376429684</v>
      </c>
    </row>
    <row r="26" spans="2:17" ht="13.5">
      <c r="B26" s="48">
        <f>+'府内状況'!F29</f>
        <v>29</v>
      </c>
      <c r="C26" s="47" t="str">
        <f>'府内状況'!B29</f>
        <v>門真市</v>
      </c>
      <c r="D26" s="49">
        <f>+'府内状況'!E29</f>
        <v>92.53</v>
      </c>
      <c r="F26">
        <v>24</v>
      </c>
      <c r="G26" t="s">
        <v>26</v>
      </c>
      <c r="H26" s="4">
        <v>93</v>
      </c>
      <c r="K26" s="50">
        <f>+'全国状況'!G29</f>
        <v>38</v>
      </c>
      <c r="L26" s="47" t="str">
        <f>'全国状況'!C29</f>
        <v>三重県</v>
      </c>
      <c r="M26" s="49">
        <f>+'全国状況'!F29</f>
        <v>92.78047614654022</v>
      </c>
      <c r="O26" s="1">
        <v>24</v>
      </c>
      <c r="P26" s="1" t="s">
        <v>149</v>
      </c>
      <c r="Q26" s="3">
        <v>94.13436624310843</v>
      </c>
    </row>
    <row r="27" spans="2:17" ht="13.5">
      <c r="B27" s="48">
        <f>+'府内状況'!F30</f>
        <v>35</v>
      </c>
      <c r="C27" s="47" t="str">
        <f>'府内状況'!B30</f>
        <v>摂津市</v>
      </c>
      <c r="D27" s="49">
        <f>+'府内状況'!E30</f>
        <v>92.22</v>
      </c>
      <c r="F27">
        <v>25</v>
      </c>
      <c r="G27" t="s">
        <v>102</v>
      </c>
      <c r="H27" s="4">
        <v>92.73</v>
      </c>
      <c r="K27" s="50">
        <f>+'全国状況'!G30</f>
        <v>9</v>
      </c>
      <c r="L27" s="47" t="str">
        <f>'全国状況'!C30</f>
        <v>滋賀県</v>
      </c>
      <c r="M27" s="49">
        <f>+'全国状況'!F30</f>
        <v>94.90399183570585</v>
      </c>
      <c r="O27" s="1">
        <v>25</v>
      </c>
      <c r="P27" s="1" t="s">
        <v>144</v>
      </c>
      <c r="Q27" s="3">
        <v>94.08359935172487</v>
      </c>
    </row>
    <row r="28" spans="2:17" ht="13.5">
      <c r="B28" s="48">
        <f>+'府内状況'!F31</f>
        <v>21</v>
      </c>
      <c r="C28" s="47" t="str">
        <f>'府内状況'!B31</f>
        <v>高石市</v>
      </c>
      <c r="D28" s="49">
        <f>+'府内状況'!E31</f>
        <v>93.41</v>
      </c>
      <c r="F28">
        <v>26</v>
      </c>
      <c r="G28" t="s">
        <v>3</v>
      </c>
      <c r="H28" s="4">
        <v>92.71</v>
      </c>
      <c r="K28" s="50">
        <f>+'全国状況'!G31</f>
        <v>10</v>
      </c>
      <c r="L28" s="47" t="str">
        <f>'全国状況'!C31</f>
        <v>京都府</v>
      </c>
      <c r="M28" s="49">
        <f>+'全国状況'!F31</f>
        <v>94.85405405499657</v>
      </c>
      <c r="O28" s="1">
        <v>26</v>
      </c>
      <c r="P28" s="1" t="s">
        <v>137</v>
      </c>
      <c r="Q28" s="3">
        <v>93.64056904073476</v>
      </c>
    </row>
    <row r="29" spans="2:17" ht="13.5">
      <c r="B29" s="48">
        <f>+'府内状況'!F32</f>
        <v>24</v>
      </c>
      <c r="C29" s="47" t="str">
        <f>'府内状況'!B32</f>
        <v>藤井寺市</v>
      </c>
      <c r="D29" s="49">
        <f>+'府内状況'!E32</f>
        <v>93</v>
      </c>
      <c r="F29">
        <v>27</v>
      </c>
      <c r="G29" t="s">
        <v>11</v>
      </c>
      <c r="H29" s="4">
        <v>92.67</v>
      </c>
      <c r="K29" s="50">
        <f>+'全国状況'!G32</f>
        <v>44</v>
      </c>
      <c r="L29" s="47" t="str">
        <f>'全国状況'!C32</f>
        <v>大阪府</v>
      </c>
      <c r="M29" s="49">
        <f>+'全国状況'!F32</f>
        <v>92.04425223013835</v>
      </c>
      <c r="O29" s="1">
        <v>27</v>
      </c>
      <c r="P29" s="1" t="s">
        <v>123</v>
      </c>
      <c r="Q29" s="3">
        <v>93.62960309923048</v>
      </c>
    </row>
    <row r="30" spans="2:17" ht="13.5">
      <c r="B30" s="48">
        <f>+'府内状況'!F33</f>
        <v>19</v>
      </c>
      <c r="C30" s="47" t="str">
        <f>'府内状況'!B33</f>
        <v>東大阪市</v>
      </c>
      <c r="D30" s="49">
        <f>+'府内状況'!E33</f>
        <v>93.75</v>
      </c>
      <c r="F30">
        <v>28</v>
      </c>
      <c r="G30" t="s">
        <v>6</v>
      </c>
      <c r="H30" s="4">
        <v>92.54</v>
      </c>
      <c r="K30" s="50">
        <f>+'全国状況'!G33</f>
        <v>21</v>
      </c>
      <c r="L30" s="47" t="str">
        <f>'全国状況'!C33</f>
        <v>兵庫県</v>
      </c>
      <c r="M30" s="49">
        <f>+'全国状況'!F33</f>
        <v>94.19324460870483</v>
      </c>
      <c r="O30" s="1">
        <v>28</v>
      </c>
      <c r="P30" s="1" t="s">
        <v>116</v>
      </c>
      <c r="Q30" s="3">
        <v>93.59189472465643</v>
      </c>
    </row>
    <row r="31" spans="2:17" ht="13.5">
      <c r="B31" s="48">
        <f>+'府内状況'!F34</f>
        <v>20</v>
      </c>
      <c r="C31" s="47" t="str">
        <f>'府内状況'!B34</f>
        <v>泉南市</v>
      </c>
      <c r="D31" s="49">
        <f>+'府内状況'!E34</f>
        <v>93.55</v>
      </c>
      <c r="F31">
        <v>29</v>
      </c>
      <c r="G31" t="s">
        <v>23</v>
      </c>
      <c r="H31" s="4">
        <v>92.53</v>
      </c>
      <c r="K31" s="50">
        <f>+'全国状況'!G34</f>
        <v>17</v>
      </c>
      <c r="L31" s="47" t="str">
        <f>'全国状況'!C34</f>
        <v>奈良県</v>
      </c>
      <c r="M31" s="49">
        <f>+'全国状況'!F34</f>
        <v>94.48569504515031</v>
      </c>
      <c r="O31" s="1">
        <v>29</v>
      </c>
      <c r="P31" s="1" t="s">
        <v>142</v>
      </c>
      <c r="Q31" s="3">
        <v>93.56711732733827</v>
      </c>
    </row>
    <row r="32" spans="2:17" ht="13.5">
      <c r="B32" s="48">
        <f>+'府内状況'!F35</f>
        <v>25</v>
      </c>
      <c r="C32" s="47" t="str">
        <f>'府内状況'!B35</f>
        <v>四條畷市</v>
      </c>
      <c r="D32" s="49">
        <f>+'府内状況'!E35</f>
        <v>92.73</v>
      </c>
      <c r="F32">
        <v>30</v>
      </c>
      <c r="G32" t="s">
        <v>22</v>
      </c>
      <c r="H32" s="4">
        <v>92.49</v>
      </c>
      <c r="K32" s="50">
        <f>+'全国状況'!G35</f>
        <v>18</v>
      </c>
      <c r="L32" s="47" t="str">
        <f>'全国状況'!C35</f>
        <v>和歌山県</v>
      </c>
      <c r="M32" s="49">
        <f>+'全国状況'!F35</f>
        <v>94.44269908614406</v>
      </c>
      <c r="O32" s="1">
        <v>30</v>
      </c>
      <c r="P32" s="1" t="s">
        <v>107</v>
      </c>
      <c r="Q32" s="3">
        <v>93.52601213466781</v>
      </c>
    </row>
    <row r="33" spans="2:17" ht="13.5">
      <c r="B33" s="48">
        <f>+'府内状況'!F36</f>
        <v>4</v>
      </c>
      <c r="C33" s="47" t="str">
        <f>'府内状況'!B36</f>
        <v>交野市</v>
      </c>
      <c r="D33" s="49">
        <f>+'府内状況'!E36</f>
        <v>96.29</v>
      </c>
      <c r="F33">
        <v>31</v>
      </c>
      <c r="G33" t="s">
        <v>9</v>
      </c>
      <c r="H33" s="4">
        <v>92.46</v>
      </c>
      <c r="K33" s="50">
        <f>+'全国状況'!G36</f>
        <v>19</v>
      </c>
      <c r="L33" s="47" t="str">
        <f>'全国状況'!C36</f>
        <v>鳥取県</v>
      </c>
      <c r="M33" s="49">
        <f>+'全国状況'!F36</f>
        <v>94.25066895754155</v>
      </c>
      <c r="O33" s="1">
        <v>31</v>
      </c>
      <c r="P33" s="1" t="s">
        <v>138</v>
      </c>
      <c r="Q33" s="3">
        <v>93.51221479577949</v>
      </c>
    </row>
    <row r="34" spans="2:17" ht="13.5">
      <c r="B34" s="48">
        <f>+'府内状況'!F37</f>
        <v>3</v>
      </c>
      <c r="C34" s="47" t="str">
        <f>'府内状況'!B37</f>
        <v>島本町</v>
      </c>
      <c r="D34" s="49">
        <f>+'府内状況'!E37</f>
        <v>96.88</v>
      </c>
      <c r="F34">
        <v>32</v>
      </c>
      <c r="G34" t="s">
        <v>32</v>
      </c>
      <c r="H34" s="4">
        <v>92.41</v>
      </c>
      <c r="K34" s="50">
        <f>+'全国状況'!G37</f>
        <v>1</v>
      </c>
      <c r="L34" s="47" t="str">
        <f>'全国状況'!C37</f>
        <v>島根県</v>
      </c>
      <c r="M34" s="49">
        <f>+'全国状況'!F37</f>
        <v>96.31381655793317</v>
      </c>
      <c r="O34" s="1">
        <v>32</v>
      </c>
      <c r="P34" s="1" t="s">
        <v>124</v>
      </c>
      <c r="Q34" s="3">
        <v>93.43925728518423</v>
      </c>
    </row>
    <row r="35" spans="2:17" ht="13.5">
      <c r="B35" s="48">
        <f>+'府内状況'!F38</f>
        <v>2</v>
      </c>
      <c r="C35" s="47" t="str">
        <f>'府内状況'!B38</f>
        <v>豊能町</v>
      </c>
      <c r="D35" s="49">
        <f>+'府内状況'!E38</f>
        <v>98.34</v>
      </c>
      <c r="F35">
        <v>33</v>
      </c>
      <c r="G35" t="s">
        <v>4</v>
      </c>
      <c r="H35" s="4">
        <v>92.4</v>
      </c>
      <c r="K35" s="50">
        <f>+'全国状況'!G38</f>
        <v>33</v>
      </c>
      <c r="L35" s="47" t="str">
        <f>'全国状況'!C38</f>
        <v>岡山県</v>
      </c>
      <c r="M35" s="49">
        <f>+'全国状況'!F38</f>
        <v>93.2454869398049</v>
      </c>
      <c r="O35" s="1">
        <v>33</v>
      </c>
      <c r="P35" s="1" t="s">
        <v>135</v>
      </c>
      <c r="Q35" s="3">
        <v>93.2454869398049</v>
      </c>
    </row>
    <row r="36" spans="2:17" ht="13.5">
      <c r="B36" s="48">
        <f>+'府内状況'!F39</f>
        <v>32</v>
      </c>
      <c r="C36" s="47" t="str">
        <f>'府内状況'!B39</f>
        <v>能勢町</v>
      </c>
      <c r="D36" s="49">
        <f>+'府内状況'!E39</f>
        <v>92.41</v>
      </c>
      <c r="F36">
        <v>34</v>
      </c>
      <c r="G36" t="s">
        <v>17</v>
      </c>
      <c r="H36" s="4">
        <v>92.27</v>
      </c>
      <c r="K36" s="50">
        <f>+'全国状況'!G39</f>
        <v>35</v>
      </c>
      <c r="L36" s="47" t="str">
        <f>'全国状況'!C39</f>
        <v>広島県</v>
      </c>
      <c r="M36" s="49">
        <f>+'全国状況'!F39</f>
        <v>93.15812724746756</v>
      </c>
      <c r="O36" s="1">
        <v>34</v>
      </c>
      <c r="P36" s="1" t="s">
        <v>148</v>
      </c>
      <c r="Q36" s="3">
        <v>93.19787204773525</v>
      </c>
    </row>
    <row r="37" spans="2:17" ht="13.5">
      <c r="B37" s="48">
        <f>+'府内状況'!F40</f>
        <v>15</v>
      </c>
      <c r="C37" s="47" t="str">
        <f>'府内状況'!B40</f>
        <v>忠岡町</v>
      </c>
      <c r="D37" s="49">
        <f>+'府内状況'!E40</f>
        <v>94.08</v>
      </c>
      <c r="F37">
        <v>35</v>
      </c>
      <c r="G37" t="s">
        <v>24</v>
      </c>
      <c r="H37" s="4">
        <v>92.22</v>
      </c>
      <c r="K37" s="50">
        <f>+'全国状況'!G40</f>
        <v>26</v>
      </c>
      <c r="L37" s="47" t="str">
        <f>'全国状況'!C40</f>
        <v>山口県</v>
      </c>
      <c r="M37" s="49">
        <f>+'全国状況'!F40</f>
        <v>93.64056904073476</v>
      </c>
      <c r="O37" s="1">
        <v>35</v>
      </c>
      <c r="P37" s="1" t="s">
        <v>136</v>
      </c>
      <c r="Q37" s="3">
        <v>93.15812724746756</v>
      </c>
    </row>
    <row r="38" spans="2:17" ht="13.5">
      <c r="B38" s="48">
        <f>+'府内状況'!F41</f>
        <v>6</v>
      </c>
      <c r="C38" s="47" t="str">
        <f>'府内状況'!B41</f>
        <v>熊取町</v>
      </c>
      <c r="D38" s="49">
        <f>+'府内状況'!E41</f>
        <v>96.01</v>
      </c>
      <c r="F38">
        <v>36</v>
      </c>
      <c r="G38" t="s">
        <v>20</v>
      </c>
      <c r="H38" s="4">
        <v>92.16</v>
      </c>
      <c r="K38" s="50">
        <f>+'全国状況'!G41</f>
        <v>31</v>
      </c>
      <c r="L38" s="47" t="str">
        <f>'全国状況'!C41</f>
        <v>徳島県</v>
      </c>
      <c r="M38" s="49">
        <f>+'全国状況'!F41</f>
        <v>93.51221479577949</v>
      </c>
      <c r="O38" s="1">
        <v>36</v>
      </c>
      <c r="P38" s="1" t="s">
        <v>145</v>
      </c>
      <c r="Q38" s="3">
        <v>93.02831537132357</v>
      </c>
    </row>
    <row r="39" spans="2:17" ht="13.5">
      <c r="B39" s="48">
        <f>+'府内状況'!F42</f>
        <v>12</v>
      </c>
      <c r="C39" s="47" t="str">
        <f>'府内状況'!B42</f>
        <v>田尻町</v>
      </c>
      <c r="D39" s="49">
        <f>+'府内状況'!E42</f>
        <v>94.73</v>
      </c>
      <c r="F39">
        <v>37</v>
      </c>
      <c r="G39" t="s">
        <v>10</v>
      </c>
      <c r="H39" s="4">
        <v>91.97</v>
      </c>
      <c r="K39" s="50">
        <f>+'全国状況'!G42</f>
        <v>39</v>
      </c>
      <c r="L39" s="47" t="str">
        <f>'全国状況'!C42</f>
        <v>香川県</v>
      </c>
      <c r="M39" s="49">
        <f>+'全国状況'!F42</f>
        <v>92.68355186843866</v>
      </c>
      <c r="O39" s="1">
        <v>37</v>
      </c>
      <c r="P39" s="1" t="s">
        <v>112</v>
      </c>
      <c r="Q39" s="3">
        <v>92.98154817554997</v>
      </c>
    </row>
    <row r="40" spans="2:17" ht="13.5">
      <c r="B40" s="48">
        <f>+'府内状況'!F43</f>
        <v>40</v>
      </c>
      <c r="C40" s="47" t="str">
        <f>'府内状況'!B43</f>
        <v>阪南市</v>
      </c>
      <c r="D40" s="49">
        <f>+'府内状況'!E43</f>
        <v>91.43</v>
      </c>
      <c r="F40">
        <v>38</v>
      </c>
      <c r="G40" t="s">
        <v>12</v>
      </c>
      <c r="H40" s="4">
        <v>91.9</v>
      </c>
      <c r="K40" s="50">
        <f>+'全国状況'!G43</f>
        <v>11</v>
      </c>
      <c r="L40" s="47" t="str">
        <f>'全国状況'!C43</f>
        <v>愛媛県</v>
      </c>
      <c r="M40" s="49">
        <f>+'全国状況'!F43</f>
        <v>94.83536389521937</v>
      </c>
      <c r="O40" s="1">
        <v>38</v>
      </c>
      <c r="P40" s="1" t="s">
        <v>126</v>
      </c>
      <c r="Q40" s="3">
        <v>92.78047614654022</v>
      </c>
    </row>
    <row r="41" spans="2:17" ht="13.5">
      <c r="B41" s="48">
        <f>+'府内状況'!F44</f>
        <v>10</v>
      </c>
      <c r="C41" s="47" t="str">
        <f>'府内状況'!B44</f>
        <v>岬町</v>
      </c>
      <c r="D41" s="49">
        <f>+'府内状況'!E44</f>
        <v>95.09</v>
      </c>
      <c r="F41">
        <v>39</v>
      </c>
      <c r="G41" t="s">
        <v>5</v>
      </c>
      <c r="H41" s="4">
        <v>91.54</v>
      </c>
      <c r="K41" s="50">
        <f>+'全国状況'!G44</f>
        <v>6</v>
      </c>
      <c r="L41" s="47" t="str">
        <f>'全国状況'!C44</f>
        <v>高知県</v>
      </c>
      <c r="M41" s="49">
        <f>+'全国状況'!F44</f>
        <v>95.01912324254815</v>
      </c>
      <c r="O41" s="1">
        <v>39</v>
      </c>
      <c r="P41" s="1" t="s">
        <v>139</v>
      </c>
      <c r="Q41" s="3">
        <v>92.68355186843866</v>
      </c>
    </row>
    <row r="42" spans="2:17" ht="13.5">
      <c r="B42" s="48">
        <f>+'府内状況'!F45</f>
        <v>7</v>
      </c>
      <c r="C42" s="47" t="str">
        <f>'府内状況'!B45</f>
        <v>太子町</v>
      </c>
      <c r="D42" s="49">
        <f>+'府内状況'!E45</f>
        <v>95.73</v>
      </c>
      <c r="F42">
        <v>40</v>
      </c>
      <c r="G42" t="s">
        <v>36</v>
      </c>
      <c r="H42" s="4">
        <v>91.43</v>
      </c>
      <c r="K42" s="50">
        <f>+'全国状況'!G45</f>
        <v>29</v>
      </c>
      <c r="L42" s="47" t="str">
        <f>'全国状況'!C45</f>
        <v>福岡県</v>
      </c>
      <c r="M42" s="49">
        <f>+'全国状況'!F45</f>
        <v>93.56711732733827</v>
      </c>
      <c r="O42" s="1">
        <v>40</v>
      </c>
      <c r="P42" s="1" t="s">
        <v>109</v>
      </c>
      <c r="Q42" s="3">
        <v>92.35010221500535</v>
      </c>
    </row>
    <row r="43" spans="2:17" ht="13.5">
      <c r="B43" s="48">
        <f>+'府内状況'!F46</f>
        <v>9</v>
      </c>
      <c r="C43" s="47" t="str">
        <f>'府内状況'!B46</f>
        <v>河南町</v>
      </c>
      <c r="D43" s="49">
        <f>+'府内状況'!E46</f>
        <v>95.43</v>
      </c>
      <c r="F43">
        <v>41</v>
      </c>
      <c r="G43" t="s">
        <v>15</v>
      </c>
      <c r="H43" s="4">
        <v>90</v>
      </c>
      <c r="K43" s="50">
        <f>+'全国状況'!G46</f>
        <v>2</v>
      </c>
      <c r="L43" s="47" t="str">
        <f>'全国状況'!C46</f>
        <v>佐賀県</v>
      </c>
      <c r="M43" s="49">
        <f>+'全国状況'!F46</f>
        <v>96.08831259806598</v>
      </c>
      <c r="O43" s="1">
        <v>41</v>
      </c>
      <c r="P43" s="1" t="s">
        <v>110</v>
      </c>
      <c r="Q43" s="3">
        <v>92.20466184280339</v>
      </c>
    </row>
    <row r="44" spans="2:17" ht="13.5">
      <c r="B44" s="48">
        <f>+'府内状況'!F47</f>
        <v>1</v>
      </c>
      <c r="C44" s="47" t="str">
        <f>'府内状況'!B47</f>
        <v>千早赤阪村</v>
      </c>
      <c r="D44" s="49">
        <f>+'府内状況'!E47</f>
        <v>98.38</v>
      </c>
      <c r="F44">
        <v>42</v>
      </c>
      <c r="G44" t="s">
        <v>0</v>
      </c>
      <c r="H44" s="4">
        <v>89.55</v>
      </c>
      <c r="K44" s="50">
        <f>+'全国状況'!G47</f>
        <v>25</v>
      </c>
      <c r="L44" s="47" t="str">
        <f>'全国状況'!C47</f>
        <v>長崎県</v>
      </c>
      <c r="M44" s="49">
        <f>+'全国状況'!F47</f>
        <v>94.08359935172487</v>
      </c>
      <c r="O44" s="1">
        <v>42</v>
      </c>
      <c r="P44" s="1" t="s">
        <v>104</v>
      </c>
      <c r="Q44" s="3">
        <v>92.13145711382234</v>
      </c>
    </row>
    <row r="45" spans="2:17" ht="13.5">
      <c r="B45" s="48">
        <f>+'府内状況'!F48</f>
        <v>16</v>
      </c>
      <c r="C45" s="47" t="str">
        <f>'府内状況'!B48</f>
        <v>大阪狭山市</v>
      </c>
      <c r="D45" s="49">
        <f>+'府内状況'!E48</f>
        <v>94.02</v>
      </c>
      <c r="F45">
        <v>43</v>
      </c>
      <c r="G45" t="s">
        <v>18</v>
      </c>
      <c r="H45" s="4">
        <v>89.4</v>
      </c>
      <c r="K45" s="50">
        <f>+'全国状況'!G48</f>
        <v>36</v>
      </c>
      <c r="L45" s="47" t="str">
        <f>'全国状況'!C48</f>
        <v>熊本県</v>
      </c>
      <c r="M45" s="49">
        <f>+'全国状況'!F48</f>
        <v>93.02831537132357</v>
      </c>
      <c r="O45" s="1">
        <v>43</v>
      </c>
      <c r="P45" s="1" t="s">
        <v>113</v>
      </c>
      <c r="Q45" s="3">
        <v>92.05251806074223</v>
      </c>
    </row>
    <row r="46" spans="11:17" ht="13.5">
      <c r="K46" s="50">
        <f>+'全国状況'!G49</f>
        <v>12</v>
      </c>
      <c r="L46" s="47" t="str">
        <f>'全国状況'!C49</f>
        <v>大分県</v>
      </c>
      <c r="M46" s="49">
        <f>+'全国状況'!F49</f>
        <v>94.78005160062102</v>
      </c>
      <c r="O46" s="1">
        <v>44</v>
      </c>
      <c r="P46" s="1" t="s">
        <v>129</v>
      </c>
      <c r="Q46" s="3">
        <v>92.04425223013835</v>
      </c>
    </row>
    <row r="47" spans="11:17" ht="13.5">
      <c r="K47" s="50">
        <f>+'全国状況'!G50</f>
        <v>23</v>
      </c>
      <c r="L47" s="47" t="str">
        <f>'全国状況'!C50</f>
        <v>宮崎県</v>
      </c>
      <c r="M47" s="49">
        <f>+'全国状況'!F50</f>
        <v>94.13839376429684</v>
      </c>
      <c r="O47" s="1">
        <v>45</v>
      </c>
      <c r="P47" s="1" t="s">
        <v>114</v>
      </c>
      <c r="Q47" s="3">
        <v>91.11119081106436</v>
      </c>
    </row>
    <row r="48" spans="11:17" ht="13.5">
      <c r="K48" s="50">
        <f>+'全国状況'!G51</f>
        <v>34</v>
      </c>
      <c r="L48" s="47" t="str">
        <f>'全国状況'!C51</f>
        <v>鹿児島県</v>
      </c>
      <c r="M48" s="49">
        <f>+'全国状況'!F51</f>
        <v>93.19787204773525</v>
      </c>
      <c r="O48" s="1">
        <v>46</v>
      </c>
      <c r="P48" s="1" t="s">
        <v>111</v>
      </c>
      <c r="Q48" s="3">
        <v>90.65300150911254</v>
      </c>
    </row>
    <row r="49" spans="11:17" ht="13.5">
      <c r="K49" s="50">
        <f>+'全国状況'!G52</f>
        <v>24</v>
      </c>
      <c r="L49" s="47" t="str">
        <f>'全国状況'!C52</f>
        <v>沖縄県</v>
      </c>
      <c r="M49" s="49">
        <f>+'全国状況'!F52</f>
        <v>94.13436624310843</v>
      </c>
      <c r="O49" s="1">
        <v>47</v>
      </c>
      <c r="P49" s="1" t="s">
        <v>115</v>
      </c>
      <c r="Q49" s="3">
        <v>88.54866367847441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2020-08-19T01:57:11Z</cp:lastPrinted>
  <dcterms:created xsi:type="dcterms:W3CDTF">2011-03-22T09:17:12Z</dcterms:created>
  <dcterms:modified xsi:type="dcterms:W3CDTF">2020-08-19T09:52:53Z</dcterms:modified>
  <cp:category/>
  <cp:version/>
  <cp:contentType/>
  <cp:contentStatus/>
</cp:coreProperties>
</file>