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4.23\小中学校課　共有02\生徒指導グループ\首席ハード\生徒指導Ｇ\R2\0-009　会議・レク関係\教育委員会議\問題行動等調査\総務に送付\"/>
    </mc:Choice>
  </mc:AlternateContent>
  <bookViews>
    <workbookView xWindow="600" yWindow="75" windowWidth="19395" windowHeight="8055"/>
  </bookViews>
  <sheets>
    <sheet name="（政令含）大阪府全体" sheetId="1" r:id="rId1"/>
  </sheets>
  <definedNames>
    <definedName name="_xlnm.Print_Area" localSheetId="0">'（政令含）大阪府全体'!$A$1:$I$95</definedName>
  </definedNames>
  <calcPr calcId="162913"/>
</workbook>
</file>

<file path=xl/calcChain.xml><?xml version="1.0" encoding="utf-8"?>
<calcChain xmlns="http://schemas.openxmlformats.org/spreadsheetml/2006/main">
  <c r="S7" i="1" l="1"/>
  <c r="T7" i="1"/>
  <c r="U7" i="1"/>
  <c r="V7" i="1"/>
  <c r="W7" i="1"/>
  <c r="S8" i="1"/>
  <c r="T8" i="1"/>
  <c r="U8" i="1"/>
  <c r="V8" i="1"/>
  <c r="W8" i="1"/>
  <c r="S9" i="1"/>
  <c r="T9" i="1"/>
  <c r="U9" i="1"/>
  <c r="V9" i="1"/>
  <c r="W9" i="1"/>
  <c r="S10" i="1"/>
  <c r="T10" i="1"/>
  <c r="U10" i="1"/>
  <c r="V10" i="1"/>
  <c r="W10" i="1"/>
  <c r="S11" i="1"/>
  <c r="T11" i="1"/>
  <c r="U11" i="1"/>
  <c r="V11" i="1"/>
  <c r="W11" i="1"/>
  <c r="S12" i="1"/>
  <c r="T12" i="1"/>
  <c r="U12" i="1"/>
  <c r="V12" i="1"/>
  <c r="W12" i="1"/>
  <c r="S13" i="1"/>
  <c r="T13" i="1"/>
  <c r="U13" i="1"/>
  <c r="V13" i="1"/>
  <c r="W13" i="1"/>
  <c r="S14" i="1"/>
  <c r="T14" i="1"/>
  <c r="U14" i="1"/>
  <c r="V14" i="1"/>
  <c r="W14" i="1"/>
  <c r="S15" i="1"/>
  <c r="T15" i="1"/>
  <c r="U15" i="1"/>
  <c r="V15" i="1"/>
  <c r="W15" i="1"/>
  <c r="S16" i="1"/>
  <c r="T16" i="1"/>
  <c r="U16" i="1"/>
  <c r="V16" i="1"/>
  <c r="W16" i="1"/>
  <c r="S17" i="1"/>
  <c r="T17" i="1"/>
  <c r="U17" i="1"/>
  <c r="V17" i="1"/>
  <c r="W17" i="1"/>
  <c r="J80" i="1"/>
  <c r="J81" i="1" s="1"/>
</calcChain>
</file>

<file path=xl/sharedStrings.xml><?xml version="1.0" encoding="utf-8"?>
<sst xmlns="http://schemas.openxmlformats.org/spreadsheetml/2006/main" count="65" uniqueCount="35">
  <si>
    <t>　　（単位：件）</t>
    <phoneticPr fontId="2"/>
  </si>
  <si>
    <t>２４年度</t>
  </si>
  <si>
    <t>２５年度</t>
  </si>
  <si>
    <t>２６年度</t>
  </si>
  <si>
    <t>下段：（千人率）</t>
    <phoneticPr fontId="2"/>
  </si>
  <si>
    <t>小　学　校</t>
  </si>
  <si>
    <t>全　国</t>
  </si>
  <si>
    <t>中　学　校</t>
  </si>
  <si>
    <t>上段：認知件数</t>
    <rPh sb="3" eb="5">
      <t>ニンチ</t>
    </rPh>
    <phoneticPr fontId="2"/>
  </si>
  <si>
    <t>府
（公立）</t>
    <rPh sb="3" eb="5">
      <t>コウリツ</t>
    </rPh>
    <phoneticPr fontId="2"/>
  </si>
  <si>
    <t>府　立</t>
    <rPh sb="2" eb="3">
      <t>リツ</t>
    </rPh>
    <phoneticPr fontId="2"/>
  </si>
  <si>
    <t>全　国
（公立）</t>
    <rPh sb="5" eb="7">
      <t>コウリツ</t>
    </rPh>
    <phoneticPr fontId="2"/>
  </si>
  <si>
    <t>上段：解消件数</t>
    <rPh sb="3" eb="5">
      <t>カイショウ</t>
    </rPh>
    <rPh sb="5" eb="7">
      <t>ケンスウ</t>
    </rPh>
    <phoneticPr fontId="2"/>
  </si>
  <si>
    <t>下段：（解消率）</t>
    <rPh sb="4" eb="6">
      <t>カイショウ</t>
    </rPh>
    <phoneticPr fontId="2"/>
  </si>
  <si>
    <t>２７年度</t>
    <phoneticPr fontId="2"/>
  </si>
  <si>
    <t xml:space="preserve">高等学校
（全・定・通）
※通はH25～ </t>
    <rPh sb="0" eb="2">
      <t>コウトウ</t>
    </rPh>
    <rPh sb="2" eb="4">
      <t>ガッコウ</t>
    </rPh>
    <rPh sb="6" eb="7">
      <t>ゼン</t>
    </rPh>
    <rPh sb="8" eb="9">
      <t>サダム</t>
    </rPh>
    <rPh sb="10" eb="11">
      <t>ツウ</t>
    </rPh>
    <rPh sb="14" eb="15">
      <t>ツウ</t>
    </rPh>
    <phoneticPr fontId="2"/>
  </si>
  <si>
    <t>高等学校
（全・定・通）
※通はH25～</t>
    <rPh sb="0" eb="2">
      <t>コウトウ</t>
    </rPh>
    <rPh sb="2" eb="4">
      <t>ガッコウ</t>
    </rPh>
    <rPh sb="6" eb="7">
      <t>ゼン</t>
    </rPh>
    <rPh sb="8" eb="9">
      <t>サダム</t>
    </rPh>
    <rPh sb="10" eb="11">
      <t>ツウ</t>
    </rPh>
    <rPh sb="14" eb="15">
      <t>ツウ</t>
    </rPh>
    <phoneticPr fontId="2"/>
  </si>
  <si>
    <t>いじめの認知件数</t>
    <rPh sb="4" eb="6">
      <t>ニンチ</t>
    </rPh>
    <rPh sb="6" eb="8">
      <t>ケンスウ</t>
    </rPh>
    <phoneticPr fontId="2"/>
  </si>
  <si>
    <t>いじめの解消率</t>
    <rPh sb="4" eb="6">
      <t>カイショウ</t>
    </rPh>
    <rPh sb="6" eb="7">
      <t>リツ</t>
    </rPh>
    <phoneticPr fontId="2"/>
  </si>
  <si>
    <t>２８年度</t>
  </si>
  <si>
    <t>２７年度</t>
  </si>
  <si>
    <t>大阪府（小学校）</t>
    <rPh sb="0" eb="3">
      <t>オオサカフ</t>
    </rPh>
    <rPh sb="4" eb="7">
      <t>ショウガッコウ</t>
    </rPh>
    <phoneticPr fontId="2"/>
  </si>
  <si>
    <t>全国（小学校）</t>
    <rPh sb="0" eb="2">
      <t>ゼンコク</t>
    </rPh>
    <rPh sb="3" eb="6">
      <t>ショウガッコウ</t>
    </rPh>
    <phoneticPr fontId="2"/>
  </si>
  <si>
    <t>大阪府（中学校）</t>
    <rPh sb="0" eb="3">
      <t>オオサカフ</t>
    </rPh>
    <rPh sb="4" eb="7">
      <t>チュウガッコウ</t>
    </rPh>
    <phoneticPr fontId="2"/>
  </si>
  <si>
    <t>全国（中学校）</t>
    <rPh sb="0" eb="2">
      <t>ゼンコク</t>
    </rPh>
    <rPh sb="3" eb="6">
      <t>チュウガッコウ</t>
    </rPh>
    <phoneticPr fontId="2"/>
  </si>
  <si>
    <t>大阪府（府立高等学校）</t>
    <rPh sb="0" eb="3">
      <t>オオサカフ</t>
    </rPh>
    <rPh sb="4" eb="6">
      <t>フリツ</t>
    </rPh>
    <rPh sb="6" eb="8">
      <t>コウトウ</t>
    </rPh>
    <rPh sb="8" eb="10">
      <t>ガッコウ</t>
    </rPh>
    <phoneticPr fontId="2"/>
  </si>
  <si>
    <t>全国（公立高等学校）</t>
    <rPh sb="0" eb="2">
      <t>ゼンコク</t>
    </rPh>
    <rPh sb="3" eb="5">
      <t>コウリツ</t>
    </rPh>
    <rPh sb="5" eb="7">
      <t>コウトウ</t>
    </rPh>
    <rPh sb="7" eb="9">
      <t>ガッコウ</t>
    </rPh>
    <phoneticPr fontId="2"/>
  </si>
  <si>
    <t>２８年度</t>
    <phoneticPr fontId="2"/>
  </si>
  <si>
    <t>２９年度</t>
    <phoneticPr fontId="2"/>
  </si>
  <si>
    <t>２９年度</t>
  </si>
  <si>
    <t>３０年度</t>
    <phoneticPr fontId="2"/>
  </si>
  <si>
    <t>０１年度</t>
    <phoneticPr fontId="2"/>
  </si>
  <si>
    <t>令和元年度児童生徒の問題行動・不登校等生徒指導上の諸課題に関する調査」における結果について</t>
    <rPh sb="0" eb="2">
      <t>レイワ</t>
    </rPh>
    <rPh sb="2" eb="3">
      <t>ガン</t>
    </rPh>
    <rPh sb="3" eb="5">
      <t>ネンド</t>
    </rPh>
    <rPh sb="5" eb="7">
      <t>ジドウ</t>
    </rPh>
    <rPh sb="7" eb="9">
      <t>セイト</t>
    </rPh>
    <rPh sb="10" eb="12">
      <t>モンダイ</t>
    </rPh>
    <rPh sb="12" eb="14">
      <t>コウドウ</t>
    </rPh>
    <rPh sb="15" eb="18">
      <t>フトウコウ</t>
    </rPh>
    <rPh sb="18" eb="19">
      <t>トウ</t>
    </rPh>
    <rPh sb="19" eb="21">
      <t>セイト</t>
    </rPh>
    <rPh sb="21" eb="23">
      <t>シドウ</t>
    </rPh>
    <rPh sb="23" eb="24">
      <t>ジョウ</t>
    </rPh>
    <rPh sb="25" eb="28">
      <t>ショカダイ</t>
    </rPh>
    <rPh sb="29" eb="30">
      <t>カン</t>
    </rPh>
    <rPh sb="32" eb="34">
      <t>チョウサ</t>
    </rPh>
    <rPh sb="39" eb="41">
      <t>ケッカ</t>
    </rPh>
    <phoneticPr fontId="2"/>
  </si>
  <si>
    <t>２－１　いじめの認知件数（千人あたり）　</t>
    <rPh sb="8" eb="10">
      <t>ニンチ</t>
    </rPh>
    <phoneticPr fontId="2"/>
  </si>
  <si>
    <t>２－２　いじめの解消率</t>
    <rPh sb="8" eb="10">
      <t>カイショウ</t>
    </rPh>
    <rPh sb="10" eb="11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</si>
</sst>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"/>
  </numFmts>
  <fonts count="11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Osaka"/>
      <family val="3"/>
      <charset val="128"/>
    </font>
    <font>
      <sz val="12"/>
      <name val="ＭＳ Ｐゴシック"/>
      <family val="3"/>
      <charset val="128"/>
    </font>
    <font>
      <sz val="9"/>
      <name val="Osaka"/>
      <family val="3"/>
      <charset val="128"/>
    </font>
    <font>
      <sz val="10.5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71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57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41" fontId="5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57" fontId="0" fillId="0" borderId="0" xfId="0" applyNumberFormat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0" fillId="0" borderId="4" xfId="0" applyNumberFormat="1" applyFont="1" applyBorder="1" applyAlignment="1">
      <alignment horizontal="right" vertical="center" wrapText="1"/>
    </xf>
    <xf numFmtId="41" fontId="0" fillId="0" borderId="3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 wrapText="1"/>
    </xf>
    <xf numFmtId="38" fontId="0" fillId="0" borderId="6" xfId="1" applyFont="1" applyBorder="1" applyAlignment="1">
      <alignment vertical="center" wrapText="1"/>
    </xf>
    <xf numFmtId="176" fontId="0" fillId="0" borderId="4" xfId="0" applyNumberFormat="1" applyFont="1" applyBorder="1" applyAlignment="1">
      <alignment horizontal="right" vertical="center" wrapText="1"/>
    </xf>
    <xf numFmtId="176" fontId="0" fillId="0" borderId="4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41" fontId="0" fillId="0" borderId="1" xfId="0" applyNumberFormat="1" applyFont="1" applyBorder="1" applyAlignment="1">
      <alignment horizontal="right" vertical="center" wrapText="1"/>
    </xf>
    <xf numFmtId="176" fontId="0" fillId="0" borderId="8" xfId="0" applyNumberFormat="1" applyFont="1" applyBorder="1" applyAlignment="1">
      <alignment horizontal="right" vertical="center" wrapText="1"/>
    </xf>
    <xf numFmtId="176" fontId="0" fillId="0" borderId="8" xfId="0" applyNumberFormat="1" applyFont="1" applyBorder="1" applyAlignment="1">
      <alignment vertical="center" wrapText="1"/>
    </xf>
    <xf numFmtId="3" fontId="0" fillId="0" borderId="9" xfId="0" applyNumberFormat="1" applyFont="1" applyBorder="1" applyAlignment="1">
      <alignment horizontal="right" vertical="center" wrapText="1"/>
    </xf>
    <xf numFmtId="38" fontId="0" fillId="0" borderId="9" xfId="1" applyFont="1" applyBorder="1" applyAlignment="1">
      <alignment vertical="center" wrapText="1"/>
    </xf>
    <xf numFmtId="176" fontId="0" fillId="0" borderId="7" xfId="0" applyNumberFormat="1" applyFont="1" applyBorder="1" applyAlignment="1">
      <alignment horizontal="right" vertical="center" wrapText="1"/>
    </xf>
    <xf numFmtId="176" fontId="0" fillId="0" borderId="7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16" xfId="0" applyBorder="1"/>
    <xf numFmtId="0" fontId="3" fillId="0" borderId="0" xfId="0" applyFont="1" applyFill="1" applyAlignment="1">
      <alignment horizontal="left" vertical="top" wrapText="1"/>
    </xf>
    <xf numFmtId="0" fontId="0" fillId="0" borderId="17" xfId="0" applyBorder="1"/>
    <xf numFmtId="0" fontId="2" fillId="0" borderId="0" xfId="0" applyFont="1"/>
    <xf numFmtId="0" fontId="2" fillId="0" borderId="0" xfId="0" applyFont="1" applyAlignment="1">
      <alignment wrapText="1"/>
    </xf>
    <xf numFmtId="41" fontId="0" fillId="0" borderId="1" xfId="0" applyNumberFormat="1" applyFont="1" applyFill="1" applyBorder="1" applyAlignment="1">
      <alignment horizontal="right" vertical="center" wrapText="1"/>
    </xf>
    <xf numFmtId="176" fontId="0" fillId="0" borderId="8" xfId="0" applyNumberFormat="1" applyFont="1" applyFill="1" applyBorder="1" applyAlignment="1">
      <alignment vertical="center" wrapText="1"/>
    </xf>
    <xf numFmtId="38" fontId="0" fillId="0" borderId="9" xfId="1" applyFont="1" applyFill="1" applyBorder="1" applyAlignment="1">
      <alignment vertical="center" wrapText="1"/>
    </xf>
    <xf numFmtId="176" fontId="0" fillId="0" borderId="7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57" fontId="0" fillId="0" borderId="0" xfId="0" applyNumberForma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0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446119742753"/>
          <c:y val="5.9680885330096217E-2"/>
          <c:w val="0.79905615172098032"/>
          <c:h val="0.71599835604772533"/>
        </c:manualLayout>
      </c:layout>
      <c:lineChart>
        <c:grouping val="standard"/>
        <c:varyColors val="0"/>
        <c:ser>
          <c:idx val="3"/>
          <c:order val="0"/>
          <c:tx>
            <c:v>大阪府（中学校）</c:v>
          </c:tx>
          <c:spPr>
            <a:ln w="28575"/>
          </c:spPr>
          <c:marker>
            <c:spPr>
              <a:ln w="28575"/>
            </c:spPr>
          </c:marker>
          <c:cat>
            <c:strRef>
              <c:f>'（政令含）大阪府全体'!$D$32:$H$32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'（政令含）大阪府全体'!$D$39:$H$39</c:f>
              <c:numCache>
                <c:formatCode>0.0</c:formatCode>
                <c:ptCount val="5"/>
                <c:pt idx="0">
                  <c:v>10.585026259007449</c:v>
                </c:pt>
                <c:pt idx="1">
                  <c:v>14.734541057184718</c:v>
                </c:pt>
                <c:pt idx="2">
                  <c:v>18.5</c:v>
                </c:pt>
                <c:pt idx="3">
                  <c:v>20.7</c:v>
                </c:pt>
                <c:pt idx="4">
                  <c:v>28.104072894939073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9-4AED-8540-FFC1C790C657}"/>
            </c:ext>
          </c:extLst>
        </c:ser>
        <c:ser>
          <c:idx val="4"/>
          <c:order val="1"/>
          <c:tx>
            <c:v>全国（中学校）</c:v>
          </c:tx>
          <c:spPr>
            <a:ln>
              <a:prstDash val="dash"/>
            </a:ln>
          </c:spPr>
          <c:cat>
            <c:strRef>
              <c:f>'（政令含）大阪府全体'!$D$32:$H$32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'（政令含）大阪府全体'!$D$41:$H$41</c:f>
              <c:numCache>
                <c:formatCode>0.0</c:formatCode>
                <c:ptCount val="5"/>
                <c:pt idx="0">
                  <c:v>17.8</c:v>
                </c:pt>
                <c:pt idx="1">
                  <c:v>21.7</c:v>
                </c:pt>
                <c:pt idx="2">
                  <c:v>25</c:v>
                </c:pt>
                <c:pt idx="3">
                  <c:v>31.2</c:v>
                </c:pt>
                <c:pt idx="4">
                  <c:v>34.542385178963904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59-4AED-8540-FFC1C790C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30752"/>
        <c:axId val="115132288"/>
      </c:lineChart>
      <c:catAx>
        <c:axId val="115130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132288"/>
        <c:crosses val="autoZero"/>
        <c:auto val="1"/>
        <c:lblAlgn val="ctr"/>
        <c:lblOffset val="100"/>
        <c:noMultiLvlLbl val="0"/>
      </c:catAx>
      <c:valAx>
        <c:axId val="115132288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15130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938855013550137"/>
          <c:y val="0.13493796296296293"/>
          <c:w val="0.51013734001999167"/>
          <c:h val="0.2154631403805724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8614754670812"/>
          <c:y val="6.9136589408032481E-2"/>
          <c:w val="0.83804477720038384"/>
          <c:h val="0.73833333333333329"/>
        </c:manualLayout>
      </c:layout>
      <c:lineChart>
        <c:grouping val="standard"/>
        <c:varyColors val="0"/>
        <c:ser>
          <c:idx val="0"/>
          <c:order val="0"/>
          <c:tx>
            <c:v>大阪府（府立高等学校）</c:v>
          </c:tx>
          <c:spPr>
            <a:ln w="28575"/>
          </c:spPr>
          <c:marker>
            <c:spPr>
              <a:ln w="28575"/>
            </c:spPr>
          </c:marker>
          <c:cat>
            <c:strRef>
              <c:f>'（政令含）大阪府全体'!$D$32:$H$33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'（政令含）大阪府全体'!$D$43:$H$43</c:f>
              <c:numCache>
                <c:formatCode>0.0</c:formatCode>
                <c:ptCount val="5"/>
                <c:pt idx="0">
                  <c:v>1.3</c:v>
                </c:pt>
                <c:pt idx="1">
                  <c:v>1.6</c:v>
                </c:pt>
                <c:pt idx="2">
                  <c:v>3.2</c:v>
                </c:pt>
                <c:pt idx="3">
                  <c:v>3.1</c:v>
                </c:pt>
                <c:pt idx="4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AF-4717-8C67-E3E33C77BCF8}"/>
            </c:ext>
          </c:extLst>
        </c:ser>
        <c:ser>
          <c:idx val="5"/>
          <c:order val="1"/>
          <c:tx>
            <c:v>全国（公立高等学校）</c:v>
          </c:tx>
          <c:spPr>
            <a:ln w="28575"/>
          </c:spPr>
          <c:marker>
            <c:spPr>
              <a:ln w="28575"/>
            </c:spPr>
          </c:marker>
          <c:cat>
            <c:strRef>
              <c:f>'（政令含）大阪府全体'!$D$32:$H$33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'（政令含）大阪府全体'!$D$45:$H$45</c:f>
              <c:numCache>
                <c:formatCode>0.0</c:formatCode>
                <c:ptCount val="5"/>
                <c:pt idx="0">
                  <c:v>4.2</c:v>
                </c:pt>
                <c:pt idx="1">
                  <c:v>4.3</c:v>
                </c:pt>
                <c:pt idx="2">
                  <c:v>4.9000000000000004</c:v>
                </c:pt>
                <c:pt idx="3">
                  <c:v>5.9</c:v>
                </c:pt>
                <c:pt idx="4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AF-4717-8C67-E3E33C77B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86752"/>
        <c:axId val="121788672"/>
      </c:lineChart>
      <c:catAx>
        <c:axId val="12178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788672"/>
        <c:crosses val="autoZero"/>
        <c:auto val="1"/>
        <c:lblAlgn val="ctr"/>
        <c:lblOffset val="100"/>
        <c:noMultiLvlLbl val="0"/>
      </c:catAx>
      <c:valAx>
        <c:axId val="121788672"/>
        <c:scaling>
          <c:orientation val="minMax"/>
          <c:max val="25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2178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58675474254743"/>
          <c:y val="0.3780148764139703"/>
          <c:w val="0.61521002710027095"/>
          <c:h val="0.13588148148148149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66290585499414"/>
          <c:y val="5.7985544943300403E-2"/>
          <c:w val="0.81316425104806078"/>
          <c:h val="0.72868002508558916"/>
        </c:manualLayout>
      </c:layout>
      <c:lineChart>
        <c:grouping val="standard"/>
        <c:varyColors val="0"/>
        <c:ser>
          <c:idx val="1"/>
          <c:order val="0"/>
          <c:tx>
            <c:v>大阪府（小学校）</c:v>
          </c:tx>
          <c:spPr>
            <a:ln w="28575"/>
          </c:spPr>
          <c:marker>
            <c:spPr>
              <a:ln w="28575"/>
            </c:spPr>
          </c:marker>
          <c:cat>
            <c:strRef>
              <c:f>'（政令含）大阪府全体'!$D$32:$H$32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'（政令含）大阪府全体'!$D$35:$H$35</c:f>
              <c:numCache>
                <c:formatCode>0.0</c:formatCode>
                <c:ptCount val="5"/>
                <c:pt idx="0">
                  <c:v>16.719633328648694</c:v>
                </c:pt>
                <c:pt idx="1">
                  <c:v>32.111373799574814</c:v>
                </c:pt>
                <c:pt idx="2">
                  <c:v>52.3</c:v>
                </c:pt>
                <c:pt idx="3">
                  <c:v>71.5</c:v>
                </c:pt>
                <c:pt idx="4">
                  <c:v>86.887466170144577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2-4ECF-9FB6-D090006A2952}"/>
            </c:ext>
          </c:extLst>
        </c:ser>
        <c:ser>
          <c:idx val="2"/>
          <c:order val="1"/>
          <c:tx>
            <c:v>全国（小学校）</c:v>
          </c:tx>
          <c:spPr>
            <a:ln>
              <a:prstDash val="sysDash"/>
            </a:ln>
          </c:spPr>
          <c:cat>
            <c:strRef>
              <c:f>'（政令含）大阪府全体'!$D$32:$H$32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'（政令含）大阪府全体'!$D$37:$H$37</c:f>
              <c:numCache>
                <c:formatCode>0.0</c:formatCode>
                <c:ptCount val="5"/>
                <c:pt idx="0">
                  <c:v>23.3</c:v>
                </c:pt>
                <c:pt idx="1">
                  <c:v>36.700000000000003</c:v>
                </c:pt>
                <c:pt idx="2">
                  <c:v>49</c:v>
                </c:pt>
                <c:pt idx="3">
                  <c:v>66.5</c:v>
                </c:pt>
                <c:pt idx="4">
                  <c:v>76.357477863837417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2-4ECF-9FB6-D090006A2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24000"/>
        <c:axId val="121825536"/>
      </c:lineChart>
      <c:catAx>
        <c:axId val="121824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825536"/>
        <c:crosses val="autoZero"/>
        <c:auto val="1"/>
        <c:lblAlgn val="ctr"/>
        <c:lblOffset val="100"/>
        <c:noMultiLvlLbl val="0"/>
      </c:catAx>
      <c:valAx>
        <c:axId val="12182553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21824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992750677506772"/>
          <c:y val="0.16564814814814816"/>
          <c:w val="0.49860636856368562"/>
          <c:h val="0.14721111111111113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'（政令含）大阪府全体'!$M$73</c:f>
              <c:strCache>
                <c:ptCount val="1"/>
                <c:pt idx="0">
                  <c:v>大阪府（小学校）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7"/>
            <c:spPr>
              <a:solidFill>
                <a:srgbClr val="C00000"/>
              </a:solidFill>
              <a:ln w="12700">
                <a:solidFill>
                  <a:srgbClr val="C00000"/>
                </a:solidFill>
                <a:miter lim="800000"/>
              </a:ln>
            </c:spPr>
          </c:marker>
          <c:cat>
            <c:strRef>
              <c:f>'（政令含）大阪府全体'!$N$72:$R$72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'（政令含）大阪府全体'!$N$73:$R$73</c:f>
              <c:numCache>
                <c:formatCode>General</c:formatCode>
                <c:ptCount val="5"/>
                <c:pt idx="0">
                  <c:v>0.91700000000000004</c:v>
                </c:pt>
                <c:pt idx="1">
                  <c:v>0.95799999999999996</c:v>
                </c:pt>
                <c:pt idx="2">
                  <c:v>0.90800000000000003</c:v>
                </c:pt>
                <c:pt idx="3">
                  <c:v>0.91100000000000003</c:v>
                </c:pt>
                <c:pt idx="4">
                  <c:v>0.88900000000000001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75-4051-B601-6B7FBB313114}"/>
            </c:ext>
          </c:extLst>
        </c:ser>
        <c:ser>
          <c:idx val="1"/>
          <c:order val="1"/>
          <c:tx>
            <c:strRef>
              <c:f>'（政令含）大阪府全体'!$M$74</c:f>
              <c:strCache>
                <c:ptCount val="1"/>
                <c:pt idx="0">
                  <c:v>全国（小学校）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'（政令含）大阪府全体'!$N$72:$R$72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'（政令含）大阪府全体'!$N$74:$R$74</c:f>
              <c:numCache>
                <c:formatCode>General</c:formatCode>
                <c:ptCount val="5"/>
                <c:pt idx="0">
                  <c:v>0.90400000000000003</c:v>
                </c:pt>
                <c:pt idx="1">
                  <c:v>0.91200000000000003</c:v>
                </c:pt>
                <c:pt idx="2">
                  <c:v>0.86399999999999999</c:v>
                </c:pt>
                <c:pt idx="3">
                  <c:v>0.84699999999999998</c:v>
                </c:pt>
                <c:pt idx="4">
                  <c:v>0.83499999999999996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5-4051-B601-6B7FBB31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00576"/>
        <c:axId val="123402496"/>
      </c:lineChart>
      <c:catAx>
        <c:axId val="12340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402496"/>
        <c:crosses val="autoZero"/>
        <c:auto val="1"/>
        <c:lblAlgn val="ctr"/>
        <c:lblOffset val="100"/>
        <c:noMultiLvlLbl val="0"/>
      </c:catAx>
      <c:valAx>
        <c:axId val="123402496"/>
        <c:scaling>
          <c:orientation val="minMax"/>
          <c:max val="1"/>
          <c:min val="0.7500000000000001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3400576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51063874162958356"/>
          <c:y val="0.62803817152325048"/>
          <c:w val="0.46764988964812199"/>
          <c:h val="0.16524994602199139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'（政令含）大阪府全体'!$M$78</c:f>
              <c:strCache>
                <c:ptCount val="1"/>
                <c:pt idx="0">
                  <c:v>大阪府（中学校）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x"/>
            <c:size val="7"/>
            <c:spPr>
              <a:ln w="28575">
                <a:solidFill>
                  <a:srgbClr val="7030A0"/>
                </a:solidFill>
              </a:ln>
            </c:spPr>
          </c:marker>
          <c:cat>
            <c:strRef>
              <c:f>'（政令含）大阪府全体'!$N$77:$R$77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'（政令含）大阪府全体'!$N$78:$R$78</c:f>
              <c:numCache>
                <c:formatCode>General</c:formatCode>
                <c:ptCount val="5"/>
                <c:pt idx="0">
                  <c:v>0.89</c:v>
                </c:pt>
                <c:pt idx="1">
                  <c:v>0.92099999999999993</c:v>
                </c:pt>
                <c:pt idx="2">
                  <c:v>0.80800000000000005</c:v>
                </c:pt>
                <c:pt idx="3">
                  <c:v>0.80100000000000005</c:v>
                </c:pt>
                <c:pt idx="4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3-4409-AD02-89EF6E2A0678}"/>
            </c:ext>
          </c:extLst>
        </c:ser>
        <c:ser>
          <c:idx val="1"/>
          <c:order val="1"/>
          <c:tx>
            <c:strRef>
              <c:f>'（政令含）大阪府全体'!$M$79</c:f>
              <c:strCache>
                <c:ptCount val="1"/>
                <c:pt idx="0">
                  <c:v>全国（中学校）</c:v>
                </c:pt>
              </c:strCache>
            </c:strRef>
          </c:tx>
          <c:spPr>
            <a:ln>
              <a:solidFill>
                <a:srgbClr val="00B0F0"/>
              </a:solidFill>
              <a:prstDash val="dash"/>
            </a:ln>
          </c:spPr>
          <c:marker>
            <c:symbol val="star"/>
            <c:size val="7"/>
            <c:spPr>
              <a:ln w="19050">
                <a:solidFill>
                  <a:srgbClr val="00B0F0"/>
                </a:solidFill>
              </a:ln>
            </c:spPr>
          </c:marker>
          <c:cat>
            <c:strRef>
              <c:f>'（政令含）大阪府全体'!$N$77:$R$77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'（政令含）大阪府全体'!$N$79:$R$79</c:f>
              <c:numCache>
                <c:formatCode>General</c:formatCode>
                <c:ptCount val="5"/>
                <c:pt idx="0">
                  <c:v>0.8590000000000001</c:v>
                </c:pt>
                <c:pt idx="1">
                  <c:v>0.88900000000000001</c:v>
                </c:pt>
                <c:pt idx="2">
                  <c:v>0.83899999999999997</c:v>
                </c:pt>
                <c:pt idx="3">
                  <c:v>0.82799999999999996</c:v>
                </c:pt>
                <c:pt idx="4">
                  <c:v>0.81599999999999995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3-4409-AD02-89EF6E2A0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82880"/>
        <c:axId val="123484800"/>
      </c:lineChart>
      <c:catAx>
        <c:axId val="12348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484800"/>
        <c:crosses val="autoZero"/>
        <c:auto val="1"/>
        <c:lblAlgn val="ctr"/>
        <c:lblOffset val="100"/>
        <c:noMultiLvlLbl val="0"/>
      </c:catAx>
      <c:valAx>
        <c:axId val="123484800"/>
        <c:scaling>
          <c:orientation val="minMax"/>
          <c:max val="1"/>
          <c:min val="0.7500000000000001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3482880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19260659595774909"/>
          <c:y val="0.63716301029407862"/>
          <c:w val="0.44542625802436625"/>
          <c:h val="0.154984189209288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'（政令含）大阪府全体'!$M$83</c:f>
              <c:strCache>
                <c:ptCount val="1"/>
                <c:pt idx="0">
                  <c:v>大阪府（府立高等学校）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ln w="22225"/>
            </c:spPr>
          </c:marker>
          <c:cat>
            <c:strRef>
              <c:f>'（政令含）大阪府全体'!$N$82:$R$82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'（政令含）大阪府全体'!$N$83:$R$83</c:f>
              <c:numCache>
                <c:formatCode>General</c:formatCode>
                <c:ptCount val="5"/>
                <c:pt idx="0">
                  <c:v>0.78</c:v>
                </c:pt>
                <c:pt idx="1">
                  <c:v>0.91400000000000003</c:v>
                </c:pt>
                <c:pt idx="2">
                  <c:v>0.84899999999999998</c:v>
                </c:pt>
                <c:pt idx="3">
                  <c:v>0.876</c:v>
                </c:pt>
                <c:pt idx="4">
                  <c:v>0.86699999999999999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DF-455F-BF1E-7E2F9FF875A1}"/>
            </c:ext>
          </c:extLst>
        </c:ser>
        <c:ser>
          <c:idx val="1"/>
          <c:order val="1"/>
          <c:tx>
            <c:strRef>
              <c:f>'（政令含）大阪府全体'!$M$84</c:f>
              <c:strCache>
                <c:ptCount val="1"/>
                <c:pt idx="0">
                  <c:v>全国（公立高等学校）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'（政令含）大阪府全体'!$N$82:$R$82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'（政令含）大阪府全体'!$N$84:$R$84</c:f>
              <c:numCache>
                <c:formatCode>General</c:formatCode>
                <c:ptCount val="5"/>
                <c:pt idx="0">
                  <c:v>0.84099999999999997</c:v>
                </c:pt>
                <c:pt idx="1">
                  <c:v>0.89400000000000002</c:v>
                </c:pt>
                <c:pt idx="2">
                  <c:v>0.84799999999999998</c:v>
                </c:pt>
                <c:pt idx="3">
                  <c:v>0.84799999999999998</c:v>
                </c:pt>
                <c:pt idx="4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F-455F-BF1E-7E2F9FF87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86240"/>
        <c:axId val="124592512"/>
      </c:lineChart>
      <c:catAx>
        <c:axId val="12458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92512"/>
        <c:crosses val="autoZero"/>
        <c:auto val="1"/>
        <c:lblAlgn val="ctr"/>
        <c:lblOffset val="100"/>
        <c:noMultiLvlLbl val="0"/>
      </c:catAx>
      <c:valAx>
        <c:axId val="124592512"/>
        <c:scaling>
          <c:orientation val="minMax"/>
          <c:max val="1"/>
          <c:min val="0.7500000000000001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4586240"/>
        <c:crosses val="autoZero"/>
        <c:crossBetween val="between"/>
        <c:majorUnit val="5.000000000000001E-2"/>
      </c:valAx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ja-JP"/>
          </a:p>
        </c:txPr>
      </c:legendEntry>
      <c:layout>
        <c:manualLayout>
          <c:xMode val="edge"/>
          <c:yMode val="edge"/>
          <c:x val="0.39368093568637791"/>
          <c:y val="0.57793598716827066"/>
          <c:w val="0.60199336430807016"/>
          <c:h val="0.15894284047827353"/>
        </c:manualLayout>
      </c:layout>
      <c:overlay val="1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156393</xdr:colOff>
      <xdr:row>3</xdr:row>
      <xdr:rowOff>33617</xdr:rowOff>
    </xdr:from>
    <xdr:to>
      <xdr:col>8</xdr:col>
      <xdr:colOff>194863</xdr:colOff>
      <xdr:row>15</xdr:row>
      <xdr:rowOff>46323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201705</xdr:colOff>
      <xdr:row>15</xdr:row>
      <xdr:rowOff>100854</xdr:rowOff>
    </xdr:from>
    <xdr:to>
      <xdr:col>8</xdr:col>
      <xdr:colOff>179294</xdr:colOff>
      <xdr:row>30</xdr:row>
      <xdr:rowOff>156881</xdr:rowOff>
    </xdr:to>
    <xdr:sp macro="" textlink="">
      <xdr:nvSpPr>
        <xdr:cNvPr id="2" name="テキスト ボックス 1"/>
        <xdr:cNvSpPr txBox="1"/>
      </xdr:nvSpPr>
      <xdr:spPr>
        <a:xfrm>
          <a:off x="3047999" y="4213413"/>
          <a:ext cx="2891119" cy="348502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ポイント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小・中学校の千人率は、平成２７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年度から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大幅に増加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傾向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。府立高校の千人率は、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平成２９年度から大幅に増加傾向。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令和元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度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の全国の千人率は、大阪府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比較して、小学校は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９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倍、中学校は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１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倍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府立高校は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１．７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倍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0" lang="en-US" altLang="ja-JP" sz="105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国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から、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いじめの正確な認知に向けた指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導があり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全国的にいじめの認知件数は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増加。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特に、府内公立小学校の認知件数は、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平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成２７年から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急増した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Ｈ２６→Ｈ２７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＋４５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７６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件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Ｈ２７→Ｈ２８ ＋６６４１件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Ｈ２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→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Ｈ２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９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８６６６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件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Ｈ２９→Ｈ３０ ＋８１７２件　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Ｈ３０→Ｒ０１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＋６２９０件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いじめの認知件数の千人率（国公私立小・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中・高・支）は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４８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（昨年度は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３９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67234</xdr:colOff>
      <xdr:row>15</xdr:row>
      <xdr:rowOff>89649</xdr:rowOff>
    </xdr:from>
    <xdr:to>
      <xdr:col>4</xdr:col>
      <xdr:colOff>172940</xdr:colOff>
      <xdr:row>29</xdr:row>
      <xdr:rowOff>79943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56031</xdr:colOff>
      <xdr:row>3</xdr:row>
      <xdr:rowOff>22413</xdr:rowOff>
    </xdr:from>
    <xdr:to>
      <xdr:col>4</xdr:col>
      <xdr:colOff>161737</xdr:colOff>
      <xdr:row>15</xdr:row>
      <xdr:rowOff>35119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47</xdr:row>
      <xdr:rowOff>51546</xdr:rowOff>
    </xdr:from>
    <xdr:to>
      <xdr:col>4</xdr:col>
      <xdr:colOff>78441</xdr:colOff>
      <xdr:row>59</xdr:row>
      <xdr:rowOff>145675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279659</xdr:colOff>
      <xdr:row>48</xdr:row>
      <xdr:rowOff>13147</xdr:rowOff>
    </xdr:from>
    <xdr:to>
      <xdr:col>2</xdr:col>
      <xdr:colOff>177344</xdr:colOff>
      <xdr:row>49</xdr:row>
      <xdr:rowOff>136907</xdr:rowOff>
    </xdr:to>
    <xdr:sp macro="" textlink="">
      <xdr:nvSpPr>
        <xdr:cNvPr id="15" name="テキスト ボックス 14"/>
        <xdr:cNvSpPr txBox="1"/>
      </xdr:nvSpPr>
      <xdr:spPr>
        <a:xfrm>
          <a:off x="571012" y="11588823"/>
          <a:ext cx="861391" cy="3478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小学校</a:t>
          </a:r>
        </a:p>
      </xdr:txBody>
    </xdr:sp>
    <xdr:clientData/>
  </xdr:twoCellAnchor>
  <xdr:twoCellAnchor>
    <xdr:from>
      <xdr:col>4</xdr:col>
      <xdr:colOff>100852</xdr:colOff>
      <xdr:row>47</xdr:row>
      <xdr:rowOff>51547</xdr:rowOff>
    </xdr:from>
    <xdr:to>
      <xdr:col>8</xdr:col>
      <xdr:colOff>168087</xdr:colOff>
      <xdr:row>59</xdr:row>
      <xdr:rowOff>145677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647986</xdr:colOff>
      <xdr:row>48</xdr:row>
      <xdr:rowOff>23388</xdr:rowOff>
    </xdr:from>
    <xdr:to>
      <xdr:col>6</xdr:col>
      <xdr:colOff>27284</xdr:colOff>
      <xdr:row>49</xdr:row>
      <xdr:rowOff>112905</xdr:rowOff>
    </xdr:to>
    <xdr:sp macro="" textlink="">
      <xdr:nvSpPr>
        <xdr:cNvPr id="14" name="テキスト ボックス 13"/>
        <xdr:cNvSpPr txBox="1"/>
      </xdr:nvSpPr>
      <xdr:spPr>
        <a:xfrm>
          <a:off x="3494280" y="11599064"/>
          <a:ext cx="813651" cy="3136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中学校</a:t>
          </a:r>
        </a:p>
      </xdr:txBody>
    </xdr:sp>
    <xdr:clientData/>
  </xdr:twoCellAnchor>
  <xdr:twoCellAnchor>
    <xdr:from>
      <xdr:col>0</xdr:col>
      <xdr:colOff>0</xdr:colOff>
      <xdr:row>60</xdr:row>
      <xdr:rowOff>219635</xdr:rowOff>
    </xdr:from>
    <xdr:to>
      <xdr:col>4</xdr:col>
      <xdr:colOff>89647</xdr:colOff>
      <xdr:row>73</xdr:row>
      <xdr:rowOff>49305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238005</xdr:colOff>
      <xdr:row>61</xdr:row>
      <xdr:rowOff>159478</xdr:rowOff>
    </xdr:from>
    <xdr:to>
      <xdr:col>2</xdr:col>
      <xdr:colOff>337396</xdr:colOff>
      <xdr:row>63</xdr:row>
      <xdr:rowOff>23920</xdr:rowOff>
    </xdr:to>
    <xdr:sp macro="" textlink="">
      <xdr:nvSpPr>
        <xdr:cNvPr id="18" name="テキスト ボックス 17"/>
        <xdr:cNvSpPr txBox="1"/>
      </xdr:nvSpPr>
      <xdr:spPr>
        <a:xfrm>
          <a:off x="529358" y="14648684"/>
          <a:ext cx="1063097" cy="3126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高等学校</a:t>
          </a:r>
        </a:p>
      </xdr:txBody>
    </xdr:sp>
    <xdr:clientData/>
  </xdr:twoCellAnchor>
  <xdr:twoCellAnchor>
    <xdr:from>
      <xdr:col>4</xdr:col>
      <xdr:colOff>100853</xdr:colOff>
      <xdr:row>60</xdr:row>
      <xdr:rowOff>11206</xdr:rowOff>
    </xdr:from>
    <xdr:to>
      <xdr:col>8</xdr:col>
      <xdr:colOff>179294</xdr:colOff>
      <xdr:row>74</xdr:row>
      <xdr:rowOff>134471</xdr:rowOff>
    </xdr:to>
    <xdr:sp macro="" textlink="">
      <xdr:nvSpPr>
        <xdr:cNvPr id="19" name="テキスト ボックス 18"/>
        <xdr:cNvSpPr txBox="1"/>
      </xdr:nvSpPr>
      <xdr:spPr>
        <a:xfrm>
          <a:off x="2947147" y="14276294"/>
          <a:ext cx="2991971" cy="326091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いじめの解消率は、前年度と比べ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小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中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　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府立高校とも減少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小：－２．２ポイント、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中：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－４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ポイント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、高：－１．５ポイント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小中学校のいじめの解消率（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）は、年々低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下し、中学校では全国平均を下回った。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今年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度は特にコロナ禍により３月が休校になった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もあり、解消の確認に時間を要した。加え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て、加害・被害の保護者の心情に配慮し、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解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消の判断に慎重になるケースが増えている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ことも要因のひとつ。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 府立高校のいじめの解消率は、８６．１％で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あり、昨年度より１．５ポイント減少したもの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の、全国の８４．０％より高い水準にある。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保護者や専門家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ＳＣ等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と連携し、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生徒に寄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り添った対応を進めた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ことが要因のひとつ。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ja-JP" altLang="en-US" sz="1400"/>
        </a:p>
      </xdr:txBody>
    </xdr:sp>
    <xdr:clientData/>
  </xdr:twoCellAnchor>
  <xdr:twoCellAnchor>
    <xdr:from>
      <xdr:col>5</xdr:col>
      <xdr:colOff>56028</xdr:colOff>
      <xdr:row>90</xdr:row>
      <xdr:rowOff>89647</xdr:rowOff>
    </xdr:from>
    <xdr:to>
      <xdr:col>8</xdr:col>
      <xdr:colOff>168088</xdr:colOff>
      <xdr:row>94</xdr:row>
      <xdr:rowOff>190500</xdr:rowOff>
    </xdr:to>
    <xdr:sp macro="" textlink="">
      <xdr:nvSpPr>
        <xdr:cNvPr id="3" name="正方形/長方形 2"/>
        <xdr:cNvSpPr/>
      </xdr:nvSpPr>
      <xdr:spPr>
        <a:xfrm>
          <a:off x="3597087" y="20910176"/>
          <a:ext cx="2330825" cy="974912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いじめ解消の考え方</a:t>
          </a:r>
          <a:endParaRPr kumimoji="1" lang="en-US" altLang="ja-JP" sz="1000"/>
        </a:p>
        <a:p>
          <a:pPr algn="l"/>
          <a:r>
            <a:rPr kumimoji="1" lang="ja-JP" altLang="en-US" sz="1000"/>
            <a:t>①約</a:t>
          </a:r>
          <a:r>
            <a:rPr kumimoji="1" lang="en-US" altLang="ja-JP" sz="1000"/>
            <a:t>3</a:t>
          </a:r>
          <a:r>
            <a:rPr kumimoji="1" lang="ja-JP" altLang="en-US" sz="1000"/>
            <a:t>か月いじめ行為が止んでいること</a:t>
          </a:r>
          <a:endParaRPr kumimoji="1" lang="en-US" altLang="ja-JP" sz="1000"/>
        </a:p>
        <a:p>
          <a:pPr algn="l"/>
          <a:r>
            <a:rPr kumimoji="1" lang="ja-JP" altLang="en-US" sz="1000"/>
            <a:t>②面談等により被害児童生徒が心身の</a:t>
          </a:r>
          <a:endParaRPr kumimoji="1" lang="en-US" altLang="ja-JP" sz="1000"/>
        </a:p>
        <a:p>
          <a:pPr algn="l"/>
          <a:r>
            <a:rPr kumimoji="1" lang="ja-JP" altLang="en-US" sz="1000"/>
            <a:t>　苦痛を感じていないと認められること</a:t>
          </a:r>
        </a:p>
        <a:p>
          <a:pPr algn="l"/>
          <a:r>
            <a:rPr kumimoji="1" lang="ja-JP" altLang="en-US" sz="1000"/>
            <a:t>上記</a:t>
          </a:r>
          <a:r>
            <a:rPr kumimoji="1" lang="en-US" altLang="ja-JP" sz="1000"/>
            <a:t>2</a:t>
          </a:r>
          <a:r>
            <a:rPr kumimoji="1" lang="ja-JP" altLang="en-US" sz="1000"/>
            <a:t>つの要件を満たす場合を解消</a:t>
          </a:r>
        </a:p>
      </xdr:txBody>
    </xdr:sp>
    <xdr:clientData/>
  </xdr:twoCellAnchor>
  <xdr:twoCellAnchor>
    <xdr:from>
      <xdr:col>9</xdr:col>
      <xdr:colOff>33617</xdr:colOff>
      <xdr:row>0</xdr:row>
      <xdr:rowOff>44823</xdr:rowOff>
    </xdr:from>
    <xdr:to>
      <xdr:col>24</xdr:col>
      <xdr:colOff>145677</xdr:colOff>
      <xdr:row>95</xdr:row>
      <xdr:rowOff>33618</xdr:rowOff>
    </xdr:to>
    <xdr:sp macro="" textlink="">
      <xdr:nvSpPr>
        <xdr:cNvPr id="24" name="正方形/長方形 23"/>
        <xdr:cNvSpPr/>
      </xdr:nvSpPr>
      <xdr:spPr>
        <a:xfrm>
          <a:off x="6017558" y="44823"/>
          <a:ext cx="10197354" cy="21470471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0.14716</cdr:x>
      <cdr:y>0.01729</cdr:y>
    </cdr:from>
    <cdr:to>
      <cdr:x>0.44818</cdr:x>
      <cdr:y>0.13879</cdr:y>
    </cdr:to>
    <cdr:sp macro="" textlink="">
      <cdr:nvSpPr>
        <cdr:cNvPr id="2" name="テキスト ボックス 14"/>
        <cdr:cNvSpPr txBox="1"/>
      </cdr:nvSpPr>
      <cdr:spPr>
        <a:xfrm xmlns:a="http://schemas.openxmlformats.org/drawingml/2006/main">
          <a:off x="434429" y="56029"/>
          <a:ext cx="888611" cy="3936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中学校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0.09693</cdr:x>
      <cdr:y>0.00876</cdr:y>
    </cdr:from>
    <cdr:to>
      <cdr:x>0.45705</cdr:x>
      <cdr:y>0.10527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286124" y="28388"/>
          <a:ext cx="1063097" cy="31267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高等学校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0.11309</cdr:x>
      <cdr:y>0.01628</cdr:y>
    </cdr:from>
    <cdr:to>
      <cdr:x>0.39297</cdr:x>
      <cdr:y>0.12451</cdr:y>
    </cdr:to>
    <cdr:sp macro="" textlink="">
      <cdr:nvSpPr>
        <cdr:cNvPr id="2" name="テキスト ボックス 14"/>
        <cdr:cNvSpPr txBox="1"/>
      </cdr:nvSpPr>
      <cdr:spPr>
        <a:xfrm xmlns:a="http://schemas.openxmlformats.org/drawingml/2006/main">
          <a:off x="333831" y="52757"/>
          <a:ext cx="826228" cy="35065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小学校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tabSelected="1" view="pageBreakPreview" zoomScale="85" zoomScaleNormal="100" zoomScaleSheetLayoutView="85" workbookViewId="0">
      <selection activeCell="D97" sqref="D97"/>
    </sheetView>
  </sheetViews>
  <sheetFormatPr defaultRowHeight="14.25"/>
  <cols>
    <col min="1" max="1" width="3.75" customWidth="1"/>
    <col min="2" max="2" width="12.625" customWidth="1"/>
    <col min="3" max="3" width="11.75" customWidth="1"/>
    <col min="4" max="5" width="9.125" bestFit="1" customWidth="1"/>
    <col min="6" max="7" width="9.75" bestFit="1" customWidth="1"/>
    <col min="8" max="8" width="9.75" customWidth="1"/>
    <col min="9" max="9" width="3" customWidth="1"/>
    <col min="10" max="10" width="12.625" customWidth="1"/>
    <col min="11" max="11" width="9.375" customWidth="1"/>
    <col min="12" max="12" width="9.375" hidden="1" customWidth="1"/>
    <col min="13" max="18" width="9.375" customWidth="1"/>
  </cols>
  <sheetData>
    <row r="1" spans="1:23">
      <c r="B1" s="36"/>
      <c r="C1" s="36"/>
      <c r="D1" s="36"/>
      <c r="E1" s="36"/>
      <c r="F1" s="36"/>
      <c r="G1" s="36"/>
      <c r="H1" s="52">
        <v>44145</v>
      </c>
      <c r="I1" s="52"/>
      <c r="R1" s="6"/>
    </row>
    <row r="2" spans="1:23" ht="26.25" customHeight="1">
      <c r="A2" s="66" t="s">
        <v>32</v>
      </c>
      <c r="B2" s="66"/>
      <c r="C2" s="66"/>
      <c r="D2" s="66"/>
      <c r="E2" s="66"/>
      <c r="F2" s="66"/>
      <c r="G2" s="66"/>
      <c r="H2" s="66"/>
      <c r="I2" s="66"/>
      <c r="R2" s="17"/>
    </row>
    <row r="3" spans="1:23" ht="29.25" customHeight="1">
      <c r="A3" s="1" t="s">
        <v>33</v>
      </c>
      <c r="B3" s="1"/>
      <c r="C3" s="1"/>
      <c r="D3" s="1"/>
      <c r="E3" s="1"/>
      <c r="F3" s="1"/>
      <c r="G3" s="61" t="s">
        <v>0</v>
      </c>
      <c r="H3" s="61"/>
      <c r="I3" s="1"/>
      <c r="R3" s="1"/>
    </row>
    <row r="4" spans="1:23" ht="21" customHeight="1">
      <c r="R4" s="16"/>
      <c r="S4" s="50" t="s">
        <v>1</v>
      </c>
      <c r="T4" s="50" t="s">
        <v>2</v>
      </c>
      <c r="U4" s="50" t="s">
        <v>3</v>
      </c>
      <c r="V4" s="50" t="s">
        <v>14</v>
      </c>
      <c r="W4" s="50" t="s">
        <v>19</v>
      </c>
    </row>
    <row r="5" spans="1:23" ht="21" customHeight="1" thickBot="1">
      <c r="R5" s="16"/>
      <c r="S5" s="51"/>
      <c r="T5" s="51"/>
      <c r="U5" s="51"/>
      <c r="V5" s="51"/>
      <c r="W5" s="51"/>
    </row>
    <row r="6" spans="1:23" ht="21" customHeight="1" thickTop="1">
      <c r="R6" s="13"/>
    </row>
    <row r="7" spans="1:23" ht="21" customHeight="1">
      <c r="R7" s="14"/>
      <c r="S7">
        <f>D80/100</f>
        <v>0.91700000000000004</v>
      </c>
      <c r="T7">
        <f>E80/100</f>
        <v>0.95799999999999996</v>
      </c>
      <c r="U7">
        <f>F80/100</f>
        <v>0.90799999999999992</v>
      </c>
      <c r="V7">
        <f>G80/100</f>
        <v>0.9112947658402204</v>
      </c>
      <c r="W7">
        <f>H80/100</f>
        <v>0.88900000000000001</v>
      </c>
    </row>
    <row r="8" spans="1:23" ht="21" customHeight="1">
      <c r="R8" s="15"/>
      <c r="S8">
        <f t="shared" ref="S8:W8" si="0">D81/100</f>
        <v>1356.02</v>
      </c>
      <c r="T8">
        <f t="shared" si="0"/>
        <v>2130.94</v>
      </c>
      <c r="U8">
        <f t="shared" si="0"/>
        <v>2688.64</v>
      </c>
      <c r="V8">
        <f t="shared" si="0"/>
        <v>3566.53</v>
      </c>
      <c r="W8">
        <f t="shared" si="0"/>
        <v>4004.4</v>
      </c>
    </row>
    <row r="9" spans="1:23" ht="21" customHeight="1">
      <c r="R9" s="14"/>
      <c r="S9">
        <f t="shared" ref="S9:W9" si="1">D82/100</f>
        <v>0.90400000000000003</v>
      </c>
      <c r="T9">
        <f t="shared" si="1"/>
        <v>0.91200000000000003</v>
      </c>
      <c r="U9">
        <f t="shared" si="1"/>
        <v>0.8640000000000001</v>
      </c>
      <c r="V9">
        <f t="shared" si="1"/>
        <v>0.84699999999999998</v>
      </c>
      <c r="W9">
        <f t="shared" si="1"/>
        <v>0.83499999999999996</v>
      </c>
    </row>
    <row r="10" spans="1:23" ht="21" customHeight="1">
      <c r="R10" s="13"/>
      <c r="S10">
        <f t="shared" ref="S10:W10" si="2">D83/100</f>
        <v>20.82</v>
      </c>
      <c r="T10">
        <f t="shared" si="2"/>
        <v>29.17</v>
      </c>
      <c r="U10">
        <f t="shared" si="2"/>
        <v>31.29</v>
      </c>
      <c r="V10">
        <f t="shared" si="2"/>
        <v>33.74</v>
      </c>
      <c r="W10">
        <f t="shared" si="2"/>
        <v>42.8</v>
      </c>
    </row>
    <row r="11" spans="1:23" ht="21" customHeight="1">
      <c r="R11" s="14"/>
      <c r="S11">
        <f t="shared" ref="S11:W11" si="3">D84/100</f>
        <v>0.89</v>
      </c>
      <c r="T11">
        <f t="shared" si="3"/>
        <v>0.92099999999999993</v>
      </c>
      <c r="U11">
        <f t="shared" si="3"/>
        <v>0.80799999999999994</v>
      </c>
      <c r="V11">
        <f t="shared" si="3"/>
        <v>0.80104463437796769</v>
      </c>
      <c r="W11">
        <f t="shared" si="3"/>
        <v>0.76</v>
      </c>
    </row>
    <row r="12" spans="1:23" ht="21" customHeight="1">
      <c r="R12" s="15"/>
      <c r="S12">
        <f t="shared" ref="S12:W12" si="4">D85/100</f>
        <v>490.19</v>
      </c>
      <c r="T12">
        <f t="shared" si="4"/>
        <v>607.20000000000005</v>
      </c>
      <c r="U12">
        <f t="shared" si="4"/>
        <v>646.83000000000004</v>
      </c>
      <c r="V12">
        <f t="shared" si="4"/>
        <v>777.69</v>
      </c>
      <c r="W12">
        <f t="shared" si="4"/>
        <v>838.41</v>
      </c>
    </row>
    <row r="13" spans="1:23" ht="21" customHeight="1">
      <c r="R13" s="14"/>
      <c r="S13">
        <f t="shared" ref="S13:W13" si="5">D86/100</f>
        <v>0.8590000000000001</v>
      </c>
      <c r="T13">
        <f t="shared" si="5"/>
        <v>0.88900000000000001</v>
      </c>
      <c r="U13">
        <f t="shared" si="5"/>
        <v>0.83900000000000008</v>
      </c>
      <c r="V13">
        <f t="shared" si="5"/>
        <v>0.82799999999999996</v>
      </c>
      <c r="W13">
        <f t="shared" si="5"/>
        <v>0.81599999999999995</v>
      </c>
    </row>
    <row r="14" spans="1:23" ht="21" customHeight="1">
      <c r="R14" s="13"/>
      <c r="S14">
        <f t="shared" ref="S14:W14" si="6">D87/100</f>
        <v>1.28</v>
      </c>
      <c r="T14">
        <f t="shared" si="6"/>
        <v>1.8</v>
      </c>
      <c r="U14">
        <f t="shared" si="6"/>
        <v>3.32</v>
      </c>
      <c r="V14">
        <f t="shared" si="6"/>
        <v>3.25</v>
      </c>
      <c r="W14">
        <f t="shared" si="6"/>
        <v>3.6</v>
      </c>
    </row>
    <row r="15" spans="1:23" ht="21" customHeight="1">
      <c r="R15" s="14"/>
      <c r="S15">
        <f t="shared" ref="S15:W15" si="7">D88/100</f>
        <v>0.78</v>
      </c>
      <c r="T15">
        <f t="shared" si="7"/>
        <v>0.91400000000000003</v>
      </c>
      <c r="U15">
        <f t="shared" si="7"/>
        <v>0.84900000000000009</v>
      </c>
      <c r="V15">
        <f t="shared" si="7"/>
        <v>0.87599999999999989</v>
      </c>
      <c r="W15">
        <f t="shared" si="7"/>
        <v>0.86099999999999999</v>
      </c>
    </row>
    <row r="16" spans="1:23" ht="21" customHeight="1">
      <c r="R16" s="15"/>
      <c r="S16">
        <f t="shared" ref="S16:W16" si="8">D89/100</f>
        <v>81.93</v>
      </c>
      <c r="T16">
        <f t="shared" si="8"/>
        <v>89.59</v>
      </c>
      <c r="U16">
        <f t="shared" si="8"/>
        <v>95.07</v>
      </c>
      <c r="V16">
        <f t="shared" si="8"/>
        <v>111.39</v>
      </c>
      <c r="W16">
        <f t="shared" si="8"/>
        <v>116.94</v>
      </c>
    </row>
    <row r="17" spans="2:23" ht="21" customHeight="1">
      <c r="R17" s="14"/>
      <c r="S17">
        <f t="shared" ref="S17:W17" si="9">D90/100</f>
        <v>0.84299999999999997</v>
      </c>
      <c r="T17">
        <f t="shared" si="9"/>
        <v>0.89400000000000002</v>
      </c>
      <c r="U17">
        <f t="shared" si="9"/>
        <v>0.84799999999999998</v>
      </c>
      <c r="V17">
        <f t="shared" si="9"/>
        <v>0.84810415714938325</v>
      </c>
      <c r="W17">
        <f t="shared" si="9"/>
        <v>0.84</v>
      </c>
    </row>
    <row r="18" spans="2:23" ht="26.25" customHeight="1">
      <c r="R18" s="11"/>
    </row>
    <row r="19" spans="2:23" ht="26.25" customHeight="1">
      <c r="R19" s="11"/>
    </row>
    <row r="20" spans="2:23" ht="26.25" customHeight="1">
      <c r="R20" s="11"/>
    </row>
    <row r="23" spans="2:23" ht="18" customHeight="1"/>
    <row r="24" spans="2:23">
      <c r="B24" s="64"/>
      <c r="C24" s="64"/>
      <c r="D24" s="64"/>
      <c r="E24" s="64"/>
      <c r="F24" s="64"/>
      <c r="G24" s="64"/>
      <c r="H24" s="64"/>
      <c r="I24" s="5"/>
    </row>
    <row r="25" spans="2:23">
      <c r="B25" s="5"/>
      <c r="C25" s="5"/>
      <c r="D25" s="5"/>
      <c r="E25" s="5"/>
      <c r="F25" s="5"/>
      <c r="G25" s="5"/>
      <c r="H25" s="5"/>
      <c r="I25" s="5"/>
    </row>
    <row r="26" spans="2:23">
      <c r="B26" s="12"/>
      <c r="C26" s="12"/>
      <c r="D26" s="12"/>
      <c r="E26" s="12"/>
      <c r="F26" s="12"/>
      <c r="G26" s="12"/>
      <c r="H26" s="12"/>
      <c r="I26" s="12"/>
    </row>
    <row r="27" spans="2:23" ht="17.25" customHeight="1"/>
    <row r="31" spans="2:23">
      <c r="B31" t="s">
        <v>17</v>
      </c>
    </row>
    <row r="32" spans="2:23" ht="17.25" customHeight="1">
      <c r="B32" s="62" t="s">
        <v>8</v>
      </c>
      <c r="C32" s="63"/>
      <c r="D32" s="50" t="s">
        <v>20</v>
      </c>
      <c r="E32" s="50" t="s">
        <v>19</v>
      </c>
      <c r="F32" s="50" t="s">
        <v>28</v>
      </c>
      <c r="G32" s="50" t="s">
        <v>30</v>
      </c>
      <c r="H32" s="50" t="s">
        <v>31</v>
      </c>
      <c r="I32" s="16"/>
    </row>
    <row r="33" spans="1:18" ht="15" thickBot="1">
      <c r="B33" s="57" t="s">
        <v>4</v>
      </c>
      <c r="C33" s="58"/>
      <c r="D33" s="51"/>
      <c r="E33" s="51"/>
      <c r="F33" s="51"/>
      <c r="G33" s="51"/>
      <c r="H33" s="51"/>
      <c r="I33" s="16"/>
    </row>
    <row r="34" spans="1:18" ht="17.25" customHeight="1" thickTop="1">
      <c r="B34" s="56" t="s">
        <v>5</v>
      </c>
      <c r="C34" s="56" t="s">
        <v>9</v>
      </c>
      <c r="D34" s="20">
        <v>7376</v>
      </c>
      <c r="E34" s="21">
        <v>14017</v>
      </c>
      <c r="F34" s="21">
        <v>22683</v>
      </c>
      <c r="G34" s="21">
        <v>30855</v>
      </c>
      <c r="H34" s="21">
        <v>37145</v>
      </c>
      <c r="I34" s="13"/>
    </row>
    <row r="35" spans="1:18" ht="17.25">
      <c r="B35" s="55"/>
      <c r="C35" s="54"/>
      <c r="D35" s="22">
        <v>16.719633328648694</v>
      </c>
      <c r="E35" s="23">
        <v>32.111373799574814</v>
      </c>
      <c r="F35" s="23">
        <v>52.3</v>
      </c>
      <c r="G35" s="23">
        <v>71.5</v>
      </c>
      <c r="H35" s="23">
        <v>86.887466170144577</v>
      </c>
      <c r="I35" s="14"/>
    </row>
    <row r="36" spans="1:18" ht="17.25">
      <c r="B36" s="55"/>
      <c r="C36" s="53" t="s">
        <v>6</v>
      </c>
      <c r="D36" s="24">
        <v>150038</v>
      </c>
      <c r="E36" s="25">
        <v>233668</v>
      </c>
      <c r="F36" s="25">
        <v>311322</v>
      </c>
      <c r="G36" s="25">
        <v>421116</v>
      </c>
      <c r="H36" s="25">
        <v>479447</v>
      </c>
      <c r="I36" s="15"/>
    </row>
    <row r="37" spans="1:18" ht="17.25">
      <c r="B37" s="54"/>
      <c r="C37" s="54"/>
      <c r="D37" s="26">
        <v>23.3</v>
      </c>
      <c r="E37" s="27">
        <v>36.700000000000003</v>
      </c>
      <c r="F37" s="27">
        <v>49</v>
      </c>
      <c r="G37" s="27">
        <v>66.5</v>
      </c>
      <c r="H37" s="27">
        <v>76.357477863837417</v>
      </c>
      <c r="I37" s="14"/>
    </row>
    <row r="38" spans="1:18" ht="17.25">
      <c r="B38" s="53" t="s">
        <v>7</v>
      </c>
      <c r="C38" s="53" t="s">
        <v>9</v>
      </c>
      <c r="D38" s="28">
        <v>2340</v>
      </c>
      <c r="E38" s="29">
        <v>3168</v>
      </c>
      <c r="F38" s="29">
        <v>3873</v>
      </c>
      <c r="G38" s="29">
        <v>4212</v>
      </c>
      <c r="H38" s="29">
        <v>5632</v>
      </c>
      <c r="I38" s="13"/>
    </row>
    <row r="39" spans="1:18" ht="14.25" customHeight="1">
      <c r="B39" s="55"/>
      <c r="C39" s="54"/>
      <c r="D39" s="30">
        <v>10.585026259007449</v>
      </c>
      <c r="E39" s="31">
        <v>14.734541057184718</v>
      </c>
      <c r="F39" s="31">
        <v>18.5</v>
      </c>
      <c r="G39" s="31">
        <v>20.7</v>
      </c>
      <c r="H39" s="31">
        <v>28.104072894939073</v>
      </c>
      <c r="I39" s="14"/>
      <c r="R39" s="3"/>
    </row>
    <row r="40" spans="1:18" ht="18.75" customHeight="1">
      <c r="B40" s="55"/>
      <c r="C40" s="53" t="s">
        <v>6</v>
      </c>
      <c r="D40" s="32">
        <v>57032</v>
      </c>
      <c r="E40" s="33">
        <v>68291</v>
      </c>
      <c r="F40" s="33">
        <v>77137</v>
      </c>
      <c r="G40" s="33">
        <v>93921</v>
      </c>
      <c r="H40" s="33">
        <v>102738</v>
      </c>
      <c r="I40" s="15"/>
      <c r="R40" s="3"/>
    </row>
    <row r="41" spans="1:18" ht="18.75" customHeight="1">
      <c r="B41" s="54"/>
      <c r="C41" s="54"/>
      <c r="D41" s="34">
        <v>17.8</v>
      </c>
      <c r="E41" s="35">
        <v>21.7</v>
      </c>
      <c r="F41" s="35">
        <v>25</v>
      </c>
      <c r="G41" s="35">
        <v>31.2</v>
      </c>
      <c r="H41" s="35">
        <v>34.542385178963904</v>
      </c>
      <c r="I41" s="14"/>
    </row>
    <row r="42" spans="1:18" ht="18.75" customHeight="1">
      <c r="B42" s="53" t="s">
        <v>15</v>
      </c>
      <c r="C42" s="53" t="s">
        <v>10</v>
      </c>
      <c r="D42" s="28">
        <v>164</v>
      </c>
      <c r="E42" s="29">
        <v>197</v>
      </c>
      <c r="F42" s="29">
        <v>391</v>
      </c>
      <c r="G42" s="42">
        <v>371</v>
      </c>
      <c r="H42" s="42">
        <v>418</v>
      </c>
      <c r="I42" s="13"/>
    </row>
    <row r="43" spans="1:18" ht="18.75" customHeight="1">
      <c r="B43" s="55"/>
      <c r="C43" s="54"/>
      <c r="D43" s="30">
        <v>1.3</v>
      </c>
      <c r="E43" s="31">
        <v>1.6</v>
      </c>
      <c r="F43" s="31">
        <v>3.2</v>
      </c>
      <c r="G43" s="43">
        <v>3.1</v>
      </c>
      <c r="H43" s="43">
        <v>3.7</v>
      </c>
      <c r="I43" s="14"/>
    </row>
    <row r="44" spans="1:18" ht="18.600000000000001" customHeight="1">
      <c r="B44" s="55"/>
      <c r="C44" s="53" t="s">
        <v>11</v>
      </c>
      <c r="D44" s="32">
        <v>9724</v>
      </c>
      <c r="E44" s="33">
        <v>10017</v>
      </c>
      <c r="F44" s="33">
        <v>11212</v>
      </c>
      <c r="G44" s="44">
        <v>13134</v>
      </c>
      <c r="H44" s="44">
        <v>13918</v>
      </c>
      <c r="I44" s="15"/>
    </row>
    <row r="45" spans="1:18" ht="18.600000000000001" customHeight="1">
      <c r="B45" s="54"/>
      <c r="C45" s="54"/>
      <c r="D45" s="34">
        <v>4.2</v>
      </c>
      <c r="E45" s="35">
        <v>4.3</v>
      </c>
      <c r="F45" s="35">
        <v>4.9000000000000004</v>
      </c>
      <c r="G45" s="45">
        <v>5.9</v>
      </c>
      <c r="H45" s="45">
        <v>6.4</v>
      </c>
      <c r="I45" s="14"/>
    </row>
    <row r="46" spans="1:18" ht="18.600000000000001" customHeight="1"/>
    <row r="47" spans="1:18" ht="24" customHeight="1">
      <c r="A47" t="s">
        <v>34</v>
      </c>
    </row>
    <row r="48" spans="1:18" ht="18.600000000000001" customHeight="1"/>
    <row r="49" ht="18.600000000000001" customHeight="1"/>
    <row r="50" ht="18.600000000000001" customHeight="1"/>
    <row r="51" ht="18.600000000000001" customHeight="1"/>
    <row r="52" ht="18.600000000000001" customHeight="1"/>
    <row r="53" ht="18.600000000000001" customHeight="1"/>
    <row r="54" ht="18.600000000000001" customHeight="1"/>
    <row r="55" ht="18.600000000000001" customHeight="1"/>
    <row r="56" ht="18.600000000000001" customHeight="1"/>
    <row r="57" ht="18.600000000000001" customHeight="1"/>
    <row r="58" ht="18.600000000000001" customHeight="1"/>
    <row r="59" ht="18.600000000000001" customHeight="1"/>
    <row r="60" ht="18.600000000000001" customHeight="1"/>
    <row r="61" ht="18.600000000000001" customHeight="1"/>
    <row r="62" ht="18.600000000000001" customHeight="1"/>
    <row r="63" ht="18.600000000000001" customHeight="1"/>
    <row r="64" ht="18.600000000000001" customHeight="1"/>
    <row r="65" spans="1:18" ht="18.600000000000001" customHeight="1"/>
    <row r="66" spans="1:18" ht="18.600000000000001" customHeight="1"/>
    <row r="67" spans="1:18" ht="18.600000000000001" customHeight="1"/>
    <row r="68" spans="1:18" ht="18.600000000000001" customHeight="1"/>
    <row r="69" spans="1:18" ht="18.600000000000001" customHeight="1"/>
    <row r="70" spans="1:18" ht="18.600000000000001" customHeight="1"/>
    <row r="71" spans="1:18" ht="18.600000000000001" customHeight="1"/>
    <row r="72" spans="1:18" ht="18.600000000000001" customHeight="1">
      <c r="N72" t="s">
        <v>14</v>
      </c>
      <c r="O72" t="s">
        <v>27</v>
      </c>
      <c r="P72" t="s">
        <v>28</v>
      </c>
      <c r="Q72" t="s">
        <v>30</v>
      </c>
      <c r="R72" t="s">
        <v>31</v>
      </c>
    </row>
    <row r="73" spans="1:18" ht="18.600000000000001" customHeight="1">
      <c r="M73" s="40" t="s">
        <v>21</v>
      </c>
      <c r="N73">
        <v>0.91700000000000004</v>
      </c>
      <c r="O73">
        <v>0.95799999999999996</v>
      </c>
      <c r="P73">
        <v>0.90800000000000003</v>
      </c>
      <c r="Q73">
        <v>0.91100000000000003</v>
      </c>
      <c r="R73">
        <v>0.88900000000000001</v>
      </c>
    </row>
    <row r="74" spans="1:18" ht="18.600000000000001" customHeight="1">
      <c r="M74" s="40" t="s">
        <v>22</v>
      </c>
      <c r="N74">
        <v>0.90400000000000003</v>
      </c>
      <c r="O74">
        <v>0.91200000000000003</v>
      </c>
      <c r="P74">
        <v>0.86399999999999999</v>
      </c>
      <c r="Q74">
        <v>0.84699999999999998</v>
      </c>
      <c r="R74">
        <v>0.83499999999999996</v>
      </c>
    </row>
    <row r="76" spans="1:18">
      <c r="A76" s="1"/>
      <c r="B76" s="1" t="s">
        <v>18</v>
      </c>
      <c r="C76" s="1"/>
      <c r="D76" s="1"/>
      <c r="E76" s="1"/>
      <c r="G76" s="65" t="s">
        <v>0</v>
      </c>
      <c r="H76" s="65"/>
      <c r="I76" s="9"/>
    </row>
    <row r="77" spans="1:18">
      <c r="B77" s="67" t="s">
        <v>12</v>
      </c>
      <c r="C77" s="67"/>
      <c r="D77" s="59" t="s">
        <v>14</v>
      </c>
      <c r="E77" s="59" t="s">
        <v>27</v>
      </c>
      <c r="F77" s="59" t="s">
        <v>28</v>
      </c>
      <c r="G77" s="59" t="s">
        <v>30</v>
      </c>
      <c r="H77" s="59" t="s">
        <v>31</v>
      </c>
      <c r="I77" s="9"/>
      <c r="J77" s="9"/>
      <c r="N77" t="s">
        <v>20</v>
      </c>
      <c r="O77" t="s">
        <v>19</v>
      </c>
      <c r="P77" t="s">
        <v>29</v>
      </c>
      <c r="Q77" t="s">
        <v>30</v>
      </c>
      <c r="R77" t="s">
        <v>31</v>
      </c>
    </row>
    <row r="78" spans="1:18" ht="15" thickBot="1">
      <c r="B78" s="68" t="s">
        <v>13</v>
      </c>
      <c r="C78" s="68"/>
      <c r="D78" s="60"/>
      <c r="E78" s="60"/>
      <c r="F78" s="60"/>
      <c r="G78" s="60"/>
      <c r="H78" s="60"/>
      <c r="I78" s="9"/>
      <c r="J78" s="9"/>
      <c r="M78" s="40" t="s">
        <v>23</v>
      </c>
      <c r="N78">
        <v>0.89</v>
      </c>
      <c r="O78">
        <v>0.92099999999999993</v>
      </c>
      <c r="P78">
        <v>0.80800000000000005</v>
      </c>
      <c r="Q78">
        <v>0.80100000000000005</v>
      </c>
      <c r="R78">
        <v>0.76</v>
      </c>
    </row>
    <row r="79" spans="1:18" ht="15" thickTop="1">
      <c r="B79" s="56" t="s">
        <v>5</v>
      </c>
      <c r="C79" s="56" t="s">
        <v>9</v>
      </c>
      <c r="D79" s="20">
        <v>6762</v>
      </c>
      <c r="E79" s="21">
        <v>13428</v>
      </c>
      <c r="F79" s="21">
        <v>20600</v>
      </c>
      <c r="G79" s="21">
        <v>28118</v>
      </c>
      <c r="H79" s="21">
        <v>33006</v>
      </c>
      <c r="M79" s="40" t="s">
        <v>24</v>
      </c>
      <c r="N79">
        <v>0.8590000000000001</v>
      </c>
      <c r="O79">
        <v>0.88900000000000001</v>
      </c>
      <c r="P79">
        <v>0.83899999999999997</v>
      </c>
      <c r="Q79">
        <v>0.82799999999999996</v>
      </c>
      <c r="R79">
        <v>0.81599999999999995</v>
      </c>
    </row>
    <row r="80" spans="1:18">
      <c r="B80" s="55"/>
      <c r="C80" s="55"/>
      <c r="D80" s="22">
        <v>91.7</v>
      </c>
      <c r="E80" s="23">
        <v>95.8</v>
      </c>
      <c r="F80" s="23">
        <v>90.8</v>
      </c>
      <c r="G80" s="23">
        <v>91.129476584022044</v>
      </c>
      <c r="H80" s="23">
        <v>88.9</v>
      </c>
      <c r="J80" s="2">
        <f>SUM(H34,H38,H42)</f>
        <v>43195</v>
      </c>
    </row>
    <row r="81" spans="1:18">
      <c r="B81" s="55"/>
      <c r="C81" s="53" t="s">
        <v>6</v>
      </c>
      <c r="D81" s="24">
        <v>135602</v>
      </c>
      <c r="E81" s="25">
        <v>213094</v>
      </c>
      <c r="F81" s="25">
        <v>268864</v>
      </c>
      <c r="G81" s="25">
        <v>356653</v>
      </c>
      <c r="H81" s="25">
        <v>400440</v>
      </c>
      <c r="J81" s="2">
        <f>J80-G101</f>
        <v>43195</v>
      </c>
    </row>
    <row r="82" spans="1:18">
      <c r="B82" s="55"/>
      <c r="C82" s="55"/>
      <c r="D82" s="26">
        <v>90.4</v>
      </c>
      <c r="E82" s="27">
        <v>91.2</v>
      </c>
      <c r="F82" s="27">
        <v>86.4</v>
      </c>
      <c r="G82" s="27">
        <v>84.7</v>
      </c>
      <c r="H82" s="27">
        <v>83.5</v>
      </c>
      <c r="N82" t="s">
        <v>20</v>
      </c>
      <c r="O82" t="s">
        <v>19</v>
      </c>
      <c r="P82" t="s">
        <v>29</v>
      </c>
      <c r="Q82" t="s">
        <v>30</v>
      </c>
      <c r="R82" t="s">
        <v>31</v>
      </c>
    </row>
    <row r="83" spans="1:18" ht="18">
      <c r="B83" s="53" t="s">
        <v>7</v>
      </c>
      <c r="C83" s="53" t="s">
        <v>9</v>
      </c>
      <c r="D83" s="28">
        <v>2082</v>
      </c>
      <c r="E83" s="29">
        <v>2917</v>
      </c>
      <c r="F83" s="29">
        <v>3129</v>
      </c>
      <c r="G83" s="29">
        <v>3374</v>
      </c>
      <c r="H83" s="29">
        <v>4280</v>
      </c>
      <c r="M83" s="41" t="s">
        <v>25</v>
      </c>
      <c r="N83">
        <v>0.78</v>
      </c>
      <c r="O83">
        <v>0.91400000000000003</v>
      </c>
      <c r="P83">
        <v>0.84899999999999998</v>
      </c>
      <c r="Q83">
        <v>0.876</v>
      </c>
      <c r="R83">
        <v>0.86699999999999999</v>
      </c>
    </row>
    <row r="84" spans="1:18" ht="18">
      <c r="B84" s="55"/>
      <c r="C84" s="54"/>
      <c r="D84" s="30">
        <v>89</v>
      </c>
      <c r="E84" s="31">
        <v>92.1</v>
      </c>
      <c r="F84" s="31">
        <v>80.8</v>
      </c>
      <c r="G84" s="31">
        <v>80.104463437796767</v>
      </c>
      <c r="H84" s="31">
        <v>76</v>
      </c>
      <c r="M84" s="41" t="s">
        <v>26</v>
      </c>
      <c r="N84">
        <v>0.84099999999999997</v>
      </c>
      <c r="O84">
        <v>0.89400000000000002</v>
      </c>
      <c r="P84">
        <v>0.84799999999999998</v>
      </c>
      <c r="Q84">
        <v>0.84799999999999998</v>
      </c>
      <c r="R84">
        <v>0.84</v>
      </c>
    </row>
    <row r="85" spans="1:18">
      <c r="B85" s="55"/>
      <c r="C85" s="55" t="s">
        <v>6</v>
      </c>
      <c r="D85" s="32">
        <v>49019</v>
      </c>
      <c r="E85" s="33">
        <v>60720</v>
      </c>
      <c r="F85" s="33">
        <v>64683</v>
      </c>
      <c r="G85" s="33">
        <v>77769</v>
      </c>
      <c r="H85" s="33">
        <v>83841</v>
      </c>
      <c r="I85" s="37"/>
    </row>
    <row r="86" spans="1:18">
      <c r="B86" s="54"/>
      <c r="C86" s="54"/>
      <c r="D86" s="34">
        <v>85.9</v>
      </c>
      <c r="E86" s="35">
        <v>88.9</v>
      </c>
      <c r="F86" s="35">
        <v>83.9</v>
      </c>
      <c r="G86" s="35">
        <v>82.8</v>
      </c>
      <c r="H86" s="35">
        <v>81.599999999999994</v>
      </c>
      <c r="I86" s="4"/>
      <c r="J86" s="4"/>
    </row>
    <row r="87" spans="1:18">
      <c r="B87" s="53" t="s">
        <v>16</v>
      </c>
      <c r="C87" s="53" t="s">
        <v>10</v>
      </c>
      <c r="D87" s="28">
        <v>128</v>
      </c>
      <c r="E87" s="29">
        <v>180</v>
      </c>
      <c r="F87" s="29">
        <v>332</v>
      </c>
      <c r="G87" s="29">
        <v>325</v>
      </c>
      <c r="H87" s="42">
        <v>360</v>
      </c>
      <c r="I87" s="19"/>
      <c r="J87" s="7"/>
    </row>
    <row r="88" spans="1:18">
      <c r="B88" s="55"/>
      <c r="C88" s="54"/>
      <c r="D88" s="30">
        <v>78</v>
      </c>
      <c r="E88" s="31">
        <v>91.4</v>
      </c>
      <c r="F88" s="31">
        <v>84.9</v>
      </c>
      <c r="G88" s="31">
        <v>87.6</v>
      </c>
      <c r="H88" s="43">
        <v>86.1</v>
      </c>
      <c r="I88" s="38"/>
      <c r="J88" s="8"/>
    </row>
    <row r="89" spans="1:18">
      <c r="B89" s="55"/>
      <c r="C89" s="55" t="s">
        <v>11</v>
      </c>
      <c r="D89" s="32">
        <v>8193</v>
      </c>
      <c r="E89" s="33">
        <v>8959</v>
      </c>
      <c r="F89" s="33">
        <v>9507</v>
      </c>
      <c r="G89" s="33">
        <v>11139</v>
      </c>
      <c r="H89" s="44">
        <v>11694</v>
      </c>
    </row>
    <row r="90" spans="1:18">
      <c r="A90" s="39"/>
      <c r="B90" s="54"/>
      <c r="C90" s="54"/>
      <c r="D90" s="34">
        <v>84.3</v>
      </c>
      <c r="E90" s="35">
        <v>89.4</v>
      </c>
      <c r="F90" s="35">
        <v>84.8</v>
      </c>
      <c r="G90" s="35">
        <v>84.81041571493833</v>
      </c>
      <c r="H90" s="45">
        <v>84</v>
      </c>
    </row>
    <row r="91" spans="1:18">
      <c r="A91" s="11"/>
      <c r="B91" s="10"/>
      <c r="C91" s="10"/>
      <c r="D91" s="10"/>
      <c r="E91" s="10"/>
      <c r="F91" s="10"/>
      <c r="G91" s="10"/>
    </row>
    <row r="92" spans="1:18">
      <c r="B92" s="47"/>
      <c r="C92" s="47"/>
      <c r="D92" s="47"/>
      <c r="E92" s="47"/>
    </row>
    <row r="93" spans="1:18" ht="22.5" customHeight="1">
      <c r="B93" s="48"/>
      <c r="C93" s="49"/>
      <c r="D93" s="49"/>
      <c r="E93" s="49"/>
      <c r="J93" s="70"/>
    </row>
    <row r="94" spans="1:18" ht="17.25" customHeight="1">
      <c r="B94" s="48"/>
      <c r="C94" s="46"/>
      <c r="D94" s="46"/>
      <c r="E94" s="46"/>
      <c r="J94" s="69"/>
    </row>
    <row r="95" spans="1:18" ht="17.25" customHeight="1">
      <c r="B95" s="48"/>
      <c r="C95" s="46"/>
      <c r="D95" s="46"/>
      <c r="E95" s="46"/>
      <c r="J95" s="69"/>
    </row>
    <row r="96" spans="1:18">
      <c r="B96" s="9"/>
      <c r="C96" s="9"/>
      <c r="D96" s="9"/>
      <c r="E96" s="9"/>
      <c r="F96" s="9"/>
      <c r="G96" s="9"/>
    </row>
    <row r="97" spans="2:7">
      <c r="B97" s="9"/>
      <c r="C97" s="9"/>
      <c r="D97" s="9"/>
      <c r="E97" s="9"/>
      <c r="F97" s="9"/>
      <c r="G97" s="9"/>
    </row>
    <row r="98" spans="2:7">
      <c r="B98" s="9"/>
      <c r="C98" s="9"/>
      <c r="D98" s="9"/>
      <c r="E98" s="9"/>
      <c r="F98" s="9"/>
      <c r="G98" s="9"/>
    </row>
    <row r="99" spans="2:7">
      <c r="B99" s="9"/>
      <c r="C99" s="9"/>
      <c r="D99" s="9"/>
      <c r="E99" s="9"/>
      <c r="F99" s="9"/>
      <c r="G99" s="9"/>
    </row>
    <row r="101" spans="2:7">
      <c r="D101" s="2"/>
      <c r="E101" s="2"/>
      <c r="F101" s="2"/>
      <c r="G101" s="2"/>
    </row>
    <row r="106" spans="2:7">
      <c r="B106" s="69"/>
      <c r="C106" s="69"/>
      <c r="D106" s="69"/>
      <c r="E106" s="69"/>
      <c r="F106" s="69"/>
      <c r="G106" s="69"/>
    </row>
    <row r="107" spans="2:7">
      <c r="B107" s="4"/>
      <c r="C107" s="4"/>
      <c r="D107" s="4"/>
      <c r="E107" s="4"/>
      <c r="F107" s="4"/>
      <c r="G107" s="4"/>
    </row>
    <row r="108" spans="2:7">
      <c r="B108" s="19"/>
      <c r="C108" s="19"/>
      <c r="D108" s="19"/>
      <c r="E108" s="19"/>
      <c r="F108" s="19"/>
      <c r="G108" s="19"/>
    </row>
    <row r="109" spans="2:7">
      <c r="B109" s="18"/>
      <c r="C109" s="18"/>
      <c r="D109" s="18"/>
      <c r="E109" s="18"/>
      <c r="F109" s="18"/>
      <c r="G109" s="18"/>
    </row>
  </sheetData>
  <mergeCells count="42">
    <mergeCell ref="A2:I2"/>
    <mergeCell ref="B87:B90"/>
    <mergeCell ref="C87:C88"/>
    <mergeCell ref="C89:C90"/>
    <mergeCell ref="D77:D78"/>
    <mergeCell ref="B77:C77"/>
    <mergeCell ref="B78:C78"/>
    <mergeCell ref="B79:B82"/>
    <mergeCell ref="C79:C80"/>
    <mergeCell ref="C81:C82"/>
    <mergeCell ref="B83:B86"/>
    <mergeCell ref="C83:C84"/>
    <mergeCell ref="C85:C86"/>
    <mergeCell ref="E77:E78"/>
    <mergeCell ref="F77:F78"/>
    <mergeCell ref="U4:U5"/>
    <mergeCell ref="V4:V5"/>
    <mergeCell ref="H77:H78"/>
    <mergeCell ref="B24:H24"/>
    <mergeCell ref="G77:G78"/>
    <mergeCell ref="B34:B37"/>
    <mergeCell ref="E32:E33"/>
    <mergeCell ref="G32:G33"/>
    <mergeCell ref="G76:H76"/>
    <mergeCell ref="C44:C45"/>
    <mergeCell ref="C42:C43"/>
    <mergeCell ref="B42:B45"/>
    <mergeCell ref="W4:W5"/>
    <mergeCell ref="H1:I1"/>
    <mergeCell ref="C38:C39"/>
    <mergeCell ref="B38:B41"/>
    <mergeCell ref="C36:C37"/>
    <mergeCell ref="C34:C35"/>
    <mergeCell ref="B33:C33"/>
    <mergeCell ref="C40:C41"/>
    <mergeCell ref="G3:H3"/>
    <mergeCell ref="H32:H33"/>
    <mergeCell ref="F32:F33"/>
    <mergeCell ref="D32:D33"/>
    <mergeCell ref="B32:C32"/>
    <mergeCell ref="S4:S5"/>
    <mergeCell ref="T4:T5"/>
  </mergeCells>
  <phoneticPr fontId="2"/>
  <pageMargins left="0.98425196850393704" right="0.70866141732283472" top="0.78740157480314965" bottom="0.39370078740157483" header="0.70866141732283472" footer="0.31496062992125984"/>
  <pageSetup paperSize="9" scale="92" orientation="portrait" r:id="rId1"/>
  <headerFooter differentOddEven="1">
    <oddFooter>&amp;C2-5</oddFooter>
    <evenFooter>&amp;C2-6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（政令含）大阪府全体</vt:lpstr>
      <vt:lpstr>'（政令含）大阪府全体'!Print_Area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2020-10-19T09:57:27Z</cp:lastPrinted>
  <dcterms:created xsi:type="dcterms:W3CDTF">2015-09-15T04:13:32Z</dcterms:created>
  <dcterms:modified xsi:type="dcterms:W3CDTF">2021-01-07T08:00:07Z</dcterms:modified>
</cp:coreProperties>
</file>