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h3-3" sheetId="1" r:id="rId1"/>
  </sheets>
  <definedNames/>
  <calcPr fullCalcOnLoad="1"/>
</workbook>
</file>

<file path=xl/sharedStrings.xml><?xml version="1.0" encoding="utf-8"?>
<sst xmlns="http://schemas.openxmlformats.org/spreadsheetml/2006/main" count="162" uniqueCount="66">
  <si>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</si>
  <si>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</si>
  <si>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</si>
  <si>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</si>
  <si>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</si>
  <si>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</si>
  <si>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</si>
  <si>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</si>
  <si>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</si>
  <si>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</si>
  <si>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</si>
  <si>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</si>
  <si>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</si>
  <si>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</si>
  <si>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</si>
  <si>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公物公金関係</t>
  </si>
  <si>
    <t>中学校</t>
  </si>
  <si>
    <t>窃盗</t>
  </si>
  <si>
    <t>公金公物関係</t>
  </si>
  <si>
    <t>　</t>
  </si>
  <si>
    <t>強制わいせつ</t>
  </si>
  <si>
    <t>欠勤</t>
  </si>
  <si>
    <t>痴漢</t>
  </si>
  <si>
    <t>詐欺</t>
  </si>
  <si>
    <t>占有離脱物横領</t>
  </si>
  <si>
    <t>管理職の職務懈怠</t>
  </si>
  <si>
    <t>公務執行妨害</t>
  </si>
  <si>
    <t>H30</t>
  </si>
  <si>
    <t>H29</t>
  </si>
  <si>
    <t>公務外非行関係</t>
  </si>
  <si>
    <t>交通事故・交通法規違反</t>
  </si>
  <si>
    <t>入学式・卒業式における不起立</t>
  </si>
  <si>
    <t>児童生徒へのわいせつ・不適切指導・不適切行為（セクハラ）</t>
  </si>
  <si>
    <t>生徒との不適切な交際</t>
  </si>
  <si>
    <t>同僚職員への暴行</t>
  </si>
  <si>
    <t>入試ミス</t>
  </si>
  <si>
    <t>不適正な配慮願いの申請</t>
  </si>
  <si>
    <t>認定外通勤等の容認</t>
  </si>
  <si>
    <t>手当（私費会計）の着服</t>
  </si>
  <si>
    <t>手当（私費会計）の不正受給</t>
  </si>
  <si>
    <t>公物窃取</t>
  </si>
  <si>
    <t>強制
わいせつ</t>
  </si>
  <si>
    <t>ストーカー
規制法違反</t>
  </si>
  <si>
    <t>つきまとい
行為</t>
  </si>
  <si>
    <t>酒気帯び運転</t>
  </si>
  <si>
    <t>酒気帯び
運転</t>
  </si>
  <si>
    <t>同僚職員へのわいせつ・セクハラ</t>
  </si>
  <si>
    <t>営利企業等従事制限違反（検定中教科書の閲覧・報酬受領）</t>
  </si>
  <si>
    <t>学校敷地内・勤務時間内の喫煙</t>
  </si>
  <si>
    <t>病気休暇の不正取得</t>
  </si>
  <si>
    <t>不適正な時間割編成配慮願いの申請</t>
  </si>
  <si>
    <t>手当（私費会計含む）の着服</t>
  </si>
  <si>
    <t>手当（私費会計含む）の不正受給</t>
  </si>
  <si>
    <t>虚偽出張</t>
  </si>
  <si>
    <t>ストーカー規制法違反</t>
  </si>
  <si>
    <t>つきまとい行為</t>
  </si>
  <si>
    <t>児童ポルノ禁止法違反</t>
  </si>
  <si>
    <t>強要未遂</t>
  </si>
  <si>
    <t>交通事故・交通法規違反</t>
  </si>
  <si>
    <t>■平成３０年度　　懲戒処分の内訳（校種別）　(平成３０年４月２８日～平成３０年９月１４日）　</t>
  </si>
  <si>
    <t>■行為態様別懲戒処分件数比較　(平成３０年４月２８日～平成３０年９月１４日）　</t>
  </si>
  <si>
    <t>覗き・盗撮</t>
  </si>
  <si>
    <t>交通法規
違反</t>
  </si>
  <si>
    <t>交通法規違反</t>
  </si>
  <si>
    <t>H30</t>
  </si>
  <si>
    <t>H29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</si>
</sst>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 wrapText="1" shrinkToFit="1"/>
    </xf>
    <xf numFmtId="0" fontId="3" fillId="33" borderId="82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33" borderId="103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33" borderId="105" xfId="0" applyFont="1" applyFill="1" applyBorder="1" applyAlignment="1">
      <alignment vertical="center"/>
    </xf>
    <xf numFmtId="0" fontId="3" fillId="0" borderId="106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1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112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111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/>
    </xf>
    <xf numFmtId="0" fontId="3" fillId="0" borderId="11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shrinkToFit="1"/>
    </xf>
    <xf numFmtId="0" fontId="3" fillId="0" borderId="111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 wrapText="1" shrinkToFit="1"/>
    </xf>
    <xf numFmtId="0" fontId="6" fillId="0" borderId="125" xfId="0" applyFont="1" applyFill="1" applyBorder="1" applyAlignment="1">
      <alignment horizontal="center" vertical="center" wrapText="1" shrinkToFit="1"/>
    </xf>
    <xf numFmtId="0" fontId="8" fillId="0" borderId="124" xfId="0" applyFont="1" applyFill="1" applyBorder="1" applyAlignment="1">
      <alignment horizontal="center" vertical="center" wrapText="1" shrinkToFit="1"/>
    </xf>
    <xf numFmtId="0" fontId="8" fillId="0" borderId="125" xfId="0" applyFont="1" applyFill="1" applyBorder="1" applyAlignment="1">
      <alignment horizontal="center" vertical="center" wrapText="1" shrinkToFit="1"/>
    </xf>
    <xf numFmtId="0" fontId="5" fillId="0" borderId="124" xfId="0" applyFont="1" applyFill="1" applyBorder="1" applyAlignment="1">
      <alignment horizontal="center" vertical="center" wrapText="1" shrinkToFit="1"/>
    </xf>
    <xf numFmtId="0" fontId="5" fillId="0" borderId="126" xfId="0" applyFont="1" applyFill="1" applyBorder="1" applyAlignment="1">
      <alignment horizontal="center" vertical="center" wrapText="1" shrinkToFit="1"/>
    </xf>
    <xf numFmtId="0" fontId="5" fillId="0" borderId="127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8" fillId="0" borderId="12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 shrinkToFit="1"/>
    </xf>
    <xf numFmtId="0" fontId="3" fillId="0" borderId="131" xfId="0" applyFont="1" applyFill="1" applyBorder="1" applyAlignment="1">
      <alignment horizontal="center" vertical="center" shrinkToFit="1"/>
    </xf>
    <xf numFmtId="0" fontId="3" fillId="0" borderId="123" xfId="0" applyFont="1" applyFill="1" applyBorder="1" applyAlignment="1">
      <alignment horizontal="center" vertical="center" shrinkToFi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 wrapText="1" shrinkToFit="1"/>
    </xf>
    <xf numFmtId="0" fontId="6" fillId="0" borderId="81" xfId="0" applyFont="1" applyFill="1" applyBorder="1" applyAlignment="1">
      <alignment horizontal="center" vertical="center" wrapText="1" shrinkToFi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 shrinkToFit="1"/>
    </xf>
    <xf numFmtId="0" fontId="7" fillId="0" borderId="127" xfId="0" applyFont="1" applyFill="1" applyBorder="1" applyAlignment="1">
      <alignment horizontal="center" vertical="center" wrapText="1" shrinkToFit="1"/>
    </xf>
    <xf numFmtId="0" fontId="7" fillId="0" borderId="125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shrinkToFit="1"/>
    </xf>
    <xf numFmtId="0" fontId="6" fillId="0" borderId="125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12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shrinkToFit="1"/>
    </xf>
    <xf numFmtId="0" fontId="2" fillId="0" borderId="131" xfId="0" applyFont="1" applyFill="1" applyBorder="1" applyAlignment="1">
      <alignment horizontal="center" vertical="center" shrinkToFit="1"/>
    </xf>
    <xf numFmtId="0" fontId="2" fillId="0" borderId="135" xfId="0" applyFont="1" applyFill="1" applyBorder="1" applyAlignment="1">
      <alignment horizontal="center" vertical="center" shrinkToFit="1"/>
    </xf>
    <xf numFmtId="0" fontId="3" fillId="0" borderId="93" xfId="0" applyFont="1" applyBorder="1" applyAlignment="1">
      <alignment horizontal="left" vertical="center"/>
    </xf>
    <xf numFmtId="0" fontId="3" fillId="0" borderId="136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657225</xdr:colOff>
      <xdr:row>39</xdr:row>
      <xdr:rowOff>333375</xdr:rowOff>
    </xdr:from>
    <xdr:to>
      <xdr:col>50</xdr:col>
      <xdr:colOff>314325</xdr:colOff>
      <xdr:row>51</xdr:row>
      <xdr:rowOff>142875</xdr:rowOff>
    </xdr:to>
    <xdr:sp>
      <xdr:nvSpPr>
        <xdr:cNvPr id="1" name="正方形/長方形 1"/>
        <xdr:cNvSpPr>
          <a:spLocks/>
        </xdr:cNvSpPr>
      </xdr:nvSpPr>
      <xdr:spPr>
        <a:xfrm rot="5400000">
          <a:off x="25546050" y="13058775"/>
          <a:ext cx="342900" cy="2276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  <xdr:twoCellAnchor>
    <xdr:from>
      <xdr:col>0</xdr:col>
      <xdr:colOff>76200</xdr:colOff>
      <xdr:row>19</xdr:row>
      <xdr:rowOff>238125</xdr:rowOff>
    </xdr:from>
    <xdr:to>
      <xdr:col>1</xdr:col>
      <xdr:colOff>19050</xdr:colOff>
      <xdr:row>23</xdr:row>
      <xdr:rowOff>323850</xdr:rowOff>
    </xdr:to>
    <xdr:sp>
      <xdr:nvSpPr>
        <xdr:cNvPr id="2" name="正方形/長方形 3"/>
        <xdr:cNvSpPr>
          <a:spLocks/>
        </xdr:cNvSpPr>
      </xdr:nvSpPr>
      <xdr:spPr>
        <a:xfrm rot="5400000">
          <a:off x="76200" y="7324725"/>
          <a:ext cx="304800" cy="1495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３－７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"/>
  <sheetViews>
    <sheetView tabSelected="1" zoomScale="40" zoomScaleNormal="40" zoomScalePageLayoutView="0" workbookViewId="0" topLeftCell="A19">
      <selection activeCell="AW14" sqref="AW14"/>
    </sheetView>
  </sheetViews>
  <sheetFormatPr defaultColWidth="9.00390625" defaultRowHeight="27.75" customHeight="1"/>
  <cols>
    <col min="1" max="1" width="4.75390625" style="1" customWidth="1"/>
    <col min="2" max="2" width="3.00390625" style="1" customWidth="1"/>
    <col min="3" max="3" width="23.375" style="1" customWidth="1"/>
    <col min="4" max="39" width="6.625" style="1" customWidth="1"/>
    <col min="40" max="41" width="7.125" style="1" hidden="1" customWidth="1"/>
    <col min="42" max="47" width="7.125" style="1" customWidth="1"/>
    <col min="48" max="48" width="6.625" style="1" customWidth="1"/>
    <col min="49" max="49" width="7.625" style="1" customWidth="1"/>
    <col min="50" max="16384" width="9.00390625" style="1" customWidth="1"/>
  </cols>
  <sheetData>
    <row r="1" spans="1:2" ht="27.75" customHeight="1">
      <c r="A1" s="134"/>
      <c r="B1" s="4" t="s">
        <v>59</v>
      </c>
    </row>
    <row r="2" spans="1:32" ht="27.75" customHeight="1" thickBot="1">
      <c r="A2" s="134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7.75" customHeight="1" thickBot="1">
      <c r="A3" s="134"/>
      <c r="C3" s="6"/>
      <c r="D3" s="220" t="s">
        <v>1</v>
      </c>
      <c r="E3" s="220"/>
      <c r="F3" s="220" t="s">
        <v>2</v>
      </c>
      <c r="G3" s="220"/>
      <c r="H3" s="221" t="s">
        <v>3</v>
      </c>
      <c r="I3" s="222"/>
      <c r="J3" s="221" t="s">
        <v>4</v>
      </c>
      <c r="K3" s="223"/>
      <c r="L3" s="192" t="s">
        <v>5</v>
      </c>
      <c r="M3" s="193"/>
      <c r="N3" s="96"/>
      <c r="O3" s="9"/>
      <c r="P3" s="9"/>
      <c r="Q3" s="9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7.75" customHeight="1" thickBot="1">
      <c r="A4" s="134"/>
      <c r="C4" s="8" t="s">
        <v>8</v>
      </c>
      <c r="D4" s="10" t="s">
        <v>27</v>
      </c>
      <c r="E4" s="11" t="s">
        <v>28</v>
      </c>
      <c r="F4" s="10" t="s">
        <v>27</v>
      </c>
      <c r="G4" s="11" t="s">
        <v>28</v>
      </c>
      <c r="H4" s="10" t="s">
        <v>27</v>
      </c>
      <c r="I4" s="11" t="s">
        <v>28</v>
      </c>
      <c r="J4" s="10" t="s">
        <v>27</v>
      </c>
      <c r="K4" s="11" t="s">
        <v>28</v>
      </c>
      <c r="L4" s="77" t="s">
        <v>27</v>
      </c>
      <c r="M4" s="11" t="s">
        <v>28</v>
      </c>
      <c r="N4" s="96"/>
      <c r="O4" s="9"/>
      <c r="P4" s="9"/>
      <c r="Q4" s="9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7.75" customHeight="1">
      <c r="A5" s="134"/>
      <c r="C5" s="12" t="s">
        <v>9</v>
      </c>
      <c r="D5" s="13">
        <v>3</v>
      </c>
      <c r="E5" s="14">
        <v>4</v>
      </c>
      <c r="F5" s="13"/>
      <c r="G5" s="14">
        <v>1</v>
      </c>
      <c r="H5" s="13">
        <v>8</v>
      </c>
      <c r="I5" s="14">
        <v>2</v>
      </c>
      <c r="J5" s="13">
        <v>5</v>
      </c>
      <c r="K5" s="57">
        <v>3</v>
      </c>
      <c r="L5" s="88">
        <f>D5+F5+H5+J5</f>
        <v>16</v>
      </c>
      <c r="M5" s="70">
        <f aca="true" t="shared" si="0" ref="L5:M8">E5+G5+I5+K5</f>
        <v>10</v>
      </c>
      <c r="N5" s="97"/>
      <c r="O5" s="15"/>
      <c r="P5" s="15"/>
      <c r="Q5" s="15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7.75" customHeight="1">
      <c r="A6" s="134"/>
      <c r="C6" s="16" t="s">
        <v>11</v>
      </c>
      <c r="D6" s="17"/>
      <c r="E6" s="18">
        <v>1</v>
      </c>
      <c r="F6" s="17">
        <v>1</v>
      </c>
      <c r="G6" s="18"/>
      <c r="H6" s="17">
        <v>1</v>
      </c>
      <c r="I6" s="18"/>
      <c r="J6" s="17">
        <v>1</v>
      </c>
      <c r="K6" s="58">
        <v>1</v>
      </c>
      <c r="L6" s="89">
        <f t="shared" si="0"/>
        <v>3</v>
      </c>
      <c r="M6" s="18">
        <f t="shared" si="0"/>
        <v>2</v>
      </c>
      <c r="N6" s="97"/>
      <c r="O6" s="15"/>
      <c r="P6" s="15"/>
      <c r="Q6" s="15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7.75" customHeight="1">
      <c r="A7" s="134"/>
      <c r="C7" s="16" t="s">
        <v>16</v>
      </c>
      <c r="D7" s="17">
        <v>1</v>
      </c>
      <c r="E7" s="18">
        <v>4</v>
      </c>
      <c r="F7" s="17"/>
      <c r="G7" s="18">
        <v>2</v>
      </c>
      <c r="H7" s="17">
        <v>2</v>
      </c>
      <c r="I7" s="18"/>
      <c r="J7" s="17">
        <v>1</v>
      </c>
      <c r="K7" s="58"/>
      <c r="L7" s="89">
        <f t="shared" si="0"/>
        <v>4</v>
      </c>
      <c r="M7" s="18">
        <f t="shared" si="0"/>
        <v>6</v>
      </c>
      <c r="N7" s="97"/>
      <c r="O7" s="15"/>
      <c r="P7" s="15"/>
      <c r="Q7" s="15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7.75" customHeight="1" thickBot="1">
      <c r="A8" s="134"/>
      <c r="C8" s="19" t="s">
        <v>10</v>
      </c>
      <c r="D8" s="20">
        <v>1</v>
      </c>
      <c r="E8" s="21"/>
      <c r="F8" s="20">
        <v>3</v>
      </c>
      <c r="G8" s="21"/>
      <c r="H8" s="20"/>
      <c r="I8" s="21">
        <v>1</v>
      </c>
      <c r="J8" s="20"/>
      <c r="K8" s="59"/>
      <c r="L8" s="90">
        <f>D8+F8+H8+J8</f>
        <v>4</v>
      </c>
      <c r="M8" s="78">
        <f t="shared" si="0"/>
        <v>1</v>
      </c>
      <c r="N8" s="97"/>
      <c r="O8" s="15"/>
      <c r="P8" s="15"/>
      <c r="Q8" s="15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7.75" customHeight="1" thickBot="1" thickTop="1">
      <c r="A9" s="134"/>
      <c r="C9" s="22" t="s">
        <v>5</v>
      </c>
      <c r="D9" s="23">
        <f aca="true" t="shared" si="1" ref="D9:K9">SUM(D5:D8)</f>
        <v>5</v>
      </c>
      <c r="E9" s="24">
        <f t="shared" si="1"/>
        <v>9</v>
      </c>
      <c r="F9" s="23">
        <f t="shared" si="1"/>
        <v>4</v>
      </c>
      <c r="G9" s="24">
        <f t="shared" si="1"/>
        <v>3</v>
      </c>
      <c r="H9" s="23">
        <f t="shared" si="1"/>
        <v>11</v>
      </c>
      <c r="I9" s="24">
        <f t="shared" si="1"/>
        <v>3</v>
      </c>
      <c r="J9" s="23">
        <f t="shared" si="1"/>
        <v>7</v>
      </c>
      <c r="K9" s="60">
        <f t="shared" si="1"/>
        <v>4</v>
      </c>
      <c r="L9" s="91">
        <f>SUM(L5:L8)</f>
        <v>27</v>
      </c>
      <c r="M9" s="24">
        <f>SUM(M5:M8)</f>
        <v>19</v>
      </c>
      <c r="N9" s="97"/>
      <c r="O9" s="15"/>
      <c r="P9" s="15"/>
      <c r="Q9" s="15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50" ht="15" customHeight="1" thickBot="1">
      <c r="A10" s="13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Z10" s="5"/>
      <c r="AA10" s="5"/>
      <c r="AB10" s="3"/>
      <c r="AC10" s="3"/>
      <c r="AD10" s="3"/>
      <c r="AE10" s="3"/>
      <c r="AF10" s="3"/>
      <c r="AV10" s="3"/>
      <c r="AX10" s="3" t="s">
        <v>14</v>
      </c>
    </row>
    <row r="11" spans="1:51" ht="27.75" customHeight="1">
      <c r="A11" s="134"/>
      <c r="C11" s="185"/>
      <c r="D11" s="187" t="s">
        <v>6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9"/>
      <c r="X11" s="187" t="s">
        <v>15</v>
      </c>
      <c r="Y11" s="188"/>
      <c r="Z11" s="188"/>
      <c r="AA11" s="188"/>
      <c r="AB11" s="188"/>
      <c r="AC11" s="189"/>
      <c r="AD11" s="217" t="s">
        <v>29</v>
      </c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9"/>
      <c r="AT11" s="211" t="s">
        <v>30</v>
      </c>
      <c r="AU11" s="212"/>
      <c r="AV11" s="212"/>
      <c r="AW11" s="213"/>
      <c r="AX11" s="192" t="s">
        <v>5</v>
      </c>
      <c r="AY11" s="193"/>
    </row>
    <row r="12" spans="1:51" ht="71.25" customHeight="1" thickBot="1">
      <c r="A12" s="134"/>
      <c r="C12" s="186"/>
      <c r="D12" s="196" t="s">
        <v>12</v>
      </c>
      <c r="E12" s="197"/>
      <c r="F12" s="175" t="s">
        <v>31</v>
      </c>
      <c r="G12" s="197"/>
      <c r="H12" s="190" t="s">
        <v>32</v>
      </c>
      <c r="I12" s="191"/>
      <c r="J12" s="198" t="s">
        <v>33</v>
      </c>
      <c r="K12" s="199"/>
      <c r="L12" s="200" t="s">
        <v>34</v>
      </c>
      <c r="M12" s="201"/>
      <c r="N12" s="175" t="s">
        <v>21</v>
      </c>
      <c r="O12" s="197"/>
      <c r="P12" s="190" t="s">
        <v>35</v>
      </c>
      <c r="Q12" s="191"/>
      <c r="R12" s="207" t="s">
        <v>36</v>
      </c>
      <c r="S12" s="208"/>
      <c r="T12" s="177" t="s">
        <v>37</v>
      </c>
      <c r="U12" s="178"/>
      <c r="V12" s="175" t="s">
        <v>25</v>
      </c>
      <c r="W12" s="202"/>
      <c r="X12" s="203" t="s">
        <v>38</v>
      </c>
      <c r="Y12" s="204"/>
      <c r="Z12" s="200" t="s">
        <v>39</v>
      </c>
      <c r="AA12" s="201"/>
      <c r="AB12" s="209" t="s">
        <v>40</v>
      </c>
      <c r="AC12" s="210"/>
      <c r="AD12" s="205" t="s">
        <v>61</v>
      </c>
      <c r="AE12" s="206"/>
      <c r="AF12" s="175" t="s">
        <v>22</v>
      </c>
      <c r="AG12" s="176"/>
      <c r="AH12" s="175" t="s">
        <v>41</v>
      </c>
      <c r="AI12" s="176"/>
      <c r="AJ12" s="177" t="s">
        <v>42</v>
      </c>
      <c r="AK12" s="178"/>
      <c r="AL12" s="177" t="s">
        <v>43</v>
      </c>
      <c r="AM12" s="178"/>
      <c r="AN12" s="98" t="s">
        <v>44</v>
      </c>
      <c r="AO12" s="98"/>
      <c r="AP12" s="175" t="s">
        <v>17</v>
      </c>
      <c r="AQ12" s="176"/>
      <c r="AR12" s="177" t="s">
        <v>24</v>
      </c>
      <c r="AS12" s="184"/>
      <c r="AT12" s="181" t="s">
        <v>62</v>
      </c>
      <c r="AU12" s="182"/>
      <c r="AV12" s="179" t="s">
        <v>45</v>
      </c>
      <c r="AW12" s="180"/>
      <c r="AX12" s="194"/>
      <c r="AY12" s="195"/>
    </row>
    <row r="13" spans="1:51" ht="27.75" customHeight="1" thickBot="1">
      <c r="A13" s="134"/>
      <c r="C13" s="7" t="s">
        <v>8</v>
      </c>
      <c r="D13" s="10" t="s">
        <v>27</v>
      </c>
      <c r="E13" s="56" t="s">
        <v>28</v>
      </c>
      <c r="F13" s="65" t="s">
        <v>27</v>
      </c>
      <c r="G13" s="56" t="s">
        <v>28</v>
      </c>
      <c r="H13" s="65" t="s">
        <v>27</v>
      </c>
      <c r="I13" s="56" t="s">
        <v>28</v>
      </c>
      <c r="J13" s="65" t="s">
        <v>27</v>
      </c>
      <c r="K13" s="56" t="s">
        <v>28</v>
      </c>
      <c r="L13" s="65" t="s">
        <v>27</v>
      </c>
      <c r="M13" s="56" t="s">
        <v>28</v>
      </c>
      <c r="N13" s="65" t="s">
        <v>27</v>
      </c>
      <c r="O13" s="56" t="s">
        <v>28</v>
      </c>
      <c r="P13" s="65" t="s">
        <v>27</v>
      </c>
      <c r="Q13" s="56" t="s">
        <v>28</v>
      </c>
      <c r="R13" s="65" t="s">
        <v>27</v>
      </c>
      <c r="S13" s="56" t="s">
        <v>28</v>
      </c>
      <c r="T13" s="65" t="s">
        <v>27</v>
      </c>
      <c r="U13" s="56" t="s">
        <v>28</v>
      </c>
      <c r="V13" s="65" t="s">
        <v>27</v>
      </c>
      <c r="W13" s="11" t="s">
        <v>28</v>
      </c>
      <c r="X13" s="10" t="s">
        <v>27</v>
      </c>
      <c r="Y13" s="56" t="s">
        <v>28</v>
      </c>
      <c r="Z13" s="65" t="s">
        <v>27</v>
      </c>
      <c r="AA13" s="72" t="s">
        <v>28</v>
      </c>
      <c r="AB13" s="92" t="s">
        <v>27</v>
      </c>
      <c r="AC13" s="11" t="s">
        <v>28</v>
      </c>
      <c r="AD13" s="65" t="s">
        <v>27</v>
      </c>
      <c r="AE13" s="72" t="s">
        <v>28</v>
      </c>
      <c r="AF13" s="65" t="s">
        <v>27</v>
      </c>
      <c r="AG13" s="72" t="s">
        <v>28</v>
      </c>
      <c r="AH13" s="65" t="s">
        <v>27</v>
      </c>
      <c r="AI13" s="72" t="s">
        <v>28</v>
      </c>
      <c r="AJ13" s="65" t="s">
        <v>27</v>
      </c>
      <c r="AK13" s="72" t="s">
        <v>28</v>
      </c>
      <c r="AL13" s="65" t="s">
        <v>27</v>
      </c>
      <c r="AM13" s="72" t="s">
        <v>28</v>
      </c>
      <c r="AN13" s="10" t="s">
        <v>27</v>
      </c>
      <c r="AO13" s="56" t="s">
        <v>28</v>
      </c>
      <c r="AP13" s="65" t="s">
        <v>27</v>
      </c>
      <c r="AQ13" s="72" t="s">
        <v>28</v>
      </c>
      <c r="AR13" s="92" t="s">
        <v>27</v>
      </c>
      <c r="AS13" s="11" t="s">
        <v>28</v>
      </c>
      <c r="AT13" s="10" t="s">
        <v>64</v>
      </c>
      <c r="AU13" s="11" t="s">
        <v>65</v>
      </c>
      <c r="AV13" s="92" t="s">
        <v>64</v>
      </c>
      <c r="AW13" s="116" t="s">
        <v>65</v>
      </c>
      <c r="AX13" s="77" t="s">
        <v>27</v>
      </c>
      <c r="AY13" s="11" t="s">
        <v>28</v>
      </c>
    </row>
    <row r="14" spans="1:51" ht="27.75" customHeight="1">
      <c r="A14" s="134"/>
      <c r="C14" s="25" t="s">
        <v>9</v>
      </c>
      <c r="D14" s="13">
        <v>3</v>
      </c>
      <c r="E14" s="57">
        <v>1</v>
      </c>
      <c r="F14" s="66">
        <v>2</v>
      </c>
      <c r="G14" s="57">
        <v>1</v>
      </c>
      <c r="H14" s="66">
        <v>3</v>
      </c>
      <c r="I14" s="73">
        <v>1</v>
      </c>
      <c r="J14" s="66"/>
      <c r="K14" s="73">
        <v>1</v>
      </c>
      <c r="L14" s="66"/>
      <c r="M14" s="73">
        <v>1</v>
      </c>
      <c r="N14" s="61">
        <v>1</v>
      </c>
      <c r="O14" s="57"/>
      <c r="P14" s="66">
        <v>1</v>
      </c>
      <c r="Q14" s="73"/>
      <c r="R14" s="66">
        <v>1</v>
      </c>
      <c r="S14" s="73"/>
      <c r="T14" s="66"/>
      <c r="U14" s="73">
        <v>1</v>
      </c>
      <c r="V14" s="66"/>
      <c r="W14" s="14"/>
      <c r="X14" s="13">
        <v>1</v>
      </c>
      <c r="Y14" s="57">
        <v>2</v>
      </c>
      <c r="Z14" s="66">
        <v>2</v>
      </c>
      <c r="AA14" s="73">
        <v>1</v>
      </c>
      <c r="AB14" s="61">
        <v>1</v>
      </c>
      <c r="AC14" s="14"/>
      <c r="AD14" s="66"/>
      <c r="AE14" s="73">
        <v>1</v>
      </c>
      <c r="AF14" s="66">
        <v>1</v>
      </c>
      <c r="AG14" s="73"/>
      <c r="AH14" s="66"/>
      <c r="AI14" s="73"/>
      <c r="AJ14" s="66"/>
      <c r="AK14" s="73"/>
      <c r="AL14" s="66"/>
      <c r="AM14" s="73"/>
      <c r="AN14" s="13"/>
      <c r="AO14" s="57"/>
      <c r="AP14" s="66"/>
      <c r="AQ14" s="73"/>
      <c r="AR14" s="61"/>
      <c r="AS14" s="14"/>
      <c r="AT14" s="13"/>
      <c r="AU14" s="14"/>
      <c r="AV14" s="61"/>
      <c r="AW14" s="117"/>
      <c r="AX14" s="88">
        <f>D14+F14+H14+J14+L14+N14+P14+T14+V14+X14+AB14+AP14+AR14+AD14+AH14+AJ14+AL14+AN14+AF14+AV14+R14+Z14+AT14</f>
        <v>16</v>
      </c>
      <c r="AY14" s="70">
        <f>E14+G14+I14+K14+M14+O14+Q14+S14+U14+W14+Y14+AA14+AC14+AQ14+AS14+AE14+AG14+AI14+AK14+AM14+AW14+AU14</f>
        <v>10</v>
      </c>
    </row>
    <row r="15" spans="1:51" ht="27.75" customHeight="1">
      <c r="A15" s="134"/>
      <c r="C15" s="26" t="s">
        <v>11</v>
      </c>
      <c r="D15" s="17"/>
      <c r="E15" s="58"/>
      <c r="F15" s="67"/>
      <c r="G15" s="58"/>
      <c r="H15" s="67">
        <v>1</v>
      </c>
      <c r="I15" s="74"/>
      <c r="J15" s="67"/>
      <c r="K15" s="74"/>
      <c r="L15" s="67"/>
      <c r="M15" s="74"/>
      <c r="N15" s="62">
        <v>1</v>
      </c>
      <c r="O15" s="58">
        <v>1</v>
      </c>
      <c r="P15" s="67"/>
      <c r="Q15" s="74"/>
      <c r="R15" s="67"/>
      <c r="S15" s="74"/>
      <c r="T15" s="67"/>
      <c r="U15" s="74"/>
      <c r="V15" s="67"/>
      <c r="W15" s="18"/>
      <c r="X15" s="17"/>
      <c r="Y15" s="58"/>
      <c r="Z15" s="67"/>
      <c r="AA15" s="74"/>
      <c r="AB15" s="62"/>
      <c r="AC15" s="18"/>
      <c r="AD15" s="67"/>
      <c r="AE15" s="74"/>
      <c r="AF15" s="67"/>
      <c r="AG15" s="74"/>
      <c r="AH15" s="67"/>
      <c r="AI15" s="74"/>
      <c r="AJ15" s="67">
        <v>1</v>
      </c>
      <c r="AK15" s="74"/>
      <c r="AL15" s="67"/>
      <c r="AM15" s="74"/>
      <c r="AN15" s="17"/>
      <c r="AO15" s="58"/>
      <c r="AP15" s="67"/>
      <c r="AQ15" s="74">
        <v>1</v>
      </c>
      <c r="AR15" s="62"/>
      <c r="AS15" s="18"/>
      <c r="AT15" s="17"/>
      <c r="AU15" s="18"/>
      <c r="AV15" s="62"/>
      <c r="AW15" s="118"/>
      <c r="AX15" s="89">
        <f>D15+F15+H15+J15+L15+N15+P15+T15+V15+X15+AB15+AP15+AR15+AD15+AH15+AJ15+AL15+AN15+AF15+AV15+R15+Z15+AT15</f>
        <v>3</v>
      </c>
      <c r="AY15" s="18">
        <f>E15+G15+I15+K15+M15+O15+Q15+S15+U15+W15+Y15+AA15+AC15+AQ15+AS15+AE15+AG15+AI15+AK15+AM15+AW15+AU15</f>
        <v>2</v>
      </c>
    </row>
    <row r="16" spans="1:51" ht="27.75" customHeight="1">
      <c r="A16" s="134"/>
      <c r="C16" s="26" t="s">
        <v>16</v>
      </c>
      <c r="D16" s="17">
        <v>1</v>
      </c>
      <c r="E16" s="58"/>
      <c r="F16" s="67"/>
      <c r="G16" s="58"/>
      <c r="H16" s="67"/>
      <c r="I16" s="74">
        <v>1</v>
      </c>
      <c r="J16" s="67"/>
      <c r="K16" s="74"/>
      <c r="L16" s="67"/>
      <c r="M16" s="74"/>
      <c r="N16" s="62"/>
      <c r="O16" s="58"/>
      <c r="P16" s="67">
        <v>1</v>
      </c>
      <c r="Q16" s="74"/>
      <c r="R16" s="67"/>
      <c r="S16" s="74"/>
      <c r="T16" s="67"/>
      <c r="U16" s="74"/>
      <c r="V16" s="67">
        <v>1</v>
      </c>
      <c r="W16" s="18"/>
      <c r="X16" s="17"/>
      <c r="Y16" s="58"/>
      <c r="Z16" s="67"/>
      <c r="AA16" s="74"/>
      <c r="AB16" s="62"/>
      <c r="AC16" s="18"/>
      <c r="AD16" s="67"/>
      <c r="AE16" s="74">
        <v>2</v>
      </c>
      <c r="AF16" s="67"/>
      <c r="AG16" s="74"/>
      <c r="AH16" s="67">
        <v>1</v>
      </c>
      <c r="AI16" s="74"/>
      <c r="AJ16" s="67"/>
      <c r="AK16" s="74"/>
      <c r="AL16" s="67"/>
      <c r="AM16" s="74"/>
      <c r="AN16" s="17"/>
      <c r="AO16" s="58">
        <v>1</v>
      </c>
      <c r="AP16" s="67"/>
      <c r="AQ16" s="74">
        <v>1</v>
      </c>
      <c r="AR16" s="62"/>
      <c r="AS16" s="18">
        <v>1</v>
      </c>
      <c r="AT16" s="17"/>
      <c r="AU16" s="18"/>
      <c r="AV16" s="62"/>
      <c r="AW16" s="118">
        <v>1</v>
      </c>
      <c r="AX16" s="89">
        <f>D16+F16+H16+J16+L16+N16+P16+T16+V16+X16+AB16+AP16+AR16+AD16+AH16+AJ16+AL16+AN16+AF16+AV16+R16+Z16+AT16</f>
        <v>4</v>
      </c>
      <c r="AY16" s="18">
        <f>E16+G16+I16+K16+M16+O16+Q16+S16+U16+W16+Y16+AA16+AC16+AQ16+AS16+AE16+AG16+AI16+AK16+AM16+AW16+AU16</f>
        <v>6</v>
      </c>
    </row>
    <row r="17" spans="1:51" ht="27.75" customHeight="1" thickBot="1">
      <c r="A17" s="134"/>
      <c r="C17" s="27" t="s">
        <v>10</v>
      </c>
      <c r="D17" s="20"/>
      <c r="E17" s="59">
        <v>1</v>
      </c>
      <c r="F17" s="68"/>
      <c r="G17" s="59"/>
      <c r="H17" s="68"/>
      <c r="I17" s="75"/>
      <c r="J17" s="68"/>
      <c r="K17" s="75"/>
      <c r="L17" s="68"/>
      <c r="M17" s="75"/>
      <c r="N17" s="63"/>
      <c r="O17" s="59"/>
      <c r="P17" s="68"/>
      <c r="Q17" s="75"/>
      <c r="R17" s="68"/>
      <c r="S17" s="75"/>
      <c r="T17" s="68"/>
      <c r="U17" s="75"/>
      <c r="V17" s="68"/>
      <c r="W17" s="21"/>
      <c r="X17" s="20"/>
      <c r="Y17" s="59"/>
      <c r="Z17" s="68"/>
      <c r="AA17" s="75"/>
      <c r="AB17" s="63"/>
      <c r="AC17" s="21"/>
      <c r="AD17" s="68">
        <v>1</v>
      </c>
      <c r="AE17" s="75"/>
      <c r="AF17" s="68"/>
      <c r="AG17" s="75"/>
      <c r="AH17" s="68"/>
      <c r="AI17" s="75"/>
      <c r="AJ17" s="68"/>
      <c r="AK17" s="75"/>
      <c r="AL17" s="68">
        <v>1</v>
      </c>
      <c r="AM17" s="75"/>
      <c r="AN17" s="20"/>
      <c r="AO17" s="59"/>
      <c r="AP17" s="68">
        <v>1</v>
      </c>
      <c r="AQ17" s="75"/>
      <c r="AR17" s="63"/>
      <c r="AS17" s="21"/>
      <c r="AT17" s="20">
        <v>1</v>
      </c>
      <c r="AU17" s="21"/>
      <c r="AV17" s="63"/>
      <c r="AW17" s="119"/>
      <c r="AX17" s="123">
        <f>D17+F17+H17+J17+L17+N17+P17+T17+V17+X17+AB17+AP17+AR17+AD17+AH17+AJ17+AL17+AN17+AF17+AV17+R17+Z17+AT17</f>
        <v>4</v>
      </c>
      <c r="AY17" s="21">
        <f>E17+G17+I17+K17+M17+O17+Q17+S17+U17+W17+Y17+AA17+AC17+AQ17+AS17+AE17+AG17+AI17+AK17+AM17+AW17+AU17</f>
        <v>1</v>
      </c>
    </row>
    <row r="18" spans="1:51" ht="27.75" customHeight="1" thickBot="1" thickTop="1">
      <c r="A18" s="134"/>
      <c r="C18" s="28" t="s">
        <v>5</v>
      </c>
      <c r="D18" s="23">
        <f aca="true" t="shared" si="2" ref="D18:AW18">SUM(D14:D17)</f>
        <v>4</v>
      </c>
      <c r="E18" s="60">
        <f t="shared" si="2"/>
        <v>2</v>
      </c>
      <c r="F18" s="69">
        <f t="shared" si="2"/>
        <v>2</v>
      </c>
      <c r="G18" s="60">
        <f t="shared" si="2"/>
        <v>1</v>
      </c>
      <c r="H18" s="69">
        <f t="shared" si="2"/>
        <v>4</v>
      </c>
      <c r="I18" s="76">
        <f t="shared" si="2"/>
        <v>2</v>
      </c>
      <c r="J18" s="69">
        <f t="shared" si="2"/>
        <v>0</v>
      </c>
      <c r="K18" s="76">
        <f t="shared" si="2"/>
        <v>1</v>
      </c>
      <c r="L18" s="69">
        <f t="shared" si="2"/>
        <v>0</v>
      </c>
      <c r="M18" s="76">
        <f t="shared" si="2"/>
        <v>1</v>
      </c>
      <c r="N18" s="64">
        <f t="shared" si="2"/>
        <v>2</v>
      </c>
      <c r="O18" s="60">
        <f t="shared" si="2"/>
        <v>1</v>
      </c>
      <c r="P18" s="69">
        <f t="shared" si="2"/>
        <v>2</v>
      </c>
      <c r="Q18" s="76">
        <f t="shared" si="2"/>
        <v>0</v>
      </c>
      <c r="R18" s="69">
        <f t="shared" si="2"/>
        <v>1</v>
      </c>
      <c r="S18" s="76">
        <f t="shared" si="2"/>
        <v>0</v>
      </c>
      <c r="T18" s="69">
        <f t="shared" si="2"/>
        <v>0</v>
      </c>
      <c r="U18" s="76">
        <f t="shared" si="2"/>
        <v>1</v>
      </c>
      <c r="V18" s="69">
        <f t="shared" si="2"/>
        <v>1</v>
      </c>
      <c r="W18" s="24">
        <f t="shared" si="2"/>
        <v>0</v>
      </c>
      <c r="X18" s="23">
        <f t="shared" si="2"/>
        <v>1</v>
      </c>
      <c r="Y18" s="60">
        <f t="shared" si="2"/>
        <v>2</v>
      </c>
      <c r="Z18" s="69">
        <f>SUM(Z14:Z17)</f>
        <v>2</v>
      </c>
      <c r="AA18" s="76">
        <f>SUM(AA14:AA17)</f>
        <v>1</v>
      </c>
      <c r="AB18" s="64">
        <f t="shared" si="2"/>
        <v>1</v>
      </c>
      <c r="AC18" s="24">
        <f t="shared" si="2"/>
        <v>0</v>
      </c>
      <c r="AD18" s="69">
        <f t="shared" si="2"/>
        <v>1</v>
      </c>
      <c r="AE18" s="76">
        <f t="shared" si="2"/>
        <v>3</v>
      </c>
      <c r="AF18" s="69">
        <f t="shared" si="2"/>
        <v>1</v>
      </c>
      <c r="AG18" s="76">
        <f t="shared" si="2"/>
        <v>0</v>
      </c>
      <c r="AH18" s="69">
        <f t="shared" si="2"/>
        <v>1</v>
      </c>
      <c r="AI18" s="76">
        <f t="shared" si="2"/>
        <v>0</v>
      </c>
      <c r="AJ18" s="69">
        <f t="shared" si="2"/>
        <v>1</v>
      </c>
      <c r="AK18" s="76">
        <f t="shared" si="2"/>
        <v>0</v>
      </c>
      <c r="AL18" s="69">
        <f t="shared" si="2"/>
        <v>1</v>
      </c>
      <c r="AM18" s="76">
        <f t="shared" si="2"/>
        <v>0</v>
      </c>
      <c r="AN18" s="23">
        <f t="shared" si="2"/>
        <v>0</v>
      </c>
      <c r="AO18" s="60">
        <f t="shared" si="2"/>
        <v>1</v>
      </c>
      <c r="AP18" s="69">
        <f aca="true" t="shared" si="3" ref="AP18:AU18">SUM(AP14:AP17)</f>
        <v>1</v>
      </c>
      <c r="AQ18" s="76">
        <f t="shared" si="3"/>
        <v>2</v>
      </c>
      <c r="AR18" s="64">
        <f t="shared" si="3"/>
        <v>0</v>
      </c>
      <c r="AS18" s="24">
        <f t="shared" si="3"/>
        <v>1</v>
      </c>
      <c r="AT18" s="23">
        <f t="shared" si="3"/>
        <v>1</v>
      </c>
      <c r="AU18" s="24">
        <f t="shared" si="3"/>
        <v>0</v>
      </c>
      <c r="AV18" s="64">
        <f t="shared" si="2"/>
        <v>0</v>
      </c>
      <c r="AW18" s="120">
        <f t="shared" si="2"/>
        <v>1</v>
      </c>
      <c r="AX18" s="121">
        <f>D18+F18+H18+J18+L18+N18+P18+T18+V18+X18+AB18+AP18+AR18+AD18+AH18+AJ18+AL18+AN18+AF18+AV18+R18+Z18+AT18</f>
        <v>27</v>
      </c>
      <c r="AY18" s="122">
        <f>E18+G18+I18+K18+M18+O18+Q18+S18+U18+W18+Y18+AA18+AC18+AQ18+AS18+AE18+AG18+AI18+AK18+AM18+AW18+AU18</f>
        <v>19</v>
      </c>
    </row>
    <row r="19" spans="1:32" ht="27.75" customHeight="1">
      <c r="A19" s="134"/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"/>
      <c r="AC19" s="3"/>
      <c r="AD19" s="3"/>
      <c r="AE19" s="3"/>
      <c r="AF19" s="3"/>
    </row>
    <row r="20" spans="1:32" ht="27.75" customHeight="1">
      <c r="A20" s="134"/>
      <c r="B20" s="183" t="s">
        <v>60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7.75" customHeight="1" thickBot="1">
      <c r="A21" s="134"/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T21" s="30"/>
      <c r="U21" s="5" t="s">
        <v>13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7.75" customHeight="1" thickBot="1">
      <c r="A22" s="134"/>
      <c r="B22" s="2"/>
      <c r="C22" s="169" t="s">
        <v>0</v>
      </c>
      <c r="D22" s="170"/>
      <c r="E22" s="170"/>
      <c r="F22" s="170"/>
      <c r="G22" s="170"/>
      <c r="H22" s="170"/>
      <c r="I22" s="170"/>
      <c r="J22" s="170"/>
      <c r="K22" s="171"/>
      <c r="L22" s="162" t="s">
        <v>1</v>
      </c>
      <c r="M22" s="164"/>
      <c r="N22" s="162" t="s">
        <v>2</v>
      </c>
      <c r="O22" s="164"/>
      <c r="P22" s="162" t="s">
        <v>3</v>
      </c>
      <c r="Q22" s="164"/>
      <c r="R22" s="162" t="s">
        <v>4</v>
      </c>
      <c r="S22" s="172"/>
      <c r="T22" s="173" t="s">
        <v>5</v>
      </c>
      <c r="U22" s="17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7.75" customHeight="1" thickBot="1">
      <c r="A23" s="134"/>
      <c r="B23" s="2"/>
      <c r="C23" s="162" t="s">
        <v>8</v>
      </c>
      <c r="D23" s="163"/>
      <c r="E23" s="163"/>
      <c r="F23" s="163"/>
      <c r="G23" s="163"/>
      <c r="H23" s="163"/>
      <c r="I23" s="163"/>
      <c r="J23" s="163"/>
      <c r="K23" s="164"/>
      <c r="L23" s="10" t="s">
        <v>27</v>
      </c>
      <c r="M23" s="11" t="s">
        <v>28</v>
      </c>
      <c r="N23" s="10" t="s">
        <v>27</v>
      </c>
      <c r="O23" s="11" t="s">
        <v>28</v>
      </c>
      <c r="P23" s="10" t="s">
        <v>27</v>
      </c>
      <c r="Q23" s="11" t="s">
        <v>28</v>
      </c>
      <c r="R23" s="10" t="s">
        <v>27</v>
      </c>
      <c r="S23" s="11" t="s">
        <v>28</v>
      </c>
      <c r="T23" s="77" t="s">
        <v>27</v>
      </c>
      <c r="U23" s="11" t="s">
        <v>28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7.75" customHeight="1">
      <c r="A24" s="134"/>
      <c r="B24" s="2"/>
      <c r="C24" s="165" t="s">
        <v>6</v>
      </c>
      <c r="D24" s="166" t="s">
        <v>12</v>
      </c>
      <c r="E24" s="167"/>
      <c r="F24" s="167"/>
      <c r="G24" s="167"/>
      <c r="H24" s="167"/>
      <c r="I24" s="167"/>
      <c r="J24" s="167"/>
      <c r="K24" s="168"/>
      <c r="L24" s="53"/>
      <c r="M24" s="32"/>
      <c r="N24" s="31"/>
      <c r="O24" s="33"/>
      <c r="P24" s="31">
        <v>4</v>
      </c>
      <c r="Q24" s="34">
        <v>2</v>
      </c>
      <c r="R24" s="31"/>
      <c r="S24" s="32"/>
      <c r="T24" s="79">
        <f>L24+N24+P24+R24</f>
        <v>4</v>
      </c>
      <c r="U24" s="34">
        <f>M24+O24+Q24+S24</f>
        <v>2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7.75" customHeight="1">
      <c r="A25" s="134"/>
      <c r="B25" s="2"/>
      <c r="C25" s="142"/>
      <c r="D25" s="156" t="s">
        <v>31</v>
      </c>
      <c r="E25" s="157"/>
      <c r="F25" s="157"/>
      <c r="G25" s="157"/>
      <c r="H25" s="157"/>
      <c r="I25" s="157"/>
      <c r="J25" s="157"/>
      <c r="K25" s="158"/>
      <c r="L25" s="54"/>
      <c r="M25" s="40"/>
      <c r="N25" s="39"/>
      <c r="O25" s="41"/>
      <c r="P25" s="39"/>
      <c r="Q25" s="42"/>
      <c r="R25" s="39">
        <v>2</v>
      </c>
      <c r="S25" s="40">
        <v>1</v>
      </c>
      <c r="T25" s="80">
        <f aca="true" t="shared" si="4" ref="T25:T55">L25+N25+P25+R25</f>
        <v>2</v>
      </c>
      <c r="U25" s="42">
        <f aca="true" t="shared" si="5" ref="U25:U55">S25+Q25+O25+M25</f>
        <v>1</v>
      </c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7.75" customHeight="1">
      <c r="A26" s="134"/>
      <c r="B26" s="2"/>
      <c r="C26" s="142"/>
      <c r="D26" s="156" t="s">
        <v>32</v>
      </c>
      <c r="E26" s="157"/>
      <c r="F26" s="157"/>
      <c r="G26" s="157"/>
      <c r="H26" s="157"/>
      <c r="I26" s="157"/>
      <c r="J26" s="157"/>
      <c r="K26" s="158"/>
      <c r="L26" s="54"/>
      <c r="M26" s="40">
        <v>2</v>
      </c>
      <c r="N26" s="39"/>
      <c r="O26" s="41"/>
      <c r="P26" s="39">
        <v>3</v>
      </c>
      <c r="Q26" s="42"/>
      <c r="R26" s="39">
        <v>1</v>
      </c>
      <c r="S26" s="40"/>
      <c r="T26" s="80">
        <f t="shared" si="4"/>
        <v>4</v>
      </c>
      <c r="U26" s="42">
        <f t="shared" si="5"/>
        <v>2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7" ht="27.75" customHeight="1">
      <c r="A27" s="134"/>
      <c r="B27" s="2"/>
      <c r="C27" s="142"/>
      <c r="D27" s="156" t="s">
        <v>33</v>
      </c>
      <c r="E27" s="157"/>
      <c r="F27" s="157"/>
      <c r="G27" s="157"/>
      <c r="H27" s="157"/>
      <c r="I27" s="157"/>
      <c r="J27" s="157"/>
      <c r="K27" s="158"/>
      <c r="L27" s="55"/>
      <c r="M27" s="49"/>
      <c r="N27" s="48"/>
      <c r="O27" s="50">
        <v>1</v>
      </c>
      <c r="P27" s="48"/>
      <c r="Q27" s="51"/>
      <c r="R27" s="48"/>
      <c r="S27" s="49"/>
      <c r="T27" s="80">
        <f t="shared" si="4"/>
        <v>0</v>
      </c>
      <c r="U27" s="42">
        <f t="shared" si="5"/>
        <v>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2" ht="27.75" customHeight="1" hidden="1">
      <c r="A28" s="134"/>
      <c r="B28" s="2"/>
      <c r="C28" s="142"/>
      <c r="D28" s="156" t="s">
        <v>46</v>
      </c>
      <c r="E28" s="157"/>
      <c r="F28" s="157"/>
      <c r="G28" s="157"/>
      <c r="H28" s="157"/>
      <c r="I28" s="157"/>
      <c r="J28" s="157"/>
      <c r="K28" s="158"/>
      <c r="L28" s="55"/>
      <c r="M28" s="49"/>
      <c r="N28" s="48"/>
      <c r="O28" s="50"/>
      <c r="P28" s="48"/>
      <c r="Q28" s="51"/>
      <c r="R28" s="48"/>
      <c r="S28" s="49"/>
      <c r="T28" s="80">
        <f t="shared" si="4"/>
        <v>0</v>
      </c>
      <c r="U28" s="42">
        <f t="shared" si="5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7.75" customHeight="1">
      <c r="A29" s="134"/>
      <c r="B29" s="2"/>
      <c r="C29" s="142"/>
      <c r="D29" s="156" t="s">
        <v>34</v>
      </c>
      <c r="E29" s="157"/>
      <c r="F29" s="157"/>
      <c r="G29" s="157"/>
      <c r="H29" s="157"/>
      <c r="I29" s="157"/>
      <c r="J29" s="157"/>
      <c r="K29" s="158"/>
      <c r="L29" s="55"/>
      <c r="M29" s="49"/>
      <c r="N29" s="48"/>
      <c r="O29" s="50"/>
      <c r="P29" s="48"/>
      <c r="Q29" s="51"/>
      <c r="R29" s="48"/>
      <c r="S29" s="49">
        <v>1</v>
      </c>
      <c r="T29" s="80">
        <f t="shared" si="4"/>
        <v>0</v>
      </c>
      <c r="U29" s="42">
        <f t="shared" si="5"/>
        <v>1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7.75" customHeight="1" hidden="1">
      <c r="A30" s="134"/>
      <c r="B30" s="2"/>
      <c r="C30" s="142"/>
      <c r="D30" s="156" t="s">
        <v>47</v>
      </c>
      <c r="E30" s="157"/>
      <c r="F30" s="157"/>
      <c r="G30" s="157"/>
      <c r="H30" s="157"/>
      <c r="I30" s="157"/>
      <c r="J30" s="157"/>
      <c r="K30" s="158"/>
      <c r="L30" s="55"/>
      <c r="M30" s="49"/>
      <c r="N30" s="48"/>
      <c r="O30" s="50"/>
      <c r="P30" s="48"/>
      <c r="Q30" s="51"/>
      <c r="R30" s="48"/>
      <c r="S30" s="49"/>
      <c r="T30" s="80">
        <f t="shared" si="4"/>
        <v>0</v>
      </c>
      <c r="U30" s="42">
        <f t="shared" si="5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7.75" customHeight="1">
      <c r="A31" s="134"/>
      <c r="B31" s="2"/>
      <c r="C31" s="142"/>
      <c r="D31" s="156" t="s">
        <v>21</v>
      </c>
      <c r="E31" s="157"/>
      <c r="F31" s="157"/>
      <c r="G31" s="157"/>
      <c r="H31" s="157"/>
      <c r="I31" s="157"/>
      <c r="J31" s="157"/>
      <c r="K31" s="158"/>
      <c r="L31" s="55"/>
      <c r="M31" s="49"/>
      <c r="N31" s="48"/>
      <c r="O31" s="50"/>
      <c r="P31" s="48"/>
      <c r="Q31" s="51"/>
      <c r="R31" s="48">
        <v>2</v>
      </c>
      <c r="S31" s="49">
        <v>1</v>
      </c>
      <c r="T31" s="80">
        <f t="shared" si="4"/>
        <v>2</v>
      </c>
      <c r="U31" s="42">
        <f t="shared" si="5"/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7.75" customHeight="1">
      <c r="A32" s="134"/>
      <c r="B32" s="2"/>
      <c r="C32" s="142"/>
      <c r="D32" s="156" t="s">
        <v>35</v>
      </c>
      <c r="E32" s="157"/>
      <c r="F32" s="157"/>
      <c r="G32" s="157"/>
      <c r="H32" s="157"/>
      <c r="I32" s="157"/>
      <c r="J32" s="157"/>
      <c r="K32" s="158"/>
      <c r="L32" s="55"/>
      <c r="M32" s="49"/>
      <c r="N32" s="48"/>
      <c r="O32" s="50"/>
      <c r="P32" s="48">
        <v>1</v>
      </c>
      <c r="Q32" s="51"/>
      <c r="R32" s="48">
        <v>1</v>
      </c>
      <c r="S32" s="49"/>
      <c r="T32" s="80">
        <f t="shared" si="4"/>
        <v>2</v>
      </c>
      <c r="U32" s="42">
        <f t="shared" si="5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.75" customHeight="1" hidden="1">
      <c r="A33" s="134"/>
      <c r="B33" s="2"/>
      <c r="C33" s="142"/>
      <c r="D33" s="156" t="s">
        <v>48</v>
      </c>
      <c r="E33" s="157"/>
      <c r="F33" s="157"/>
      <c r="G33" s="157"/>
      <c r="H33" s="157"/>
      <c r="I33" s="157"/>
      <c r="J33" s="157"/>
      <c r="K33" s="158"/>
      <c r="L33" s="55"/>
      <c r="M33" s="49"/>
      <c r="N33" s="48"/>
      <c r="O33" s="50"/>
      <c r="P33" s="48"/>
      <c r="Q33" s="51"/>
      <c r="R33" s="48"/>
      <c r="S33" s="49"/>
      <c r="T33" s="80">
        <f t="shared" si="4"/>
        <v>0</v>
      </c>
      <c r="U33" s="42">
        <f t="shared" si="5"/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.75" customHeight="1" hidden="1">
      <c r="A34" s="134"/>
      <c r="B34" s="2"/>
      <c r="C34" s="142"/>
      <c r="D34" s="156" t="s">
        <v>49</v>
      </c>
      <c r="E34" s="157"/>
      <c r="F34" s="157"/>
      <c r="G34" s="157"/>
      <c r="H34" s="157"/>
      <c r="I34" s="157"/>
      <c r="J34" s="157"/>
      <c r="K34" s="158"/>
      <c r="L34" s="55"/>
      <c r="M34" s="49"/>
      <c r="N34" s="48"/>
      <c r="O34" s="50"/>
      <c r="P34" s="48"/>
      <c r="Q34" s="51"/>
      <c r="R34" s="48"/>
      <c r="S34" s="49"/>
      <c r="T34" s="80">
        <f t="shared" si="4"/>
        <v>0</v>
      </c>
      <c r="U34" s="42">
        <f t="shared" si="5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.75" customHeight="1">
      <c r="A35" s="134"/>
      <c r="B35" s="2"/>
      <c r="C35" s="142"/>
      <c r="D35" s="156" t="s">
        <v>50</v>
      </c>
      <c r="E35" s="157"/>
      <c r="F35" s="157"/>
      <c r="G35" s="157"/>
      <c r="H35" s="157"/>
      <c r="I35" s="157"/>
      <c r="J35" s="157"/>
      <c r="K35" s="158"/>
      <c r="L35" s="55"/>
      <c r="M35" s="49"/>
      <c r="N35" s="48"/>
      <c r="O35" s="50"/>
      <c r="P35" s="48">
        <v>1</v>
      </c>
      <c r="Q35" s="51"/>
      <c r="R35" s="48"/>
      <c r="S35" s="49"/>
      <c r="T35" s="80">
        <f t="shared" si="4"/>
        <v>1</v>
      </c>
      <c r="U35" s="42">
        <f t="shared" si="5"/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7" ht="27.75" customHeight="1">
      <c r="A36" s="134"/>
      <c r="B36" s="2"/>
      <c r="C36" s="142"/>
      <c r="D36" s="156" t="s">
        <v>37</v>
      </c>
      <c r="E36" s="157"/>
      <c r="F36" s="157"/>
      <c r="G36" s="157"/>
      <c r="H36" s="157"/>
      <c r="I36" s="157"/>
      <c r="J36" s="157"/>
      <c r="K36" s="158"/>
      <c r="L36" s="55"/>
      <c r="M36" s="49"/>
      <c r="N36" s="48"/>
      <c r="O36" s="50"/>
      <c r="P36" s="48"/>
      <c r="Q36" s="51"/>
      <c r="R36" s="48"/>
      <c r="S36" s="49">
        <v>1</v>
      </c>
      <c r="T36" s="80">
        <f t="shared" si="4"/>
        <v>0</v>
      </c>
      <c r="U36" s="42">
        <f t="shared" si="5"/>
        <v>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2" ht="27.75" customHeight="1">
      <c r="A37" s="134"/>
      <c r="B37" s="2"/>
      <c r="C37" s="142"/>
      <c r="D37" s="159" t="s">
        <v>25</v>
      </c>
      <c r="E37" s="160"/>
      <c r="F37" s="160"/>
      <c r="G37" s="160"/>
      <c r="H37" s="160"/>
      <c r="I37" s="160"/>
      <c r="J37" s="160"/>
      <c r="K37" s="161"/>
      <c r="L37" s="48"/>
      <c r="M37" s="49"/>
      <c r="N37" s="48"/>
      <c r="O37" s="50"/>
      <c r="P37" s="48"/>
      <c r="Q37" s="51"/>
      <c r="R37" s="48">
        <v>1</v>
      </c>
      <c r="S37" s="49"/>
      <c r="T37" s="81">
        <f t="shared" si="4"/>
        <v>1</v>
      </c>
      <c r="U37" s="51">
        <f t="shared" si="5"/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.75" customHeight="1">
      <c r="A38" s="134"/>
      <c r="B38" s="2"/>
      <c r="C38" s="141" t="s">
        <v>18</v>
      </c>
      <c r="D38" s="144" t="s">
        <v>51</v>
      </c>
      <c r="E38" s="145"/>
      <c r="F38" s="145"/>
      <c r="G38" s="145"/>
      <c r="H38" s="145"/>
      <c r="I38" s="145"/>
      <c r="J38" s="145"/>
      <c r="K38" s="146"/>
      <c r="L38" s="43">
        <v>1</v>
      </c>
      <c r="M38" s="44">
        <v>2</v>
      </c>
      <c r="N38" s="43"/>
      <c r="O38" s="45"/>
      <c r="P38" s="43"/>
      <c r="Q38" s="46"/>
      <c r="R38" s="43"/>
      <c r="S38" s="44"/>
      <c r="T38" s="87">
        <f t="shared" si="4"/>
        <v>1</v>
      </c>
      <c r="U38" s="86">
        <f t="shared" si="5"/>
        <v>2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.75" customHeight="1">
      <c r="A39" s="134"/>
      <c r="B39" s="2"/>
      <c r="C39" s="142"/>
      <c r="D39" s="147" t="s">
        <v>52</v>
      </c>
      <c r="E39" s="148"/>
      <c r="F39" s="148"/>
      <c r="G39" s="148"/>
      <c r="H39" s="148"/>
      <c r="I39" s="148"/>
      <c r="J39" s="148"/>
      <c r="K39" s="149"/>
      <c r="L39" s="55"/>
      <c r="M39" s="49"/>
      <c r="N39" s="48"/>
      <c r="O39" s="50"/>
      <c r="P39" s="48">
        <v>2</v>
      </c>
      <c r="Q39" s="51">
        <v>1</v>
      </c>
      <c r="R39" s="48"/>
      <c r="S39" s="49"/>
      <c r="T39" s="80">
        <f t="shared" si="4"/>
        <v>2</v>
      </c>
      <c r="U39" s="42">
        <f t="shared" si="5"/>
        <v>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7.75" customHeight="1">
      <c r="A40" s="134"/>
      <c r="B40" s="2"/>
      <c r="C40" s="142"/>
      <c r="D40" s="135" t="s">
        <v>40</v>
      </c>
      <c r="E40" s="136"/>
      <c r="F40" s="136"/>
      <c r="G40" s="136"/>
      <c r="H40" s="136"/>
      <c r="I40" s="136"/>
      <c r="J40" s="136"/>
      <c r="K40" s="137"/>
      <c r="L40" s="39">
        <v>1</v>
      </c>
      <c r="M40" s="40"/>
      <c r="N40" s="39"/>
      <c r="O40" s="41"/>
      <c r="P40" s="39"/>
      <c r="Q40" s="42"/>
      <c r="R40" s="39"/>
      <c r="S40" s="40"/>
      <c r="T40" s="80">
        <f t="shared" si="4"/>
        <v>1</v>
      </c>
      <c r="U40" s="42">
        <f t="shared" si="5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7.75" customHeight="1" hidden="1">
      <c r="A41" s="134"/>
      <c r="B41" s="2"/>
      <c r="C41" s="143"/>
      <c r="D41" s="150" t="s">
        <v>53</v>
      </c>
      <c r="E41" s="151"/>
      <c r="F41" s="151"/>
      <c r="G41" s="151"/>
      <c r="H41" s="151"/>
      <c r="I41" s="151"/>
      <c r="J41" s="151"/>
      <c r="K41" s="152"/>
      <c r="L41" s="99"/>
      <c r="M41" s="100"/>
      <c r="N41" s="99"/>
      <c r="O41" s="101"/>
      <c r="P41" s="99"/>
      <c r="Q41" s="102"/>
      <c r="R41" s="99"/>
      <c r="S41" s="100"/>
      <c r="T41" s="103">
        <f t="shared" si="4"/>
        <v>0</v>
      </c>
      <c r="U41" s="102">
        <f t="shared" si="5"/>
        <v>0</v>
      </c>
      <c r="V41" s="4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27.75" customHeight="1">
      <c r="A42" s="134"/>
      <c r="B42" s="2"/>
      <c r="C42" s="153" t="s">
        <v>7</v>
      </c>
      <c r="D42" s="144" t="s">
        <v>61</v>
      </c>
      <c r="E42" s="145"/>
      <c r="F42" s="145"/>
      <c r="G42" s="145"/>
      <c r="H42" s="145"/>
      <c r="I42" s="145"/>
      <c r="J42" s="145"/>
      <c r="K42" s="146"/>
      <c r="L42" s="82">
        <v>1</v>
      </c>
      <c r="M42" s="83">
        <v>3</v>
      </c>
      <c r="N42" s="84"/>
      <c r="O42" s="85"/>
      <c r="P42" s="84"/>
      <c r="Q42" s="86"/>
      <c r="R42" s="84"/>
      <c r="S42" s="83"/>
      <c r="T42" s="87">
        <f t="shared" si="4"/>
        <v>1</v>
      </c>
      <c r="U42" s="86">
        <f t="shared" si="5"/>
        <v>3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27.75" customHeight="1">
      <c r="A43" s="134"/>
      <c r="B43" s="2"/>
      <c r="C43" s="154"/>
      <c r="D43" s="135" t="s">
        <v>22</v>
      </c>
      <c r="E43" s="136"/>
      <c r="F43" s="136"/>
      <c r="G43" s="136"/>
      <c r="H43" s="136"/>
      <c r="I43" s="136"/>
      <c r="J43" s="136"/>
      <c r="K43" s="137"/>
      <c r="L43" s="54">
        <v>1</v>
      </c>
      <c r="M43" s="40"/>
      <c r="N43" s="39"/>
      <c r="O43" s="41"/>
      <c r="P43" s="39"/>
      <c r="Q43" s="42"/>
      <c r="R43" s="39"/>
      <c r="S43" s="40"/>
      <c r="T43" s="80">
        <f t="shared" si="4"/>
        <v>1</v>
      </c>
      <c r="U43" s="42">
        <f t="shared" si="5"/>
        <v>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27.75" customHeight="1">
      <c r="A44" s="134"/>
      <c r="B44" s="2"/>
      <c r="C44" s="154"/>
      <c r="D44" s="135" t="s">
        <v>20</v>
      </c>
      <c r="E44" s="136"/>
      <c r="F44" s="136"/>
      <c r="G44" s="136"/>
      <c r="H44" s="136"/>
      <c r="I44" s="136"/>
      <c r="J44" s="136"/>
      <c r="K44" s="137"/>
      <c r="L44" s="52">
        <v>1</v>
      </c>
      <c r="M44" s="36"/>
      <c r="N44" s="35"/>
      <c r="O44" s="37"/>
      <c r="P44" s="35"/>
      <c r="Q44" s="38"/>
      <c r="R44" s="35"/>
      <c r="S44" s="36"/>
      <c r="T44" s="80">
        <f t="shared" si="4"/>
        <v>1</v>
      </c>
      <c r="U44" s="42">
        <f t="shared" si="5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7.75" customHeight="1">
      <c r="A45" s="134"/>
      <c r="B45" s="2"/>
      <c r="C45" s="154"/>
      <c r="D45" s="135" t="s">
        <v>54</v>
      </c>
      <c r="E45" s="136"/>
      <c r="F45" s="136"/>
      <c r="G45" s="136"/>
      <c r="H45" s="136"/>
      <c r="I45" s="136"/>
      <c r="J45" s="136"/>
      <c r="K45" s="137"/>
      <c r="L45" s="52"/>
      <c r="M45" s="36"/>
      <c r="N45" s="35">
        <v>1</v>
      </c>
      <c r="O45" s="37"/>
      <c r="P45" s="35"/>
      <c r="Q45" s="38"/>
      <c r="R45" s="35"/>
      <c r="S45" s="36"/>
      <c r="T45" s="80">
        <f t="shared" si="4"/>
        <v>1</v>
      </c>
      <c r="U45" s="42">
        <f t="shared" si="5"/>
        <v>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27.75" customHeight="1">
      <c r="A46" s="134"/>
      <c r="B46" s="2"/>
      <c r="C46" s="154"/>
      <c r="D46" s="135" t="s">
        <v>55</v>
      </c>
      <c r="E46" s="136"/>
      <c r="F46" s="136"/>
      <c r="G46" s="136"/>
      <c r="H46" s="136"/>
      <c r="I46" s="136"/>
      <c r="J46" s="136"/>
      <c r="K46" s="137"/>
      <c r="L46" s="52"/>
      <c r="M46" s="36"/>
      <c r="N46" s="35">
        <v>1</v>
      </c>
      <c r="O46" s="37"/>
      <c r="P46" s="35"/>
      <c r="Q46" s="38"/>
      <c r="R46" s="35"/>
      <c r="S46" s="36"/>
      <c r="T46" s="80">
        <f>L46+N46+P46+R46</f>
        <v>1</v>
      </c>
      <c r="U46" s="42">
        <f>S46+Q46+O46+M46</f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7.75" customHeight="1" hidden="1">
      <c r="A47" s="134"/>
      <c r="B47" s="2"/>
      <c r="C47" s="154"/>
      <c r="D47" s="135" t="s">
        <v>56</v>
      </c>
      <c r="E47" s="136"/>
      <c r="F47" s="136"/>
      <c r="G47" s="136"/>
      <c r="H47" s="136"/>
      <c r="I47" s="136"/>
      <c r="J47" s="136"/>
      <c r="K47" s="137"/>
      <c r="L47" s="52"/>
      <c r="M47" s="36"/>
      <c r="N47" s="35"/>
      <c r="O47" s="37"/>
      <c r="P47" s="35"/>
      <c r="Q47" s="38"/>
      <c r="R47" s="35"/>
      <c r="S47" s="36"/>
      <c r="T47" s="80">
        <f t="shared" si="4"/>
        <v>0</v>
      </c>
      <c r="U47" s="42">
        <f t="shared" si="5"/>
        <v>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27.75" customHeight="1" hidden="1">
      <c r="A48" s="134"/>
      <c r="B48" s="2"/>
      <c r="C48" s="154"/>
      <c r="D48" s="138" t="s">
        <v>23</v>
      </c>
      <c r="E48" s="139"/>
      <c r="F48" s="139"/>
      <c r="G48" s="139"/>
      <c r="H48" s="139"/>
      <c r="I48" s="139"/>
      <c r="J48" s="139"/>
      <c r="K48" s="140"/>
      <c r="L48" s="39"/>
      <c r="M48" s="40"/>
      <c r="N48" s="39"/>
      <c r="O48" s="41"/>
      <c r="P48" s="39"/>
      <c r="Q48" s="42"/>
      <c r="R48" s="39"/>
      <c r="S48" s="40"/>
      <c r="T48" s="81">
        <f t="shared" si="4"/>
        <v>0</v>
      </c>
      <c r="U48" s="51">
        <f t="shared" si="5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7.75" customHeight="1" hidden="1">
      <c r="A49" s="134"/>
      <c r="B49" s="2"/>
      <c r="C49" s="154"/>
      <c r="D49" s="138" t="s">
        <v>26</v>
      </c>
      <c r="E49" s="139"/>
      <c r="F49" s="139"/>
      <c r="G49" s="139"/>
      <c r="H49" s="139"/>
      <c r="I49" s="139"/>
      <c r="J49" s="139"/>
      <c r="K49" s="140"/>
      <c r="L49" s="39"/>
      <c r="M49" s="40"/>
      <c r="N49" s="39"/>
      <c r="O49" s="41"/>
      <c r="P49" s="39"/>
      <c r="Q49" s="42"/>
      <c r="R49" s="39"/>
      <c r="S49" s="40"/>
      <c r="T49" s="81">
        <f t="shared" si="4"/>
        <v>0</v>
      </c>
      <c r="U49" s="51">
        <f t="shared" si="5"/>
        <v>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7.75" customHeight="1" hidden="1">
      <c r="A50" s="134"/>
      <c r="B50" s="2"/>
      <c r="C50" s="154"/>
      <c r="D50" s="129" t="s">
        <v>57</v>
      </c>
      <c r="E50" s="130"/>
      <c r="F50" s="130"/>
      <c r="G50" s="130"/>
      <c r="H50" s="130"/>
      <c r="I50" s="130"/>
      <c r="J50" s="130"/>
      <c r="K50" s="131"/>
      <c r="L50" s="105"/>
      <c r="M50" s="106"/>
      <c r="N50" s="107"/>
      <c r="O50" s="108"/>
      <c r="P50" s="107"/>
      <c r="Q50" s="109"/>
      <c r="R50" s="107"/>
      <c r="S50" s="106"/>
      <c r="T50" s="81">
        <f t="shared" si="4"/>
        <v>0</v>
      </c>
      <c r="U50" s="51">
        <f t="shared" si="5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7.75" customHeight="1">
      <c r="A51" s="134"/>
      <c r="B51" s="2"/>
      <c r="C51" s="154"/>
      <c r="D51" s="135" t="s">
        <v>17</v>
      </c>
      <c r="E51" s="136"/>
      <c r="F51" s="136"/>
      <c r="G51" s="136"/>
      <c r="H51" s="136"/>
      <c r="I51" s="136"/>
      <c r="J51" s="136"/>
      <c r="K51" s="137"/>
      <c r="L51" s="54"/>
      <c r="M51" s="40">
        <v>1</v>
      </c>
      <c r="N51" s="39">
        <v>1</v>
      </c>
      <c r="O51" s="41">
        <v>1</v>
      </c>
      <c r="P51" s="39"/>
      <c r="Q51" s="42"/>
      <c r="R51" s="39"/>
      <c r="S51" s="40"/>
      <c r="T51" s="80">
        <f>L51+N51+P51+R51</f>
        <v>1</v>
      </c>
      <c r="U51" s="42">
        <f>S51+Q51+O51+M51</f>
        <v>2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7.75" customHeight="1">
      <c r="A52" s="134"/>
      <c r="B52" s="2"/>
      <c r="C52" s="155"/>
      <c r="D52" s="214" t="s">
        <v>24</v>
      </c>
      <c r="E52" s="215"/>
      <c r="F52" s="215"/>
      <c r="G52" s="215"/>
      <c r="H52" s="215"/>
      <c r="I52" s="215"/>
      <c r="J52" s="215"/>
      <c r="K52" s="216"/>
      <c r="L52" s="110"/>
      <c r="M52" s="111"/>
      <c r="N52" s="112"/>
      <c r="O52" s="113">
        <v>1</v>
      </c>
      <c r="P52" s="112"/>
      <c r="Q52" s="114"/>
      <c r="R52" s="112"/>
      <c r="S52" s="111"/>
      <c r="T52" s="115">
        <f>L52+N52+P52+R52</f>
        <v>0</v>
      </c>
      <c r="U52" s="114">
        <f>S52+Q52+O52+M52</f>
        <v>1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7.75" customHeight="1">
      <c r="A53" s="134"/>
      <c r="B53" s="2"/>
      <c r="C53" s="124" t="s">
        <v>58</v>
      </c>
      <c r="D53" s="126" t="s">
        <v>63</v>
      </c>
      <c r="E53" s="127"/>
      <c r="F53" s="127"/>
      <c r="G53" s="127"/>
      <c r="H53" s="127"/>
      <c r="I53" s="127"/>
      <c r="J53" s="127"/>
      <c r="K53" s="128"/>
      <c r="L53" s="43"/>
      <c r="M53" s="44"/>
      <c r="N53" s="43">
        <v>1</v>
      </c>
      <c r="O53" s="45"/>
      <c r="P53" s="43"/>
      <c r="Q53" s="46"/>
      <c r="R53" s="43"/>
      <c r="S53" s="44"/>
      <c r="T53" s="104">
        <f t="shared" si="4"/>
        <v>1</v>
      </c>
      <c r="U53" s="46">
        <f t="shared" si="5"/>
        <v>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7.75" customHeight="1" thickBot="1">
      <c r="A54" s="134"/>
      <c r="B54" s="2"/>
      <c r="C54" s="125"/>
      <c r="D54" s="129" t="s">
        <v>44</v>
      </c>
      <c r="E54" s="130"/>
      <c r="F54" s="130"/>
      <c r="G54" s="130"/>
      <c r="H54" s="130"/>
      <c r="I54" s="130"/>
      <c r="J54" s="130"/>
      <c r="K54" s="131"/>
      <c r="L54" s="48"/>
      <c r="M54" s="49">
        <v>1</v>
      </c>
      <c r="N54" s="48"/>
      <c r="O54" s="50"/>
      <c r="P54" s="48"/>
      <c r="Q54" s="51"/>
      <c r="R54" s="48"/>
      <c r="S54" s="49"/>
      <c r="T54" s="81">
        <f t="shared" si="4"/>
        <v>0</v>
      </c>
      <c r="U54" s="51">
        <f t="shared" si="5"/>
        <v>1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7.75" customHeight="1" thickBot="1" thickTop="1">
      <c r="A55" s="134"/>
      <c r="B55" s="2"/>
      <c r="C55" s="93" t="s">
        <v>5</v>
      </c>
      <c r="D55" s="132" t="s">
        <v>19</v>
      </c>
      <c r="E55" s="132"/>
      <c r="F55" s="132"/>
      <c r="G55" s="132"/>
      <c r="H55" s="132"/>
      <c r="I55" s="132"/>
      <c r="J55" s="132"/>
      <c r="K55" s="133"/>
      <c r="L55" s="47">
        <f aca="true" t="shared" si="6" ref="L55:S55">SUM(L24:L54)</f>
        <v>5</v>
      </c>
      <c r="M55" s="71">
        <f>SUM(M24:M54)</f>
        <v>9</v>
      </c>
      <c r="N55" s="47">
        <f t="shared" si="6"/>
        <v>4</v>
      </c>
      <c r="O55" s="71">
        <f t="shared" si="6"/>
        <v>3</v>
      </c>
      <c r="P55" s="47">
        <f t="shared" si="6"/>
        <v>11</v>
      </c>
      <c r="Q55" s="71">
        <f t="shared" si="6"/>
        <v>3</v>
      </c>
      <c r="R55" s="47">
        <f t="shared" si="6"/>
        <v>7</v>
      </c>
      <c r="S55" s="71">
        <f t="shared" si="6"/>
        <v>4</v>
      </c>
      <c r="T55" s="94">
        <f t="shared" si="4"/>
        <v>27</v>
      </c>
      <c r="U55" s="95">
        <f t="shared" si="5"/>
        <v>19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</sheetData>
  <sheetProtection/>
  <mergeCells count="78">
    <mergeCell ref="AT11:AW11"/>
    <mergeCell ref="D51:K51"/>
    <mergeCell ref="D52:K52"/>
    <mergeCell ref="AD11:AS11"/>
    <mergeCell ref="D3:E3"/>
    <mergeCell ref="F3:G3"/>
    <mergeCell ref="H3:I3"/>
    <mergeCell ref="J3:K3"/>
    <mergeCell ref="L3:M3"/>
    <mergeCell ref="AP12:AQ12"/>
    <mergeCell ref="R12:S12"/>
    <mergeCell ref="T12:U12"/>
    <mergeCell ref="X11:AC11"/>
    <mergeCell ref="Z12:AA12"/>
    <mergeCell ref="AB12:AC12"/>
    <mergeCell ref="AF12:AG12"/>
    <mergeCell ref="AX11:AY12"/>
    <mergeCell ref="D12:E12"/>
    <mergeCell ref="F12:G12"/>
    <mergeCell ref="H12:I12"/>
    <mergeCell ref="J12:K12"/>
    <mergeCell ref="L12:M12"/>
    <mergeCell ref="N12:O12"/>
    <mergeCell ref="V12:W12"/>
    <mergeCell ref="X12:Y12"/>
    <mergeCell ref="AD12:AE12"/>
    <mergeCell ref="AH12:AI12"/>
    <mergeCell ref="AJ12:AK12"/>
    <mergeCell ref="AL12:AM12"/>
    <mergeCell ref="AV12:AW12"/>
    <mergeCell ref="AT12:AU12"/>
    <mergeCell ref="B20:U20"/>
    <mergeCell ref="AR12:AS12"/>
    <mergeCell ref="C11:C12"/>
    <mergeCell ref="D11:W11"/>
    <mergeCell ref="P12:Q12"/>
    <mergeCell ref="C22:K22"/>
    <mergeCell ref="L22:M22"/>
    <mergeCell ref="N22:O22"/>
    <mergeCell ref="P22:Q22"/>
    <mergeCell ref="R22:S22"/>
    <mergeCell ref="T22:U22"/>
    <mergeCell ref="C23:K23"/>
    <mergeCell ref="C24:C37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D33:K33"/>
    <mergeCell ref="D34:K34"/>
    <mergeCell ref="D35:K35"/>
    <mergeCell ref="D36:K36"/>
    <mergeCell ref="D37:K37"/>
    <mergeCell ref="D49:K49"/>
    <mergeCell ref="C38:C41"/>
    <mergeCell ref="D38:K38"/>
    <mergeCell ref="D39:K39"/>
    <mergeCell ref="D40:K40"/>
    <mergeCell ref="D41:K41"/>
    <mergeCell ref="C42:C52"/>
    <mergeCell ref="D50:K50"/>
    <mergeCell ref="D42:K42"/>
    <mergeCell ref="D43:K43"/>
    <mergeCell ref="C53:C54"/>
    <mergeCell ref="D53:K53"/>
    <mergeCell ref="D54:K54"/>
    <mergeCell ref="D55:K55"/>
    <mergeCell ref="A1:A55"/>
    <mergeCell ref="D44:K44"/>
    <mergeCell ref="D45:K45"/>
    <mergeCell ref="D46:K46"/>
    <mergeCell ref="D47:K47"/>
    <mergeCell ref="D48:K48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府教委</cp:lastModifiedBy>
  <cp:lastPrinted>2018-08-31T02:24:30Z</cp:lastPrinted>
  <dcterms:created xsi:type="dcterms:W3CDTF">2010-07-27T00:49:48Z</dcterms:created>
  <dcterms:modified xsi:type="dcterms:W3CDTF">2018-09-14T02:41:10Z</dcterms:modified>
  <cp:category/>
  <cp:version/>
  <cp:contentType/>
  <cp:contentStatus/>
</cp:coreProperties>
</file>