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501\d11484$\doc\新_財政企画Ｇ\Ж 予算編成・財政計画\R2\00 R2当初\09_要求状況公表（1121）\03 ＨＰ掲載用\"/>
    </mc:Choice>
  </mc:AlternateContent>
  <bookViews>
    <workbookView xWindow="0" yWindow="0" windowWidth="20490" windowHeight="7680"/>
  </bookViews>
  <sheets>
    <sheet name="一般会計" sheetId="1" r:id="rId1"/>
  </sheets>
  <definedNames>
    <definedName name="_xlnm.Print_Area" localSheetId="0">一般会計!$A$1:$J$28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F23" i="1"/>
  <c r="I22" i="1"/>
  <c r="H22" i="1"/>
  <c r="F22" i="1"/>
  <c r="I21" i="1"/>
  <c r="H21" i="1"/>
  <c r="F21" i="1"/>
  <c r="I20" i="1"/>
  <c r="H20" i="1"/>
  <c r="F20" i="1"/>
  <c r="I19" i="1"/>
  <c r="H19" i="1"/>
  <c r="F19" i="1"/>
  <c r="I18" i="1"/>
  <c r="H18" i="1"/>
  <c r="F18" i="1"/>
  <c r="I17" i="1"/>
  <c r="H17" i="1"/>
  <c r="F17" i="1"/>
  <c r="I16" i="1"/>
  <c r="H16" i="1"/>
  <c r="F16" i="1"/>
  <c r="I15" i="1"/>
  <c r="H15" i="1"/>
  <c r="F15" i="1"/>
  <c r="I14" i="1"/>
  <c r="H14" i="1"/>
  <c r="F14" i="1"/>
  <c r="I13" i="1"/>
  <c r="H13" i="1"/>
  <c r="F13" i="1"/>
  <c r="I12" i="1"/>
  <c r="H12" i="1"/>
  <c r="F12" i="1"/>
  <c r="I11" i="1"/>
  <c r="H11" i="1"/>
  <c r="F11" i="1"/>
  <c r="I10" i="1"/>
  <c r="H10" i="1"/>
  <c r="F10" i="1"/>
  <c r="I9" i="1"/>
  <c r="H9" i="1"/>
  <c r="F9" i="1"/>
  <c r="I8" i="1"/>
  <c r="H8" i="1"/>
  <c r="F8" i="1"/>
  <c r="I7" i="1"/>
  <c r="H7" i="1"/>
  <c r="F7" i="1"/>
  <c r="I6" i="1"/>
  <c r="H6" i="1"/>
  <c r="G6" i="1"/>
  <c r="F6" i="1"/>
  <c r="H24" i="1" l="1"/>
  <c r="F24" i="1"/>
  <c r="I24" i="1"/>
  <c r="G2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<sst xmlns="http://schemas.openxmlformats.org/spreadsheetml/2006/main" count="38" uniqueCount="32">
  <si>
    <t>令和元年11月12日現在</t>
    <rPh sb="0" eb="2">
      <t>レイワ</t>
    </rPh>
    <rPh sb="2" eb="4">
      <t>ガンネン</t>
    </rPh>
    <rPh sb="4" eb="5">
      <t>ヘイネン</t>
    </rPh>
    <rPh sb="6" eb="7">
      <t>ガツ</t>
    </rPh>
    <rPh sb="9" eb="10">
      <t>ニチ</t>
    </rPh>
    <rPh sb="10" eb="12">
      <t>ゲンザイ</t>
    </rPh>
    <phoneticPr fontId="2"/>
  </si>
  <si>
    <t>令和２年度当初予算要求状況 （一般会計・部局別）</t>
    <rPh sb="0" eb="2">
      <t>レイワ</t>
    </rPh>
    <rPh sb="3" eb="5">
      <t>ネンド</t>
    </rPh>
    <rPh sb="5" eb="7">
      <t>トウショ</t>
    </rPh>
    <rPh sb="7" eb="9">
      <t>ヨサン</t>
    </rPh>
    <rPh sb="9" eb="11">
      <t>ヨウキュウ</t>
    </rPh>
    <rPh sb="11" eb="13">
      <t>ジョウキョウ</t>
    </rPh>
    <rPh sb="15" eb="17">
      <t>イッパン</t>
    </rPh>
    <rPh sb="17" eb="19">
      <t>カイケイ</t>
    </rPh>
    <rPh sb="20" eb="22">
      <t>ブキョク</t>
    </rPh>
    <rPh sb="22" eb="23">
      <t>ベツ</t>
    </rPh>
    <phoneticPr fontId="2"/>
  </si>
  <si>
    <t>（単位：百万円・％）</t>
    <rPh sb="1" eb="3">
      <t>タンイ</t>
    </rPh>
    <rPh sb="4" eb="6">
      <t>ヒャクマン</t>
    </rPh>
    <rPh sb="6" eb="7">
      <t>エン</t>
    </rPh>
    <phoneticPr fontId="2"/>
  </si>
  <si>
    <t>元年度当初予算額</t>
    <rPh sb="0" eb="2">
      <t>ガンネン</t>
    </rPh>
    <rPh sb="1" eb="3">
      <t>ネンド</t>
    </rPh>
    <rPh sb="3" eb="5">
      <t>トウショ</t>
    </rPh>
    <rPh sb="5" eb="7">
      <t>ヨサン</t>
    </rPh>
    <rPh sb="7" eb="8">
      <t>ガク</t>
    </rPh>
    <phoneticPr fontId="2"/>
  </si>
  <si>
    <t>２年度当初要求額</t>
    <rPh sb="1" eb="3">
      <t>ネンド</t>
    </rPh>
    <rPh sb="3" eb="5">
      <t>トウショ</t>
    </rPh>
    <rPh sb="5" eb="7">
      <t>ヨウキュウ</t>
    </rPh>
    <rPh sb="7" eb="8">
      <t>ガク</t>
    </rPh>
    <phoneticPr fontId="2"/>
  </si>
  <si>
    <t>増減額</t>
    <rPh sb="0" eb="1">
      <t>ゾウ</t>
    </rPh>
    <rPh sb="1" eb="2">
      <t>ゲン</t>
    </rPh>
    <rPh sb="2" eb="3">
      <t>ガク</t>
    </rPh>
    <phoneticPr fontId="2"/>
  </si>
  <si>
    <t>増減率</t>
    <rPh sb="0" eb="2">
      <t>ゾウゲン</t>
    </rPh>
    <rPh sb="2" eb="3">
      <t>リツ</t>
    </rPh>
    <phoneticPr fontId="2"/>
  </si>
  <si>
    <t>事業費</t>
    <rPh sb="0" eb="2">
      <t>ジギョウ</t>
    </rPh>
    <rPh sb="2" eb="3">
      <t>ヒ</t>
    </rPh>
    <phoneticPr fontId="2"/>
  </si>
  <si>
    <t>一般財源</t>
    <rPh sb="0" eb="2">
      <t>イッパン</t>
    </rPh>
    <rPh sb="2" eb="4">
      <t>ザイゲン</t>
    </rPh>
    <phoneticPr fontId="2"/>
  </si>
  <si>
    <t>副首都推進局</t>
    <rPh sb="0" eb="1">
      <t>フク</t>
    </rPh>
    <rPh sb="1" eb="3">
      <t>シュト</t>
    </rPh>
    <rPh sb="3" eb="5">
      <t>スイシン</t>
    </rPh>
    <rPh sb="5" eb="6">
      <t>キョク</t>
    </rPh>
    <phoneticPr fontId="2"/>
  </si>
  <si>
    <t>政策企画部</t>
    <rPh sb="0" eb="2">
      <t>セイサク</t>
    </rPh>
    <rPh sb="2" eb="4">
      <t>キカク</t>
    </rPh>
    <rPh sb="4" eb="5">
      <t>ブ</t>
    </rPh>
    <phoneticPr fontId="2"/>
  </si>
  <si>
    <t>総務部</t>
    <rPh sb="0" eb="2">
      <t>ソウム</t>
    </rPh>
    <rPh sb="2" eb="3">
      <t>ブ</t>
    </rPh>
    <phoneticPr fontId="2"/>
  </si>
  <si>
    <t>財務部</t>
    <rPh sb="0" eb="3">
      <t>ザイムブ</t>
    </rPh>
    <phoneticPr fontId="2"/>
  </si>
  <si>
    <t>府民文化部</t>
    <rPh sb="0" eb="2">
      <t>フミン</t>
    </rPh>
    <rPh sb="2" eb="5">
      <t>ブンカブ</t>
    </rPh>
    <phoneticPr fontId="2"/>
  </si>
  <si>
    <t>ＩＲ推進局</t>
    <rPh sb="2" eb="4">
      <t>スイシン</t>
    </rPh>
    <rPh sb="4" eb="5">
      <t>キョク</t>
    </rPh>
    <phoneticPr fontId="2"/>
  </si>
  <si>
    <t>福祉部</t>
    <rPh sb="0" eb="2">
      <t>フクシ</t>
    </rPh>
    <rPh sb="2" eb="3">
      <t>ブ</t>
    </rPh>
    <phoneticPr fontId="2"/>
  </si>
  <si>
    <t>健康医療部</t>
    <rPh sb="0" eb="2">
      <t>ケンコウ</t>
    </rPh>
    <rPh sb="2" eb="4">
      <t>イリョウ</t>
    </rPh>
    <rPh sb="4" eb="5">
      <t>ブ</t>
    </rPh>
    <phoneticPr fontId="2"/>
  </si>
  <si>
    <t>商工労働部</t>
    <rPh sb="0" eb="2">
      <t>ショウコウ</t>
    </rPh>
    <rPh sb="2" eb="4">
      <t>ロウドウ</t>
    </rPh>
    <rPh sb="4" eb="5">
      <t>ブ</t>
    </rPh>
    <phoneticPr fontId="2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</si>
  <si>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2"/>
  </si>
  <si>
    <t>都市整備部</t>
    <rPh sb="0" eb="2">
      <t>トシ</t>
    </rPh>
    <rPh sb="2" eb="4">
      <t>セイビ</t>
    </rPh>
    <rPh sb="4" eb="5">
      <t>ブ</t>
    </rPh>
    <phoneticPr fontId="2"/>
  </si>
  <si>
    <t>住宅まちづくり部</t>
    <rPh sb="0" eb="2">
      <t>ジュウタク</t>
    </rPh>
    <rPh sb="7" eb="8">
      <t>ブ</t>
    </rPh>
    <phoneticPr fontId="2"/>
  </si>
  <si>
    <t>会計局</t>
    <rPh sb="0" eb="2">
      <t>カイケイ</t>
    </rPh>
    <rPh sb="2" eb="3">
      <t>キョク</t>
    </rPh>
    <phoneticPr fontId="2"/>
  </si>
  <si>
    <t>議会事務局</t>
    <rPh sb="0" eb="2">
      <t>ギカイ</t>
    </rPh>
    <rPh sb="2" eb="5">
      <t>ジムキョク</t>
    </rPh>
    <phoneticPr fontId="2"/>
  </si>
  <si>
    <t>教育庁</t>
    <rPh sb="0" eb="3">
      <t>キョウイクチョウ</t>
    </rPh>
    <phoneticPr fontId="2"/>
  </si>
  <si>
    <t>監査委員事務局</t>
    <rPh sb="0" eb="2">
      <t>カンサ</t>
    </rPh>
    <rPh sb="2" eb="4">
      <t>イイン</t>
    </rPh>
    <rPh sb="4" eb="7">
      <t>ジムキョク</t>
    </rPh>
    <phoneticPr fontId="2"/>
  </si>
  <si>
    <t>人事委員会事務局</t>
    <rPh sb="0" eb="2">
      <t>ジンジ</t>
    </rPh>
    <rPh sb="2" eb="5">
      <t>イインカイ</t>
    </rPh>
    <rPh sb="5" eb="8">
      <t>ジムキョク</t>
    </rPh>
    <phoneticPr fontId="2"/>
  </si>
  <si>
    <t>公安委員会</t>
    <rPh sb="0" eb="2">
      <t>コウアン</t>
    </rPh>
    <rPh sb="2" eb="4">
      <t>イイン</t>
    </rPh>
    <rPh sb="4" eb="5">
      <t>カイ</t>
    </rPh>
    <phoneticPr fontId="2"/>
  </si>
  <si>
    <t>合計</t>
    <rPh sb="0" eb="1">
      <t>ゴウ</t>
    </rPh>
    <rPh sb="1" eb="2">
      <t>ケイ</t>
    </rPh>
    <phoneticPr fontId="2"/>
  </si>
  <si>
    <t>※端数処理の関係上、各項目の合計額が合わないことがある。</t>
    <rPh sb="1" eb="3">
      <t>ハスウ</t>
    </rPh>
    <rPh sb="3" eb="5">
      <t>ショリ</t>
    </rPh>
    <rPh sb="6" eb="9">
      <t>カンケイジョウ</t>
    </rPh>
    <rPh sb="10" eb="13">
      <t>カクコウモク</t>
    </rPh>
    <rPh sb="14" eb="16">
      <t>ゴウケイ</t>
    </rPh>
    <rPh sb="16" eb="17">
      <t>ガク</t>
    </rPh>
    <rPh sb="18" eb="19">
      <t>ア</t>
    </rPh>
    <phoneticPr fontId="2"/>
  </si>
  <si>
    <t>※職員費・税関連歳出は現時点で含まれていない。（増減の比較上、元年度当初予算額も職員費・税関連歳出を除いている。）</t>
    <rPh sb="1" eb="3">
      <t>ショクイン</t>
    </rPh>
    <rPh sb="3" eb="4">
      <t>ヒ</t>
    </rPh>
    <rPh sb="5" eb="6">
      <t>ゼイ</t>
    </rPh>
    <rPh sb="6" eb="8">
      <t>カンレン</t>
    </rPh>
    <rPh sb="8" eb="10">
      <t>サイシュツ</t>
    </rPh>
    <rPh sb="11" eb="14">
      <t>ゲンジテン</t>
    </rPh>
    <rPh sb="15" eb="16">
      <t>フク</t>
    </rPh>
    <rPh sb="24" eb="26">
      <t>ゾウゲン</t>
    </rPh>
    <rPh sb="27" eb="29">
      <t>ヒカク</t>
    </rPh>
    <rPh sb="29" eb="30">
      <t>ジョウ</t>
    </rPh>
    <rPh sb="31" eb="33">
      <t>ガンネン</t>
    </rPh>
    <rPh sb="32" eb="34">
      <t>ネンド</t>
    </rPh>
    <rPh sb="34" eb="36">
      <t>トウショ</t>
    </rPh>
    <rPh sb="36" eb="38">
      <t>ヨサン</t>
    </rPh>
    <rPh sb="38" eb="39">
      <t>ガク</t>
    </rPh>
    <rPh sb="40" eb="42">
      <t>ショクイン</t>
    </rPh>
    <rPh sb="42" eb="43">
      <t>ヒ</t>
    </rPh>
    <rPh sb="44" eb="45">
      <t>ゼイ</t>
    </rPh>
    <rPh sb="45" eb="47">
      <t>カンレン</t>
    </rPh>
    <rPh sb="47" eb="49">
      <t>サイシュツ</t>
    </rPh>
    <rPh sb="50" eb="51">
      <t>ノゾ</t>
    </rPh>
    <phoneticPr fontId="2"/>
  </si>
  <si>
    <t>※元年度当初予算額は平成31年4月の組織機構改革に伴い関係部局で事業費を調整した後の数値。</t>
    <rPh sb="1" eb="3">
      <t>ガンネン</t>
    </rPh>
    <rPh sb="2" eb="4">
      <t>ネンド</t>
    </rPh>
    <rPh sb="4" eb="6">
      <t>トウショ</t>
    </rPh>
    <rPh sb="6" eb="8">
      <t>ヨサン</t>
    </rPh>
    <rPh sb="8" eb="9">
      <t>ガク</t>
    </rPh>
    <rPh sb="10" eb="12">
      <t>ヘイセイ</t>
    </rPh>
    <rPh sb="14" eb="15">
      <t>ネン</t>
    </rPh>
    <rPh sb="16" eb="17">
      <t>ガツ</t>
    </rPh>
    <rPh sb="18" eb="20">
      <t>ソシキ</t>
    </rPh>
    <rPh sb="20" eb="22">
      <t>キコウ</t>
    </rPh>
    <rPh sb="22" eb="24">
      <t>カイカク</t>
    </rPh>
    <rPh sb="25" eb="26">
      <t>トモナ</t>
    </rPh>
    <rPh sb="27" eb="29">
      <t>カンケイ</t>
    </rPh>
    <rPh sb="29" eb="31">
      <t>ブキョク</t>
    </rPh>
    <rPh sb="32" eb="34">
      <t>ジギョウ</t>
    </rPh>
    <rPh sb="34" eb="35">
      <t>ヒ</t>
    </rPh>
    <rPh sb="36" eb="38">
      <t>チョウセイ</t>
    </rPh>
    <rPh sb="40" eb="41">
      <t>アト</t>
    </rPh>
    <rPh sb="42" eb="44">
      <t>スウチ</t>
    </rPh>
    <phoneticPr fontId="2"/>
  </si>
  <si>
    <t>※公共施設等整備基金、特別債は一般財源扱い。</t>
    <rPh sb="1" eb="3">
      <t>コウキョウ</t>
    </rPh>
    <rPh sb="3" eb="5">
      <t>シセツ</t>
    </rPh>
    <rPh sb="5" eb="6">
      <t>トウ</t>
    </rPh>
    <rPh sb="6" eb="8">
      <t>セイビ</t>
    </rPh>
    <rPh sb="8" eb="10">
      <t>キキン</t>
    </rPh>
    <rPh sb="11" eb="13">
      <t>トクベツ</t>
    </rPh>
    <rPh sb="13" eb="14">
      <t>サイ</t>
    </rPh>
    <rPh sb="15" eb="17">
      <t>イッパン</t>
    </rPh>
    <rPh sb="17" eb="19">
      <t>ザイゲン</t>
    </rPh>
    <rPh sb="19" eb="20">
      <t>アツカ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</si>
</sst>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9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4"/>
      <name val="Meiryo UI"/>
      <family val="3"/>
      <charset val="128"/>
    </font>
    <font>
      <sz val="13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right" vertical="center" indent="1"/>
    </xf>
    <xf numFmtId="176" fontId="5" fillId="0" borderId="9" xfId="0" applyNumberFormat="1" applyFont="1" applyBorder="1" applyAlignment="1">
      <alignment horizontal="right" vertical="center" indent="1"/>
    </xf>
    <xf numFmtId="176" fontId="5" fillId="0" borderId="10" xfId="0" applyNumberFormat="1" applyFont="1" applyBorder="1" applyAlignment="1">
      <alignment horizontal="right" vertical="center" indent="1"/>
    </xf>
    <xf numFmtId="176" fontId="5" fillId="0" borderId="11" xfId="0" applyNumberFormat="1" applyFont="1" applyBorder="1" applyAlignment="1">
      <alignment horizontal="right" vertical="center" indent="1"/>
    </xf>
    <xf numFmtId="176" fontId="6" fillId="0" borderId="12" xfId="0" applyNumberFormat="1" applyFont="1" applyBorder="1" applyAlignment="1">
      <alignment horizontal="right" vertical="center" indent="1"/>
    </xf>
    <xf numFmtId="176" fontId="6" fillId="0" borderId="1" xfId="0" applyNumberFormat="1" applyFont="1" applyBorder="1" applyAlignment="1">
      <alignment horizontal="right" vertical="center" indent="1"/>
    </xf>
    <xf numFmtId="177" fontId="6" fillId="0" borderId="1" xfId="0" applyNumberFormat="1" applyFont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right" vertical="center" indent="1"/>
    </xf>
    <xf numFmtId="176" fontId="7" fillId="0" borderId="11" xfId="0" applyNumberFormat="1" applyFont="1" applyBorder="1" applyAlignment="1">
      <alignment horizontal="right" vertical="center" indent="1"/>
    </xf>
    <xf numFmtId="0" fontId="5" fillId="0" borderId="13" xfId="0" applyFont="1" applyBorder="1" applyAlignment="1">
      <alignment horizontal="distributed" vertical="center" justifyLastLine="1"/>
    </xf>
    <xf numFmtId="176" fontId="5" fillId="0" borderId="13" xfId="0" applyNumberFormat="1" applyFont="1" applyBorder="1" applyAlignment="1">
      <alignment horizontal="right" vertical="center" indent="1"/>
    </xf>
    <xf numFmtId="176" fontId="5" fillId="0" borderId="14" xfId="0" applyNumberFormat="1" applyFont="1" applyBorder="1" applyAlignment="1">
      <alignment horizontal="right" vertical="center" indent="1"/>
    </xf>
    <xf numFmtId="176" fontId="5" fillId="0" borderId="15" xfId="0" applyNumberFormat="1" applyFont="1" applyBorder="1" applyAlignment="1">
      <alignment horizontal="right" vertical="center" indent="1"/>
    </xf>
    <xf numFmtId="176" fontId="5" fillId="0" borderId="16" xfId="0" applyNumberFormat="1" applyFont="1" applyBorder="1" applyAlignment="1">
      <alignment horizontal="right" vertical="center" indent="1"/>
    </xf>
    <xf numFmtId="176" fontId="6" fillId="0" borderId="17" xfId="0" applyNumberFormat="1" applyFont="1" applyBorder="1" applyAlignment="1">
      <alignment horizontal="right" vertical="center" indent="1"/>
    </xf>
    <xf numFmtId="176" fontId="6" fillId="0" borderId="13" xfId="0" applyNumberFormat="1" applyFont="1" applyBorder="1" applyAlignment="1">
      <alignment horizontal="right" vertical="center" indent="1"/>
    </xf>
    <xf numFmtId="177" fontId="6" fillId="0" borderId="13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0"/>
  <sheetViews>
    <sheetView tabSelected="1" view="pageBreakPreview" topLeftCell="A4" zoomScale="85" zoomScaleNormal="100" zoomScaleSheetLayoutView="85" workbookViewId="0">
      <selection activeCell="N4" sqref="N4:O4"/>
    </sheetView>
  </sheetViews>
  <sheetFormatPr defaultRowHeight="16.5" customHeight="1" x14ac:dyDescent="0.15"/>
  <cols>
    <col min="1" max="1" width="32.875" style="1" customWidth="1"/>
    <col min="2" max="5" width="20.375" style="1" customWidth="1"/>
    <col min="6" max="9" width="17.125" style="1" customWidth="1"/>
    <col min="10" max="10" width="6.25" style="1" customWidth="1"/>
    <col min="11" max="11" width="20.75" style="1" customWidth="1"/>
    <col min="12" max="15" width="20.625" style="1" customWidth="1"/>
    <col min="16" max="16384" width="9" style="1"/>
  </cols>
  <sheetData>
    <row r="1" spans="1:15" ht="15" customHeight="1" x14ac:dyDescent="0.15">
      <c r="H1" s="2"/>
      <c r="I1" s="2" t="s">
        <v>0</v>
      </c>
    </row>
    <row r="2" spans="1:15" ht="32.25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4"/>
    </row>
    <row r="3" spans="1:15" ht="20.25" customHeight="1" thickBot="1" x14ac:dyDescent="0.3">
      <c r="H3" s="2"/>
      <c r="I3" s="5" t="s">
        <v>2</v>
      </c>
      <c r="N3" s="2"/>
      <c r="O3" s="2"/>
    </row>
    <row r="4" spans="1:15" s="13" customFormat="1" ht="26.25" customHeight="1" x14ac:dyDescent="0.15">
      <c r="A4" s="6"/>
      <c r="B4" s="7" t="s">
        <v>3</v>
      </c>
      <c r="C4" s="8"/>
      <c r="D4" s="9" t="s">
        <v>4</v>
      </c>
      <c r="E4" s="10"/>
      <c r="F4" s="8" t="s">
        <v>5</v>
      </c>
      <c r="G4" s="11"/>
      <c r="H4" s="12" t="s">
        <v>6</v>
      </c>
      <c r="I4" s="12"/>
      <c r="K4" s="45"/>
      <c r="L4" s="46"/>
      <c r="M4" s="46"/>
      <c r="N4" s="46"/>
      <c r="O4" s="46"/>
    </row>
    <row r="5" spans="1:15" s="13" customFormat="1" ht="26.25" customHeight="1" x14ac:dyDescent="0.15">
      <c r="A5" s="14"/>
      <c r="B5" s="15" t="s">
        <v>7</v>
      </c>
      <c r="C5" s="16" t="s">
        <v>8</v>
      </c>
      <c r="D5" s="17" t="s">
        <v>7</v>
      </c>
      <c r="E5" s="18" t="s">
        <v>8</v>
      </c>
      <c r="F5" s="19" t="s">
        <v>7</v>
      </c>
      <c r="G5" s="15" t="s">
        <v>8</v>
      </c>
      <c r="H5" s="15" t="s">
        <v>7</v>
      </c>
      <c r="I5" s="15" t="s">
        <v>8</v>
      </c>
      <c r="K5" s="45"/>
      <c r="L5" s="47"/>
      <c r="M5" s="47"/>
      <c r="N5" s="47"/>
      <c r="O5" s="47"/>
    </row>
    <row r="6" spans="1:15" s="13" customFormat="1" ht="31.5" customHeight="1" x14ac:dyDescent="0.15">
      <c r="A6" s="20" t="s">
        <v>9</v>
      </c>
      <c r="B6" s="21">
        <v>495</v>
      </c>
      <c r="C6" s="22">
        <v>495</v>
      </c>
      <c r="D6" s="23">
        <v>505</v>
      </c>
      <c r="E6" s="24">
        <v>505</v>
      </c>
      <c r="F6" s="25">
        <f t="shared" ref="F6:G24" si="0">D6-B6</f>
        <v>10</v>
      </c>
      <c r="G6" s="26">
        <f t="shared" si="0"/>
        <v>10</v>
      </c>
      <c r="H6" s="27">
        <f t="shared" ref="H6:I24" si="1">D6/B6*100-100</f>
        <v>2.0202020202020066</v>
      </c>
      <c r="I6" s="27">
        <f t="shared" si="1"/>
        <v>2.0202020202020066</v>
      </c>
      <c r="K6" s="48"/>
      <c r="L6" s="49"/>
      <c r="M6" s="49"/>
      <c r="N6" s="49"/>
      <c r="O6" s="49"/>
    </row>
    <row r="7" spans="1:15" s="13" customFormat="1" ht="31.5" customHeight="1" x14ac:dyDescent="0.15">
      <c r="A7" s="20" t="s">
        <v>10</v>
      </c>
      <c r="B7" s="21">
        <v>10143</v>
      </c>
      <c r="C7" s="22">
        <v>5501</v>
      </c>
      <c r="D7" s="23">
        <v>6944</v>
      </c>
      <c r="E7" s="24">
        <v>4169</v>
      </c>
      <c r="F7" s="25">
        <f>D7-B7</f>
        <v>-3199</v>
      </c>
      <c r="G7" s="26">
        <f>E7-C7</f>
        <v>-1332</v>
      </c>
      <c r="H7" s="27">
        <f>D7/B7*100-100</f>
        <v>-31.538992408557633</v>
      </c>
      <c r="I7" s="27">
        <f>E7/C7*100-100</f>
        <v>-24.213779312852211</v>
      </c>
      <c r="K7" s="48"/>
      <c r="L7" s="49"/>
      <c r="M7" s="49"/>
      <c r="N7" s="49"/>
      <c r="O7" s="49"/>
    </row>
    <row r="8" spans="1:15" s="13" customFormat="1" ht="31.5" customHeight="1" x14ac:dyDescent="0.15">
      <c r="A8" s="20" t="s">
        <v>11</v>
      </c>
      <c r="B8" s="21">
        <v>18398</v>
      </c>
      <c r="C8" s="22">
        <v>13267</v>
      </c>
      <c r="D8" s="23">
        <v>16961</v>
      </c>
      <c r="E8" s="24">
        <v>9712</v>
      </c>
      <c r="F8" s="25">
        <f t="shared" si="0"/>
        <v>-1437</v>
      </c>
      <c r="G8" s="26">
        <f t="shared" si="0"/>
        <v>-3555</v>
      </c>
      <c r="H8" s="27">
        <f t="shared" si="1"/>
        <v>-7.8106315903902583</v>
      </c>
      <c r="I8" s="27">
        <f t="shared" si="1"/>
        <v>-26.795809150523851</v>
      </c>
      <c r="K8" s="48"/>
      <c r="L8" s="49"/>
      <c r="M8" s="49"/>
      <c r="N8" s="49"/>
      <c r="O8" s="49"/>
    </row>
    <row r="9" spans="1:15" s="13" customFormat="1" ht="31.5" customHeight="1" x14ac:dyDescent="0.15">
      <c r="A9" s="20" t="s">
        <v>12</v>
      </c>
      <c r="B9" s="21">
        <v>358023</v>
      </c>
      <c r="C9" s="22">
        <v>357901</v>
      </c>
      <c r="D9" s="23">
        <v>356713</v>
      </c>
      <c r="E9" s="24">
        <v>356585</v>
      </c>
      <c r="F9" s="25">
        <f>D9-B9</f>
        <v>-1310</v>
      </c>
      <c r="G9" s="26">
        <f>E9-C9</f>
        <v>-1316</v>
      </c>
      <c r="H9" s="27">
        <f>D9/B9*100-100</f>
        <v>-0.36589828027808835</v>
      </c>
      <c r="I9" s="27">
        <f>E9/C9*100-100</f>
        <v>-0.36769944761260831</v>
      </c>
      <c r="K9" s="48"/>
      <c r="L9" s="49"/>
      <c r="M9" s="49"/>
      <c r="N9" s="49"/>
      <c r="O9" s="49"/>
    </row>
    <row r="10" spans="1:15" s="13" customFormat="1" ht="31.5" customHeight="1" x14ac:dyDescent="0.15">
      <c r="A10" s="20" t="s">
        <v>13</v>
      </c>
      <c r="B10" s="21">
        <v>20708</v>
      </c>
      <c r="C10" s="22">
        <v>17743</v>
      </c>
      <c r="D10" s="23">
        <v>22055</v>
      </c>
      <c r="E10" s="24">
        <v>19592</v>
      </c>
      <c r="F10" s="25">
        <f t="shared" si="0"/>
        <v>1347</v>
      </c>
      <c r="G10" s="26">
        <f t="shared" si="0"/>
        <v>1849</v>
      </c>
      <c r="H10" s="27">
        <f t="shared" si="1"/>
        <v>6.5047324705427911</v>
      </c>
      <c r="I10" s="27">
        <f t="shared" si="1"/>
        <v>10.421011102970184</v>
      </c>
      <c r="K10" s="48"/>
      <c r="L10" s="49"/>
      <c r="M10" s="49"/>
      <c r="N10" s="49"/>
      <c r="O10" s="49"/>
    </row>
    <row r="11" spans="1:15" s="13" customFormat="1" ht="31.5" customHeight="1" x14ac:dyDescent="0.15">
      <c r="A11" s="20" t="s">
        <v>14</v>
      </c>
      <c r="B11" s="21">
        <v>330</v>
      </c>
      <c r="C11" s="22">
        <v>165</v>
      </c>
      <c r="D11" s="23">
        <v>234</v>
      </c>
      <c r="E11" s="24">
        <v>81</v>
      </c>
      <c r="F11" s="25">
        <f>D11-B11</f>
        <v>-96</v>
      </c>
      <c r="G11" s="26">
        <f>E11-C11</f>
        <v>-84</v>
      </c>
      <c r="H11" s="27">
        <f>D11/B11*100-100</f>
        <v>-29.090909090909093</v>
      </c>
      <c r="I11" s="27">
        <f>E11/C11*100-100</f>
        <v>-50.909090909090907</v>
      </c>
      <c r="K11" s="48"/>
      <c r="L11" s="49"/>
      <c r="M11" s="49"/>
      <c r="N11" s="49"/>
      <c r="O11" s="49"/>
    </row>
    <row r="12" spans="1:15" s="13" customFormat="1" ht="31.5" customHeight="1" x14ac:dyDescent="0.15">
      <c r="A12" s="20" t="s">
        <v>15</v>
      </c>
      <c r="B12" s="21">
        <v>314383</v>
      </c>
      <c r="C12" s="22">
        <v>281561</v>
      </c>
      <c r="D12" s="23">
        <v>325897</v>
      </c>
      <c r="E12" s="24">
        <v>298937</v>
      </c>
      <c r="F12" s="25">
        <f t="shared" si="0"/>
        <v>11514</v>
      </c>
      <c r="G12" s="26">
        <f t="shared" si="0"/>
        <v>17376</v>
      </c>
      <c r="H12" s="27">
        <f t="shared" si="1"/>
        <v>3.662411771628868</v>
      </c>
      <c r="I12" s="27">
        <f t="shared" si="1"/>
        <v>6.1713092367195799</v>
      </c>
      <c r="K12" s="48"/>
      <c r="L12" s="49"/>
      <c r="M12" s="49"/>
      <c r="N12" s="49"/>
      <c r="O12" s="49"/>
    </row>
    <row r="13" spans="1:15" s="13" customFormat="1" ht="31.5" customHeight="1" x14ac:dyDescent="0.15">
      <c r="A13" s="20" t="s">
        <v>16</v>
      </c>
      <c r="B13" s="21">
        <v>274750</v>
      </c>
      <c r="C13" s="22">
        <v>236922</v>
      </c>
      <c r="D13" s="23">
        <v>279757</v>
      </c>
      <c r="E13" s="24">
        <v>240343</v>
      </c>
      <c r="F13" s="25">
        <f t="shared" si="0"/>
        <v>5007</v>
      </c>
      <c r="G13" s="26">
        <f t="shared" si="0"/>
        <v>3421</v>
      </c>
      <c r="H13" s="27">
        <f t="shared" si="1"/>
        <v>1.8223839854413058</v>
      </c>
      <c r="I13" s="27">
        <f t="shared" si="1"/>
        <v>1.4439351347701006</v>
      </c>
      <c r="K13" s="48"/>
      <c r="L13" s="49"/>
      <c r="M13" s="49"/>
      <c r="N13" s="49"/>
      <c r="O13" s="49"/>
    </row>
    <row r="14" spans="1:15" s="13" customFormat="1" ht="31.5" customHeight="1" x14ac:dyDescent="0.15">
      <c r="A14" s="20" t="s">
        <v>17</v>
      </c>
      <c r="B14" s="21">
        <v>326764</v>
      </c>
      <c r="C14" s="22">
        <v>9912</v>
      </c>
      <c r="D14" s="23">
        <v>293028</v>
      </c>
      <c r="E14" s="24">
        <v>10232</v>
      </c>
      <c r="F14" s="25">
        <f t="shared" si="0"/>
        <v>-33736</v>
      </c>
      <c r="G14" s="26">
        <f t="shared" si="0"/>
        <v>320</v>
      </c>
      <c r="H14" s="27">
        <f t="shared" si="1"/>
        <v>-10.32427072749752</v>
      </c>
      <c r="I14" s="27">
        <f t="shared" si="1"/>
        <v>3.228410008071009</v>
      </c>
      <c r="K14" s="48"/>
      <c r="L14" s="49"/>
      <c r="M14" s="49"/>
      <c r="N14" s="49"/>
      <c r="O14" s="49"/>
    </row>
    <row r="15" spans="1:15" s="13" customFormat="1" ht="31.5" customHeight="1" x14ac:dyDescent="0.15">
      <c r="A15" s="20" t="s">
        <v>18</v>
      </c>
      <c r="B15" s="21">
        <v>13369</v>
      </c>
      <c r="C15" s="22">
        <v>5940</v>
      </c>
      <c r="D15" s="23">
        <v>14598</v>
      </c>
      <c r="E15" s="24">
        <v>5528</v>
      </c>
      <c r="F15" s="25">
        <f t="shared" si="0"/>
        <v>1229</v>
      </c>
      <c r="G15" s="26">
        <f t="shared" si="0"/>
        <v>-412</v>
      </c>
      <c r="H15" s="27">
        <f t="shared" si="1"/>
        <v>9.1929089685092436</v>
      </c>
      <c r="I15" s="27">
        <f t="shared" si="1"/>
        <v>-6.9360269360269342</v>
      </c>
      <c r="K15" s="48"/>
      <c r="L15" s="49"/>
      <c r="M15" s="49"/>
      <c r="N15" s="49"/>
      <c r="O15" s="49"/>
    </row>
    <row r="16" spans="1:15" s="13" customFormat="1" ht="31.5" customHeight="1" x14ac:dyDescent="0.15">
      <c r="A16" s="20" t="s">
        <v>19</v>
      </c>
      <c r="B16" s="21">
        <v>150793</v>
      </c>
      <c r="C16" s="22">
        <v>39104</v>
      </c>
      <c r="D16" s="28">
        <v>138370</v>
      </c>
      <c r="E16" s="29">
        <v>34596</v>
      </c>
      <c r="F16" s="25">
        <f t="shared" si="0"/>
        <v>-12423</v>
      </c>
      <c r="G16" s="26">
        <f t="shared" si="0"/>
        <v>-4508</v>
      </c>
      <c r="H16" s="27">
        <f t="shared" si="1"/>
        <v>-8.2384460817146703</v>
      </c>
      <c r="I16" s="27">
        <f t="shared" si="1"/>
        <v>-11.528232405891984</v>
      </c>
      <c r="K16" s="50"/>
      <c r="L16" s="51"/>
      <c r="M16" s="51"/>
      <c r="N16" s="51"/>
      <c r="O16" s="51"/>
    </row>
    <row r="17" spans="1:15" s="13" customFormat="1" ht="31.5" customHeight="1" x14ac:dyDescent="0.15">
      <c r="A17" s="20" t="s">
        <v>20</v>
      </c>
      <c r="B17" s="21">
        <v>9490</v>
      </c>
      <c r="C17" s="22">
        <v>4532</v>
      </c>
      <c r="D17" s="23">
        <v>8811</v>
      </c>
      <c r="E17" s="24">
        <v>4228</v>
      </c>
      <c r="F17" s="25">
        <f t="shared" si="0"/>
        <v>-679</v>
      </c>
      <c r="G17" s="26">
        <f t="shared" si="0"/>
        <v>-304</v>
      </c>
      <c r="H17" s="27">
        <f t="shared" si="1"/>
        <v>-7.1548998946259275</v>
      </c>
      <c r="I17" s="27">
        <f t="shared" si="1"/>
        <v>-6.7078552515445722</v>
      </c>
      <c r="K17" s="48"/>
      <c r="L17" s="49"/>
      <c r="M17" s="49"/>
      <c r="N17" s="49"/>
      <c r="O17" s="49"/>
    </row>
    <row r="18" spans="1:15" s="13" customFormat="1" ht="31.5" customHeight="1" x14ac:dyDescent="0.15">
      <c r="A18" s="20" t="s">
        <v>21</v>
      </c>
      <c r="B18" s="21">
        <v>115</v>
      </c>
      <c r="C18" s="22">
        <v>115</v>
      </c>
      <c r="D18" s="23">
        <v>117</v>
      </c>
      <c r="E18" s="24">
        <v>117</v>
      </c>
      <c r="F18" s="25">
        <f t="shared" si="0"/>
        <v>2</v>
      </c>
      <c r="G18" s="26">
        <f t="shared" si="0"/>
        <v>2</v>
      </c>
      <c r="H18" s="27">
        <f t="shared" si="1"/>
        <v>1.7391304347825951</v>
      </c>
      <c r="I18" s="27">
        <f t="shared" si="1"/>
        <v>1.7391304347825951</v>
      </c>
      <c r="K18" s="48"/>
      <c r="L18" s="49"/>
      <c r="M18" s="49"/>
      <c r="N18" s="49"/>
      <c r="O18" s="49"/>
    </row>
    <row r="19" spans="1:15" s="13" customFormat="1" ht="31.5" customHeight="1" x14ac:dyDescent="0.15">
      <c r="A19" s="20" t="s">
        <v>22</v>
      </c>
      <c r="B19" s="21">
        <v>2351</v>
      </c>
      <c r="C19" s="22">
        <v>2351</v>
      </c>
      <c r="D19" s="23">
        <v>2352</v>
      </c>
      <c r="E19" s="24">
        <v>2352</v>
      </c>
      <c r="F19" s="25">
        <f t="shared" si="0"/>
        <v>1</v>
      </c>
      <c r="G19" s="26">
        <f t="shared" si="0"/>
        <v>1</v>
      </c>
      <c r="H19" s="27">
        <f t="shared" si="1"/>
        <v>4.2535091450446316E-2</v>
      </c>
      <c r="I19" s="27">
        <f t="shared" si="1"/>
        <v>4.2535091450446316E-2</v>
      </c>
      <c r="K19" s="48"/>
      <c r="L19" s="49"/>
      <c r="M19" s="49"/>
      <c r="N19" s="49"/>
      <c r="O19" s="49"/>
    </row>
    <row r="20" spans="1:15" s="13" customFormat="1" ht="31.5" customHeight="1" x14ac:dyDescent="0.15">
      <c r="A20" s="20" t="s">
        <v>23</v>
      </c>
      <c r="B20" s="21">
        <v>151911</v>
      </c>
      <c r="C20" s="22">
        <v>102706</v>
      </c>
      <c r="D20" s="23">
        <v>160010</v>
      </c>
      <c r="E20" s="24">
        <v>101781</v>
      </c>
      <c r="F20" s="25">
        <f t="shared" si="0"/>
        <v>8099</v>
      </c>
      <c r="G20" s="26">
        <f t="shared" si="0"/>
        <v>-925</v>
      </c>
      <c r="H20" s="27">
        <f t="shared" si="1"/>
        <v>5.3314111552158892</v>
      </c>
      <c r="I20" s="27">
        <f t="shared" si="1"/>
        <v>-0.90062897980644152</v>
      </c>
      <c r="K20" s="48"/>
      <c r="L20" s="49"/>
      <c r="M20" s="49"/>
      <c r="N20" s="49"/>
      <c r="O20" s="49"/>
    </row>
    <row r="21" spans="1:15" s="13" customFormat="1" ht="31.5" customHeight="1" x14ac:dyDescent="0.15">
      <c r="A21" s="20" t="s">
        <v>24</v>
      </c>
      <c r="B21" s="21">
        <v>89</v>
      </c>
      <c r="C21" s="22">
        <v>89</v>
      </c>
      <c r="D21" s="23">
        <v>90</v>
      </c>
      <c r="E21" s="24">
        <v>90</v>
      </c>
      <c r="F21" s="25">
        <f t="shared" si="0"/>
        <v>1</v>
      </c>
      <c r="G21" s="26">
        <f t="shared" si="0"/>
        <v>1</v>
      </c>
      <c r="H21" s="27">
        <f t="shared" si="1"/>
        <v>1.1235955056179847</v>
      </c>
      <c r="I21" s="27">
        <f t="shared" si="1"/>
        <v>1.1235955056179847</v>
      </c>
      <c r="K21" s="48"/>
      <c r="L21" s="49"/>
      <c r="M21" s="49"/>
      <c r="N21" s="49"/>
      <c r="O21" s="49"/>
    </row>
    <row r="22" spans="1:15" s="13" customFormat="1" ht="31.5" customHeight="1" x14ac:dyDescent="0.15">
      <c r="A22" s="20" t="s">
        <v>25</v>
      </c>
      <c r="B22" s="21">
        <v>54</v>
      </c>
      <c r="C22" s="22">
        <v>54</v>
      </c>
      <c r="D22" s="23">
        <v>57</v>
      </c>
      <c r="E22" s="24">
        <v>57</v>
      </c>
      <c r="F22" s="25">
        <f t="shared" si="0"/>
        <v>3</v>
      </c>
      <c r="G22" s="26">
        <f t="shared" si="0"/>
        <v>3</v>
      </c>
      <c r="H22" s="27">
        <f t="shared" si="1"/>
        <v>5.5555555555555571</v>
      </c>
      <c r="I22" s="27">
        <f t="shared" si="1"/>
        <v>5.5555555555555571</v>
      </c>
      <c r="K22" s="48"/>
      <c r="L22" s="49"/>
      <c r="M22" s="49"/>
      <c r="N22" s="49"/>
      <c r="O22" s="49"/>
    </row>
    <row r="23" spans="1:15" s="13" customFormat="1" ht="31.5" customHeight="1" thickBot="1" x14ac:dyDescent="0.2">
      <c r="A23" s="20" t="s">
        <v>26</v>
      </c>
      <c r="B23" s="21">
        <v>36795</v>
      </c>
      <c r="C23" s="22">
        <v>18218</v>
      </c>
      <c r="D23" s="28">
        <v>39484</v>
      </c>
      <c r="E23" s="29">
        <v>19628</v>
      </c>
      <c r="F23" s="25">
        <f t="shared" si="0"/>
        <v>2689</v>
      </c>
      <c r="G23" s="26">
        <f t="shared" si="0"/>
        <v>1410</v>
      </c>
      <c r="H23" s="27">
        <f t="shared" si="1"/>
        <v>7.3080581600760866</v>
      </c>
      <c r="I23" s="27">
        <f t="shared" si="1"/>
        <v>7.7395981995828294</v>
      </c>
      <c r="K23" s="50"/>
      <c r="L23" s="51"/>
      <c r="M23" s="51"/>
      <c r="N23" s="51"/>
      <c r="O23" s="51"/>
    </row>
    <row r="24" spans="1:15" s="13" customFormat="1" ht="33.75" customHeight="1" thickTop="1" thickBot="1" x14ac:dyDescent="0.2">
      <c r="A24" s="30" t="s">
        <v>27</v>
      </c>
      <c r="B24" s="31">
        <v>1688962</v>
      </c>
      <c r="C24" s="32">
        <v>1096576</v>
      </c>
      <c r="D24" s="33">
        <v>1665981</v>
      </c>
      <c r="E24" s="34">
        <v>1108532</v>
      </c>
      <c r="F24" s="35">
        <f t="shared" si="0"/>
        <v>-22981</v>
      </c>
      <c r="G24" s="36">
        <f t="shared" si="0"/>
        <v>11956</v>
      </c>
      <c r="H24" s="37">
        <f t="shared" si="1"/>
        <v>-1.3606582030856913</v>
      </c>
      <c r="I24" s="37">
        <f t="shared" si="1"/>
        <v>1.0903029065016909</v>
      </c>
      <c r="K24" s="48"/>
      <c r="L24" s="49"/>
      <c r="M24" s="49"/>
      <c r="N24" s="49"/>
      <c r="O24" s="49"/>
    </row>
    <row r="25" spans="1:15" s="41" customFormat="1" ht="16.5" customHeight="1" x14ac:dyDescent="0.15">
      <c r="A25" s="38" t="s">
        <v>28</v>
      </c>
      <c r="B25" s="39"/>
      <c r="C25" s="39"/>
      <c r="D25" s="39"/>
      <c r="E25" s="39"/>
      <c r="F25" s="39"/>
      <c r="G25" s="39"/>
      <c r="H25" s="40"/>
      <c r="I25" s="40"/>
    </row>
    <row r="26" spans="1:15" s="41" customFormat="1" ht="16.5" customHeight="1" x14ac:dyDescent="0.15">
      <c r="A26" s="42" t="s">
        <v>29</v>
      </c>
      <c r="B26" s="43"/>
      <c r="C26" s="43"/>
      <c r="D26" s="43"/>
      <c r="E26" s="43"/>
      <c r="F26" s="43"/>
      <c r="G26" s="43"/>
      <c r="H26" s="43"/>
      <c r="I26" s="44"/>
    </row>
    <row r="27" spans="1:15" s="41" customFormat="1" ht="16.5" customHeight="1" x14ac:dyDescent="0.15">
      <c r="A27" s="38" t="s">
        <v>30</v>
      </c>
      <c r="B27" s="39"/>
      <c r="C27" s="39"/>
      <c r="D27" s="39"/>
      <c r="E27" s="39"/>
      <c r="F27" s="39"/>
      <c r="G27" s="39"/>
      <c r="H27" s="40"/>
      <c r="I27" s="40"/>
    </row>
    <row r="28" spans="1:15" s="41" customFormat="1" ht="16.5" customHeight="1" x14ac:dyDescent="0.15">
      <c r="A28" s="38" t="s">
        <v>31</v>
      </c>
      <c r="B28" s="39"/>
      <c r="C28" s="39"/>
      <c r="D28" s="39"/>
      <c r="E28" s="39"/>
      <c r="F28" s="39"/>
      <c r="G28" s="39"/>
      <c r="H28" s="40"/>
      <c r="I28" s="40"/>
    </row>
    <row r="29" spans="1:15" ht="28.5" customHeight="1" x14ac:dyDescent="0.15"/>
    <row r="30" spans="1:15" ht="100.5" customHeight="1" x14ac:dyDescent="0.15"/>
  </sheetData>
  <mergeCells count="9">
    <mergeCell ref="L4:M4"/>
    <mergeCell ref="N4:O4"/>
    <mergeCell ref="A26:H26"/>
    <mergeCell ref="A2:I2"/>
    <mergeCell ref="A4:A5"/>
    <mergeCell ref="B4:C4"/>
    <mergeCell ref="D4:E4"/>
    <mergeCell ref="F4:G4"/>
    <mergeCell ref="H4:I4"/>
  </mergeCells>
  <phoneticPr fontId="2"/>
  <printOptions horizontalCentered="1"/>
  <pageMargins left="0.31496062992125984" right="0.31496062992125984" top="0.55118110236220474" bottom="0.55118110236220474" header="0.31496062992125984" footer="0.31496062992125984"/>
  <pageSetup paperSize="9" scale="71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</vt:lpstr>
      <vt:lpstr>一般会計!Print_Area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2019-11-28T06:42:12Z</dcterms:created>
  <dcterms:modified xsi:type="dcterms:W3CDTF">2019-11-28T06:43:10Z</dcterms:modified>
</cp:coreProperties>
</file>