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120" windowWidth="14940" windowHeight="8490"/>
  </bookViews>
  <sheets>
    <sheet name="計数表" sheetId="1" r:id="rId1"/>
  </sheets>
  <definedNames>
    <definedName name="_xlnm.Print_Area" localSheetId="0">計数表!$A$1:$N$32</definedName>
    <definedName name="Z_039FF598_87A9_4C22_8106_1744AFFE706C_.wvu.PrintArea" localSheetId="0" hidden="1">計数表!$A$1:$L$33</definedName>
    <definedName name="Z_039FF598_87A9_4C22_8106_1744AFFE706C_.wvu.Rows" localSheetId="0" hidden="1">計数表!#REF!</definedName>
    <definedName name="Z_0E71AB97_C987_4935_9F17_1B04F8FC8965_.wvu.PrintArea" localSheetId="0" hidden="1">計数表!$A$1:$L$33</definedName>
    <definedName name="Z_0E71AB97_C987_4935_9F17_1B04F8FC8965_.wvu.Rows" localSheetId="0" hidden="1">計数表!#REF!</definedName>
  </definedNames>
  <calcPr calcId="145621"/>
  <customWorkbookViews>
    <customWorkbookView name="いなおかそうゆう - 個人用ビュー" guid="{0E71AB97-C987-4935-9F17-1B04F8FC8965}" mergeInterval="0" personalView="1" maximized="1" windowWidth="1362" windowHeight="547" activeSheetId="1"/>
    <customWorkbookView name="YASUHIRO - 個人用ビュー" guid="{039FF598-87A9-4C22-8106-1744AFFE706C}" mergeInterval="0" personalView="1" maximized="1" xWindow="1" yWindow="1" windowWidth="1276" windowHeight="581" activeSheetId="1"/>
  </customWorkbookViews>
</workbook>
</file>

<file path=xl/calcChain.xml><?xml version="1.0" encoding="utf-8"?>
<calcChain xmlns="http://schemas.openxmlformats.org/spreadsheetml/2006/main">
  <c r="K32" i="1" l="1"/>
  <c r="I32" i="1"/>
  <c r="K31" i="1"/>
  <c r="I31" i="1"/>
  <c r="K30" i="1"/>
  <c r="I30" i="1"/>
  <c r="K28" i="1"/>
  <c r="I28" i="1"/>
  <c r="K27" i="1"/>
  <c r="I27" i="1"/>
  <c r="K26" i="1"/>
  <c r="I26" i="1"/>
  <c r="K25" i="1"/>
  <c r="I25" i="1"/>
  <c r="K22" i="1"/>
  <c r="I22" i="1"/>
  <c r="K21" i="1"/>
  <c r="I21" i="1"/>
</calcChain>
</file>

<file path=xl/sharedStrings.xml><?xml version="1.0" encoding="utf-8"?>
<sst xmlns="http://schemas.openxmlformats.org/spreadsheetml/2006/main" count="48" uniqueCount="34">
  <si>
    <t>その他</t>
    <rPh sb="2" eb="3">
      <t>タ</t>
    </rPh>
    <phoneticPr fontId="1"/>
  </si>
  <si>
    <t>区　　分</t>
    <rPh sb="0" eb="1">
      <t>ク</t>
    </rPh>
    <rPh sb="3" eb="4">
      <t>ブン</t>
    </rPh>
    <phoneticPr fontId="1"/>
  </si>
  <si>
    <t>積立金</t>
    <rPh sb="0" eb="2">
      <t>ツミタテ</t>
    </rPh>
    <rPh sb="2" eb="3">
      <t>キン</t>
    </rPh>
    <phoneticPr fontId="1"/>
  </si>
  <si>
    <t>＜参考＞　府債の状況</t>
    <rPh sb="1" eb="3">
      <t>サンコウ</t>
    </rPh>
    <rPh sb="5" eb="6">
      <t>フ</t>
    </rPh>
    <rPh sb="6" eb="7">
      <t>サイ</t>
    </rPh>
    <rPh sb="8" eb="10">
      <t>ジョウキョウ</t>
    </rPh>
    <phoneticPr fontId="1"/>
  </si>
  <si>
    <t>１</t>
    <phoneticPr fontId="1"/>
  </si>
  <si>
    <t>府債発行額・残高等の状況</t>
    <rPh sb="0" eb="1">
      <t>フ</t>
    </rPh>
    <rPh sb="1" eb="2">
      <t>サイ</t>
    </rPh>
    <rPh sb="2" eb="4">
      <t>ハッコウ</t>
    </rPh>
    <rPh sb="4" eb="5">
      <t>ガク</t>
    </rPh>
    <rPh sb="6" eb="8">
      <t>ザンダカ</t>
    </rPh>
    <rPh sb="8" eb="9">
      <t>トウ</t>
    </rPh>
    <rPh sb="10" eb="12">
      <t>ジョウキョウ</t>
    </rPh>
    <phoneticPr fontId="1"/>
  </si>
  <si>
    <t>単位：億円</t>
    <rPh sb="0" eb="2">
      <t>タンイ</t>
    </rPh>
    <rPh sb="3" eb="5">
      <t>オクエン</t>
    </rPh>
    <phoneticPr fontId="1"/>
  </si>
  <si>
    <t xml:space="preserve">27年度
末残高
</t>
    <rPh sb="2" eb="4">
      <t>ネンド</t>
    </rPh>
    <rPh sb="5" eb="6">
      <t>マツ</t>
    </rPh>
    <rPh sb="6" eb="8">
      <t>ザンダカ</t>
    </rPh>
    <phoneticPr fontId="1"/>
  </si>
  <si>
    <t>28年度（最終予算）</t>
    <rPh sb="2" eb="4">
      <t>ネンド</t>
    </rPh>
    <rPh sb="5" eb="7">
      <t>サイシュウ</t>
    </rPh>
    <rPh sb="7" eb="9">
      <t>ヨサン</t>
    </rPh>
    <phoneticPr fontId="1"/>
  </si>
  <si>
    <t>28年度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1"/>
  </si>
  <si>
    <t>29年度（当初予算）</t>
    <rPh sb="2" eb="4">
      <t>ネンド</t>
    </rPh>
    <rPh sb="5" eb="7">
      <t>トウショ</t>
    </rPh>
    <rPh sb="7" eb="9">
      <t>ヨサン</t>
    </rPh>
    <phoneticPr fontId="1"/>
  </si>
  <si>
    <t>29年度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1"/>
  </si>
  <si>
    <t>新規
発行額</t>
    <rPh sb="0" eb="2">
      <t>シンキ</t>
    </rPh>
    <rPh sb="3" eb="5">
      <t>ハッコウ</t>
    </rPh>
    <rPh sb="5" eb="6">
      <t>ガク</t>
    </rPh>
    <phoneticPr fontId="1"/>
  </si>
  <si>
    <t>借換債</t>
    <rPh sb="0" eb="2">
      <t>カリカエ</t>
    </rPh>
    <rPh sb="2" eb="3">
      <t>サイ</t>
    </rPh>
    <phoneticPr fontId="1"/>
  </si>
  <si>
    <t>元金
償還額</t>
    <rPh sb="0" eb="2">
      <t>ガンキン</t>
    </rPh>
    <rPh sb="3" eb="5">
      <t>ショウカン</t>
    </rPh>
    <rPh sb="5" eb="6">
      <t>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</si>
  <si>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</si>
  <si>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</si>
  <si>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全会計</t>
    <rPh sb="0" eb="1">
      <t>ゼン</t>
    </rPh>
    <rPh sb="1" eb="3">
      <t>カイケイ</t>
    </rPh>
    <phoneticPr fontId="1"/>
  </si>
  <si>
    <t>臨時財政対策債等</t>
    <rPh sb="0" eb="2">
      <t>リンジ</t>
    </rPh>
    <rPh sb="2" eb="4">
      <t>ザイセイ</t>
    </rPh>
    <rPh sb="4" eb="6">
      <t>タイサク</t>
    </rPh>
    <rPh sb="6" eb="7">
      <t>サイ</t>
    </rPh>
    <rPh sb="7" eb="8">
      <t>トウ</t>
    </rPh>
    <phoneticPr fontId="1"/>
  </si>
  <si>
    <t>２</t>
    <phoneticPr fontId="1"/>
  </si>
  <si>
    <t>公債管理特別会計の状況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rPh sb="9" eb="11">
      <t>ジョウキョウ</t>
    </rPh>
    <phoneticPr fontId="1"/>
  </si>
  <si>
    <t>28 年 度 当 初</t>
    <rPh sb="3" eb="4">
      <t>トシ</t>
    </rPh>
    <rPh sb="5" eb="6">
      <t>ド</t>
    </rPh>
    <rPh sb="7" eb="8">
      <t>トウ</t>
    </rPh>
    <rPh sb="9" eb="10">
      <t>ショ</t>
    </rPh>
    <phoneticPr fontId="1"/>
  </si>
  <si>
    <t>29 年 度 当 初</t>
    <rPh sb="3" eb="4">
      <t>トシ</t>
    </rPh>
    <rPh sb="5" eb="6">
      <t>ド</t>
    </rPh>
    <rPh sb="7" eb="8">
      <t>トウ</t>
    </rPh>
    <rPh sb="9" eb="10">
      <t>ショ</t>
    </rPh>
    <phoneticPr fontId="1"/>
  </si>
  <si>
    <t>増　　減　　額</t>
    <rPh sb="0" eb="1">
      <t>ゾウ</t>
    </rPh>
    <rPh sb="3" eb="4">
      <t>ゲン</t>
    </rPh>
    <rPh sb="6" eb="7">
      <t>ガク</t>
    </rPh>
    <phoneticPr fontId="1"/>
  </si>
  <si>
    <t>前年度比</t>
    <rPh sb="0" eb="3">
      <t>ゼンネンド</t>
    </rPh>
    <rPh sb="3" eb="4">
      <t>ヒ</t>
    </rPh>
    <phoneticPr fontId="1"/>
  </si>
  <si>
    <t>公債管理特別会計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phoneticPr fontId="1"/>
  </si>
  <si>
    <t>一般会計繰入金</t>
    <rPh sb="0" eb="1">
      <t>１</t>
    </rPh>
    <rPh sb="1" eb="2">
      <t>パン</t>
    </rPh>
    <rPh sb="2" eb="3">
      <t>カイ</t>
    </rPh>
    <rPh sb="3" eb="4">
      <t>ケイ</t>
    </rPh>
    <rPh sb="4" eb="6">
      <t>クリイレ</t>
    </rPh>
    <rPh sb="6" eb="7">
      <t>キン</t>
    </rPh>
    <phoneticPr fontId="1"/>
  </si>
  <si>
    <t>歳出の主なもの</t>
    <rPh sb="0" eb="2">
      <t>サイシュツ</t>
    </rPh>
    <rPh sb="3" eb="4">
      <t>オモ</t>
    </rPh>
    <phoneticPr fontId="1"/>
  </si>
  <si>
    <t>元金償還額</t>
    <rPh sb="0" eb="2">
      <t>ガンキン</t>
    </rPh>
    <rPh sb="2" eb="4">
      <t>ショウカン</t>
    </rPh>
    <rPh sb="4" eb="5">
      <t>ガク</t>
    </rPh>
    <phoneticPr fontId="1"/>
  </si>
  <si>
    <t>利子支払額</t>
    <rPh sb="0" eb="2">
      <t>リシ</t>
    </rPh>
    <rPh sb="2" eb="4">
      <t>シハライ</t>
    </rPh>
    <rPh sb="4" eb="5">
      <t>ガク</t>
    </rPh>
    <phoneticPr fontId="1"/>
  </si>
  <si>
    <t>手数料</t>
    <rPh sb="0" eb="3">
      <t>テスウリョウ</t>
    </rPh>
    <phoneticPr fontId="1"/>
  </si>
  <si>
    <t>歳入の主なもの</t>
    <rPh sb="0" eb="2">
      <t>サイニュウ</t>
    </rPh>
    <rPh sb="3" eb="4">
      <t>オモ</t>
    </rPh>
    <phoneticPr fontId="1"/>
  </si>
  <si>
    <t>減債基金繰入金</t>
    <rPh sb="0" eb="2">
      <t>ゲンサイ</t>
    </rPh>
    <rPh sb="2" eb="4">
      <t>キキン</t>
    </rPh>
    <rPh sb="4" eb="6">
      <t>クリイレ</t>
    </rPh>
    <rPh sb="6" eb="7">
      <t>キン</t>
    </rPh>
    <phoneticPr fontId="1"/>
  </si>
  <si>
    <t>一般会計繰入金</t>
    <rPh sb="0" eb="2">
      <t>イッパン</t>
    </rPh>
    <rPh sb="2" eb="4">
      <t>カイケイ</t>
    </rPh>
    <rPh sb="4" eb="5">
      <t>ク</t>
    </rPh>
    <rPh sb="5" eb="6">
      <t>イ</t>
    </rPh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</si>
</sst>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#,##0;&quot;▲ &quot;#,##0"/>
    <numFmt numFmtId="178" formatCode="#,##0_ "/>
    <numFmt numFmtId="179" formatCode="0.0_ "/>
    <numFmt numFmtId="188" formatCode="0.0%"/>
    <numFmt numFmtId="189" formatCode="&quot;＋&quot;#,##0;&quot;▲&quot;#,##0;&quot;±&quot;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quotePrefix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177" fontId="2" fillId="0" borderId="2" xfId="1" applyNumberFormat="1" applyFont="1" applyFill="1" applyBorder="1" applyAlignment="1">
      <alignment vertical="center" shrinkToFit="1"/>
    </xf>
    <xf numFmtId="177" fontId="2" fillId="0" borderId="12" xfId="1" applyNumberFormat="1" applyFont="1" applyFill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177" fontId="2" fillId="0" borderId="35" xfId="1" applyNumberFormat="1" applyFont="1" applyFill="1" applyBorder="1" applyAlignment="1">
      <alignment vertical="center" shrinkToFit="1"/>
    </xf>
    <xf numFmtId="177" fontId="2" fillId="0" borderId="33" xfId="1" applyNumberFormat="1" applyFont="1" applyFill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88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188" fontId="3" fillId="0" borderId="2" xfId="2" applyNumberFormat="1" applyFont="1" applyFill="1" applyBorder="1" applyAlignment="1">
      <alignment vertical="center"/>
    </xf>
    <xf numFmtId="188" fontId="3" fillId="0" borderId="39" xfId="2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177" fontId="3" fillId="0" borderId="33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88" fontId="3" fillId="0" borderId="33" xfId="2" applyNumberFormat="1" applyFont="1" applyFill="1" applyBorder="1" applyAlignment="1">
      <alignment vertical="center"/>
    </xf>
    <xf numFmtId="188" fontId="3" fillId="0" borderId="36" xfId="2" applyNumberFormat="1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189" fontId="7" fillId="0" borderId="0" xfId="0" quotePrefix="1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177" fontId="3" fillId="0" borderId="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8" fontId="3" fillId="0" borderId="19" xfId="2" applyNumberFormat="1" applyFont="1" applyFill="1" applyBorder="1" applyAlignment="1">
      <alignment horizontal="center" vertical="center"/>
    </xf>
    <xf numFmtId="188" fontId="3" fillId="0" borderId="38" xfId="2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177" fontId="3" fillId="0" borderId="35" xfId="0" applyNumberFormat="1" applyFont="1" applyFill="1" applyBorder="1" applyAlignment="1">
      <alignment vertical="center"/>
    </xf>
    <xf numFmtId="188" fontId="3" fillId="0" borderId="35" xfId="2" applyNumberFormat="1" applyFont="1" applyFill="1" applyBorder="1" applyAlignment="1">
      <alignment vertical="center"/>
    </xf>
    <xf numFmtId="188" fontId="3" fillId="0" borderId="41" xfId="2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view="pageBreakPreview" zoomScale="70" zoomScaleNormal="100" zoomScaleSheetLayoutView="70" workbookViewId="0">
      <selection activeCell="F3" sqref="F3"/>
    </sheetView>
  </sheetViews>
  <sheetFormatPr defaultRowHeight="13.5"/>
  <cols>
    <col min="1" max="1" width="3.25" style="23" customWidth="1"/>
    <col min="2" max="2" width="2.75" style="23" customWidth="1"/>
    <col min="3" max="3" width="8.375" style="23" customWidth="1"/>
    <col min="4" max="4" width="7.625" style="23" customWidth="1"/>
    <col min="5" max="12" width="7.5" style="23" customWidth="1"/>
    <col min="13" max="14" width="3.75" style="23" customWidth="1"/>
    <col min="15" max="15" width="1.625" style="23" customWidth="1"/>
    <col min="16" max="16" width="2.625" style="23" customWidth="1"/>
    <col min="17" max="18" width="7.75" style="23" customWidth="1"/>
    <col min="19" max="19" width="7.625" style="23" customWidth="1"/>
    <col min="20" max="21" width="7.75" style="23" customWidth="1"/>
    <col min="22" max="22" width="9.375" style="23" customWidth="1"/>
    <col min="23" max="24" width="7.75" style="23" customWidth="1"/>
    <col min="25" max="26" width="4.125" style="23" customWidth="1"/>
    <col min="27" max="44" width="7.75" style="23" customWidth="1"/>
    <col min="45" max="16384" width="9" style="23"/>
  </cols>
  <sheetData>
    <row r="1" spans="1:26" ht="19.5" customHeight="1">
      <c r="F1" s="24"/>
      <c r="G1" s="24"/>
      <c r="H1" s="24"/>
      <c r="I1" s="24"/>
      <c r="R1" s="24"/>
      <c r="S1" s="24"/>
      <c r="T1" s="24"/>
      <c r="U1" s="24"/>
    </row>
    <row r="2" spans="1:26" ht="7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1" customFormat="1" ht="20.100000000000001" customHeight="1">
      <c r="A3" s="27"/>
      <c r="B3" s="28" t="s">
        <v>3</v>
      </c>
      <c r="C3" s="13"/>
      <c r="D3" s="29"/>
      <c r="E3" s="29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6" s="1" customFormat="1" ht="9.9499999999999993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6" s="1" customFormat="1" ht="22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6" s="1" customFormat="1" ht="17.25">
      <c r="A6" s="4" t="s">
        <v>4</v>
      </c>
      <c r="B6" s="29" t="s">
        <v>5</v>
      </c>
      <c r="C6" s="3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6" s="1" customFormat="1" ht="15" thickBo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2"/>
      <c r="M7" s="5"/>
      <c r="N7" s="12" t="s">
        <v>6</v>
      </c>
      <c r="O7" s="12"/>
      <c r="P7" s="5"/>
    </row>
    <row r="8" spans="1:26" s="1" customFormat="1" ht="20.100000000000001" customHeight="1">
      <c r="A8" s="2"/>
      <c r="B8" s="31" t="s">
        <v>1</v>
      </c>
      <c r="C8" s="32"/>
      <c r="D8" s="33"/>
      <c r="E8" s="34" t="s">
        <v>7</v>
      </c>
      <c r="F8" s="35" t="s">
        <v>8</v>
      </c>
      <c r="G8" s="36"/>
      <c r="H8" s="37"/>
      <c r="I8" s="34" t="s">
        <v>9</v>
      </c>
      <c r="J8" s="38" t="s">
        <v>10</v>
      </c>
      <c r="K8" s="39"/>
      <c r="L8" s="40"/>
      <c r="M8" s="41" t="s">
        <v>11</v>
      </c>
      <c r="N8" s="42"/>
      <c r="O8" s="6"/>
    </row>
    <row r="9" spans="1:26" s="1" customFormat="1" ht="20.100000000000001" customHeight="1">
      <c r="B9" s="43"/>
      <c r="C9" s="44"/>
      <c r="D9" s="45"/>
      <c r="E9" s="46"/>
      <c r="F9" s="47" t="s">
        <v>12</v>
      </c>
      <c r="G9" s="48" t="s">
        <v>13</v>
      </c>
      <c r="H9" s="49" t="s">
        <v>14</v>
      </c>
      <c r="I9" s="46"/>
      <c r="J9" s="47" t="s">
        <v>12</v>
      </c>
      <c r="K9" s="50" t="s">
        <v>13</v>
      </c>
      <c r="L9" s="51" t="s">
        <v>14</v>
      </c>
      <c r="M9" s="52"/>
      <c r="N9" s="53"/>
      <c r="O9" s="7"/>
    </row>
    <row r="10" spans="1:26" s="1" customFormat="1" ht="20.100000000000001" customHeight="1">
      <c r="B10" s="54"/>
      <c r="C10" s="55"/>
      <c r="D10" s="56"/>
      <c r="E10" s="57"/>
      <c r="F10" s="58"/>
      <c r="G10" s="59"/>
      <c r="H10" s="60"/>
      <c r="I10" s="57"/>
      <c r="J10" s="58"/>
      <c r="K10" s="61"/>
      <c r="L10" s="62"/>
      <c r="M10" s="63"/>
      <c r="N10" s="64"/>
      <c r="O10" s="7"/>
    </row>
    <row r="11" spans="1:26" s="1" customFormat="1" ht="24.95" customHeight="1">
      <c r="B11" s="65" t="s">
        <v>15</v>
      </c>
      <c r="C11" s="66"/>
      <c r="D11" s="66"/>
      <c r="E11" s="67">
        <v>53797</v>
      </c>
      <c r="F11" s="67">
        <v>3055</v>
      </c>
      <c r="G11" s="67">
        <v>4464</v>
      </c>
      <c r="H11" s="67">
        <v>7510</v>
      </c>
      <c r="I11" s="67">
        <v>53805</v>
      </c>
      <c r="J11" s="67">
        <v>2860</v>
      </c>
      <c r="K11" s="67">
        <v>3656</v>
      </c>
      <c r="L11" s="67">
        <v>6052</v>
      </c>
      <c r="M11" s="68">
        <v>54269</v>
      </c>
      <c r="N11" s="69"/>
      <c r="O11" s="7"/>
    </row>
    <row r="12" spans="1:26" s="1" customFormat="1" ht="24.95" customHeight="1">
      <c r="B12" s="65" t="s">
        <v>16</v>
      </c>
      <c r="C12" s="66"/>
      <c r="D12" s="66"/>
      <c r="E12" s="67">
        <v>9064</v>
      </c>
      <c r="F12" s="67">
        <v>200</v>
      </c>
      <c r="G12" s="67">
        <v>788</v>
      </c>
      <c r="H12" s="67">
        <v>1458</v>
      </c>
      <c r="I12" s="67">
        <v>8594</v>
      </c>
      <c r="J12" s="67">
        <v>233</v>
      </c>
      <c r="K12" s="67">
        <v>583</v>
      </c>
      <c r="L12" s="67">
        <v>1354</v>
      </c>
      <c r="M12" s="68">
        <v>8057</v>
      </c>
      <c r="N12" s="69"/>
      <c r="O12" s="7"/>
    </row>
    <row r="13" spans="1:26" s="1" customFormat="1" ht="24.95" customHeight="1">
      <c r="B13" s="70" t="s">
        <v>17</v>
      </c>
      <c r="C13" s="71"/>
      <c r="D13" s="20"/>
      <c r="E13" s="67">
        <v>62861</v>
      </c>
      <c r="F13" s="67">
        <v>3255</v>
      </c>
      <c r="G13" s="67">
        <v>5252</v>
      </c>
      <c r="H13" s="67">
        <v>8968</v>
      </c>
      <c r="I13" s="67">
        <v>62399</v>
      </c>
      <c r="J13" s="67">
        <v>3094</v>
      </c>
      <c r="K13" s="67">
        <v>4239</v>
      </c>
      <c r="L13" s="67">
        <v>7406</v>
      </c>
      <c r="M13" s="68">
        <v>62327</v>
      </c>
      <c r="N13" s="69"/>
      <c r="O13" s="7"/>
    </row>
    <row r="14" spans="1:26" s="1" customFormat="1" ht="24.95" customHeight="1">
      <c r="B14" s="72"/>
      <c r="C14" s="14" t="s">
        <v>18</v>
      </c>
      <c r="D14" s="15"/>
      <c r="E14" s="67">
        <v>31323</v>
      </c>
      <c r="F14" s="67">
        <v>1795</v>
      </c>
      <c r="G14" s="67">
        <v>2727</v>
      </c>
      <c r="H14" s="67">
        <v>3839</v>
      </c>
      <c r="I14" s="67">
        <v>32006</v>
      </c>
      <c r="J14" s="67">
        <v>2000</v>
      </c>
      <c r="K14" s="67">
        <v>1811</v>
      </c>
      <c r="L14" s="67">
        <v>2624</v>
      </c>
      <c r="M14" s="68">
        <v>33193</v>
      </c>
      <c r="N14" s="69"/>
      <c r="O14" s="7"/>
    </row>
    <row r="15" spans="1:26" s="1" customFormat="1" ht="24.95" customHeight="1" thickBot="1">
      <c r="B15" s="73"/>
      <c r="C15" s="74" t="s">
        <v>0</v>
      </c>
      <c r="D15" s="75"/>
      <c r="E15" s="76">
        <v>31538</v>
      </c>
      <c r="F15" s="76">
        <v>1460</v>
      </c>
      <c r="G15" s="76">
        <v>2524</v>
      </c>
      <c r="H15" s="76">
        <v>5129</v>
      </c>
      <c r="I15" s="76">
        <v>30393</v>
      </c>
      <c r="J15" s="76">
        <v>1094</v>
      </c>
      <c r="K15" s="76">
        <v>2428</v>
      </c>
      <c r="L15" s="76">
        <v>4782</v>
      </c>
      <c r="M15" s="77">
        <v>29133</v>
      </c>
      <c r="N15" s="78"/>
      <c r="O15" s="7"/>
    </row>
    <row r="16" spans="1:26" s="1" customFormat="1" ht="14.25">
      <c r="B16" s="79"/>
      <c r="C16" s="80"/>
      <c r="J16" s="9"/>
      <c r="K16" s="10"/>
      <c r="L16" s="10"/>
      <c r="M16" s="7"/>
      <c r="N16" s="7"/>
    </row>
    <row r="17" spans="1:15" s="1" customFormat="1" ht="24.75" customHeight="1">
      <c r="B17" s="8"/>
      <c r="C17" s="80"/>
      <c r="J17" s="9"/>
      <c r="K17" s="10"/>
      <c r="L17" s="10"/>
      <c r="M17" s="7"/>
      <c r="N17" s="7"/>
    </row>
    <row r="18" spans="1:15" s="1" customFormat="1" ht="20.100000000000001" customHeight="1">
      <c r="A18" s="4" t="s">
        <v>19</v>
      </c>
      <c r="B18" s="29" t="s">
        <v>20</v>
      </c>
      <c r="C18" s="8"/>
      <c r="D18" s="8"/>
      <c r="E18" s="11"/>
      <c r="F18" s="11"/>
      <c r="G18" s="81"/>
      <c r="H18" s="11"/>
      <c r="I18" s="11"/>
      <c r="J18" s="82"/>
      <c r="K18" s="83"/>
      <c r="L18" s="83"/>
      <c r="M18" s="5"/>
      <c r="N18" s="5"/>
    </row>
    <row r="19" spans="1:15" s="1" customFormat="1" ht="15" thickBot="1">
      <c r="A19" s="2"/>
      <c r="B19" s="3"/>
      <c r="C19" s="3"/>
      <c r="D19" s="3"/>
      <c r="E19" s="3"/>
      <c r="F19" s="3"/>
      <c r="G19" s="3"/>
      <c r="H19" s="3"/>
      <c r="I19" s="3"/>
      <c r="J19" s="3"/>
      <c r="K19" s="12"/>
      <c r="L19" s="12" t="s">
        <v>6</v>
      </c>
      <c r="M19" s="12"/>
      <c r="O19" s="5"/>
    </row>
    <row r="20" spans="1:15" s="1" customFormat="1" ht="24.95" customHeight="1">
      <c r="A20" s="12"/>
      <c r="B20" s="85" t="s">
        <v>1</v>
      </c>
      <c r="C20" s="86"/>
      <c r="D20" s="87"/>
      <c r="E20" s="88" t="s">
        <v>21</v>
      </c>
      <c r="F20" s="87"/>
      <c r="G20" s="88" t="s">
        <v>22</v>
      </c>
      <c r="H20" s="87"/>
      <c r="I20" s="88" t="s">
        <v>23</v>
      </c>
      <c r="J20" s="87"/>
      <c r="K20" s="88" t="s">
        <v>24</v>
      </c>
      <c r="L20" s="89"/>
      <c r="M20" s="84"/>
      <c r="N20" s="84"/>
    </row>
    <row r="21" spans="1:15" s="1" customFormat="1" ht="24.95" customHeight="1">
      <c r="A21" s="12"/>
      <c r="B21" s="90" t="s">
        <v>25</v>
      </c>
      <c r="C21" s="18"/>
      <c r="D21" s="19"/>
      <c r="E21" s="16">
        <v>11657.474899999999</v>
      </c>
      <c r="F21" s="17"/>
      <c r="G21" s="16">
        <v>9960.0238800000006</v>
      </c>
      <c r="H21" s="17"/>
      <c r="I21" s="16">
        <f>G21-E21</f>
        <v>-1697.4510199999986</v>
      </c>
      <c r="J21" s="17"/>
      <c r="K21" s="91">
        <f>G21/E21</f>
        <v>0.85438947674680399</v>
      </c>
      <c r="L21" s="92"/>
      <c r="M21" s="84"/>
      <c r="N21" s="84"/>
    </row>
    <row r="22" spans="1:15" s="1" customFormat="1" ht="24.95" customHeight="1" thickBot="1">
      <c r="A22" s="12"/>
      <c r="B22" s="93"/>
      <c r="C22" s="94" t="s">
        <v>26</v>
      </c>
      <c r="D22" s="95"/>
      <c r="E22" s="96">
        <v>3211.9524299999998</v>
      </c>
      <c r="F22" s="97"/>
      <c r="G22" s="96">
        <v>3128.2229600000001</v>
      </c>
      <c r="H22" s="97"/>
      <c r="I22" s="96">
        <f>G22-E22</f>
        <v>-83.729469999999765</v>
      </c>
      <c r="J22" s="97"/>
      <c r="K22" s="98">
        <f>G22/E22</f>
        <v>0.97393190844983968</v>
      </c>
      <c r="L22" s="99"/>
      <c r="M22" s="100"/>
      <c r="N22" s="100"/>
    </row>
    <row r="23" spans="1:15" s="1" customFormat="1" ht="6.75" customHeight="1" thickBot="1">
      <c r="A23" s="84"/>
      <c r="B23" s="101"/>
      <c r="C23" s="102"/>
      <c r="D23" s="102"/>
      <c r="E23" s="103"/>
      <c r="F23" s="104"/>
      <c r="G23" s="104"/>
      <c r="H23" s="104"/>
      <c r="I23" s="105"/>
      <c r="J23" s="104"/>
      <c r="K23" s="100"/>
      <c r="L23" s="106"/>
      <c r="M23" s="100"/>
      <c r="N23" s="100"/>
    </row>
    <row r="24" spans="1:15" s="1" customFormat="1" ht="24.95" customHeight="1">
      <c r="A24" s="84"/>
      <c r="B24" s="107" t="s">
        <v>27</v>
      </c>
      <c r="C24" s="108"/>
      <c r="D24" s="109"/>
      <c r="E24" s="88" t="s">
        <v>21</v>
      </c>
      <c r="F24" s="87"/>
      <c r="G24" s="88" t="s">
        <v>22</v>
      </c>
      <c r="H24" s="87"/>
      <c r="I24" s="110" t="s">
        <v>23</v>
      </c>
      <c r="J24" s="111"/>
      <c r="K24" s="88" t="s">
        <v>24</v>
      </c>
      <c r="L24" s="89"/>
      <c r="M24" s="100"/>
      <c r="N24" s="100"/>
    </row>
    <row r="25" spans="1:15" s="1" customFormat="1" ht="24.95" customHeight="1">
      <c r="A25" s="84"/>
      <c r="B25" s="112"/>
      <c r="C25" s="21" t="s">
        <v>28</v>
      </c>
      <c r="D25" s="22"/>
      <c r="E25" s="113">
        <v>8588.7754800000002</v>
      </c>
      <c r="F25" s="113"/>
      <c r="G25" s="113">
        <v>7085.5139300000001</v>
      </c>
      <c r="H25" s="113"/>
      <c r="I25" s="113">
        <f>G25-E25</f>
        <v>-1503.2615500000002</v>
      </c>
      <c r="J25" s="113"/>
      <c r="K25" s="91">
        <f>G25/E25</f>
        <v>0.8249737050991115</v>
      </c>
      <c r="L25" s="92"/>
      <c r="M25" s="100"/>
      <c r="N25" s="100"/>
    </row>
    <row r="26" spans="1:15" s="1" customFormat="1" ht="24.95" customHeight="1">
      <c r="A26" s="84"/>
      <c r="B26" s="112"/>
      <c r="C26" s="21" t="s">
        <v>29</v>
      </c>
      <c r="D26" s="22"/>
      <c r="E26" s="113">
        <v>608.89147000000003</v>
      </c>
      <c r="F26" s="113"/>
      <c r="G26" s="113">
        <v>487.61288999999999</v>
      </c>
      <c r="H26" s="113"/>
      <c r="I26" s="113">
        <f>G26-E26</f>
        <v>-121.27858000000003</v>
      </c>
      <c r="J26" s="113"/>
      <c r="K26" s="91">
        <f>G26/E26</f>
        <v>0.80082069469621564</v>
      </c>
      <c r="L26" s="92"/>
      <c r="M26" s="100"/>
      <c r="N26" s="100"/>
    </row>
    <row r="27" spans="1:15" s="1" customFormat="1" ht="24.95" customHeight="1">
      <c r="A27" s="84"/>
      <c r="B27" s="112"/>
      <c r="C27" s="21" t="s">
        <v>2</v>
      </c>
      <c r="D27" s="22"/>
      <c r="E27" s="113">
        <v>1999.1502</v>
      </c>
      <c r="F27" s="113"/>
      <c r="G27" s="113">
        <v>2019.3598199999999</v>
      </c>
      <c r="H27" s="113"/>
      <c r="I27" s="113">
        <f>G27-E27</f>
        <v>20.209619999999859</v>
      </c>
      <c r="J27" s="113"/>
      <c r="K27" s="91">
        <f>G27/E27</f>
        <v>1.0101091053588669</v>
      </c>
      <c r="L27" s="92"/>
      <c r="M27" s="100"/>
      <c r="N27" s="100"/>
    </row>
    <row r="28" spans="1:15" s="1" customFormat="1" ht="24.95" customHeight="1" thickBot="1">
      <c r="A28" s="84"/>
      <c r="B28" s="112"/>
      <c r="C28" s="114" t="s">
        <v>30</v>
      </c>
      <c r="D28" s="20"/>
      <c r="E28" s="115">
        <v>30.418500000000002</v>
      </c>
      <c r="F28" s="115"/>
      <c r="G28" s="115">
        <v>25.987770000000001</v>
      </c>
      <c r="H28" s="115"/>
      <c r="I28" s="96">
        <f>G28-E28</f>
        <v>-4.4307300000000005</v>
      </c>
      <c r="J28" s="97"/>
      <c r="K28" s="98">
        <f>G28/E28</f>
        <v>0.85434094383352233</v>
      </c>
      <c r="L28" s="99"/>
      <c r="M28" s="116"/>
      <c r="N28" s="116"/>
    </row>
    <row r="29" spans="1:15" s="1" customFormat="1" ht="24.95" customHeight="1">
      <c r="A29" s="84"/>
      <c r="B29" s="107" t="s">
        <v>31</v>
      </c>
      <c r="C29" s="108"/>
      <c r="D29" s="109"/>
      <c r="E29" s="88" t="s">
        <v>21</v>
      </c>
      <c r="F29" s="87"/>
      <c r="G29" s="88" t="s">
        <v>22</v>
      </c>
      <c r="H29" s="87"/>
      <c r="I29" s="110" t="s">
        <v>23</v>
      </c>
      <c r="J29" s="111"/>
      <c r="K29" s="117" t="s">
        <v>24</v>
      </c>
      <c r="L29" s="118"/>
      <c r="M29" s="103"/>
      <c r="N29" s="103"/>
    </row>
    <row r="30" spans="1:15" s="1" customFormat="1" ht="24.95" customHeight="1">
      <c r="A30" s="84"/>
      <c r="B30" s="119"/>
      <c r="C30" s="21" t="s">
        <v>13</v>
      </c>
      <c r="D30" s="22"/>
      <c r="E30" s="113">
        <v>4467.8100000000004</v>
      </c>
      <c r="F30" s="113"/>
      <c r="G30" s="113">
        <v>3656.08</v>
      </c>
      <c r="H30" s="113"/>
      <c r="I30" s="113">
        <f>G30-E30</f>
        <v>-811.73000000000047</v>
      </c>
      <c r="J30" s="113"/>
      <c r="K30" s="91">
        <f>G30/E30</f>
        <v>0.81831590868904447</v>
      </c>
      <c r="L30" s="92"/>
      <c r="M30" s="103"/>
      <c r="N30" s="103"/>
    </row>
    <row r="31" spans="1:15" s="1" customFormat="1" ht="24.95" customHeight="1">
      <c r="A31" s="84"/>
      <c r="B31" s="119"/>
      <c r="C31" s="21" t="s">
        <v>32</v>
      </c>
      <c r="D31" s="22"/>
      <c r="E31" s="113">
        <v>2534.8777100000002</v>
      </c>
      <c r="F31" s="113"/>
      <c r="G31" s="113">
        <v>1775.0661</v>
      </c>
      <c r="H31" s="113"/>
      <c r="I31" s="113">
        <f>G31-E31</f>
        <v>-759.8116100000002</v>
      </c>
      <c r="J31" s="113"/>
      <c r="K31" s="91">
        <f>G31/E31</f>
        <v>0.70025709445368067</v>
      </c>
      <c r="L31" s="92"/>
      <c r="M31" s="103"/>
      <c r="N31" s="103"/>
    </row>
    <row r="32" spans="1:15" s="1" customFormat="1" ht="24.95" customHeight="1" thickBot="1">
      <c r="B32" s="120"/>
      <c r="C32" s="94" t="s">
        <v>33</v>
      </c>
      <c r="D32" s="95"/>
      <c r="E32" s="121">
        <v>3211.9524299999998</v>
      </c>
      <c r="F32" s="121"/>
      <c r="G32" s="121">
        <v>3128.2229600000001</v>
      </c>
      <c r="H32" s="121"/>
      <c r="I32" s="121">
        <f>G32-E32</f>
        <v>-83.729469999999765</v>
      </c>
      <c r="J32" s="121"/>
      <c r="K32" s="122">
        <f>G32/E32</f>
        <v>0.97393190844983968</v>
      </c>
      <c r="L32" s="123"/>
      <c r="M32" s="124"/>
      <c r="N32" s="124"/>
    </row>
  </sheetData>
  <customSheetViews>
    <customSheetView guid="{0E71AB97-C987-4935-9F17-1B04F8FC8965}" showPageBreaks="1" printArea="1" hiddenRows="1" view="pageBreakPreview" topLeftCell="A149">
      <selection activeCell="C406" sqref="C406"/>
      <rowBreaks count="10" manualBreakCount="10">
        <brk id="44" max="14" man="1"/>
        <brk id="91" max="14" man="1"/>
        <brk id="127" max="14" man="1"/>
        <brk id="172" max="14" man="1"/>
        <brk id="212" max="14" man="1"/>
        <brk id="250" max="14" man="1"/>
        <brk id="289" max="14" man="1"/>
        <brk id="335" max="16383" man="1"/>
        <brk id="370" max="14" man="1"/>
        <brk id="401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1"/>
      <headerFooter alignWithMargins="0">
        <oddFooter>&amp;C&amp;P</oddFooter>
      </headerFooter>
    </customSheetView>
    <customSheetView guid="{039FF598-87A9-4C22-8106-1744AFFE706C}" showPageBreaks="1" printArea="1" hiddenRows="1" view="pageBreakPreview">
      <selection activeCell="T315" sqref="T315"/>
      <rowBreaks count="11" manualBreakCount="11">
        <brk id="44" max="14" man="1"/>
        <brk id="91" max="14" man="1"/>
        <brk id="127" max="14" man="1"/>
        <brk id="173" max="14" man="1"/>
        <brk id="206" max="14" man="1"/>
        <brk id="243" max="14" man="1"/>
        <brk id="263" max="14" man="1"/>
        <brk id="306" max="14" man="1"/>
        <brk id="352" max="16383" man="1"/>
        <brk id="387" max="14" man="1"/>
        <brk id="417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2"/>
      <headerFooter alignWithMargins="0">
        <oddFooter>&amp;C&amp;P</oddFooter>
      </headerFooter>
    </customSheetView>
  </customSheetViews>
  <mergeCells count="85">
    <mergeCell ref="I32:J32"/>
    <mergeCell ref="K32:L32"/>
    <mergeCell ref="I29:J29"/>
    <mergeCell ref="K29:L29"/>
    <mergeCell ref="C30:D30"/>
    <mergeCell ref="E30:F30"/>
    <mergeCell ref="I30:J30"/>
    <mergeCell ref="K30:L30"/>
    <mergeCell ref="C31:D31"/>
    <mergeCell ref="E31:F31"/>
    <mergeCell ref="I31:J31"/>
    <mergeCell ref="K31:L31"/>
    <mergeCell ref="G26:H26"/>
    <mergeCell ref="I26:J26"/>
    <mergeCell ref="K26:L26"/>
    <mergeCell ref="C27:D27"/>
    <mergeCell ref="E27:F27"/>
    <mergeCell ref="I27:J27"/>
    <mergeCell ref="K27:L27"/>
    <mergeCell ref="C28:D28"/>
    <mergeCell ref="E28:F28"/>
    <mergeCell ref="I28:J28"/>
    <mergeCell ref="K28:L28"/>
    <mergeCell ref="G22:H22"/>
    <mergeCell ref="I22:J22"/>
    <mergeCell ref="K22:L22"/>
    <mergeCell ref="B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M14:N14"/>
    <mergeCell ref="C15:D15"/>
    <mergeCell ref="M15:N15"/>
    <mergeCell ref="J18:L18"/>
    <mergeCell ref="B20:D20"/>
    <mergeCell ref="E20:F20"/>
    <mergeCell ref="I20:J20"/>
    <mergeCell ref="K20:L20"/>
    <mergeCell ref="B21:D21"/>
    <mergeCell ref="E21:F21"/>
    <mergeCell ref="I21:J21"/>
    <mergeCell ref="K21:L21"/>
    <mergeCell ref="F1:I1"/>
    <mergeCell ref="R1:U1"/>
    <mergeCell ref="B8:D10"/>
    <mergeCell ref="E8:E10"/>
    <mergeCell ref="F8:H8"/>
    <mergeCell ref="I8:I10"/>
    <mergeCell ref="J8:L8"/>
    <mergeCell ref="M8:N10"/>
    <mergeCell ref="F9:F10"/>
    <mergeCell ref="G9:G10"/>
    <mergeCell ref="H9:H10"/>
    <mergeCell ref="J9:J10"/>
    <mergeCell ref="K9:K10"/>
    <mergeCell ref="L9:L10"/>
    <mergeCell ref="B11:D11"/>
    <mergeCell ref="M11:N11"/>
    <mergeCell ref="B12:D12"/>
    <mergeCell ref="M12:N12"/>
    <mergeCell ref="B13:D13"/>
    <mergeCell ref="M13:N13"/>
    <mergeCell ref="G31:H31"/>
    <mergeCell ref="G20:H20"/>
    <mergeCell ref="C14:D14"/>
    <mergeCell ref="C22:D22"/>
    <mergeCell ref="E22:F22"/>
    <mergeCell ref="C26:D26"/>
    <mergeCell ref="E26:F26"/>
    <mergeCell ref="B29:D29"/>
    <mergeCell ref="E29:F29"/>
    <mergeCell ref="C32:D32"/>
    <mergeCell ref="E32:F32"/>
    <mergeCell ref="G32:H32"/>
    <mergeCell ref="G27:H27"/>
    <mergeCell ref="G30:H30"/>
    <mergeCell ref="G29:H29"/>
    <mergeCell ref="G28:H28"/>
    <mergeCell ref="G21:H21"/>
  </mergeCells>
  <phoneticPr fontId="1"/>
  <pageMargins left="0.62992125984251968" right="0.62992125984251968" top="0.70866141732283472" bottom="0.59055118110236227" header="0.59055118110236227" footer="0.43307086614173229"/>
  <pageSetup paperSize="9" firstPageNumber="15" orientation="portrait" useFirstPageNumber="1" r:id="rId3"/>
  <headerFooter scaleWithDoc="0"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計数表</vt:lpstr>
      <vt:lpstr>計数表!Print_Area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大阪府</cp:lastModifiedBy>
  <cp:lastPrinted>2017-02-09T07:19:18Z</cp:lastPrinted>
  <dcterms:created xsi:type="dcterms:W3CDTF">2004-02-02T07:04:12Z</dcterms:created>
  <dcterms:modified xsi:type="dcterms:W3CDTF">2017-02-09T07:19:24Z</dcterms:modified>
</cp:coreProperties>
</file>