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4-１" sheetId="1" r:id="rId1"/>
    <sheet name="1-4-1 (2)" sheetId="2" r:id="rId2"/>
    <sheet name="1-4-1 (3)" sheetId="3" r:id="rId3"/>
  </sheets>
  <definedNames>
    <definedName name="_xlnm.Print_Area" localSheetId="0">'1-4-１'!$A$1:$E$33</definedName>
    <definedName name="_xlnm.Print_Area" localSheetId="1">'1-4-1 (2)'!$A$1:$E$33</definedName>
    <definedName name="_xlnm.Print_Area" localSheetId="2">'1-4-1 (3)'!$A$1:$E$33</definedName>
  </definedNames>
  <calcPr fullCalcOnLoad="1"/>
</workbook>
</file>

<file path=xl/sharedStrings.xml><?xml version="1.0" encoding="utf-8"?>
<sst xmlns="http://schemas.openxmlformats.org/spreadsheetml/2006/main" count="80" uniqueCount="51">
  <si>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</si>
  <si>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</si>
  <si>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</si>
  <si>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</si>
  <si>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</si>
  <si>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</si>
  <si>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</si>
  <si>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</si>
  <si>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</si>
  <si>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</si>
  <si>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</si>
  <si>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</si>
  <si>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</si>
  <si>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基礎材</t>
  </si>
  <si>
    <t>RC-40又は調整路盤材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</si>
  <si>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</si>
  <si>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</si>
  <si>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３</t>
    </r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</si>
  <si>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</si>
  <si>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</si>
  <si>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</si>
  <si>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</si>
  <si>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</si>
  <si>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</si>
  <si>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</si>
  <si>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</si>
  <si>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</si>
  <si>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</si>
  <si>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</si>
  <si>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</si>
  <si>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</si>
  <si>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</si>
  <si>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</si>
  <si>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</si>
  <si>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</si>
  <si>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0.50×10.0</t>
  </si>
  <si>
    <t>0.15×10.0</t>
  </si>
  <si>
    <t>{0.50×(0.15＋0.12)×1/2}×10.0</t>
  </si>
  <si>
    <t>{0.50×(0.15＋0.14)×1/2}×10.0</t>
  </si>
  <si>
    <t>0.50×(0.15＋0.12)×1/2</t>
  </si>
  <si>
    <t>0.50×(0.15＋0.14)×1/2</t>
  </si>
  <si>
    <t>１．５ｍ当たり</t>
  </si>
  <si>
    <t>0.50×1.5</t>
  </si>
  <si>
    <t>0.15×1.5</t>
  </si>
  <si>
    <t>歩車道境界工　街渠　Ｃ－１型(すりつけ部）</t>
  </si>
  <si>
    <t>歩車道境界工　街渠　Ｂ－１型(歩道切下げ部）</t>
  </si>
  <si>
    <t>歩車道境界工　街渠　Ａ－１型(一般部、車両出入口部）</t>
  </si>
  <si>
    <t>{0.50×(0.15＋(0.12+0.14)×1/2)×1/2}×1.5</t>
  </si>
  <si>
    <t>図面番号　1-4-1</t>
  </si>
  <si>
    <t>図面番号　1-4-1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</si>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</sst>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0</v>
      </c>
      <c r="B1" s="38"/>
      <c r="C1" s="38"/>
      <c r="D1" s="38"/>
      <c r="E1" s="42"/>
    </row>
    <row r="2" spans="1:5" ht="24.75" customHeight="1">
      <c r="A2" s="37" t="s">
        <v>1</v>
      </c>
      <c r="B2" s="38"/>
      <c r="C2" s="35" t="s">
        <v>46</v>
      </c>
      <c r="D2" s="2" t="s">
        <v>2</v>
      </c>
      <c r="E2" s="3" t="s">
        <v>3</v>
      </c>
    </row>
    <row r="3" spans="1:5" ht="300" customHeight="1">
      <c r="A3" s="39" t="s">
        <v>48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12</v>
      </c>
      <c r="E4" s="7"/>
    </row>
    <row r="5" spans="1:5" ht="24.75" customHeight="1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13</v>
      </c>
      <c r="B7" s="21" t="s">
        <v>14</v>
      </c>
      <c r="C7" s="17" t="s">
        <v>35</v>
      </c>
      <c r="D7" s="13" t="s">
        <v>10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9</v>
      </c>
      <c r="B9" s="21"/>
      <c r="C9" s="17" t="s">
        <v>36</v>
      </c>
      <c r="D9" s="13" t="s">
        <v>10</v>
      </c>
      <c r="E9" s="36">
        <f>0.15*10</f>
        <v>1.5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11</v>
      </c>
      <c r="B11" s="21" t="s">
        <v>50</v>
      </c>
      <c r="C11" s="17" t="s">
        <v>37</v>
      </c>
      <c r="D11" s="13" t="s">
        <v>17</v>
      </c>
      <c r="E11" s="36">
        <f>(0.5*(0.15+0.12)/2)*10</f>
        <v>0.675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15</v>
      </c>
      <c r="B13" s="21" t="s">
        <v>16</v>
      </c>
      <c r="C13" s="17" t="s">
        <v>39</v>
      </c>
      <c r="D13" s="13" t="s">
        <v>10</v>
      </c>
      <c r="E13" s="36">
        <f>0.5*(0.15+0.12)/2</f>
        <v>0.0675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6665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18</v>
      </c>
      <c r="B1" s="38"/>
      <c r="C1" s="38"/>
      <c r="D1" s="38"/>
      <c r="E1" s="42"/>
    </row>
    <row r="2" spans="1:5" ht="24.75" customHeight="1">
      <c r="A2" s="37" t="s">
        <v>19</v>
      </c>
      <c r="B2" s="38"/>
      <c r="C2" s="2" t="s">
        <v>45</v>
      </c>
      <c r="D2" s="2" t="s">
        <v>20</v>
      </c>
      <c r="E2" s="3" t="s">
        <v>21</v>
      </c>
    </row>
    <row r="3" spans="1:5" ht="300" customHeight="1">
      <c r="A3" s="39" t="s">
        <v>49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12</v>
      </c>
      <c r="E4" s="7"/>
    </row>
    <row r="5" spans="1:5" ht="24.75" customHeight="1">
      <c r="A5" s="9" t="s">
        <v>22</v>
      </c>
      <c r="B5" s="10" t="s">
        <v>23</v>
      </c>
      <c r="C5" s="10" t="s">
        <v>24</v>
      </c>
      <c r="D5" s="10" t="s">
        <v>25</v>
      </c>
      <c r="E5" s="11" t="s">
        <v>26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27</v>
      </c>
      <c r="B7" s="21" t="s">
        <v>28</v>
      </c>
      <c r="C7" s="17" t="s">
        <v>35</v>
      </c>
      <c r="D7" s="13" t="s">
        <v>33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29</v>
      </c>
      <c r="B9" s="21"/>
      <c r="C9" s="17" t="s">
        <v>36</v>
      </c>
      <c r="D9" s="13" t="s">
        <v>33</v>
      </c>
      <c r="E9" s="36">
        <f>0.15*10</f>
        <v>1.5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30</v>
      </c>
      <c r="B11" s="21" t="s">
        <v>50</v>
      </c>
      <c r="C11" s="17" t="s">
        <v>38</v>
      </c>
      <c r="D11" s="13" t="s">
        <v>34</v>
      </c>
      <c r="E11" s="36">
        <f>(0.5*(0.15+0.14)/2)*10</f>
        <v>0.7250000000000001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31</v>
      </c>
      <c r="B13" s="21" t="s">
        <v>32</v>
      </c>
      <c r="C13" s="17" t="s">
        <v>40</v>
      </c>
      <c r="D13" s="13" t="s">
        <v>33</v>
      </c>
      <c r="E13" s="36">
        <f>0.5*(0.15+0.14)/2</f>
        <v>0.07250000000000001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6813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18</v>
      </c>
      <c r="B1" s="38"/>
      <c r="C1" s="38"/>
      <c r="D1" s="38"/>
      <c r="E1" s="42"/>
    </row>
    <row r="2" spans="1:5" ht="24.75" customHeight="1">
      <c r="A2" s="37" t="s">
        <v>19</v>
      </c>
      <c r="B2" s="38"/>
      <c r="C2" s="2" t="s">
        <v>44</v>
      </c>
      <c r="D2" s="2" t="s">
        <v>20</v>
      </c>
      <c r="E2" s="3" t="s">
        <v>21</v>
      </c>
    </row>
    <row r="3" spans="1:5" ht="300" customHeight="1">
      <c r="A3" s="39" t="s">
        <v>49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41</v>
      </c>
      <c r="E4" s="7"/>
    </row>
    <row r="5" spans="1:5" ht="24.75" customHeight="1">
      <c r="A5" s="9" t="s">
        <v>22</v>
      </c>
      <c r="B5" s="10" t="s">
        <v>23</v>
      </c>
      <c r="C5" s="10" t="s">
        <v>24</v>
      </c>
      <c r="D5" s="10" t="s">
        <v>25</v>
      </c>
      <c r="E5" s="11" t="s">
        <v>26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27</v>
      </c>
      <c r="B7" s="21" t="s">
        <v>28</v>
      </c>
      <c r="C7" s="17" t="s">
        <v>42</v>
      </c>
      <c r="D7" s="13" t="s">
        <v>33</v>
      </c>
      <c r="E7" s="36">
        <f>0.5*1.5</f>
        <v>0.75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29</v>
      </c>
      <c r="B9" s="21"/>
      <c r="C9" s="17" t="s">
        <v>43</v>
      </c>
      <c r="D9" s="13" t="s">
        <v>33</v>
      </c>
      <c r="E9" s="36">
        <f>0.15*1.5</f>
        <v>0.22499999999999998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30</v>
      </c>
      <c r="B11" s="21" t="s">
        <v>50</v>
      </c>
      <c r="C11" s="17" t="s">
        <v>47</v>
      </c>
      <c r="D11" s="13" t="s">
        <v>34</v>
      </c>
      <c r="E11" s="36">
        <f>(0.5*(0.15+(0.12+0.14)*1/2)/2)*1.5</f>
        <v>0.10500000000000001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31</v>
      </c>
      <c r="B13" s="21" t="s">
        <v>32</v>
      </c>
      <c r="C13" s="17"/>
      <c r="D13" s="13" t="s">
        <v>33</v>
      </c>
      <c r="E13" s="30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802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2026-01-07T17:55:05Z</cp:lastPrinted>
  <dcterms:created xsi:type="dcterms:W3CDTF">2026-01-07T17:55:05Z</dcterms:created>
  <dcterms:modified xsi:type="dcterms:W3CDTF">2004-03-29T07:54:58Z</dcterms:modified>
  <cp:category/>
  <cp:version/>
  <cp:contentType/>
  <cp:contentStatus/>
</cp:coreProperties>
</file>