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225" windowWidth="14955" windowHeight="11655" activeTab="0"/>
  </bookViews>
  <sheets>
    <sheet name="50配水管容量" sheetId="1" r:id="rId1"/>
  </sheets>
  <externalReferences>
    <externalReference r:id="rId4"/>
  </externalReferences>
  <definedNames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_xlnm.Print_Area" localSheetId="0">'50配水管容量'!$B$1:$K$57</definedName>
  </definedNames>
  <calcPr fullCalcOnLoad="1"/>
</workbook>
</file>

<file path=xl/sharedStrings.xml><?xml version="1.0" encoding="utf-8"?>
<sst xmlns="http://schemas.openxmlformats.org/spreadsheetml/2006/main" count="87" uniqueCount="80">
  <si>
    <t>　</t>
  </si>
  <si>
    <t>現在給水</t>
  </si>
  <si>
    <t>１日最大</t>
  </si>
  <si>
    <t>給水可能</t>
  </si>
  <si>
    <t>施設能力</t>
  </si>
  <si>
    <t>人口１人</t>
  </si>
  <si>
    <t>面積１㌶</t>
  </si>
  <si>
    <t>当り容量</t>
  </si>
  <si>
    <t>　　　（ｍ）</t>
  </si>
  <si>
    <t>池田市</t>
  </si>
  <si>
    <t>箕面市</t>
  </si>
  <si>
    <t>豊中市</t>
  </si>
  <si>
    <t>吹田市</t>
  </si>
  <si>
    <t>摂津市</t>
  </si>
  <si>
    <t>茨木市</t>
  </si>
  <si>
    <t>高槻市</t>
  </si>
  <si>
    <t>島本町</t>
  </si>
  <si>
    <t>小計</t>
  </si>
  <si>
    <t>枚方市</t>
  </si>
  <si>
    <t>守口市</t>
  </si>
  <si>
    <t>門真市</t>
  </si>
  <si>
    <t>交野市</t>
  </si>
  <si>
    <t>大東市</t>
  </si>
  <si>
    <t>東大阪市</t>
  </si>
  <si>
    <t>八尾市</t>
  </si>
  <si>
    <t>柏原市</t>
  </si>
  <si>
    <t>松原市</t>
  </si>
  <si>
    <t>河内長野市</t>
  </si>
  <si>
    <t>河南町</t>
  </si>
  <si>
    <t>大阪狭山市</t>
  </si>
  <si>
    <t>堺市</t>
  </si>
  <si>
    <t>高石市</t>
  </si>
  <si>
    <t>泉大津市</t>
  </si>
  <si>
    <t>和泉市</t>
  </si>
  <si>
    <t>岸和田市</t>
  </si>
  <si>
    <t>貝塚市</t>
  </si>
  <si>
    <t>泉佐野市</t>
  </si>
  <si>
    <t>熊取町</t>
  </si>
  <si>
    <t>事業主体名</t>
  </si>
  <si>
    <t>計画給水
区域面積</t>
  </si>
  <si>
    <t>現在給水
面　　積</t>
  </si>
  <si>
    <t>配水管
容   量</t>
  </si>
  <si>
    <t>給水量</t>
  </si>
  <si>
    <t>容　　量</t>
  </si>
  <si>
    <t>　（L）</t>
  </si>
  <si>
    <t xml:space="preserve"> 容量（L）</t>
  </si>
  <si>
    <t xml:space="preserve">     （L）</t>
  </si>
  <si>
    <t>　（L）</t>
  </si>
  <si>
    <t>大阪市</t>
  </si>
  <si>
    <t>北大阪</t>
  </si>
  <si>
    <t>東大阪</t>
  </si>
  <si>
    <t>寝屋川市</t>
  </si>
  <si>
    <t>南河内</t>
  </si>
  <si>
    <t>藤井寺市</t>
  </si>
  <si>
    <t>羽曳野市</t>
  </si>
  <si>
    <t>富田林市</t>
  </si>
  <si>
    <t>泉州</t>
  </si>
  <si>
    <t>府内計</t>
  </si>
  <si>
    <t>(大阪市を除く)</t>
  </si>
  <si>
    <t>府総計</t>
  </si>
  <si>
    <r>
      <t>（m</t>
    </r>
    <r>
      <rPr>
        <vertAlign val="superscript"/>
        <sz val="14"/>
        <rFont val="HG丸ｺﾞｼｯｸM-PRO"/>
        <family val="3"/>
      </rPr>
      <t>3</t>
    </r>
    <r>
      <rPr>
        <sz val="14"/>
        <rFont val="HG丸ｺﾞｼｯｸM-PRO"/>
        <family val="3"/>
      </rPr>
      <t>）</t>
    </r>
  </si>
  <si>
    <r>
      <t>1m</t>
    </r>
    <r>
      <rPr>
        <vertAlign val="superscript"/>
        <sz val="14"/>
        <rFont val="HG丸ｺﾞｼｯｸM-PRO"/>
        <family val="3"/>
      </rPr>
      <t>3</t>
    </r>
    <r>
      <rPr>
        <sz val="14"/>
        <rFont val="HG丸ｺﾞｼｯｸM-PRO"/>
        <family val="3"/>
      </rPr>
      <t>当り　</t>
    </r>
  </si>
  <si>
    <r>
      <t>１m</t>
    </r>
    <r>
      <rPr>
        <vertAlign val="superscript"/>
        <sz val="14"/>
        <rFont val="HG丸ｺﾞｼｯｸM-PRO"/>
        <family val="3"/>
      </rPr>
      <t>3</t>
    </r>
    <r>
      <rPr>
        <sz val="14"/>
        <rFont val="HG丸ｺﾞｼｯｸM-PRO"/>
        <family val="3"/>
      </rPr>
      <t>当り</t>
    </r>
  </si>
  <si>
    <t>能勢町</t>
  </si>
  <si>
    <t>配水管
延   長
(本管+支管)</t>
  </si>
  <si>
    <t>③ 配水管延長と容量</t>
  </si>
  <si>
    <t>大阪広域水道企業団
(四條畷)</t>
  </si>
  <si>
    <t>大阪広域水道企業団
(太子)</t>
  </si>
  <si>
    <t>大阪広域水道企業団
(千早赤阪)</t>
  </si>
  <si>
    <t>―</t>
  </si>
  <si>
    <t>―</t>
  </si>
  <si>
    <t>―</t>
  </si>
  <si>
    <r>
      <t>（km</t>
    </r>
    <r>
      <rPr>
        <vertAlign val="superscript"/>
        <sz val="14"/>
        <rFont val="HG丸ｺﾞｼｯｸM-PRO"/>
        <family val="3"/>
      </rPr>
      <t>2</t>
    </r>
    <r>
      <rPr>
        <sz val="14"/>
        <rFont val="HG丸ｺﾞｼｯｸM-PRO"/>
        <family val="3"/>
      </rPr>
      <t>）</t>
    </r>
  </si>
  <si>
    <r>
      <t>（km</t>
    </r>
    <r>
      <rPr>
        <vertAlign val="superscript"/>
        <sz val="14"/>
        <rFont val="HG丸ｺﾞｼｯｸM-PRO"/>
        <family val="3"/>
      </rPr>
      <t>2</t>
    </r>
    <r>
      <rPr>
        <sz val="14"/>
        <rFont val="HG丸ｺﾞｼｯｸM-PRO"/>
        <family val="3"/>
      </rPr>
      <t>）</t>
    </r>
  </si>
  <si>
    <t>大阪広域水道企業団
(豊能)</t>
  </si>
  <si>
    <t>大阪広域水道企業団
(忠岡)</t>
  </si>
  <si>
    <t>大阪広域水道企業団
(田尻)</t>
  </si>
  <si>
    <t>大阪広域水道企業団
(泉南)</t>
  </si>
  <si>
    <t>大阪広域水道企業団
(阪南)</t>
  </si>
  <si>
    <t>大阪広域水道企業団
(岬)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</si>
</sst>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;\-#,##0.000"/>
    <numFmt numFmtId="178" formatCode="#,##0.0;\-#,##0.0"/>
    <numFmt numFmtId="179" formatCode="#,##0_ "/>
    <numFmt numFmtId="180" formatCode="0.00_);[Red]\(0.00\)"/>
    <numFmt numFmtId="181" formatCode="0_ "/>
    <numFmt numFmtId="182" formatCode="0.00_ "/>
    <numFmt numFmtId="183" formatCode="#,##0_);[Red]\(#,##0\)"/>
    <numFmt numFmtId="184" formatCode="[$-411]ge\.m\.d;@"/>
    <numFmt numFmtId="185" formatCode="\(#,##0\)"/>
    <numFmt numFmtId="186" formatCode="0_);\(0\)"/>
    <numFmt numFmtId="187" formatCode="#,##0_);\(#,##0\)"/>
    <numFmt numFmtId="188" formatCode=";;;"/>
    <numFmt numFmtId="189" formatCode="0.0_);[Red]\(0.0\)"/>
    <numFmt numFmtId="190" formatCode="0_);[Red]\(0\)"/>
    <numFmt numFmtId="191" formatCode="0.0_ "/>
    <numFmt numFmtId="192" formatCode="0_ ;[Red]\-0\ "/>
    <numFmt numFmtId="193" formatCode="#,##0_ ;[Red]\-#,##0\ "/>
    <numFmt numFmtId="194" formatCode="0.0%"/>
    <numFmt numFmtId="195" formatCode="0.000_ "/>
    <numFmt numFmtId="196" formatCode="0.0;&quot;△ &quot;0.0"/>
    <numFmt numFmtId="197" formatCode="#,##0.00_ "/>
  </numFmts>
  <fonts count="53">
    <font>
      <sz val="14"/>
      <name val="Helv"/>
      <family val="2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7"/>
      <name val="ＭＳ Ｐゴシック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20"/>
      <color indexed="12"/>
      <name val="HG丸ｺﾞｼｯｸM-PRO"/>
      <family val="3"/>
    </font>
    <font>
      <sz val="14"/>
      <name val="HG丸ｺﾞｼｯｸM-PRO"/>
      <family val="3"/>
    </font>
    <font>
      <sz val="16"/>
      <color indexed="12"/>
      <name val="Century Gothic"/>
      <family val="2"/>
    </font>
    <font>
      <b/>
      <sz val="16"/>
      <color indexed="12"/>
      <name val="Century Gothic"/>
      <family val="2"/>
    </font>
    <font>
      <vertAlign val="superscript"/>
      <sz val="14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4"/>
      <name val="Helv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4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distributed" vertical="center" wrapText="1"/>
      <protection/>
    </xf>
    <xf numFmtId="0" fontId="13" fillId="0" borderId="12" xfId="0" applyFont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12" fillId="0" borderId="14" xfId="0" applyFont="1" applyFill="1" applyBorder="1" applyAlignment="1" applyProtection="1">
      <alignment horizontal="distributed" vertical="center" wrapText="1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197" fontId="15" fillId="0" borderId="12" xfId="0" applyNumberFormat="1" applyFont="1" applyBorder="1" applyAlignment="1" applyProtection="1">
      <alignment vertical="center"/>
      <protection/>
    </xf>
    <xf numFmtId="183" fontId="15" fillId="0" borderId="12" xfId="0" applyNumberFormat="1" applyFont="1" applyBorder="1" applyAlignment="1" applyProtection="1">
      <alignment vertical="center"/>
      <protection/>
    </xf>
    <xf numFmtId="197" fontId="15" fillId="0" borderId="11" xfId="0" applyNumberFormat="1" applyFont="1" applyBorder="1" applyAlignment="1" applyProtection="1">
      <alignment vertical="center"/>
      <protection/>
    </xf>
    <xf numFmtId="183" fontId="15" fillId="0" borderId="11" xfId="0" applyNumberFormat="1" applyFont="1" applyBorder="1" applyAlignment="1" applyProtection="1">
      <alignment vertical="center"/>
      <protection/>
    </xf>
    <xf numFmtId="183" fontId="15" fillId="0" borderId="14" xfId="0" applyNumberFormat="1" applyFont="1" applyBorder="1" applyAlignment="1" applyProtection="1">
      <alignment vertical="center"/>
      <protection/>
    </xf>
    <xf numFmtId="197" fontId="15" fillId="0" borderId="13" xfId="0" applyNumberFormat="1" applyFont="1" applyBorder="1" applyAlignment="1" applyProtection="1">
      <alignment vertical="center"/>
      <protection/>
    </xf>
    <xf numFmtId="183" fontId="15" fillId="0" borderId="13" xfId="0" applyNumberFormat="1" applyFont="1" applyBorder="1" applyAlignment="1" applyProtection="1">
      <alignment vertical="center"/>
      <protection/>
    </xf>
    <xf numFmtId="183" fontId="15" fillId="0" borderId="15" xfId="0" applyNumberFormat="1" applyFont="1" applyBorder="1" applyAlignment="1" applyProtection="1">
      <alignment vertical="center"/>
      <protection/>
    </xf>
    <xf numFmtId="197" fontId="16" fillId="0" borderId="12" xfId="0" applyNumberFormat="1" applyFont="1" applyBorder="1" applyAlignment="1" applyProtection="1">
      <alignment vertical="center"/>
      <protection/>
    </xf>
    <xf numFmtId="183" fontId="16" fillId="0" borderId="12" xfId="0" applyNumberFormat="1" applyFont="1" applyBorder="1" applyAlignment="1" applyProtection="1">
      <alignment vertical="center"/>
      <protection/>
    </xf>
    <xf numFmtId="183" fontId="17" fillId="0" borderId="16" xfId="0" applyNumberFormat="1" applyFont="1" applyBorder="1" applyAlignment="1" applyProtection="1">
      <alignment horizontal="center" vertical="center"/>
      <protection/>
    </xf>
    <xf numFmtId="183" fontId="16" fillId="0" borderId="17" xfId="0" applyNumberFormat="1" applyFont="1" applyBorder="1" applyAlignment="1" applyProtection="1">
      <alignment vertical="center"/>
      <protection/>
    </xf>
    <xf numFmtId="197" fontId="15" fillId="0" borderId="15" xfId="0" applyNumberFormat="1" applyFont="1" applyBorder="1" applyAlignment="1" applyProtection="1">
      <alignment vertical="center"/>
      <protection/>
    </xf>
    <xf numFmtId="183" fontId="16" fillId="0" borderId="18" xfId="0" applyNumberFormat="1" applyFont="1" applyBorder="1" applyAlignment="1" applyProtection="1">
      <alignment vertical="center"/>
      <protection/>
    </xf>
    <xf numFmtId="197" fontId="18" fillId="0" borderId="11" xfId="0" applyNumberFormat="1" applyFont="1" applyBorder="1" applyAlignment="1" applyProtection="1">
      <alignment horizontal="left" vertical="center"/>
      <protection/>
    </xf>
    <xf numFmtId="183" fontId="18" fillId="0" borderId="11" xfId="0" applyNumberFormat="1" applyFont="1" applyBorder="1" applyAlignment="1" applyProtection="1">
      <alignment horizontal="left" vertical="center"/>
      <protection/>
    </xf>
    <xf numFmtId="183" fontId="16" fillId="0" borderId="11" xfId="0" applyNumberFormat="1" applyFont="1" applyBorder="1" applyAlignment="1" applyProtection="1">
      <alignment vertical="center"/>
      <protection/>
    </xf>
    <xf numFmtId="197" fontId="16" fillId="0" borderId="11" xfId="0" applyNumberFormat="1" applyFont="1" applyBorder="1" applyAlignment="1" applyProtection="1">
      <alignment vertical="center"/>
      <protection locked="0"/>
    </xf>
    <xf numFmtId="197" fontId="16" fillId="0" borderId="19" xfId="0" applyNumberFormat="1" applyFont="1" applyBorder="1" applyAlignment="1" applyProtection="1">
      <alignment vertical="center"/>
      <protection/>
    </xf>
    <xf numFmtId="183" fontId="16" fillId="0" borderId="19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3" fontId="9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right" vertical="center"/>
      <protection/>
    </xf>
    <xf numFmtId="183" fontId="15" fillId="0" borderId="23" xfId="0" applyNumberFormat="1" applyFont="1" applyBorder="1" applyAlignment="1" applyProtection="1">
      <alignment vertical="center"/>
      <protection/>
    </xf>
    <xf numFmtId="183" fontId="15" fillId="0" borderId="24" xfId="0" applyNumberFormat="1" applyFont="1" applyBorder="1" applyAlignment="1" applyProtection="1">
      <alignment vertical="center"/>
      <protection/>
    </xf>
    <xf numFmtId="183" fontId="16" fillId="0" borderId="23" xfId="0" applyNumberFormat="1" applyFont="1" applyBorder="1" applyAlignment="1" applyProtection="1">
      <alignment vertical="center"/>
      <protection/>
    </xf>
    <xf numFmtId="183" fontId="16" fillId="0" borderId="22" xfId="0" applyNumberFormat="1" applyFont="1" applyBorder="1" applyAlignment="1" applyProtection="1">
      <alignment vertical="center"/>
      <protection/>
    </xf>
    <xf numFmtId="183" fontId="17" fillId="0" borderId="25" xfId="0" applyNumberFormat="1" applyFont="1" applyBorder="1" applyAlignment="1" applyProtection="1">
      <alignment horizontal="center" vertical="center"/>
      <protection/>
    </xf>
    <xf numFmtId="183" fontId="16" fillId="0" borderId="26" xfId="0" applyNumberFormat="1" applyFont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horizontal="distributed" vertical="center"/>
      <protection/>
    </xf>
    <xf numFmtId="0" fontId="13" fillId="0" borderId="28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8" fillId="0" borderId="31" xfId="0" applyFont="1" applyBorder="1" applyAlignment="1" applyProtection="1">
      <alignment horizontal="distributed"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8" fillId="0" borderId="35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distributed" textRotation="255"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distributed" textRotation="255"/>
    </xf>
    <xf numFmtId="0" fontId="0" fillId="0" borderId="37" xfId="0" applyFont="1" applyBorder="1" applyAlignment="1">
      <alignment horizontal="center" vertical="distributed" textRotation="255"/>
    </xf>
    <xf numFmtId="0" fontId="8" fillId="0" borderId="35" xfId="0" applyFont="1" applyBorder="1" applyAlignment="1" applyProtection="1">
      <alignment horizontal="center" vertical="distributed" textRotation="255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5&#26222;&#21450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"/>
      <sheetName val="35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view="pageBreakPreview" zoomScale="75" zoomScaleNormal="50" zoomScaleSheetLayoutView="75" zoomScalePageLayoutView="0" workbookViewId="0" topLeftCell="A1">
      <selection activeCell="B3" sqref="B3:C6"/>
    </sheetView>
  </sheetViews>
  <sheetFormatPr defaultColWidth="8.72265625" defaultRowHeight="18"/>
  <cols>
    <col min="1" max="1" width="4.90625" style="1" customWidth="1"/>
    <col min="2" max="2" width="3.99609375" style="1" customWidth="1"/>
    <col min="3" max="3" width="15.18359375" style="1" customWidth="1"/>
    <col min="4" max="11" width="13.8125" style="1" customWidth="1"/>
    <col min="12" max="12" width="7.36328125" style="1" bestFit="1" customWidth="1"/>
    <col min="13" max="13" width="11.2734375" style="1" bestFit="1" customWidth="1"/>
    <col min="14" max="16384" width="8.8125" style="1" customWidth="1"/>
  </cols>
  <sheetData>
    <row r="1" ht="42.75" customHeight="1">
      <c r="C1" s="2"/>
    </row>
    <row r="2" spans="2:11" s="7" customFormat="1" ht="33.75" customHeight="1" thickBot="1">
      <c r="B2" s="3" t="s">
        <v>65</v>
      </c>
      <c r="C2" s="4"/>
      <c r="D2" s="3"/>
      <c r="E2" s="5"/>
      <c r="F2" s="5"/>
      <c r="G2" s="3"/>
      <c r="H2" s="5"/>
      <c r="I2" s="5"/>
      <c r="J2" s="3"/>
      <c r="K2" s="6" t="s">
        <v>0</v>
      </c>
    </row>
    <row r="3" spans="2:13" s="9" customFormat="1" ht="19.5" customHeight="1">
      <c r="B3" s="70" t="s">
        <v>38</v>
      </c>
      <c r="C3" s="71"/>
      <c r="D3" s="67" t="s">
        <v>39</v>
      </c>
      <c r="E3" s="62" t="s">
        <v>40</v>
      </c>
      <c r="F3" s="62" t="s">
        <v>64</v>
      </c>
      <c r="G3" s="62" t="s">
        <v>41</v>
      </c>
      <c r="H3" s="38" t="s">
        <v>1</v>
      </c>
      <c r="I3" s="38" t="s">
        <v>2</v>
      </c>
      <c r="J3" s="38" t="s">
        <v>3</v>
      </c>
      <c r="K3" s="42" t="s">
        <v>4</v>
      </c>
      <c r="L3" s="76"/>
      <c r="M3" s="77"/>
    </row>
    <row r="4" spans="2:13" s="9" customFormat="1" ht="19.5" customHeight="1">
      <c r="B4" s="72"/>
      <c r="C4" s="73"/>
      <c r="D4" s="68"/>
      <c r="E4" s="69"/>
      <c r="F4" s="63"/>
      <c r="G4" s="63"/>
      <c r="H4" s="8" t="s">
        <v>5</v>
      </c>
      <c r="I4" s="8" t="s">
        <v>42</v>
      </c>
      <c r="J4" s="8" t="s">
        <v>6</v>
      </c>
      <c r="K4" s="43" t="s">
        <v>62</v>
      </c>
      <c r="L4" s="76"/>
      <c r="M4" s="76"/>
    </row>
    <row r="5" spans="2:13" s="9" customFormat="1" ht="19.5" customHeight="1">
      <c r="B5" s="72"/>
      <c r="C5" s="73"/>
      <c r="D5" s="68"/>
      <c r="E5" s="69"/>
      <c r="F5" s="63"/>
      <c r="G5" s="63"/>
      <c r="H5" s="8" t="s">
        <v>7</v>
      </c>
      <c r="I5" s="8" t="s">
        <v>61</v>
      </c>
      <c r="J5" s="8" t="s">
        <v>7</v>
      </c>
      <c r="K5" s="43" t="s">
        <v>43</v>
      </c>
      <c r="L5" s="76"/>
      <c r="M5" s="76"/>
    </row>
    <row r="6" spans="2:13" s="9" customFormat="1" ht="19.5" customHeight="1" thickBot="1">
      <c r="B6" s="74"/>
      <c r="C6" s="75"/>
      <c r="D6" s="10" t="s">
        <v>72</v>
      </c>
      <c r="E6" s="10" t="s">
        <v>73</v>
      </c>
      <c r="F6" s="10" t="s">
        <v>8</v>
      </c>
      <c r="G6" s="10" t="s">
        <v>60</v>
      </c>
      <c r="H6" s="10" t="s">
        <v>44</v>
      </c>
      <c r="I6" s="11" t="s">
        <v>45</v>
      </c>
      <c r="J6" s="10" t="s">
        <v>46</v>
      </c>
      <c r="K6" s="44" t="s">
        <v>47</v>
      </c>
      <c r="L6" s="39"/>
      <c r="M6" s="39"/>
    </row>
    <row r="7" spans="2:13" ht="30" customHeight="1" thickBot="1" thickTop="1">
      <c r="B7" s="55" t="s">
        <v>48</v>
      </c>
      <c r="C7" s="56"/>
      <c r="D7" s="18">
        <v>222.11</v>
      </c>
      <c r="E7" s="18">
        <v>225.3</v>
      </c>
      <c r="F7" s="19">
        <v>5129126</v>
      </c>
      <c r="G7" s="19">
        <v>471329.14126919105</v>
      </c>
      <c r="H7" s="19">
        <v>171.58065458329776</v>
      </c>
      <c r="I7" s="19">
        <v>395.7755825587296</v>
      </c>
      <c r="J7" s="19">
        <f>G7/E7*10</f>
        <v>20920.06840964008</v>
      </c>
      <c r="K7" s="45">
        <v>193.96260957579878</v>
      </c>
      <c r="L7" s="40"/>
      <c r="M7" s="40"/>
    </row>
    <row r="8" spans="2:13" ht="30" customHeight="1" thickTop="1">
      <c r="B8" s="59" t="s">
        <v>49</v>
      </c>
      <c r="C8" s="14" t="s">
        <v>63</v>
      </c>
      <c r="D8" s="20">
        <v>20.97</v>
      </c>
      <c r="E8" s="20">
        <v>20.97</v>
      </c>
      <c r="F8" s="21">
        <v>184579</v>
      </c>
      <c r="G8" s="21">
        <v>2001.6274710742707</v>
      </c>
      <c r="H8" s="21">
        <v>222.67521093272563</v>
      </c>
      <c r="I8" s="21">
        <v>477.4874692448165</v>
      </c>
      <c r="J8" s="22">
        <f>G8/E8*10</f>
        <v>954.5195379467195</v>
      </c>
      <c r="K8" s="46">
        <v>518.5563396565468</v>
      </c>
      <c r="L8" s="40"/>
      <c r="M8" s="40"/>
    </row>
    <row r="9" spans="2:13" ht="30" customHeight="1">
      <c r="B9" s="60"/>
      <c r="C9" s="15" t="s">
        <v>74</v>
      </c>
      <c r="D9" s="23">
        <v>13.04</v>
      </c>
      <c r="E9" s="23">
        <v>13.04</v>
      </c>
      <c r="F9" s="24">
        <v>160854</v>
      </c>
      <c r="G9" s="24">
        <v>1602.752705441982</v>
      </c>
      <c r="H9" s="24">
        <v>88.00530998473435</v>
      </c>
      <c r="I9" s="25">
        <v>242.0345372156421</v>
      </c>
      <c r="J9" s="22">
        <f aca="true" t="shared" si="0" ref="J9:J17">G9/E9*10</f>
        <v>1229.1048354616428</v>
      </c>
      <c r="K9" s="46">
        <v>234.6636464775962</v>
      </c>
      <c r="L9" s="40"/>
      <c r="M9" s="40"/>
    </row>
    <row r="10" spans="2:13" ht="30" customHeight="1">
      <c r="B10" s="60"/>
      <c r="C10" s="14" t="s">
        <v>9</v>
      </c>
      <c r="D10" s="23">
        <v>13.44</v>
      </c>
      <c r="E10" s="23">
        <v>13.44</v>
      </c>
      <c r="F10" s="25">
        <v>286857</v>
      </c>
      <c r="G10" s="25">
        <v>7041.212835456485</v>
      </c>
      <c r="H10" s="25">
        <v>67.65647992713274</v>
      </c>
      <c r="I10" s="25">
        <v>202.08400067320508</v>
      </c>
      <c r="J10" s="22">
        <f t="shared" si="0"/>
        <v>5238.997645428932</v>
      </c>
      <c r="K10" s="46">
        <v>102.04656283270268</v>
      </c>
      <c r="L10" s="40"/>
      <c r="M10" s="40"/>
    </row>
    <row r="11" spans="2:13" ht="30" customHeight="1">
      <c r="B11" s="60"/>
      <c r="C11" s="14" t="s">
        <v>10</v>
      </c>
      <c r="D11" s="23">
        <v>21.77</v>
      </c>
      <c r="E11" s="23">
        <v>21.77</v>
      </c>
      <c r="F11" s="25">
        <v>484528</v>
      </c>
      <c r="G11" s="25">
        <v>10686.849486622154</v>
      </c>
      <c r="H11" s="25">
        <v>78.37289424696687</v>
      </c>
      <c r="I11" s="25">
        <v>234.5819410106494</v>
      </c>
      <c r="J11" s="22">
        <f t="shared" si="0"/>
        <v>4908.980012228825</v>
      </c>
      <c r="K11" s="46">
        <v>219.44249459183067</v>
      </c>
      <c r="L11" s="40"/>
      <c r="M11" s="40"/>
    </row>
    <row r="12" spans="2:13" ht="30" customHeight="1">
      <c r="B12" s="60"/>
      <c r="C12" s="14" t="s">
        <v>11</v>
      </c>
      <c r="D12" s="23">
        <v>36.6</v>
      </c>
      <c r="E12" s="23">
        <v>36.6</v>
      </c>
      <c r="F12" s="25">
        <v>799700</v>
      </c>
      <c r="G12" s="25">
        <v>27946.16213196644</v>
      </c>
      <c r="H12" s="25">
        <v>69.73813323675903</v>
      </c>
      <c r="I12" s="25">
        <v>222.62536550598614</v>
      </c>
      <c r="J12" s="22">
        <f t="shared" si="0"/>
        <v>7635.563424034546</v>
      </c>
      <c r="K12" s="46">
        <v>129.03687928877497</v>
      </c>
      <c r="L12" s="40"/>
      <c r="M12" s="40"/>
    </row>
    <row r="13" spans="2:13" ht="30" customHeight="1">
      <c r="B13" s="60"/>
      <c r="C13" s="14" t="s">
        <v>12</v>
      </c>
      <c r="D13" s="23">
        <v>36.09</v>
      </c>
      <c r="E13" s="23">
        <v>36.09</v>
      </c>
      <c r="F13" s="25">
        <v>698443</v>
      </c>
      <c r="G13" s="25">
        <v>23044.156436488116</v>
      </c>
      <c r="H13" s="25">
        <v>60.263018508414426</v>
      </c>
      <c r="I13" s="25">
        <v>191.46184694528964</v>
      </c>
      <c r="J13" s="22">
        <f t="shared" si="0"/>
        <v>6385.1915867243315</v>
      </c>
      <c r="K13" s="46">
        <v>163.4337335921143</v>
      </c>
      <c r="L13" s="40"/>
      <c r="M13" s="40"/>
    </row>
    <row r="14" spans="2:13" ht="30" customHeight="1">
      <c r="B14" s="60"/>
      <c r="C14" s="14" t="s">
        <v>13</v>
      </c>
      <c r="D14" s="23">
        <v>14.87</v>
      </c>
      <c r="E14" s="23">
        <v>14.87</v>
      </c>
      <c r="F14" s="25">
        <v>236346</v>
      </c>
      <c r="G14" s="25">
        <v>5617.282038226094</v>
      </c>
      <c r="H14" s="25">
        <v>65.27852132138028</v>
      </c>
      <c r="I14" s="25">
        <v>185.8796174131732</v>
      </c>
      <c r="J14" s="22">
        <f t="shared" si="0"/>
        <v>3777.593838753258</v>
      </c>
      <c r="K14" s="46">
        <v>97.86205641508874</v>
      </c>
      <c r="L14" s="40"/>
      <c r="M14" s="40"/>
    </row>
    <row r="15" spans="2:13" ht="30" customHeight="1">
      <c r="B15" s="60"/>
      <c r="C15" s="14" t="s">
        <v>14</v>
      </c>
      <c r="D15" s="23">
        <v>54.46</v>
      </c>
      <c r="E15" s="23">
        <v>47.29</v>
      </c>
      <c r="F15" s="25">
        <v>750500</v>
      </c>
      <c r="G15" s="25">
        <v>18603.209897102923</v>
      </c>
      <c r="H15" s="25">
        <v>65.74594600256903</v>
      </c>
      <c r="I15" s="25">
        <v>211.34727564816663</v>
      </c>
      <c r="J15" s="22">
        <f t="shared" si="0"/>
        <v>3933.8570304721766</v>
      </c>
      <c r="K15" s="46">
        <v>167.59648555948579</v>
      </c>
      <c r="L15" s="40"/>
      <c r="M15" s="40"/>
    </row>
    <row r="16" spans="2:13" ht="30" customHeight="1">
      <c r="B16" s="60"/>
      <c r="C16" s="14" t="s">
        <v>15</v>
      </c>
      <c r="D16" s="23">
        <v>55.85</v>
      </c>
      <c r="E16" s="23">
        <v>55.85</v>
      </c>
      <c r="F16" s="25">
        <v>1048595</v>
      </c>
      <c r="G16" s="25">
        <v>24707.057387652334</v>
      </c>
      <c r="H16" s="25">
        <v>71.08798981359071</v>
      </c>
      <c r="I16" s="25">
        <v>226.22610093625664</v>
      </c>
      <c r="J16" s="22">
        <f t="shared" si="0"/>
        <v>4423.824062247508</v>
      </c>
      <c r="K16" s="46">
        <v>219.8273681426097</v>
      </c>
      <c r="L16" s="40"/>
      <c r="M16" s="40"/>
    </row>
    <row r="17" spans="2:13" ht="30" customHeight="1">
      <c r="B17" s="60"/>
      <c r="C17" s="14" t="s">
        <v>16</v>
      </c>
      <c r="D17" s="23">
        <v>4.08</v>
      </c>
      <c r="E17" s="23">
        <v>4.08</v>
      </c>
      <c r="F17" s="25">
        <v>81742</v>
      </c>
      <c r="G17" s="25">
        <v>1796.5335034231823</v>
      </c>
      <c r="H17" s="25">
        <v>57.701413310524565</v>
      </c>
      <c r="I17" s="25">
        <v>186.26578573594423</v>
      </c>
      <c r="J17" s="22">
        <f t="shared" si="0"/>
        <v>4403.268390743094</v>
      </c>
      <c r="K17" s="46">
        <v>149.7111252852652</v>
      </c>
      <c r="L17" s="40"/>
      <c r="M17" s="40"/>
    </row>
    <row r="18" spans="2:13" ht="30" customHeight="1" thickBot="1">
      <c r="B18" s="61"/>
      <c r="C18" s="16" t="s">
        <v>17</v>
      </c>
      <c r="D18" s="26">
        <v>271.17</v>
      </c>
      <c r="E18" s="26">
        <v>264</v>
      </c>
      <c r="F18" s="27">
        <v>4732144</v>
      </c>
      <c r="G18" s="27">
        <v>123046.84389345397</v>
      </c>
      <c r="H18" s="27">
        <v>84.65249172847976</v>
      </c>
      <c r="I18" s="28" t="s">
        <v>69</v>
      </c>
      <c r="J18" s="29">
        <v>4660.8652989944685</v>
      </c>
      <c r="K18" s="47">
        <v>158.0039548787351</v>
      </c>
      <c r="L18" s="41"/>
      <c r="M18" s="41"/>
    </row>
    <row r="19" spans="2:13" ht="30" customHeight="1" thickTop="1">
      <c r="B19" s="59" t="s">
        <v>50</v>
      </c>
      <c r="C19" s="14" t="s">
        <v>18</v>
      </c>
      <c r="D19" s="20">
        <v>65.12</v>
      </c>
      <c r="E19" s="20">
        <v>65.12</v>
      </c>
      <c r="F19" s="21">
        <v>1121901</v>
      </c>
      <c r="G19" s="25">
        <v>26940.070029897423</v>
      </c>
      <c r="H19" s="25">
        <v>67.75432965111244</v>
      </c>
      <c r="I19" s="25">
        <v>201.79827737750878</v>
      </c>
      <c r="J19" s="22">
        <f>G19/E19*10</f>
        <v>4136.9886409547635</v>
      </c>
      <c r="K19" s="46">
        <v>130.27113167261808</v>
      </c>
      <c r="L19" s="40"/>
      <c r="M19" s="40"/>
    </row>
    <row r="20" spans="2:13" ht="30" customHeight="1">
      <c r="B20" s="64"/>
      <c r="C20" s="14" t="s">
        <v>51</v>
      </c>
      <c r="D20" s="23">
        <v>24.73</v>
      </c>
      <c r="E20" s="23">
        <v>24.7</v>
      </c>
      <c r="F20" s="25">
        <v>607469</v>
      </c>
      <c r="G20" s="25">
        <v>13666.556361646317</v>
      </c>
      <c r="H20" s="25">
        <v>59.64985121597778</v>
      </c>
      <c r="I20" s="25">
        <v>189.2691340402775</v>
      </c>
      <c r="J20" s="22">
        <f aca="true" t="shared" si="1" ref="J20:J28">G20/E20*10</f>
        <v>5533.018769897294</v>
      </c>
      <c r="K20" s="46">
        <v>117.51123268827443</v>
      </c>
      <c r="L20" s="40"/>
      <c r="M20" s="40"/>
    </row>
    <row r="21" spans="2:13" ht="30" customHeight="1">
      <c r="B21" s="64"/>
      <c r="C21" s="14" t="s">
        <v>19</v>
      </c>
      <c r="D21" s="23">
        <v>12.73</v>
      </c>
      <c r="E21" s="23">
        <v>12.71</v>
      </c>
      <c r="F21" s="25">
        <v>313581</v>
      </c>
      <c r="G21" s="25">
        <v>10743.970022424495</v>
      </c>
      <c r="H21" s="25">
        <v>75.56118984186186</v>
      </c>
      <c r="I21" s="25">
        <v>221.43384217692693</v>
      </c>
      <c r="J21" s="22">
        <f t="shared" si="1"/>
        <v>8453.162881529894</v>
      </c>
      <c r="K21" s="46">
        <v>157.35164063304768</v>
      </c>
      <c r="L21" s="40"/>
      <c r="M21" s="40"/>
    </row>
    <row r="22" spans="2:13" ht="30" customHeight="1">
      <c r="B22" s="64"/>
      <c r="C22" s="14" t="s">
        <v>20</v>
      </c>
      <c r="D22" s="23">
        <v>12.28</v>
      </c>
      <c r="E22" s="23">
        <v>12.3</v>
      </c>
      <c r="F22" s="25">
        <v>224947</v>
      </c>
      <c r="G22" s="25">
        <v>9448.143556130452</v>
      </c>
      <c r="H22" s="25">
        <v>79.20646817395692</v>
      </c>
      <c r="I22" s="25">
        <v>225.00937261563354</v>
      </c>
      <c r="J22" s="22">
        <f t="shared" si="1"/>
        <v>7681.417525309309</v>
      </c>
      <c r="K22" s="46">
        <v>266.0025213584406</v>
      </c>
      <c r="L22" s="40"/>
      <c r="M22" s="40"/>
    </row>
    <row r="23" spans="2:13" ht="30" customHeight="1">
      <c r="B23" s="64"/>
      <c r="C23" s="14" t="s">
        <v>21</v>
      </c>
      <c r="D23" s="23">
        <v>13.89</v>
      </c>
      <c r="E23" s="23">
        <v>13.89</v>
      </c>
      <c r="F23" s="25">
        <v>284450</v>
      </c>
      <c r="G23" s="25">
        <v>4630.700699157425</v>
      </c>
      <c r="H23" s="25">
        <v>60.89021300667226</v>
      </c>
      <c r="I23" s="25">
        <v>203.54728347944726</v>
      </c>
      <c r="J23" s="22">
        <f t="shared" si="1"/>
        <v>3333.8377963696366</v>
      </c>
      <c r="K23" s="46">
        <v>120.2779402378552</v>
      </c>
      <c r="L23" s="40"/>
      <c r="M23" s="40"/>
    </row>
    <row r="24" spans="2:13" ht="30" customHeight="1">
      <c r="B24" s="64"/>
      <c r="C24" s="12" t="s">
        <v>66</v>
      </c>
      <c r="D24" s="23">
        <v>9.7</v>
      </c>
      <c r="E24" s="23">
        <v>9.7</v>
      </c>
      <c r="F24" s="25">
        <v>188904</v>
      </c>
      <c r="G24" s="25">
        <v>3852.913043963298</v>
      </c>
      <c r="H24" s="25">
        <v>69.59238934981754</v>
      </c>
      <c r="I24" s="25">
        <v>211.1069554524847</v>
      </c>
      <c r="J24" s="22">
        <f t="shared" si="1"/>
        <v>3972.0753030549467</v>
      </c>
      <c r="K24" s="46">
        <v>205.48869567804257</v>
      </c>
      <c r="L24" s="40"/>
      <c r="M24" s="40"/>
    </row>
    <row r="25" spans="2:13" ht="30" customHeight="1">
      <c r="B25" s="64"/>
      <c r="C25" s="14" t="s">
        <v>22</v>
      </c>
      <c r="D25" s="23">
        <v>18.27</v>
      </c>
      <c r="E25" s="23">
        <v>19.77</v>
      </c>
      <c r="F25" s="25">
        <v>250022</v>
      </c>
      <c r="G25" s="25">
        <v>8547.812188996832</v>
      </c>
      <c r="H25" s="25">
        <v>71.2068458455943</v>
      </c>
      <c r="I25" s="25">
        <v>217.7231836219264</v>
      </c>
      <c r="J25" s="22">
        <f t="shared" si="1"/>
        <v>4323.627814363597</v>
      </c>
      <c r="K25" s="46">
        <v>133.5595654530755</v>
      </c>
      <c r="L25" s="40"/>
      <c r="M25" s="40"/>
    </row>
    <row r="26" spans="2:13" ht="30" customHeight="1">
      <c r="B26" s="64"/>
      <c r="C26" s="14" t="s">
        <v>23</v>
      </c>
      <c r="D26" s="23">
        <v>52</v>
      </c>
      <c r="E26" s="23">
        <v>52</v>
      </c>
      <c r="F26" s="25">
        <v>1025849</v>
      </c>
      <c r="G26" s="25">
        <v>33026.847873113096</v>
      </c>
      <c r="H26" s="25">
        <v>66.97079379647512</v>
      </c>
      <c r="I26" s="25">
        <v>199.41340341210662</v>
      </c>
      <c r="J26" s="22">
        <f t="shared" si="1"/>
        <v>6351.316898675595</v>
      </c>
      <c r="K26" s="46">
        <v>117.49981454786217</v>
      </c>
      <c r="L26" s="40"/>
      <c r="M26" s="40"/>
    </row>
    <row r="27" spans="2:13" ht="30" customHeight="1">
      <c r="B27" s="64"/>
      <c r="C27" s="14" t="s">
        <v>24</v>
      </c>
      <c r="D27" s="23">
        <v>35.82</v>
      </c>
      <c r="E27" s="23">
        <v>35.82</v>
      </c>
      <c r="F27" s="25">
        <v>733414</v>
      </c>
      <c r="G27" s="25">
        <v>19968.186744693296</v>
      </c>
      <c r="H27" s="25">
        <v>75.02690898147752</v>
      </c>
      <c r="I27" s="25">
        <v>215.67410211906136</v>
      </c>
      <c r="J27" s="22">
        <f t="shared" si="1"/>
        <v>5574.591497680986</v>
      </c>
      <c r="K27" s="46">
        <v>130.5110244751196</v>
      </c>
      <c r="L27" s="40"/>
      <c r="M27" s="40"/>
    </row>
    <row r="28" spans="2:13" ht="30" customHeight="1">
      <c r="B28" s="64"/>
      <c r="C28" s="14" t="s">
        <v>25</v>
      </c>
      <c r="D28" s="23">
        <v>15</v>
      </c>
      <c r="E28" s="23">
        <v>11.62</v>
      </c>
      <c r="F28" s="25">
        <v>232548</v>
      </c>
      <c r="G28" s="25">
        <v>3796.2927086162726</v>
      </c>
      <c r="H28" s="25">
        <v>54.892244084157845</v>
      </c>
      <c r="I28" s="25">
        <v>148.10754949345633</v>
      </c>
      <c r="J28" s="22">
        <f t="shared" si="1"/>
        <v>3267.0333120621967</v>
      </c>
      <c r="K28" s="46">
        <v>92.59250508820178</v>
      </c>
      <c r="L28" s="40"/>
      <c r="M28" s="40"/>
    </row>
    <row r="29" spans="2:13" ht="30" customHeight="1" thickBot="1">
      <c r="B29" s="65"/>
      <c r="C29" s="16" t="s">
        <v>17</v>
      </c>
      <c r="D29" s="26">
        <v>259.53999999999996</v>
      </c>
      <c r="E29" s="26">
        <v>257.63</v>
      </c>
      <c r="F29" s="27">
        <v>4983085</v>
      </c>
      <c r="G29" s="27">
        <v>134621.4932286389</v>
      </c>
      <c r="H29" s="27">
        <v>68.07512339471036</v>
      </c>
      <c r="I29" s="28" t="s">
        <v>69</v>
      </c>
      <c r="J29" s="29">
        <v>5225.381098033571</v>
      </c>
      <c r="K29" s="47">
        <v>131.56536144757322</v>
      </c>
      <c r="L29" s="41"/>
      <c r="M29" s="41"/>
    </row>
    <row r="30" spans="2:13" ht="30" customHeight="1" thickTop="1">
      <c r="B30" s="66" t="s">
        <v>52</v>
      </c>
      <c r="C30" s="14" t="s">
        <v>53</v>
      </c>
      <c r="D30" s="20">
        <v>8.46</v>
      </c>
      <c r="E30" s="20">
        <v>8.46</v>
      </c>
      <c r="F30" s="21">
        <v>146357</v>
      </c>
      <c r="G30" s="25">
        <v>2820.2425771710577</v>
      </c>
      <c r="H30" s="25">
        <v>43.67931880327501</v>
      </c>
      <c r="I30" s="25">
        <v>133.94009200090508</v>
      </c>
      <c r="J30" s="22">
        <f aca="true" t="shared" si="2" ref="J30:J40">G30/E30*10</f>
        <v>3333.620067578082</v>
      </c>
      <c r="K30" s="46">
        <v>115.58371217914171</v>
      </c>
      <c r="L30" s="40"/>
      <c r="M30" s="40"/>
    </row>
    <row r="31" spans="2:13" ht="30" customHeight="1">
      <c r="B31" s="64"/>
      <c r="C31" s="14" t="s">
        <v>26</v>
      </c>
      <c r="D31" s="30">
        <v>16.66</v>
      </c>
      <c r="E31" s="30">
        <v>16.66</v>
      </c>
      <c r="F31" s="25">
        <v>466025</v>
      </c>
      <c r="G31" s="25">
        <v>7498.970374020237</v>
      </c>
      <c r="H31" s="25">
        <v>63.696342257880204</v>
      </c>
      <c r="I31" s="25">
        <v>204.5601455037027</v>
      </c>
      <c r="J31" s="22">
        <f t="shared" si="2"/>
        <v>4501.182697491138</v>
      </c>
      <c r="K31" s="46">
        <v>132.72513936319004</v>
      </c>
      <c r="L31" s="40"/>
      <c r="M31" s="40"/>
    </row>
    <row r="32" spans="2:13" ht="30" customHeight="1">
      <c r="B32" s="64"/>
      <c r="C32" s="14" t="s">
        <v>54</v>
      </c>
      <c r="D32" s="30">
        <v>26.33</v>
      </c>
      <c r="E32" s="30">
        <v>26.33</v>
      </c>
      <c r="F32" s="25">
        <v>446402</v>
      </c>
      <c r="G32" s="25">
        <v>8130.615065960184</v>
      </c>
      <c r="H32" s="25">
        <v>76.28435178180558</v>
      </c>
      <c r="I32" s="25">
        <v>222.9826143202749</v>
      </c>
      <c r="J32" s="22">
        <f t="shared" si="2"/>
        <v>3087.966223304286</v>
      </c>
      <c r="K32" s="46">
        <v>207.1494284321066</v>
      </c>
      <c r="L32" s="40"/>
      <c r="M32" s="40"/>
    </row>
    <row r="33" spans="2:13" ht="30" customHeight="1">
      <c r="B33" s="64"/>
      <c r="C33" s="17" t="s">
        <v>55</v>
      </c>
      <c r="D33" s="30">
        <v>39.66</v>
      </c>
      <c r="E33" s="30">
        <v>39.72</v>
      </c>
      <c r="F33" s="25">
        <v>448330</v>
      </c>
      <c r="G33" s="25">
        <v>9292.178207095285</v>
      </c>
      <c r="H33" s="25">
        <v>84.8197952305324</v>
      </c>
      <c r="I33" s="25">
        <v>243.14253361319007</v>
      </c>
      <c r="J33" s="22">
        <f t="shared" si="2"/>
        <v>2339.420495240505</v>
      </c>
      <c r="K33" s="46">
        <v>165.3412492365709</v>
      </c>
      <c r="L33" s="40"/>
      <c r="M33" s="40"/>
    </row>
    <row r="34" spans="2:13" ht="30" customHeight="1">
      <c r="B34" s="64"/>
      <c r="C34" s="14" t="s">
        <v>27</v>
      </c>
      <c r="D34" s="30">
        <v>37.27</v>
      </c>
      <c r="E34" s="30">
        <v>37.27</v>
      </c>
      <c r="F34" s="25">
        <v>499716</v>
      </c>
      <c r="G34" s="25">
        <v>9458.316425841858</v>
      </c>
      <c r="H34" s="25">
        <v>93.4117805305653</v>
      </c>
      <c r="I34" s="25">
        <v>278.9076558693636</v>
      </c>
      <c r="J34" s="22">
        <f t="shared" si="2"/>
        <v>2537.7827812830315</v>
      </c>
      <c r="K34" s="46">
        <v>172.04759301213022</v>
      </c>
      <c r="L34" s="40"/>
      <c r="M34" s="40"/>
    </row>
    <row r="35" spans="2:13" ht="30" customHeight="1">
      <c r="B35" s="64"/>
      <c r="C35" s="12" t="s">
        <v>67</v>
      </c>
      <c r="D35" s="30">
        <v>8.47</v>
      </c>
      <c r="E35" s="30">
        <v>7.07</v>
      </c>
      <c r="F35" s="25">
        <v>73348</v>
      </c>
      <c r="G35" s="25">
        <v>1170.3026591983048</v>
      </c>
      <c r="H35" s="25">
        <v>89.1387507958188</v>
      </c>
      <c r="I35" s="25">
        <v>282.4771081820673</v>
      </c>
      <c r="J35" s="22">
        <f t="shared" si="2"/>
        <v>1655.3078630810535</v>
      </c>
      <c r="K35" s="46">
        <v>242.80138157641179</v>
      </c>
      <c r="L35" s="40"/>
      <c r="M35" s="40"/>
    </row>
    <row r="36" spans="2:13" ht="30" customHeight="1">
      <c r="B36" s="64"/>
      <c r="C36" s="14" t="s">
        <v>28</v>
      </c>
      <c r="D36" s="30">
        <v>12.65</v>
      </c>
      <c r="E36" s="30">
        <v>10.67</v>
      </c>
      <c r="F36" s="25">
        <v>121948</v>
      </c>
      <c r="G36" s="25">
        <v>1589.8221064293475</v>
      </c>
      <c r="H36" s="25">
        <v>101.31417960931351</v>
      </c>
      <c r="I36" s="25">
        <v>279.60290299496086</v>
      </c>
      <c r="J36" s="22">
        <f t="shared" si="2"/>
        <v>1489.9926020893604</v>
      </c>
      <c r="K36" s="46">
        <v>147.91794812331108</v>
      </c>
      <c r="L36" s="40"/>
      <c r="M36" s="40"/>
    </row>
    <row r="37" spans="2:13" ht="30" customHeight="1">
      <c r="B37" s="64"/>
      <c r="C37" s="12" t="s">
        <v>68</v>
      </c>
      <c r="D37" s="30">
        <v>9.83</v>
      </c>
      <c r="E37" s="30">
        <v>9.83</v>
      </c>
      <c r="F37" s="25">
        <v>58906</v>
      </c>
      <c r="G37" s="25">
        <v>547.0371839141045</v>
      </c>
      <c r="H37" s="25">
        <v>112.67501213472801</v>
      </c>
      <c r="I37" s="25">
        <v>263.75949079754315</v>
      </c>
      <c r="J37" s="22">
        <f t="shared" si="2"/>
        <v>556.4976438597197</v>
      </c>
      <c r="K37" s="46">
        <v>207.21105451291837</v>
      </c>
      <c r="L37" s="40"/>
      <c r="M37" s="40"/>
    </row>
    <row r="38" spans="2:13" ht="30" customHeight="1">
      <c r="B38" s="64"/>
      <c r="C38" s="14" t="s">
        <v>29</v>
      </c>
      <c r="D38" s="30">
        <v>11.86</v>
      </c>
      <c r="E38" s="30">
        <v>11.92</v>
      </c>
      <c r="F38" s="25">
        <v>221482</v>
      </c>
      <c r="G38" s="25">
        <v>3968.8574478348464</v>
      </c>
      <c r="H38" s="25">
        <v>67.62523552684229</v>
      </c>
      <c r="I38" s="25">
        <v>211.60468371906836</v>
      </c>
      <c r="J38" s="22">
        <f t="shared" si="2"/>
        <v>3329.578395834603</v>
      </c>
      <c r="K38" s="46">
        <v>148.64634636085566</v>
      </c>
      <c r="L38" s="40"/>
      <c r="M38" s="40"/>
    </row>
    <row r="39" spans="2:13" ht="30" customHeight="1" thickBot="1">
      <c r="B39" s="65"/>
      <c r="C39" s="16" t="s">
        <v>17</v>
      </c>
      <c r="D39" s="26">
        <v>171.19</v>
      </c>
      <c r="E39" s="26">
        <v>167.92999999999998</v>
      </c>
      <c r="F39" s="27">
        <v>2482514</v>
      </c>
      <c r="G39" s="27">
        <v>44476.34204746523</v>
      </c>
      <c r="H39" s="31">
        <v>81.40497407452901</v>
      </c>
      <c r="I39" s="28" t="s">
        <v>70</v>
      </c>
      <c r="J39" s="27">
        <v>2648.5048560391374</v>
      </c>
      <c r="K39" s="47">
        <v>161.0102415260495</v>
      </c>
      <c r="L39" s="41"/>
      <c r="M39" s="41"/>
    </row>
    <row r="40" spans="2:13" ht="30" customHeight="1" thickTop="1">
      <c r="B40" s="59" t="s">
        <v>56</v>
      </c>
      <c r="C40" s="14" t="s">
        <v>30</v>
      </c>
      <c r="D40" s="20">
        <v>149.81</v>
      </c>
      <c r="E40" s="20">
        <v>149.81</v>
      </c>
      <c r="F40" s="21">
        <v>2352496</v>
      </c>
      <c r="G40" s="22">
        <v>73848.18445107104</v>
      </c>
      <c r="H40" s="25">
        <v>89.18518179378458</v>
      </c>
      <c r="I40" s="25">
        <v>266.72030501515496</v>
      </c>
      <c r="J40" s="22">
        <f t="shared" si="2"/>
        <v>4929.456274686005</v>
      </c>
      <c r="K40" s="46">
        <v>181.3560521882884</v>
      </c>
      <c r="L40" s="40"/>
      <c r="M40" s="40"/>
    </row>
    <row r="41" spans="2:13" ht="30" customHeight="1">
      <c r="B41" s="64"/>
      <c r="C41" s="14" t="s">
        <v>31</v>
      </c>
      <c r="D41" s="23">
        <v>11.77</v>
      </c>
      <c r="E41" s="23">
        <v>11.77</v>
      </c>
      <c r="F41" s="25">
        <v>168966</v>
      </c>
      <c r="G41" s="22">
        <v>3601.6509178984475</v>
      </c>
      <c r="H41" s="25">
        <v>64.22917374763169</v>
      </c>
      <c r="I41" s="25">
        <v>179.90264325167072</v>
      </c>
      <c r="J41" s="22">
        <f aca="true" t="shared" si="3" ref="J41:J52">G41/E41*10</f>
        <v>3060.0262683929036</v>
      </c>
      <c r="K41" s="46">
        <v>95.03036722687197</v>
      </c>
      <c r="L41" s="40"/>
      <c r="M41" s="40"/>
    </row>
    <row r="42" spans="2:13" ht="30" customHeight="1">
      <c r="B42" s="64"/>
      <c r="C42" s="14" t="s">
        <v>32</v>
      </c>
      <c r="D42" s="23">
        <v>14.58</v>
      </c>
      <c r="E42" s="23">
        <v>13.67</v>
      </c>
      <c r="F42" s="25">
        <v>262728</v>
      </c>
      <c r="G42" s="22">
        <v>5886.8463958673665</v>
      </c>
      <c r="H42" s="25">
        <v>79.1796201090462</v>
      </c>
      <c r="I42" s="25">
        <v>238.43039270422707</v>
      </c>
      <c r="J42" s="22">
        <f t="shared" si="3"/>
        <v>4306.39824130751</v>
      </c>
      <c r="K42" s="46">
        <v>134.71044384135848</v>
      </c>
      <c r="L42" s="40"/>
      <c r="M42" s="40"/>
    </row>
    <row r="43" spans="2:13" ht="30" customHeight="1">
      <c r="B43" s="64"/>
      <c r="C43" s="15" t="s">
        <v>75</v>
      </c>
      <c r="D43" s="23">
        <v>3.25</v>
      </c>
      <c r="E43" s="23">
        <v>3.25</v>
      </c>
      <c r="F43" s="25">
        <v>35322</v>
      </c>
      <c r="G43" s="22">
        <v>665.5606390047092</v>
      </c>
      <c r="H43" s="25">
        <v>39.63321854372114</v>
      </c>
      <c r="I43" s="25">
        <v>106.18389262997913</v>
      </c>
      <c r="J43" s="22">
        <f t="shared" si="3"/>
        <v>2047.878889245259</v>
      </c>
      <c r="K43" s="46">
        <v>109.10830147618184</v>
      </c>
      <c r="L43" s="40"/>
      <c r="M43" s="40"/>
    </row>
    <row r="44" spans="2:13" ht="30" customHeight="1">
      <c r="B44" s="64"/>
      <c r="C44" s="14" t="s">
        <v>33</v>
      </c>
      <c r="D44" s="23">
        <v>70.92</v>
      </c>
      <c r="E44" s="23">
        <v>57.92</v>
      </c>
      <c r="F44" s="25">
        <v>552781</v>
      </c>
      <c r="G44" s="22">
        <v>19767.395777229918</v>
      </c>
      <c r="H44" s="25">
        <v>107.81470976857918</v>
      </c>
      <c r="I44" s="25">
        <v>346.4196098494606</v>
      </c>
      <c r="J44" s="22">
        <f t="shared" si="3"/>
        <v>3412.879105184724</v>
      </c>
      <c r="K44" s="46">
        <v>255.39271030012816</v>
      </c>
      <c r="L44" s="40"/>
      <c r="M44" s="40"/>
    </row>
    <row r="45" spans="2:13" ht="30" customHeight="1">
      <c r="B45" s="64"/>
      <c r="C45" s="14" t="s">
        <v>34</v>
      </c>
      <c r="D45" s="23">
        <v>44.95</v>
      </c>
      <c r="E45" s="23">
        <v>44.95</v>
      </c>
      <c r="F45" s="25">
        <v>764596</v>
      </c>
      <c r="G45" s="22">
        <v>20093.450388647405</v>
      </c>
      <c r="H45" s="25">
        <v>106.4097017367244</v>
      </c>
      <c r="I45" s="25">
        <v>305.7433108436915</v>
      </c>
      <c r="J45" s="22">
        <f t="shared" si="3"/>
        <v>4470.178061990524</v>
      </c>
      <c r="K45" s="46">
        <v>191.36619417759434</v>
      </c>
      <c r="L45" s="40"/>
      <c r="M45" s="40"/>
    </row>
    <row r="46" spans="2:13" ht="30" customHeight="1">
      <c r="B46" s="64"/>
      <c r="C46" s="14" t="s">
        <v>35</v>
      </c>
      <c r="D46" s="23">
        <v>25.9</v>
      </c>
      <c r="E46" s="23">
        <v>25.9</v>
      </c>
      <c r="F46" s="25">
        <v>363552</v>
      </c>
      <c r="G46" s="22">
        <v>7766.164792703459</v>
      </c>
      <c r="H46" s="25">
        <v>90.88867710631689</v>
      </c>
      <c r="I46" s="25">
        <v>266.84183592301605</v>
      </c>
      <c r="J46" s="22">
        <f t="shared" si="3"/>
        <v>2998.5192249820307</v>
      </c>
      <c r="K46" s="46">
        <v>231.1358569256982</v>
      </c>
      <c r="L46" s="40"/>
      <c r="M46" s="40"/>
    </row>
    <row r="47" spans="2:13" ht="30" customHeight="1">
      <c r="B47" s="64"/>
      <c r="C47" s="14" t="s">
        <v>36</v>
      </c>
      <c r="D47" s="23">
        <v>54.51</v>
      </c>
      <c r="E47" s="23">
        <v>39.9</v>
      </c>
      <c r="F47" s="25">
        <v>459602</v>
      </c>
      <c r="G47" s="22">
        <v>11430.15227195691</v>
      </c>
      <c r="H47" s="25">
        <v>114.24896819419976</v>
      </c>
      <c r="I47" s="25">
        <v>277.29627054723215</v>
      </c>
      <c r="J47" s="22">
        <f t="shared" si="3"/>
        <v>2864.69981753306</v>
      </c>
      <c r="K47" s="46">
        <v>157.9186553185536</v>
      </c>
      <c r="L47" s="40"/>
      <c r="M47" s="40"/>
    </row>
    <row r="48" spans="2:13" ht="30" customHeight="1">
      <c r="B48" s="64"/>
      <c r="C48" s="14" t="s">
        <v>37</v>
      </c>
      <c r="D48" s="23">
        <v>14</v>
      </c>
      <c r="E48" s="23">
        <v>14</v>
      </c>
      <c r="F48" s="25">
        <v>195396</v>
      </c>
      <c r="G48" s="22">
        <v>3804.4097986349843</v>
      </c>
      <c r="H48" s="25">
        <v>87.88804487802307</v>
      </c>
      <c r="I48" s="25">
        <v>257.8037405051829</v>
      </c>
      <c r="J48" s="22">
        <f t="shared" si="3"/>
        <v>2717.43557045356</v>
      </c>
      <c r="K48" s="46">
        <v>237.77561241468652</v>
      </c>
      <c r="L48" s="40"/>
      <c r="M48" s="40"/>
    </row>
    <row r="49" spans="2:13" ht="30" customHeight="1">
      <c r="B49" s="64"/>
      <c r="C49" s="15" t="s">
        <v>76</v>
      </c>
      <c r="D49" s="23">
        <v>2.52</v>
      </c>
      <c r="E49" s="23">
        <v>2.52</v>
      </c>
      <c r="F49" s="25">
        <v>41459</v>
      </c>
      <c r="G49" s="22">
        <v>585.6439215097582</v>
      </c>
      <c r="H49" s="25">
        <v>67.54831851323624</v>
      </c>
      <c r="I49" s="25">
        <v>168.1918212262373</v>
      </c>
      <c r="J49" s="22">
        <f t="shared" si="3"/>
        <v>2323.9838155149137</v>
      </c>
      <c r="K49" s="46">
        <v>158.2821409485833</v>
      </c>
      <c r="L49" s="40"/>
      <c r="M49" s="40"/>
    </row>
    <row r="50" spans="2:13" ht="30" customHeight="1">
      <c r="B50" s="64"/>
      <c r="C50" s="15" t="s">
        <v>77</v>
      </c>
      <c r="D50" s="23">
        <v>20.05</v>
      </c>
      <c r="E50" s="23">
        <v>19.08</v>
      </c>
      <c r="F50" s="25">
        <v>373013</v>
      </c>
      <c r="G50" s="22">
        <v>9738.91660942657</v>
      </c>
      <c r="H50" s="25">
        <v>162.99169234701628</v>
      </c>
      <c r="I50" s="25">
        <v>453.6058038857275</v>
      </c>
      <c r="J50" s="22">
        <f t="shared" si="3"/>
        <v>5104.253988169062</v>
      </c>
      <c r="K50" s="46">
        <v>442.67802770120767</v>
      </c>
      <c r="L50" s="40"/>
      <c r="M50" s="40"/>
    </row>
    <row r="51" spans="2:13" ht="30" customHeight="1">
      <c r="B51" s="64"/>
      <c r="C51" s="15" t="s">
        <v>78</v>
      </c>
      <c r="D51" s="23">
        <v>17.03</v>
      </c>
      <c r="E51" s="23">
        <v>14.15</v>
      </c>
      <c r="F51" s="25">
        <v>272252</v>
      </c>
      <c r="G51" s="22">
        <v>4211.984321548456</v>
      </c>
      <c r="H51" s="25">
        <v>82.03140111300696</v>
      </c>
      <c r="I51" s="25">
        <v>223.54231618450567</v>
      </c>
      <c r="J51" s="22">
        <f t="shared" si="3"/>
        <v>2976.6673650519124</v>
      </c>
      <c r="K51" s="46">
        <v>218.23752961390963</v>
      </c>
      <c r="L51" s="40"/>
      <c r="M51" s="40"/>
    </row>
    <row r="52" spans="2:13" ht="30" customHeight="1">
      <c r="B52" s="64"/>
      <c r="C52" s="15" t="s">
        <v>79</v>
      </c>
      <c r="D52" s="23">
        <v>18.4</v>
      </c>
      <c r="E52" s="23">
        <v>13.48</v>
      </c>
      <c r="F52" s="25">
        <v>141007</v>
      </c>
      <c r="G52" s="22">
        <v>2012.484128061684</v>
      </c>
      <c r="H52" s="25">
        <v>134.96640923222347</v>
      </c>
      <c r="I52" s="25">
        <v>271.0051344009809</v>
      </c>
      <c r="J52" s="22">
        <f t="shared" si="3"/>
        <v>1492.9407478202404</v>
      </c>
      <c r="K52" s="46">
        <v>271.95731460293024</v>
      </c>
      <c r="L52" s="40"/>
      <c r="M52" s="40"/>
    </row>
    <row r="53" spans="2:13" ht="30" customHeight="1" thickBot="1">
      <c r="B53" s="65"/>
      <c r="C53" s="13" t="s">
        <v>17</v>
      </c>
      <c r="D53" s="26">
        <v>447.68999999999994</v>
      </c>
      <c r="E53" s="26">
        <v>410.3999999999999</v>
      </c>
      <c r="F53" s="27">
        <v>5983170</v>
      </c>
      <c r="G53" s="27">
        <v>163412.84441356073</v>
      </c>
      <c r="H53" s="29">
        <v>94.38577823719308</v>
      </c>
      <c r="I53" s="28" t="s">
        <v>69</v>
      </c>
      <c r="J53" s="27">
        <v>3981.7944545214614</v>
      </c>
      <c r="K53" s="47">
        <v>191.87117745345756</v>
      </c>
      <c r="L53" s="41"/>
      <c r="M53" s="41"/>
    </row>
    <row r="54" spans="2:13" ht="30" customHeight="1" thickTop="1">
      <c r="B54" s="51" t="s">
        <v>57</v>
      </c>
      <c r="C54" s="52"/>
      <c r="D54" s="32"/>
      <c r="E54" s="32"/>
      <c r="F54" s="33"/>
      <c r="G54" s="33"/>
      <c r="H54" s="34"/>
      <c r="I54" s="34"/>
      <c r="J54" s="34"/>
      <c r="K54" s="48"/>
      <c r="L54" s="41"/>
      <c r="M54" s="41"/>
    </row>
    <row r="55" spans="2:13" ht="30" customHeight="1" thickBot="1">
      <c r="B55" s="53" t="s">
        <v>58</v>
      </c>
      <c r="C55" s="54"/>
      <c r="D55" s="26">
        <v>1149.5900000000001</v>
      </c>
      <c r="E55" s="26">
        <v>1099.9599999999998</v>
      </c>
      <c r="F55" s="27">
        <v>18180913</v>
      </c>
      <c r="G55" s="27">
        <v>465557.5235831188</v>
      </c>
      <c r="H55" s="27">
        <v>76.89328144486655</v>
      </c>
      <c r="I55" s="28" t="s">
        <v>69</v>
      </c>
      <c r="J55" s="27">
        <v>4232.495032393168</v>
      </c>
      <c r="K55" s="47">
        <v>158.89877592515745</v>
      </c>
      <c r="L55" s="41"/>
      <c r="M55" s="41"/>
    </row>
    <row r="56" spans="2:13" ht="30" customHeight="1" thickTop="1">
      <c r="B56" s="51" t="s">
        <v>59</v>
      </c>
      <c r="C56" s="52"/>
      <c r="D56" s="35"/>
      <c r="E56" s="35"/>
      <c r="F56" s="33"/>
      <c r="G56" s="33"/>
      <c r="H56" s="34"/>
      <c r="I56" s="34"/>
      <c r="J56" s="34"/>
      <c r="K56" s="48"/>
      <c r="L56" s="41"/>
      <c r="M56" s="41"/>
    </row>
    <row r="57" spans="2:13" ht="30" customHeight="1" thickBot="1">
      <c r="B57" s="57"/>
      <c r="C57" s="58"/>
      <c r="D57" s="36">
        <v>1371.7000000000003</v>
      </c>
      <c r="E57" s="36">
        <v>1325.2599999999998</v>
      </c>
      <c r="F57" s="37">
        <v>23310039</v>
      </c>
      <c r="G57" s="37">
        <v>936886.6648523099</v>
      </c>
      <c r="H57" s="37">
        <v>106.44533034223757</v>
      </c>
      <c r="I57" s="49" t="s">
        <v>71</v>
      </c>
      <c r="J57" s="37">
        <v>7069.455539685118</v>
      </c>
      <c r="K57" s="50">
        <v>174.79554932970947</v>
      </c>
      <c r="L57" s="41"/>
      <c r="M57" s="41"/>
    </row>
    <row r="58" ht="32.25" customHeight="1"/>
    <row r="59" ht="17.25" customHeight="1"/>
  </sheetData>
  <sheetProtection/>
  <mergeCells count="15">
    <mergeCell ref="E3:E5"/>
    <mergeCell ref="B3:C6"/>
    <mergeCell ref="F3:F5"/>
    <mergeCell ref="L3:L5"/>
    <mergeCell ref="M3:M5"/>
    <mergeCell ref="B54:C54"/>
    <mergeCell ref="B55:C55"/>
    <mergeCell ref="B7:C7"/>
    <mergeCell ref="B56:C57"/>
    <mergeCell ref="B8:B18"/>
    <mergeCell ref="G3:G5"/>
    <mergeCell ref="B40:B53"/>
    <mergeCell ref="B30:B39"/>
    <mergeCell ref="B19:B29"/>
    <mergeCell ref="D3:D5"/>
  </mergeCells>
  <printOptions horizontalCentered="1"/>
  <pageMargins left="0.3937007874015748" right="0.1968503937007874" top="0.5905511811023623" bottom="0.5905511811023623" header="0.5118110236220472" footer="0.3937007874015748"/>
  <pageSetup firstPageNumber="44" useFirstPageNumber="1" horizontalDpi="600" verticalDpi="600" orientation="portrait" paperSize="9" scale="50" r:id="rId1"/>
  <headerFooter alignWithMargins="0">
    <oddFooter>&amp;C&amp;"MS UI Gothic,標準"&amp;16-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　直生</dc:creator>
  <cp:keywords/>
  <dc:description/>
  <cp:lastModifiedBy>大阪府</cp:lastModifiedBy>
  <cp:lastPrinted>2020-10-26T01:47:06Z</cp:lastPrinted>
  <dcterms:created xsi:type="dcterms:W3CDTF">2006-02-09T06:21:33Z</dcterms:created>
  <dcterms:modified xsi:type="dcterms:W3CDTF">2021-02-02T01:54:41Z</dcterms:modified>
  <cp:category/>
  <cp:version/>
  <cp:contentType/>
  <cp:contentStatus/>
</cp:coreProperties>
</file>