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09" activeTab="0"/>
  </bookViews>
  <sheets>
    <sheet name="目次" sheetId="1" r:id="rId1"/>
    <sheet name="無色ガラス" sheetId="2" r:id="rId2"/>
    <sheet name="茶色ガラス" sheetId="3" r:id="rId3"/>
    <sheet name="その他ガラス" sheetId="4" r:id="rId4"/>
    <sheet name="ペットボトル" sheetId="5" r:id="rId5"/>
    <sheet name="紙製容器包装" sheetId="6" r:id="rId6"/>
    <sheet name="プラスチック製容器包装" sheetId="7" r:id="rId7"/>
    <sheet name="白色トレイ" sheetId="8" r:id="rId8"/>
    <sheet name="鋼製容器包装" sheetId="9" r:id="rId9"/>
    <sheet name="アルミニウム製容器包装" sheetId="10" r:id="rId10"/>
    <sheet name="飲料用紙製容器包装" sheetId="11" r:id="rId11"/>
    <sheet name="ダンボール" sheetId="12" r:id="rId12"/>
    <sheet name="合計" sheetId="13" r:id="rId13"/>
  </sheets>
  <definedNames>
    <definedName name="_xlnm.Print_Area" localSheetId="4">'ペットボトル'!$A$1:$E$55</definedName>
    <definedName name="_xlnm.Print_Titles" localSheetId="9">'アルミニウム製容器包装'!$1:$4</definedName>
    <definedName name="_xlnm.Print_Titles" localSheetId="3">'その他ガラス'!$2:$4</definedName>
    <definedName name="_xlnm.Print_Titles" localSheetId="11">'ダンボール'!$1:$4</definedName>
    <definedName name="_xlnm.Print_Titles" localSheetId="6">'プラスチック製容器包装'!$2:$4</definedName>
    <definedName name="_xlnm.Print_Titles" localSheetId="4">'ペットボトル'!$1:$4</definedName>
    <definedName name="_xlnm.Print_Titles" localSheetId="10">'飲料用紙製容器包装'!$1:$4</definedName>
    <definedName name="_xlnm.Print_Titles" localSheetId="8">'鋼製容器包装'!$1:$4</definedName>
    <definedName name="_xlnm.Print_Titles" localSheetId="12">'合計'!$2:$4</definedName>
    <definedName name="_xlnm.Print_Titles" localSheetId="5">'紙製容器包装'!$2:$4</definedName>
    <definedName name="_xlnm.Print_Titles" localSheetId="2">'茶色ガラス'!$2:$4</definedName>
    <definedName name="_xlnm.Print_Titles" localSheetId="7">'白色トレイ'!$2:$4</definedName>
    <definedName name="_xlnm.Print_Titles" localSheetId="1">'無色ガラス'!$2:$4</definedName>
    <definedName name="_xlnm.Print_Titles" localSheetId="0">'目次'!$2:$4</definedName>
  </definedNames>
  <calcPr calcMode="manual" fullCalcOnLoad="1"/>
</workbook>
</file>

<file path=xl/sharedStrings.xml><?xml version="1.0" encoding="utf-8"?>
<sst xmlns="http://schemas.openxmlformats.org/spreadsheetml/2006/main" count="969" uniqueCount="90">
  <si>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</si>
  <si>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</si>
  <si>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</si>
  <si>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</si>
  <si>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</si>
  <si>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</si>
  <si>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</si>
  <si>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</si>
  <si>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</si>
  <si>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</si>
  <si>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</si>
  <si>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</si>
  <si>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</si>
  <si>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</si>
  <si>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</si>
  <si>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</si>
  <si>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</si>
  <si>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</si>
  <si>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</si>
  <si>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</si>
  <si>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</si>
  <si>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</si>
  <si>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</si>
  <si>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</si>
  <si>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</si>
  <si>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</si>
  <si>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</si>
  <si>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</si>
  <si>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</si>
  <si>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</si>
  <si>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</si>
  <si>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</si>
  <si>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</si>
  <si>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</si>
  <si>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</si>
  <si>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</si>
  <si>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</si>
  <si>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</si>
  <si>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</si>
  <si>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</si>
  <si>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</si>
  <si>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</si>
  <si>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</si>
  <si>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</si>
  <si>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</si>
  <si>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</si>
  <si>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</si>
  <si>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</si>
  <si>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</si>
  <si>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</si>
  <si>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</si>
  <si>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</si>
  <si>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</si>
  <si>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</si>
  <si>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</si>
  <si>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</si>
  <si>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・収集原単位は、一人一日あたりの収集量(累積収集量/人口/365日×1,000,000)</t>
  </si>
  <si>
    <t>ペットボトル</t>
  </si>
  <si>
    <t>ダンボール</t>
  </si>
  <si>
    <t>・累積収集量は、分別収集状況の報告値の年間集計値（収集実績量）</t>
  </si>
  <si>
    <t>平成２０年度　市町村分別収集状況</t>
  </si>
  <si>
    <t>豊能町</t>
  </si>
  <si>
    <t>能勢町</t>
  </si>
  <si>
    <t>・人口は、「大阪府の推計人口（平成20年10月1日現在）」(大阪府総務部統計課調べ)</t>
  </si>
  <si>
    <t>収集計画量(トン)</t>
  </si>
  <si>
    <t>累積収集量(トン)</t>
  </si>
  <si>
    <t>収集原単位(グラム）</t>
  </si>
  <si>
    <t>収集計画量(トン)</t>
  </si>
  <si>
    <t>累積収集量(トン)</t>
  </si>
  <si>
    <t>収集原単位(グラム）</t>
  </si>
  <si>
    <t>-</t>
  </si>
  <si>
    <t>-</t>
  </si>
  <si>
    <t>目次</t>
  </si>
  <si>
    <t>茶色ガラス</t>
  </si>
  <si>
    <t>ペットボトル</t>
  </si>
  <si>
    <t>飲料用紙製容器包装</t>
  </si>
  <si>
    <t>ダンボール</t>
  </si>
  <si>
    <t>平成２０年度　市町村分別収集状況</t>
  </si>
  <si>
    <t>茶色ガラスへ</t>
  </si>
  <si>
    <t>その他ガラスへ</t>
  </si>
  <si>
    <t>ペットボトルへ</t>
  </si>
  <si>
    <t>紙製容器包装へ</t>
  </si>
  <si>
    <t>プラスチック製容器包装へ</t>
  </si>
  <si>
    <t>白色トレイへ</t>
  </si>
  <si>
    <t>鋼製容器包装へ</t>
  </si>
  <si>
    <t>アルミニウム製容器包装へ</t>
  </si>
  <si>
    <t>飲料用紙製容器包装へ</t>
  </si>
  <si>
    <t>ダンボールへ</t>
  </si>
  <si>
    <t>合計へ</t>
  </si>
  <si>
    <t>目次へ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</si>
</sst>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  <numFmt numFmtId="208" formatCode="0_);[Red]\(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4" fillId="0" borderId="0" xfId="62" applyNumberFormat="1" applyFont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191" fontId="4" fillId="0" borderId="0" xfId="61" applyNumberFormat="1" applyFont="1" applyAlignment="1">
      <alignment horizontal="left" vertical="center"/>
      <protection/>
    </xf>
    <xf numFmtId="194" fontId="5" fillId="0" borderId="0" xfId="62" applyNumberFormat="1" applyFont="1" applyAlignment="1">
      <alignment horizontal="left" vertical="center"/>
      <protection/>
    </xf>
    <xf numFmtId="194" fontId="4" fillId="0" borderId="0" xfId="62" applyNumberFormat="1" applyFont="1" applyAlignment="1">
      <alignment horizontal="left" vertical="center"/>
      <protection/>
    </xf>
    <xf numFmtId="194" fontId="4" fillId="0" borderId="0" xfId="61" applyNumberFormat="1" applyFont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0" xfId="62" applyFont="1" applyBorder="1" applyAlignment="1">
      <alignment horizontal="left" vertical="center"/>
      <protection/>
    </xf>
    <xf numFmtId="191" fontId="7" fillId="0" borderId="0" xfId="62" applyNumberFormat="1" applyFont="1" applyFill="1" applyBorder="1" applyAlignment="1">
      <alignment horizontal="right" vertical="center"/>
      <protection/>
    </xf>
    <xf numFmtId="191" fontId="7" fillId="0" borderId="0" xfId="62" applyNumberFormat="1" applyFont="1" applyBorder="1" applyAlignment="1">
      <alignment horizontal="right" vertical="center"/>
      <protection/>
    </xf>
    <xf numFmtId="192" fontId="7" fillId="0" borderId="0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182" fontId="7" fillId="0" borderId="0" xfId="62" applyNumberFormat="1" applyFont="1" applyAlignment="1">
      <alignment horizontal="left" vertical="center"/>
      <protection/>
    </xf>
    <xf numFmtId="194" fontId="7" fillId="0" borderId="11" xfId="62" applyNumberFormat="1" applyFont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191" fontId="8" fillId="0" borderId="16" xfId="62" applyNumberFormat="1" applyFont="1" applyFill="1" applyBorder="1" applyAlignment="1">
      <alignment horizontal="right" vertical="center"/>
      <protection/>
    </xf>
    <xf numFmtId="0" fontId="7" fillId="0" borderId="17" xfId="62" applyFont="1" applyFill="1" applyBorder="1" applyAlignment="1">
      <alignment horizontal="left" vertical="center"/>
      <protection/>
    </xf>
    <xf numFmtId="191" fontId="8" fillId="0" borderId="18" xfId="62" applyNumberFormat="1" applyFont="1" applyFill="1" applyBorder="1" applyAlignment="1">
      <alignment horizontal="right" vertical="center"/>
      <protection/>
    </xf>
    <xf numFmtId="0" fontId="7" fillId="0" borderId="19" xfId="62" applyFont="1" applyBorder="1" applyAlignment="1">
      <alignment horizontal="center" vertical="center"/>
      <protection/>
    </xf>
    <xf numFmtId="191" fontId="8" fillId="0" borderId="20" xfId="62" applyNumberFormat="1" applyFont="1" applyBorder="1" applyAlignment="1">
      <alignment horizontal="right" vertical="center"/>
      <protection/>
    </xf>
    <xf numFmtId="194" fontId="7" fillId="0" borderId="0" xfId="62" applyNumberFormat="1" applyFont="1" applyBorder="1" applyAlignment="1">
      <alignment horizontal="right" vertical="center"/>
      <protection/>
    </xf>
    <xf numFmtId="194" fontId="7" fillId="0" borderId="0" xfId="62" applyNumberFormat="1" applyFont="1" applyAlignment="1">
      <alignment horizontal="left" vertical="center"/>
      <protection/>
    </xf>
    <xf numFmtId="0" fontId="7" fillId="0" borderId="17" xfId="62" applyFont="1" applyBorder="1" applyAlignment="1">
      <alignment horizontal="left" vertical="center"/>
      <protection/>
    </xf>
    <xf numFmtId="191" fontId="8" fillId="0" borderId="18" xfId="62" applyNumberFormat="1" applyFont="1" applyBorder="1" applyAlignment="1">
      <alignment horizontal="right" vertical="center"/>
      <protection/>
    </xf>
    <xf numFmtId="0" fontId="7" fillId="0" borderId="21" xfId="62" applyFont="1" applyBorder="1" applyAlignment="1">
      <alignment horizontal="center" vertical="center"/>
      <protection/>
    </xf>
    <xf numFmtId="194" fontId="7" fillId="0" borderId="22" xfId="62" applyNumberFormat="1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/>
      <protection/>
    </xf>
    <xf numFmtId="191" fontId="7" fillId="0" borderId="0" xfId="62" applyNumberFormat="1" applyFont="1" applyAlignment="1">
      <alignment horizontal="left" vertical="center"/>
      <protection/>
    </xf>
    <xf numFmtId="0" fontId="7" fillId="0" borderId="24" xfId="62" applyFont="1" applyBorder="1" applyAlignment="1">
      <alignment horizontal="center" vertical="center"/>
      <protection/>
    </xf>
    <xf numFmtId="192" fontId="8" fillId="0" borderId="25" xfId="62" applyNumberFormat="1" applyFont="1" applyFill="1" applyBorder="1" applyAlignment="1">
      <alignment horizontal="right" vertical="center"/>
      <protection/>
    </xf>
    <xf numFmtId="192" fontId="8" fillId="0" borderId="26" xfId="62" applyNumberFormat="1" applyFont="1" applyFill="1" applyBorder="1" applyAlignment="1">
      <alignment horizontal="right" vertical="center"/>
      <protection/>
    </xf>
    <xf numFmtId="192" fontId="8" fillId="0" borderId="27" xfId="62" applyNumberFormat="1" applyFont="1" applyBorder="1" applyAlignment="1">
      <alignment horizontal="right" vertical="center"/>
      <protection/>
    </xf>
    <xf numFmtId="0" fontId="7" fillId="0" borderId="28" xfId="62" applyFont="1" applyBorder="1" applyAlignment="1">
      <alignment horizontal="center" vertical="center"/>
      <protection/>
    </xf>
    <xf numFmtId="191" fontId="8" fillId="0" borderId="11" xfId="62" applyNumberFormat="1" applyFont="1" applyBorder="1" applyAlignment="1">
      <alignment horizontal="right" vertical="center"/>
      <protection/>
    </xf>
    <xf numFmtId="191" fontId="8" fillId="0" borderId="11" xfId="62" applyNumberFormat="1" applyFont="1" applyFill="1" applyBorder="1" applyAlignment="1">
      <alignment horizontal="right" vertical="center"/>
      <protection/>
    </xf>
    <xf numFmtId="191" fontId="4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horizontal="left" vertical="center" indent="1"/>
      <protection/>
    </xf>
    <xf numFmtId="196" fontId="0" fillId="0" borderId="0" xfId="0" applyNumberFormat="1" applyAlignment="1" applyProtection="1">
      <alignment vertical="center"/>
      <protection locked="0"/>
    </xf>
    <xf numFmtId="196" fontId="0" fillId="0" borderId="0" xfId="0" applyNumberFormat="1" applyFill="1" applyAlignment="1" applyProtection="1">
      <alignment vertical="center"/>
      <protection locked="0"/>
    </xf>
    <xf numFmtId="0" fontId="7" fillId="0" borderId="29" xfId="62" applyFont="1" applyFill="1" applyBorder="1" applyAlignment="1">
      <alignment horizontal="left" vertical="center"/>
      <protection/>
    </xf>
    <xf numFmtId="192" fontId="8" fillId="0" borderId="24" xfId="62" applyNumberFormat="1" applyFont="1" applyBorder="1" applyAlignment="1">
      <alignment horizontal="right" vertical="center"/>
      <protection/>
    </xf>
    <xf numFmtId="191" fontId="8" fillId="0" borderId="20" xfId="62" applyNumberFormat="1" applyFont="1" applyFill="1" applyBorder="1" applyAlignment="1">
      <alignment horizontal="right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5" fillId="0" borderId="0" xfId="62" applyFont="1" applyAlignment="1">
      <alignment horizontal="left" vertical="center" shrinkToFit="1"/>
      <protection/>
    </xf>
    <xf numFmtId="183" fontId="7" fillId="0" borderId="11" xfId="62" applyNumberFormat="1" applyFont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194" fontId="7" fillId="0" borderId="11" xfId="62" applyNumberFormat="1" applyFont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 shrinkToFit="1"/>
      <protection/>
    </xf>
    <xf numFmtId="0" fontId="7" fillId="0" borderId="11" xfId="62" applyFont="1" applyBorder="1" applyAlignment="1">
      <alignment horizontal="center" vertical="center" shrinkToFit="1"/>
      <protection/>
    </xf>
    <xf numFmtId="0" fontId="7" fillId="0" borderId="30" xfId="62" applyFont="1" applyFill="1" applyBorder="1" applyAlignment="1">
      <alignment horizontal="center" vertical="center" shrinkToFit="1"/>
      <protection/>
    </xf>
    <xf numFmtId="0" fontId="10" fillId="0" borderId="0" xfId="62" applyFont="1" applyAlignment="1">
      <alignment horizontal="left" vertical="center"/>
      <protection/>
    </xf>
    <xf numFmtId="0" fontId="11" fillId="0" borderId="0" xfId="62" applyFont="1" applyAlignment="1">
      <alignment horizontal="left" vertical="center"/>
      <protection/>
    </xf>
    <xf numFmtId="0" fontId="12" fillId="0" borderId="0" xfId="43" applyFont="1" applyAlignment="1" applyProtection="1">
      <alignment horizontal="left" vertical="center"/>
      <protection/>
    </xf>
    <xf numFmtId="0" fontId="1" fillId="0" borderId="0" xfId="43" applyAlignment="1" applyProtection="1">
      <alignment horizontal="left" vertical="center"/>
      <protection/>
    </xf>
    <xf numFmtId="0" fontId="1" fillId="0" borderId="0" xfId="43" applyAlignment="1" applyProtection="1">
      <alignment vertical="center"/>
      <protection/>
    </xf>
    <xf numFmtId="0" fontId="7" fillId="0" borderId="0" xfId="62" applyFont="1" applyAlignment="1">
      <alignment horizontal="left" vertical="center"/>
      <protection/>
    </xf>
    <xf numFmtId="192" fontId="8" fillId="0" borderId="16" xfId="0" applyNumberFormat="1" applyFont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2" fontId="8" fillId="0" borderId="18" xfId="0" applyNumberFormat="1" applyFont="1" applyBorder="1" applyAlignment="1">
      <alignment vertical="center"/>
    </xf>
    <xf numFmtId="192" fontId="8" fillId="0" borderId="31" xfId="0" applyNumberFormat="1" applyFont="1" applyFill="1" applyBorder="1" applyAlignment="1">
      <alignment vertical="center"/>
    </xf>
    <xf numFmtId="192" fontId="8" fillId="0" borderId="18" xfId="0" applyNumberFormat="1" applyFont="1" applyFill="1" applyBorder="1" applyAlignment="1">
      <alignment vertical="center"/>
    </xf>
    <xf numFmtId="192" fontId="8" fillId="0" borderId="32" xfId="0" applyNumberFormat="1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 vertical="center"/>
    </xf>
    <xf numFmtId="192" fontId="8" fillId="0" borderId="16" xfId="0" applyNumberFormat="1" applyFont="1" applyFill="1" applyBorder="1" applyAlignment="1">
      <alignment vertical="center"/>
    </xf>
    <xf numFmtId="192" fontId="8" fillId="0" borderId="18" xfId="0" applyNumberFormat="1" applyFont="1" applyFill="1" applyBorder="1" applyAlignment="1">
      <alignment vertical="center"/>
    </xf>
    <xf numFmtId="192" fontId="8" fillId="0" borderId="20" xfId="49" applyNumberFormat="1" applyFont="1" applyBorder="1" applyAlignment="1">
      <alignment horizontal="right" vertical="center"/>
    </xf>
    <xf numFmtId="192" fontId="8" fillId="0" borderId="20" xfId="62" applyNumberFormat="1" applyFont="1" applyFill="1" applyBorder="1" applyAlignment="1">
      <alignment horizontal="right" vertical="center"/>
      <protection/>
    </xf>
    <xf numFmtId="192" fontId="8" fillId="0" borderId="16" xfId="0" applyNumberFormat="1" applyFont="1" applyFill="1" applyBorder="1" applyAlignment="1">
      <alignment vertical="center"/>
    </xf>
    <xf numFmtId="192" fontId="8" fillId="0" borderId="20" xfId="49" applyNumberFormat="1" applyFont="1" applyFill="1" applyBorder="1" applyAlignment="1">
      <alignment horizontal="right" vertical="center"/>
    </xf>
    <xf numFmtId="192" fontId="8" fillId="0" borderId="20" xfId="0" applyNumberFormat="1" applyFont="1" applyFill="1" applyBorder="1" applyAlignment="1">
      <alignment horizontal="right" vertical="center"/>
    </xf>
    <xf numFmtId="192" fontId="8" fillId="0" borderId="33" xfId="0" applyNumberFormat="1" applyFont="1" applyBorder="1" applyAlignment="1">
      <alignment vertical="center"/>
    </xf>
    <xf numFmtId="192" fontId="8" fillId="0" borderId="33" xfId="0" applyNumberFormat="1" applyFont="1" applyFill="1" applyBorder="1" applyAlignment="1">
      <alignment vertical="center"/>
    </xf>
    <xf numFmtId="192" fontId="8" fillId="0" borderId="16" xfId="0" applyNumberFormat="1" applyFont="1" applyBorder="1" applyAlignment="1">
      <alignment horizontal="right" vertical="center"/>
    </xf>
    <xf numFmtId="192" fontId="8" fillId="0" borderId="16" xfId="0" applyNumberFormat="1" applyFont="1" applyFill="1" applyBorder="1" applyAlignment="1">
      <alignment horizontal="right" vertical="center"/>
    </xf>
    <xf numFmtId="192" fontId="8" fillId="0" borderId="18" xfId="0" applyNumberFormat="1" applyFont="1" applyBorder="1" applyAlignment="1">
      <alignment horizontal="right" vertical="center"/>
    </xf>
    <xf numFmtId="192" fontId="8" fillId="0" borderId="18" xfId="0" applyNumberFormat="1" applyFont="1" applyFill="1" applyBorder="1" applyAlignment="1">
      <alignment horizontal="right" vertical="center"/>
    </xf>
    <xf numFmtId="192" fontId="0" fillId="0" borderId="0" xfId="0" applyNumberFormat="1" applyFill="1" applyAlignment="1" applyProtection="1">
      <alignment horizontal="right" vertical="center"/>
      <protection locked="0"/>
    </xf>
    <xf numFmtId="192" fontId="8" fillId="0" borderId="20" xfId="62" applyNumberFormat="1" applyFont="1" applyBorder="1" applyAlignment="1">
      <alignment horizontal="right" vertical="center"/>
      <protection/>
    </xf>
    <xf numFmtId="192" fontId="8" fillId="0" borderId="16" xfId="62" applyNumberFormat="1" applyFont="1" applyBorder="1" applyAlignment="1">
      <alignment horizontal="right" vertical="center"/>
      <protection/>
    </xf>
    <xf numFmtId="192" fontId="8" fillId="0" borderId="16" xfId="62" applyNumberFormat="1" applyFont="1" applyFill="1" applyBorder="1" applyAlignment="1">
      <alignment horizontal="right" vertical="center"/>
      <protection/>
    </xf>
    <xf numFmtId="192" fontId="8" fillId="0" borderId="11" xfId="62" applyNumberFormat="1" applyFont="1" applyBorder="1" applyAlignment="1">
      <alignment horizontal="right" vertical="center"/>
      <protection/>
    </xf>
    <xf numFmtId="192" fontId="8" fillId="0" borderId="11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条第6項指定物1" xfId="61"/>
    <cellStyle name="標準_特定分別基準適合物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3</xdr:row>
      <xdr:rowOff>133350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1857375" y="6477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s="64" customFormat="1" ht="19.5" customHeight="1">
      <c r="A1" s="64" t="s">
        <v>77</v>
      </c>
    </row>
    <row r="2" s="64" customFormat="1" ht="19.5" customHeight="1">
      <c r="A2" s="64" t="s">
        <v>72</v>
      </c>
    </row>
    <row r="3" s="64" customFormat="1" ht="19.5" customHeight="1">
      <c r="A3" s="65" t="s">
        <v>41</v>
      </c>
    </row>
    <row r="4" s="64" customFormat="1" ht="19.5" customHeight="1">
      <c r="A4" s="65" t="s">
        <v>73</v>
      </c>
    </row>
    <row r="5" s="64" customFormat="1" ht="19.5" customHeight="1">
      <c r="A5" s="65" t="s">
        <v>47</v>
      </c>
    </row>
    <row r="6" s="64" customFormat="1" ht="19.5" customHeight="1">
      <c r="A6" s="65" t="s">
        <v>74</v>
      </c>
    </row>
    <row r="7" s="64" customFormat="1" ht="19.5" customHeight="1">
      <c r="A7" s="65" t="s">
        <v>48</v>
      </c>
    </row>
    <row r="8" s="64" customFormat="1" ht="19.5" customHeight="1">
      <c r="A8" s="65" t="s">
        <v>49</v>
      </c>
    </row>
    <row r="9" s="64" customFormat="1" ht="19.5" customHeight="1">
      <c r="A9" s="65" t="s">
        <v>50</v>
      </c>
    </row>
    <row r="10" s="64" customFormat="1" ht="19.5" customHeight="1">
      <c r="A10" s="65" t="s">
        <v>51</v>
      </c>
    </row>
    <row r="11" s="64" customFormat="1" ht="19.5" customHeight="1">
      <c r="A11" s="65" t="s">
        <v>52</v>
      </c>
    </row>
    <row r="12" s="64" customFormat="1" ht="19.5" customHeight="1">
      <c r="A12" s="65" t="s">
        <v>75</v>
      </c>
    </row>
    <row r="13" s="64" customFormat="1" ht="19.5" customHeight="1">
      <c r="A13" s="65" t="s">
        <v>76</v>
      </c>
    </row>
    <row r="14" s="64" customFormat="1" ht="19.5" customHeight="1">
      <c r="A14" s="65" t="s">
        <v>54</v>
      </c>
    </row>
    <row r="15" s="63" customFormat="1" ht="19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22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hyperlinks>
    <hyperlink ref="A3" location="無色ガラス!A1" display="無色ガラス"/>
    <hyperlink ref="A4" location="茶色ガラス!A1" display="茶色ガラス"/>
    <hyperlink ref="A5" location="その他ガラス!A1" display="その他ガラス"/>
    <hyperlink ref="A6" location="ペットボトル!A1" display="ペットボトル"/>
    <hyperlink ref="A7" location="紙製容器包装!A1" display="紙製容器包装"/>
    <hyperlink ref="A8" location="プラスチック製容器包装!A1" display="プラスチック製容器包装"/>
    <hyperlink ref="A9" location="白色トレイ!A1" display="白色トレイ"/>
    <hyperlink ref="A10" location="鋼製容器包装!A1" display="鋼製容器包装"/>
    <hyperlink ref="A11" location="アルミニウム製容器包装!A1" display="アルミニウム製容器包装"/>
    <hyperlink ref="A12" location="飲料用紙製容器包装!A1" display="飲料用紙製容器包装"/>
    <hyperlink ref="A13" location="ダンボール!A1" display="ダンボール"/>
    <hyperlink ref="A14" location="合計!A1" display="合計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60</v>
      </c>
      <c r="B1" s="7"/>
      <c r="C1" s="7"/>
      <c r="D1" s="3"/>
      <c r="E1" s="3"/>
    </row>
    <row r="2" spans="1:5" ht="15" customHeight="1">
      <c r="A2" s="11" t="s">
        <v>52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59" t="s">
        <v>64</v>
      </c>
      <c r="C4" s="58" t="s">
        <v>65</v>
      </c>
      <c r="D4" s="57" t="s">
        <v>66</v>
      </c>
      <c r="E4" s="40" t="s">
        <v>45</v>
      </c>
    </row>
    <row r="5" spans="1:8" ht="13.5" customHeight="1">
      <c r="A5" s="38" t="s">
        <v>0</v>
      </c>
      <c r="B5" s="69">
        <v>700</v>
      </c>
      <c r="C5" s="80">
        <v>471.36</v>
      </c>
      <c r="D5" s="26">
        <f>C5/E5/365*1000000</f>
        <v>0.48693403235473964</v>
      </c>
      <c r="E5" s="41">
        <v>2652099</v>
      </c>
      <c r="H5" s="4"/>
    </row>
    <row r="6" spans="1:8" ht="13.5" customHeight="1">
      <c r="A6" s="33" t="s">
        <v>1</v>
      </c>
      <c r="B6" s="71">
        <v>190</v>
      </c>
      <c r="C6" s="73">
        <v>168.37</v>
      </c>
      <c r="D6" s="28">
        <f aca="true" t="shared" si="0" ref="D6:D47">C6/E6/365*1000000</f>
        <v>0.5517148363384157</v>
      </c>
      <c r="E6" s="42">
        <v>836098</v>
      </c>
      <c r="H6" s="4"/>
    </row>
    <row r="7" spans="1:8" ht="13.5" customHeight="1">
      <c r="A7" s="33" t="s">
        <v>2</v>
      </c>
      <c r="B7" s="71">
        <v>142</v>
      </c>
      <c r="C7" s="73">
        <v>86.55</v>
      </c>
      <c r="D7" s="28">
        <f t="shared" si="0"/>
        <v>1.1845740132245268</v>
      </c>
      <c r="E7" s="42">
        <v>200176</v>
      </c>
      <c r="H7" s="4"/>
    </row>
    <row r="8" spans="1:8" ht="13.5" customHeight="1">
      <c r="A8" s="33" t="s">
        <v>3</v>
      </c>
      <c r="B8" s="71">
        <v>154</v>
      </c>
      <c r="C8" s="73">
        <v>234.77</v>
      </c>
      <c r="D8" s="28">
        <f t="shared" si="0"/>
        <v>1.6561539536786924</v>
      </c>
      <c r="E8" s="42">
        <v>388373</v>
      </c>
      <c r="H8" s="4"/>
    </row>
    <row r="9" spans="1:8" ht="13.5" customHeight="1">
      <c r="A9" s="33" t="s">
        <v>4</v>
      </c>
      <c r="B9" s="71">
        <v>140</v>
      </c>
      <c r="C9" s="73">
        <v>69.97</v>
      </c>
      <c r="D9" s="28">
        <f t="shared" si="0"/>
        <v>1.8317022448496627</v>
      </c>
      <c r="E9" s="42">
        <v>104656</v>
      </c>
      <c r="H9" s="4"/>
    </row>
    <row r="10" spans="1:8" ht="13.5" customHeight="1">
      <c r="A10" s="33" t="s">
        <v>5</v>
      </c>
      <c r="B10" s="71">
        <v>170</v>
      </c>
      <c r="C10" s="73">
        <v>58</v>
      </c>
      <c r="D10" s="28">
        <f t="shared" si="0"/>
        <v>0.4471851410863337</v>
      </c>
      <c r="E10" s="42">
        <v>355343</v>
      </c>
      <c r="H10" s="4"/>
    </row>
    <row r="11" spans="1:8" ht="13.5" customHeight="1">
      <c r="A11" s="33" t="s">
        <v>6</v>
      </c>
      <c r="B11" s="71">
        <v>29</v>
      </c>
      <c r="C11" s="73">
        <v>26.08</v>
      </c>
      <c r="D11" s="28">
        <f t="shared" si="0"/>
        <v>0.918914757443324</v>
      </c>
      <c r="E11" s="42">
        <v>77757</v>
      </c>
      <c r="H11" s="4"/>
    </row>
    <row r="12" spans="1:8" ht="13.5" customHeight="1">
      <c r="A12" s="33" t="s">
        <v>7</v>
      </c>
      <c r="B12" s="71">
        <v>146</v>
      </c>
      <c r="C12" s="73">
        <v>25.59</v>
      </c>
      <c r="D12" s="28">
        <f>C12/E12/365*1000000</f>
        <v>0.19790042267864602</v>
      </c>
      <c r="E12" s="42">
        <v>354267</v>
      </c>
      <c r="H12" s="4"/>
    </row>
    <row r="13" spans="1:8" ht="13.5" customHeight="1">
      <c r="A13" s="33" t="s">
        <v>8</v>
      </c>
      <c r="B13" s="71">
        <v>139</v>
      </c>
      <c r="C13" s="73">
        <v>139.1</v>
      </c>
      <c r="D13" s="28">
        <f t="shared" si="0"/>
        <v>4.209143918831002</v>
      </c>
      <c r="E13" s="42">
        <v>90540</v>
      </c>
      <c r="H13" s="4"/>
    </row>
    <row r="14" spans="1:8" ht="13.5" customHeight="1">
      <c r="A14" s="33" t="s">
        <v>9</v>
      </c>
      <c r="B14" s="71">
        <v>93</v>
      </c>
      <c r="C14" s="73">
        <v>103.41</v>
      </c>
      <c r="D14" s="28">
        <f t="shared" si="0"/>
        <v>1.933600882414591</v>
      </c>
      <c r="E14" s="42">
        <v>146522</v>
      </c>
      <c r="H14" s="4"/>
    </row>
    <row r="15" spans="1:8" ht="13.5" customHeight="1">
      <c r="A15" s="33" t="s">
        <v>10</v>
      </c>
      <c r="B15" s="71">
        <v>238</v>
      </c>
      <c r="C15" s="73">
        <v>286.55</v>
      </c>
      <c r="D15" s="28">
        <f t="shared" si="0"/>
        <v>1.9325238606505635</v>
      </c>
      <c r="E15" s="42">
        <v>406240</v>
      </c>
      <c r="H15" s="4"/>
    </row>
    <row r="16" spans="1:8" ht="13.5" customHeight="1">
      <c r="A16" s="33" t="s">
        <v>11</v>
      </c>
      <c r="B16" s="71">
        <v>295</v>
      </c>
      <c r="C16" s="73">
        <v>85.91</v>
      </c>
      <c r="D16" s="28">
        <f t="shared" si="0"/>
        <v>0.8631502895763224</v>
      </c>
      <c r="E16" s="42">
        <v>272687</v>
      </c>
      <c r="H16" s="4"/>
    </row>
    <row r="17" spans="1:8" ht="13.5" customHeight="1">
      <c r="A17" s="33" t="s">
        <v>12</v>
      </c>
      <c r="B17" s="71">
        <v>126</v>
      </c>
      <c r="C17" s="73">
        <v>48.94</v>
      </c>
      <c r="D17" s="28">
        <f t="shared" si="0"/>
        <v>0.49307431584049594</v>
      </c>
      <c r="E17" s="42">
        <v>271931</v>
      </c>
      <c r="H17" s="4"/>
    </row>
    <row r="18" spans="1:8" ht="13.5" customHeight="1">
      <c r="A18" s="33" t="s">
        <v>13</v>
      </c>
      <c r="B18" s="71">
        <v>46</v>
      </c>
      <c r="C18" s="73">
        <v>47.07</v>
      </c>
      <c r="D18" s="28">
        <f t="shared" si="0"/>
        <v>1.2901308960722406</v>
      </c>
      <c r="E18" s="42">
        <v>99958</v>
      </c>
      <c r="H18" s="4"/>
    </row>
    <row r="19" spans="1:8" ht="13.5" customHeight="1">
      <c r="A19" s="33" t="s">
        <v>14</v>
      </c>
      <c r="B19" s="71">
        <v>138</v>
      </c>
      <c r="C19" s="73">
        <v>102.44</v>
      </c>
      <c r="D19" s="28">
        <f t="shared" si="0"/>
        <v>2.307526570963481</v>
      </c>
      <c r="E19" s="42">
        <v>121627</v>
      </c>
      <c r="H19" s="4"/>
    </row>
    <row r="20" spans="1:8" ht="13.5" customHeight="1">
      <c r="A20" s="33" t="s">
        <v>15</v>
      </c>
      <c r="B20" s="71">
        <v>101</v>
      </c>
      <c r="C20" s="73">
        <v>72.61</v>
      </c>
      <c r="D20" s="28">
        <f t="shared" si="0"/>
        <v>0.8331790940321955</v>
      </c>
      <c r="E20" s="42">
        <v>238762</v>
      </c>
      <c r="H20" s="4"/>
    </row>
    <row r="21" spans="1:8" ht="13.5" customHeight="1">
      <c r="A21" s="33" t="s">
        <v>16</v>
      </c>
      <c r="B21" s="71">
        <v>74</v>
      </c>
      <c r="C21" s="73">
        <v>74.25</v>
      </c>
      <c r="D21" s="28">
        <f t="shared" si="0"/>
        <v>1.7881914340211549</v>
      </c>
      <c r="E21" s="42">
        <v>113760</v>
      </c>
      <c r="H21" s="4"/>
    </row>
    <row r="22" spans="1:8" ht="13.5" customHeight="1">
      <c r="A22" s="33" t="s">
        <v>17</v>
      </c>
      <c r="B22" s="71">
        <v>46</v>
      </c>
      <c r="C22" s="73">
        <v>36.13</v>
      </c>
      <c r="D22" s="28">
        <f t="shared" si="0"/>
        <v>0.790322411294895</v>
      </c>
      <c r="E22" s="42">
        <v>125248</v>
      </c>
      <c r="H22" s="4"/>
    </row>
    <row r="23" spans="1:8" ht="13.5" customHeight="1">
      <c r="A23" s="33" t="s">
        <v>18</v>
      </c>
      <c r="B23" s="71">
        <v>42</v>
      </c>
      <c r="C23" s="73">
        <v>57.25</v>
      </c>
      <c r="D23" s="28">
        <f t="shared" si="0"/>
        <v>1.246052218185158</v>
      </c>
      <c r="E23" s="42">
        <v>125877</v>
      </c>
      <c r="H23" s="4"/>
    </row>
    <row r="24" spans="1:8" ht="13.5" customHeight="1">
      <c r="A24" s="33" t="s">
        <v>19</v>
      </c>
      <c r="B24" s="71">
        <v>76</v>
      </c>
      <c r="C24" s="73">
        <v>62.66</v>
      </c>
      <c r="D24" s="28">
        <f t="shared" si="0"/>
        <v>0.9542379984698077</v>
      </c>
      <c r="E24" s="42">
        <v>179904</v>
      </c>
      <c r="H24" s="4"/>
    </row>
    <row r="25" spans="1:8" ht="13.5" customHeight="1">
      <c r="A25" s="33" t="s">
        <v>20</v>
      </c>
      <c r="B25" s="71">
        <v>53</v>
      </c>
      <c r="C25" s="73">
        <v>47.87</v>
      </c>
      <c r="D25" s="28">
        <f t="shared" si="0"/>
        <v>1.0287215754418564</v>
      </c>
      <c r="E25" s="42">
        <v>127489</v>
      </c>
      <c r="H25" s="4"/>
    </row>
    <row r="26" spans="1:8" ht="13.5" customHeight="1">
      <c r="A26" s="33" t="s">
        <v>21</v>
      </c>
      <c r="B26" s="71">
        <v>38</v>
      </c>
      <c r="C26" s="73">
        <v>25.55</v>
      </c>
      <c r="D26" s="28">
        <f t="shared" si="0"/>
        <v>0.9275700315373812</v>
      </c>
      <c r="E26" s="42">
        <v>75466</v>
      </c>
      <c r="H26" s="4"/>
    </row>
    <row r="27" spans="1:8" ht="13.5" customHeight="1">
      <c r="A27" s="33" t="s">
        <v>22</v>
      </c>
      <c r="B27" s="71">
        <v>53</v>
      </c>
      <c r="C27" s="73">
        <v>41.73</v>
      </c>
      <c r="D27" s="28">
        <f t="shared" si="0"/>
        <v>0.9711181367656879</v>
      </c>
      <c r="E27" s="42">
        <v>117729</v>
      </c>
      <c r="H27" s="4"/>
    </row>
    <row r="28" spans="1:8" ht="13.5" customHeight="1">
      <c r="A28" s="33" t="s">
        <v>23</v>
      </c>
      <c r="B28" s="71">
        <v>38</v>
      </c>
      <c r="C28" s="73">
        <v>21.82</v>
      </c>
      <c r="D28" s="28">
        <f t="shared" si="0"/>
        <v>0.46271418556153615</v>
      </c>
      <c r="E28" s="42">
        <v>129196</v>
      </c>
      <c r="H28" s="4"/>
    </row>
    <row r="29" spans="1:8" ht="13.5" customHeight="1">
      <c r="A29" s="33" t="s">
        <v>24</v>
      </c>
      <c r="B29" s="71">
        <v>44</v>
      </c>
      <c r="C29" s="73">
        <v>41.77</v>
      </c>
      <c r="D29" s="28">
        <f t="shared" si="0"/>
        <v>1.3649613092125903</v>
      </c>
      <c r="E29" s="42">
        <v>83840</v>
      </c>
      <c r="H29" s="4"/>
    </row>
    <row r="30" spans="1:8" ht="13.5" customHeight="1">
      <c r="A30" s="33" t="s">
        <v>25</v>
      </c>
      <c r="B30" s="71">
        <v>25</v>
      </c>
      <c r="C30" s="73">
        <v>20.35</v>
      </c>
      <c r="D30" s="28">
        <f t="shared" si="0"/>
        <v>0.9293631487645522</v>
      </c>
      <c r="E30" s="42">
        <v>59991</v>
      </c>
      <c r="H30" s="4"/>
    </row>
    <row r="31" spans="1:8" ht="13.5" customHeight="1">
      <c r="A31" s="33" t="s">
        <v>26</v>
      </c>
      <c r="B31" s="71">
        <v>86</v>
      </c>
      <c r="C31" s="73">
        <v>82.6</v>
      </c>
      <c r="D31" s="28">
        <f t="shared" si="0"/>
        <v>3.4377676651730824</v>
      </c>
      <c r="E31" s="42">
        <v>65828</v>
      </c>
      <c r="H31" s="4"/>
    </row>
    <row r="32" spans="1:8" ht="13.5" customHeight="1">
      <c r="A32" s="33" t="s">
        <v>27</v>
      </c>
      <c r="B32" s="71">
        <v>237</v>
      </c>
      <c r="C32" s="73">
        <v>344.9</v>
      </c>
      <c r="D32" s="28">
        <f t="shared" si="0"/>
        <v>1.8634872156483433</v>
      </c>
      <c r="E32" s="42">
        <v>507077</v>
      </c>
      <c r="H32" s="4"/>
    </row>
    <row r="33" spans="1:8" ht="13.5" customHeight="1">
      <c r="A33" s="33" t="s">
        <v>28</v>
      </c>
      <c r="B33" s="71">
        <v>125</v>
      </c>
      <c r="C33" s="73">
        <v>39.43</v>
      </c>
      <c r="D33" s="28">
        <f t="shared" si="0"/>
        <v>1.6673210362592639</v>
      </c>
      <c r="E33" s="42">
        <v>64791</v>
      </c>
      <c r="H33" s="4"/>
    </row>
    <row r="34" spans="1:8" ht="13.5" customHeight="1">
      <c r="A34" s="33" t="s">
        <v>55</v>
      </c>
      <c r="B34" s="71">
        <v>86</v>
      </c>
      <c r="C34" s="73">
        <v>55.84</v>
      </c>
      <c r="D34" s="28">
        <f t="shared" si="0"/>
        <v>2.6646166678834957</v>
      </c>
      <c r="E34" s="42">
        <v>57414</v>
      </c>
      <c r="H34" s="4"/>
    </row>
    <row r="35" spans="1:8" ht="13.5" customHeight="1">
      <c r="A35" s="33" t="s">
        <v>29</v>
      </c>
      <c r="B35" s="71">
        <v>56</v>
      </c>
      <c r="C35" s="73">
        <v>63.31</v>
      </c>
      <c r="D35" s="28">
        <f t="shared" si="0"/>
        <v>2.2378600247009413</v>
      </c>
      <c r="E35" s="42">
        <v>77508</v>
      </c>
      <c r="H35" s="4"/>
    </row>
    <row r="36" spans="1:8" ht="13.5" customHeight="1">
      <c r="A36" s="33" t="s">
        <v>30</v>
      </c>
      <c r="B36" s="71">
        <v>97</v>
      </c>
      <c r="C36" s="73">
        <v>55.49</v>
      </c>
      <c r="D36" s="28">
        <f t="shared" si="0"/>
        <v>2.6045021887628095</v>
      </c>
      <c r="E36" s="42">
        <v>58371</v>
      </c>
      <c r="H36" s="4"/>
    </row>
    <row r="37" spans="1:8" ht="13.5" customHeight="1">
      <c r="A37" s="33" t="s">
        <v>31</v>
      </c>
      <c r="B37" s="71">
        <v>59</v>
      </c>
      <c r="C37" s="73">
        <v>61.03</v>
      </c>
      <c r="D37" s="28">
        <f t="shared" si="0"/>
        <v>2.9524390276350325</v>
      </c>
      <c r="E37" s="42">
        <v>56633</v>
      </c>
      <c r="H37" s="4"/>
    </row>
    <row r="38" spans="1:8" ht="13.5" customHeight="1">
      <c r="A38" s="33" t="s">
        <v>32</v>
      </c>
      <c r="B38" s="71">
        <v>32.8</v>
      </c>
      <c r="C38" s="73">
        <v>6.42</v>
      </c>
      <c r="D38" s="28">
        <f t="shared" si="0"/>
        <v>0.6048917083668206</v>
      </c>
      <c r="E38" s="42">
        <v>29078</v>
      </c>
      <c r="H38" s="4"/>
    </row>
    <row r="39" spans="1:8" ht="13.5" customHeight="1">
      <c r="A39" s="51" t="s">
        <v>61</v>
      </c>
      <c r="B39" s="71">
        <v>23</v>
      </c>
      <c r="C39" s="73">
        <v>16.98</v>
      </c>
      <c r="D39" s="28">
        <f t="shared" si="0"/>
        <v>2.053343394474112</v>
      </c>
      <c r="E39" s="42">
        <v>22656</v>
      </c>
      <c r="H39" s="4"/>
    </row>
    <row r="40" spans="1:8" ht="13.5" customHeight="1">
      <c r="A40" s="27" t="s">
        <v>62</v>
      </c>
      <c r="B40" s="71">
        <v>20</v>
      </c>
      <c r="C40" s="73">
        <v>15.81</v>
      </c>
      <c r="D40" s="28">
        <f t="shared" si="0"/>
        <v>3.578574726796983</v>
      </c>
      <c r="E40" s="42">
        <v>12104</v>
      </c>
      <c r="H40" s="4"/>
    </row>
    <row r="41" spans="1:8" ht="13.5" customHeight="1">
      <c r="A41" s="33" t="s">
        <v>33</v>
      </c>
      <c r="B41" s="71">
        <v>5</v>
      </c>
      <c r="C41" s="73">
        <v>3.79</v>
      </c>
      <c r="D41" s="28">
        <f t="shared" si="0"/>
        <v>0.5833461597660459</v>
      </c>
      <c r="E41" s="42">
        <v>17800</v>
      </c>
      <c r="H41" s="4"/>
    </row>
    <row r="42" spans="1:8" ht="13.5" customHeight="1">
      <c r="A42" s="33" t="s">
        <v>34</v>
      </c>
      <c r="B42" s="71">
        <v>13</v>
      </c>
      <c r="C42" s="73">
        <v>11.75</v>
      </c>
      <c r="D42" s="28">
        <f t="shared" si="0"/>
        <v>0.7142618331909876</v>
      </c>
      <c r="E42" s="42">
        <v>45070</v>
      </c>
      <c r="H42" s="4"/>
    </row>
    <row r="43" spans="1:8" ht="13.5" customHeight="1">
      <c r="A43" s="33" t="s">
        <v>35</v>
      </c>
      <c r="B43" s="71">
        <v>3</v>
      </c>
      <c r="C43" s="73">
        <v>2.62</v>
      </c>
      <c r="D43" s="28">
        <f t="shared" si="0"/>
        <v>0.9068960444448291</v>
      </c>
      <c r="E43" s="42">
        <v>7915</v>
      </c>
      <c r="H43" s="4"/>
    </row>
    <row r="44" spans="1:8" ht="13.5" customHeight="1">
      <c r="A44" s="33" t="s">
        <v>36</v>
      </c>
      <c r="B44" s="71">
        <v>26</v>
      </c>
      <c r="C44" s="73">
        <v>32.09</v>
      </c>
      <c r="D44" s="28">
        <f t="shared" si="0"/>
        <v>4.900111928390262</v>
      </c>
      <c r="E44" s="42">
        <v>17942</v>
      </c>
      <c r="H44" s="4"/>
    </row>
    <row r="45" spans="1:8" ht="13.5" customHeight="1">
      <c r="A45" s="33" t="s">
        <v>37</v>
      </c>
      <c r="B45" s="71">
        <v>17.2</v>
      </c>
      <c r="C45" s="73">
        <v>17.54</v>
      </c>
      <c r="D45" s="28">
        <f t="shared" si="0"/>
        <v>3.345502264031463</v>
      </c>
      <c r="E45" s="42">
        <v>14364</v>
      </c>
      <c r="H45" s="4"/>
    </row>
    <row r="46" spans="1:8" ht="13.5" customHeight="1">
      <c r="A46" s="33" t="s">
        <v>38</v>
      </c>
      <c r="B46" s="71">
        <v>20</v>
      </c>
      <c r="C46" s="73">
        <v>14.25</v>
      </c>
      <c r="D46" s="28">
        <f t="shared" si="0"/>
        <v>2.2330890516736805</v>
      </c>
      <c r="E46" s="42">
        <v>17483</v>
      </c>
      <c r="H46" s="4"/>
    </row>
    <row r="47" spans="1:8" ht="13.5" customHeight="1">
      <c r="A47" s="33" t="s">
        <v>39</v>
      </c>
      <c r="B47" s="71">
        <v>9</v>
      </c>
      <c r="C47" s="73">
        <v>4.87</v>
      </c>
      <c r="D47" s="28">
        <f t="shared" si="0"/>
        <v>2.1495836561019264</v>
      </c>
      <c r="E47" s="42">
        <v>6207</v>
      </c>
      <c r="H47" s="4"/>
    </row>
    <row r="48" spans="1:8" ht="23.25" customHeight="1" thickBot="1">
      <c r="A48" s="29" t="s">
        <v>42</v>
      </c>
      <c r="B48" s="78">
        <f>SUM(B5:B47)</f>
        <v>4251</v>
      </c>
      <c r="C48" s="79">
        <f>SUM(C5:C47)</f>
        <v>3284.8199999999997</v>
      </c>
      <c r="D48" s="53">
        <f>C48/E48/365*1000000</f>
        <v>1.018760927439652</v>
      </c>
      <c r="E48" s="43">
        <f>SUM(E5:E47)</f>
        <v>8833777</v>
      </c>
      <c r="H48" s="4"/>
    </row>
    <row r="49" spans="1:5" ht="13.5" customHeight="1">
      <c r="A49" s="17" t="s">
        <v>43</v>
      </c>
      <c r="B49" s="31"/>
      <c r="C49" s="31"/>
      <c r="D49" s="19"/>
      <c r="E49" s="20"/>
    </row>
    <row r="50" spans="1:5" ht="13.5" customHeight="1">
      <c r="A50" s="17"/>
      <c r="B50" s="31"/>
      <c r="C50" s="31"/>
      <c r="D50" s="19"/>
      <c r="E50" s="20"/>
    </row>
    <row r="51" spans="1:5" ht="13.5" customHeight="1">
      <c r="A51" s="21" t="s">
        <v>44</v>
      </c>
      <c r="B51" s="32"/>
      <c r="C51" s="32"/>
      <c r="D51" s="21"/>
      <c r="E51" s="21"/>
    </row>
    <row r="52" spans="1:5" s="1" customFormat="1" ht="13.5" customHeight="1">
      <c r="A52" s="21" t="s">
        <v>56</v>
      </c>
      <c r="B52" s="32"/>
      <c r="C52" s="21"/>
      <c r="D52" s="21"/>
      <c r="E52" s="21"/>
    </row>
    <row r="53" spans="1:5" s="1" customFormat="1" ht="13.5" customHeight="1">
      <c r="A53" s="68" t="s">
        <v>59</v>
      </c>
      <c r="B53" s="68"/>
      <c r="C53" s="68"/>
      <c r="D53" s="68"/>
      <c r="E53" s="68"/>
    </row>
    <row r="54" spans="1:5" s="1" customFormat="1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32"/>
      <c r="C55" s="32"/>
      <c r="D55" s="21"/>
      <c r="E55" s="67" t="s">
        <v>86</v>
      </c>
    </row>
    <row r="56" ht="12">
      <c r="A56" s="3"/>
    </row>
  </sheetData>
  <sheetProtection/>
  <mergeCells count="1">
    <mergeCell ref="A53:E53"/>
  </mergeCells>
  <hyperlinks>
    <hyperlink ref="E55" location="飲料用紙製容器包装!A1" display="飲料用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60</v>
      </c>
      <c r="B1" s="7"/>
      <c r="C1" s="3"/>
      <c r="D1" s="3"/>
      <c r="E1" s="3"/>
    </row>
    <row r="2" spans="1:5" ht="1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9" t="s">
        <v>64</v>
      </c>
      <c r="C4" s="58" t="s">
        <v>65</v>
      </c>
      <c r="D4" s="57" t="s">
        <v>66</v>
      </c>
      <c r="E4" s="40" t="s">
        <v>45</v>
      </c>
    </row>
    <row r="5" spans="1:8" ht="13.5" customHeight="1">
      <c r="A5" s="38" t="s">
        <v>0</v>
      </c>
      <c r="B5" s="69">
        <v>300</v>
      </c>
      <c r="C5" s="80">
        <v>359.61</v>
      </c>
      <c r="D5" s="26">
        <v>0.3714917417156482</v>
      </c>
      <c r="E5" s="41">
        <v>2652099</v>
      </c>
      <c r="H5" s="4"/>
    </row>
    <row r="6" spans="1:8" ht="13.5" customHeight="1">
      <c r="A6" s="33" t="s">
        <v>1</v>
      </c>
      <c r="B6" s="71">
        <v>80</v>
      </c>
      <c r="C6" s="73">
        <v>74.26</v>
      </c>
      <c r="D6" s="28">
        <v>0.243335176970308</v>
      </c>
      <c r="E6" s="42">
        <v>836098</v>
      </c>
      <c r="H6" s="4"/>
    </row>
    <row r="7" spans="1:8" ht="13.5" customHeight="1">
      <c r="A7" s="33" t="s">
        <v>2</v>
      </c>
      <c r="B7" s="71">
        <v>18</v>
      </c>
      <c r="C7" s="73">
        <v>14.32</v>
      </c>
      <c r="D7" s="28">
        <v>0.1959919106802452</v>
      </c>
      <c r="E7" s="42">
        <v>200176</v>
      </c>
      <c r="H7" s="4"/>
    </row>
    <row r="8" spans="1:8" ht="13.5" customHeight="1">
      <c r="A8" s="33" t="s">
        <v>3</v>
      </c>
      <c r="B8" s="71">
        <v>72</v>
      </c>
      <c r="C8" s="73">
        <v>49.33</v>
      </c>
      <c r="D8" s="28">
        <v>0.34799196888431183</v>
      </c>
      <c r="E8" s="42">
        <v>388373</v>
      </c>
      <c r="H8" s="4"/>
    </row>
    <row r="9" spans="1:8" ht="13.5" customHeight="1">
      <c r="A9" s="33" t="s">
        <v>4</v>
      </c>
      <c r="B9" s="71">
        <v>30</v>
      </c>
      <c r="C9" s="73">
        <v>25.75</v>
      </c>
      <c r="D9" s="28">
        <v>0.6740936516346837</v>
      </c>
      <c r="E9" s="42">
        <v>104656</v>
      </c>
      <c r="H9" s="4"/>
    </row>
    <row r="10" spans="1:8" ht="13.5" customHeight="1">
      <c r="A10" s="33" t="s">
        <v>5</v>
      </c>
      <c r="B10" s="71">
        <v>10</v>
      </c>
      <c r="C10" s="73">
        <v>5.5</v>
      </c>
      <c r="D10" s="28">
        <v>0.04240548751680751</v>
      </c>
      <c r="E10" s="42">
        <v>355343</v>
      </c>
      <c r="H10" s="4"/>
    </row>
    <row r="11" spans="1:8" ht="13.5" customHeight="1">
      <c r="A11" s="33" t="s">
        <v>6</v>
      </c>
      <c r="B11" s="71">
        <v>12</v>
      </c>
      <c r="C11" s="73">
        <v>0</v>
      </c>
      <c r="D11" s="28">
        <v>0</v>
      </c>
      <c r="E11" s="42">
        <v>77757</v>
      </c>
      <c r="H11" s="4"/>
    </row>
    <row r="12" spans="1:8" ht="13.5" customHeight="1">
      <c r="A12" s="33" t="s">
        <v>7</v>
      </c>
      <c r="B12" s="71">
        <v>32</v>
      </c>
      <c r="C12" s="73">
        <v>9.53</v>
      </c>
      <c r="D12" s="28">
        <v>0.0737003137212777</v>
      </c>
      <c r="E12" s="42">
        <v>354267</v>
      </c>
      <c r="H12" s="4"/>
    </row>
    <row r="13" spans="1:8" ht="13.5" customHeight="1">
      <c r="A13" s="33" t="s">
        <v>8</v>
      </c>
      <c r="B13" s="71">
        <v>10</v>
      </c>
      <c r="C13" s="73">
        <v>6.45</v>
      </c>
      <c r="D13" s="28">
        <v>0.19517597610682935</v>
      </c>
      <c r="E13" s="42">
        <v>90540</v>
      </c>
      <c r="H13" s="4"/>
    </row>
    <row r="14" spans="1:8" ht="13.5" customHeight="1">
      <c r="A14" s="33" t="s">
        <v>9</v>
      </c>
      <c r="B14" s="71">
        <v>20</v>
      </c>
      <c r="C14" s="73">
        <v>26.05</v>
      </c>
      <c r="D14" s="28">
        <v>0.48709315334010345</v>
      </c>
      <c r="E14" s="42">
        <v>146522</v>
      </c>
      <c r="H14" s="4"/>
    </row>
    <row r="15" spans="1:8" ht="13.5" customHeight="1">
      <c r="A15" s="33" t="s">
        <v>10</v>
      </c>
      <c r="B15" s="71">
        <v>30</v>
      </c>
      <c r="C15" s="73">
        <v>31.69</v>
      </c>
      <c r="D15" s="28">
        <v>0.21372075080794403</v>
      </c>
      <c r="E15" s="42">
        <v>406240</v>
      </c>
      <c r="H15" s="4"/>
    </row>
    <row r="16" spans="1:8" ht="13.5" customHeight="1">
      <c r="A16" s="33" t="s">
        <v>11</v>
      </c>
      <c r="B16" s="71">
        <v>28</v>
      </c>
      <c r="C16" s="73">
        <v>3.97</v>
      </c>
      <c r="D16" s="28">
        <v>0.03988716854403446</v>
      </c>
      <c r="E16" s="42">
        <v>272687</v>
      </c>
      <c r="H16" s="4"/>
    </row>
    <row r="17" spans="1:8" ht="13.5" customHeight="1">
      <c r="A17" s="33" t="s">
        <v>12</v>
      </c>
      <c r="B17" s="71">
        <v>93</v>
      </c>
      <c r="C17" s="73">
        <v>102.98</v>
      </c>
      <c r="D17" s="28">
        <v>1.0375315293268141</v>
      </c>
      <c r="E17" s="42">
        <v>271931</v>
      </c>
      <c r="H17" s="4"/>
    </row>
    <row r="18" spans="1:8" ht="13.5" customHeight="1">
      <c r="A18" s="33" t="s">
        <v>13</v>
      </c>
      <c r="B18" s="71">
        <v>11</v>
      </c>
      <c r="C18" s="73">
        <v>7.96</v>
      </c>
      <c r="D18" s="28">
        <v>0.21817382478723255</v>
      </c>
      <c r="E18" s="42">
        <v>99958</v>
      </c>
      <c r="H18" s="4"/>
    </row>
    <row r="19" spans="1:8" ht="13.5" customHeight="1">
      <c r="A19" s="33" t="s">
        <v>14</v>
      </c>
      <c r="B19" s="71">
        <v>10</v>
      </c>
      <c r="C19" s="73">
        <v>9.61</v>
      </c>
      <c r="D19" s="28">
        <v>0.21647140127839765</v>
      </c>
      <c r="E19" s="42">
        <v>121627</v>
      </c>
      <c r="H19" s="4"/>
    </row>
    <row r="20" spans="1:8" ht="13.5" customHeight="1">
      <c r="A20" s="33" t="s">
        <v>15</v>
      </c>
      <c r="B20" s="71">
        <v>135</v>
      </c>
      <c r="C20" s="73">
        <v>67.72</v>
      </c>
      <c r="D20" s="28">
        <v>0.7770677351309776</v>
      </c>
      <c r="E20" s="42">
        <v>238762</v>
      </c>
      <c r="H20" s="4"/>
    </row>
    <row r="21" spans="1:8" ht="13.5" customHeight="1">
      <c r="A21" s="33" t="s">
        <v>16</v>
      </c>
      <c r="B21" s="71">
        <v>11</v>
      </c>
      <c r="C21" s="73">
        <v>10.12</v>
      </c>
      <c r="D21" s="28">
        <v>0.2437238695258463</v>
      </c>
      <c r="E21" s="42">
        <v>113760</v>
      </c>
      <c r="H21" s="4"/>
    </row>
    <row r="22" spans="1:8" ht="13.5" customHeight="1">
      <c r="A22" s="33" t="s">
        <v>17</v>
      </c>
      <c r="B22" s="71">
        <v>15</v>
      </c>
      <c r="C22" s="73">
        <v>14.99</v>
      </c>
      <c r="D22" s="28">
        <v>0.32789739677028723</v>
      </c>
      <c r="E22" s="42">
        <v>125248</v>
      </c>
      <c r="H22" s="4"/>
    </row>
    <row r="23" spans="1:8" ht="13.5" customHeight="1">
      <c r="A23" s="33" t="s">
        <v>18</v>
      </c>
      <c r="B23" s="71">
        <v>28</v>
      </c>
      <c r="C23" s="73">
        <v>21.52</v>
      </c>
      <c r="D23" s="28">
        <v>0.46838504341213283</v>
      </c>
      <c r="E23" s="42">
        <v>125877</v>
      </c>
      <c r="H23" s="4"/>
    </row>
    <row r="24" spans="1:8" ht="13.5" customHeight="1">
      <c r="A24" s="33" t="s">
        <v>19</v>
      </c>
      <c r="B24" s="71">
        <v>10</v>
      </c>
      <c r="C24" s="73">
        <v>1.86</v>
      </c>
      <c r="D24" s="28">
        <v>0.028325609274718205</v>
      </c>
      <c r="E24" s="42">
        <v>179904</v>
      </c>
      <c r="H24" s="4"/>
    </row>
    <row r="25" spans="1:8" ht="13.5" customHeight="1">
      <c r="A25" s="33" t="s">
        <v>20</v>
      </c>
      <c r="B25" s="71">
        <v>19</v>
      </c>
      <c r="C25" s="73">
        <v>19.15</v>
      </c>
      <c r="D25" s="28">
        <v>0.4115316099793514</v>
      </c>
      <c r="E25" s="42">
        <v>127489</v>
      </c>
      <c r="H25" s="4"/>
    </row>
    <row r="26" spans="1:8" ht="13.5" customHeight="1">
      <c r="A26" s="33" t="s">
        <v>21</v>
      </c>
      <c r="B26" s="71">
        <v>14</v>
      </c>
      <c r="C26" s="73">
        <v>11.19</v>
      </c>
      <c r="D26" s="28">
        <v>0.40624300011363185</v>
      </c>
      <c r="E26" s="42">
        <v>75466</v>
      </c>
      <c r="H26" s="4"/>
    </row>
    <row r="27" spans="1:8" ht="13.5" customHeight="1">
      <c r="A27" s="33" t="s">
        <v>22</v>
      </c>
      <c r="B27" s="71">
        <v>10</v>
      </c>
      <c r="C27" s="73">
        <v>0</v>
      </c>
      <c r="D27" s="28">
        <v>0</v>
      </c>
      <c r="E27" s="42">
        <v>117729</v>
      </c>
      <c r="H27" s="4"/>
    </row>
    <row r="28" spans="1:8" ht="13.5" customHeight="1">
      <c r="A28" s="33" t="s">
        <v>23</v>
      </c>
      <c r="B28" s="71">
        <v>4</v>
      </c>
      <c r="C28" s="73">
        <v>2.69</v>
      </c>
      <c r="D28" s="28">
        <v>0.05704404945740294</v>
      </c>
      <c r="E28" s="42">
        <v>129196</v>
      </c>
      <c r="H28" s="4"/>
    </row>
    <row r="29" spans="1:8" ht="13.5" customHeight="1">
      <c r="A29" s="33" t="s">
        <v>24</v>
      </c>
      <c r="B29" s="71">
        <v>24</v>
      </c>
      <c r="C29" s="73">
        <v>28.33</v>
      </c>
      <c r="D29" s="28">
        <v>0.925768587263411</v>
      </c>
      <c r="E29" s="42">
        <v>83840</v>
      </c>
      <c r="H29" s="4"/>
    </row>
    <row r="30" spans="1:8" ht="13.5" customHeight="1">
      <c r="A30" s="33" t="s">
        <v>25</v>
      </c>
      <c r="B30" s="71">
        <v>1</v>
      </c>
      <c r="C30" s="73">
        <v>2.45</v>
      </c>
      <c r="D30" s="28">
        <v>0.1118889294581402</v>
      </c>
      <c r="E30" s="42">
        <v>59991</v>
      </c>
      <c r="H30" s="4"/>
    </row>
    <row r="31" spans="1:8" ht="13.5" customHeight="1">
      <c r="A31" s="33" t="s">
        <v>26</v>
      </c>
      <c r="B31" s="71">
        <v>6</v>
      </c>
      <c r="C31" s="73">
        <v>3.6</v>
      </c>
      <c r="D31" s="28">
        <v>0.1498300677315145</v>
      </c>
      <c r="E31" s="42">
        <v>65828</v>
      </c>
      <c r="H31" s="4"/>
    </row>
    <row r="32" spans="1:8" ht="13.5" customHeight="1">
      <c r="A32" s="33" t="s">
        <v>27</v>
      </c>
      <c r="B32" s="71">
        <v>170</v>
      </c>
      <c r="C32" s="73">
        <v>130.93</v>
      </c>
      <c r="D32" s="28">
        <v>0.7074119488107788</v>
      </c>
      <c r="E32" s="42">
        <v>507077</v>
      </c>
      <c r="H32" s="4"/>
    </row>
    <row r="33" spans="1:8" ht="13.5" customHeight="1">
      <c r="A33" s="33" t="s">
        <v>28</v>
      </c>
      <c r="B33" s="71">
        <v>31</v>
      </c>
      <c r="C33" s="73">
        <v>0.58</v>
      </c>
      <c r="D33" s="28">
        <v>0.02452564547376041</v>
      </c>
      <c r="E33" s="42">
        <v>64791</v>
      </c>
      <c r="H33" s="4"/>
    </row>
    <row r="34" spans="1:8" ht="13.5" customHeight="1">
      <c r="A34" s="33" t="s">
        <v>55</v>
      </c>
      <c r="B34" s="71">
        <v>10.3</v>
      </c>
      <c r="C34" s="73">
        <v>8.95</v>
      </c>
      <c r="D34" s="28">
        <v>0.4270830798273152</v>
      </c>
      <c r="E34" s="42">
        <v>57414</v>
      </c>
      <c r="H34" s="4"/>
    </row>
    <row r="35" spans="1:8" ht="13.5" customHeight="1">
      <c r="A35" s="33" t="s">
        <v>29</v>
      </c>
      <c r="B35" s="71">
        <v>23</v>
      </c>
      <c r="C35" s="73">
        <v>25.64</v>
      </c>
      <c r="D35" s="28">
        <v>0.9063138687937472</v>
      </c>
      <c r="E35" s="42">
        <v>77508</v>
      </c>
      <c r="H35" s="4"/>
    </row>
    <row r="36" spans="1:8" ht="13.5" customHeight="1">
      <c r="A36" s="33" t="s">
        <v>30</v>
      </c>
      <c r="B36" s="71">
        <v>10.8</v>
      </c>
      <c r="C36" s="73">
        <v>9.8</v>
      </c>
      <c r="D36" s="28">
        <v>0.45997695890927265</v>
      </c>
      <c r="E36" s="42">
        <v>58371</v>
      </c>
      <c r="H36" s="4"/>
    </row>
    <row r="37" spans="1:8" ht="13.5" customHeight="1">
      <c r="A37" s="33" t="s">
        <v>31</v>
      </c>
      <c r="B37" s="71">
        <v>8</v>
      </c>
      <c r="C37" s="73">
        <v>6.26</v>
      </c>
      <c r="D37" s="28">
        <v>0.30283906788456993</v>
      </c>
      <c r="E37" s="42">
        <v>56633</v>
      </c>
      <c r="H37" s="4"/>
    </row>
    <row r="38" spans="1:8" ht="13.5" customHeight="1">
      <c r="A38" s="33" t="s">
        <v>32</v>
      </c>
      <c r="B38" s="71">
        <v>0.5</v>
      </c>
      <c r="C38" s="73">
        <v>3.24</v>
      </c>
      <c r="D38" s="28">
        <v>0.3052724509514796</v>
      </c>
      <c r="E38" s="42">
        <v>29078</v>
      </c>
      <c r="H38" s="4"/>
    </row>
    <row r="39" spans="1:8" ht="13.5" customHeight="1">
      <c r="A39" s="51" t="s">
        <v>61</v>
      </c>
      <c r="B39" s="71">
        <v>2</v>
      </c>
      <c r="C39" s="73">
        <v>5.36</v>
      </c>
      <c r="D39" s="28">
        <v>0.648169646312205</v>
      </c>
      <c r="E39" s="42">
        <v>22656</v>
      </c>
      <c r="H39" s="4"/>
    </row>
    <row r="40" spans="1:8" ht="13.5" customHeight="1">
      <c r="A40" s="27" t="s">
        <v>62</v>
      </c>
      <c r="B40" s="71">
        <v>3</v>
      </c>
      <c r="C40" s="73">
        <v>1.48</v>
      </c>
      <c r="D40" s="28">
        <v>0.3349962426097113</v>
      </c>
      <c r="E40" s="42">
        <v>12104</v>
      </c>
      <c r="H40" s="4"/>
    </row>
    <row r="41" spans="1:8" ht="13.5" customHeight="1">
      <c r="A41" s="33" t="s">
        <v>33</v>
      </c>
      <c r="B41" s="71">
        <v>4</v>
      </c>
      <c r="C41" s="73">
        <v>0</v>
      </c>
      <c r="D41" s="28">
        <v>0</v>
      </c>
      <c r="E41" s="42">
        <v>17800</v>
      </c>
      <c r="H41" s="4"/>
    </row>
    <row r="42" spans="1:8" ht="13.5" customHeight="1">
      <c r="A42" s="33" t="s">
        <v>34</v>
      </c>
      <c r="B42" s="71">
        <v>6</v>
      </c>
      <c r="C42" s="73">
        <v>6.59</v>
      </c>
      <c r="D42" s="28">
        <v>0.40059450899817944</v>
      </c>
      <c r="E42" s="42">
        <v>45070</v>
      </c>
      <c r="H42" s="4"/>
    </row>
    <row r="43" spans="1:8" ht="13.5" customHeight="1">
      <c r="A43" s="33" t="s">
        <v>35</v>
      </c>
      <c r="B43" s="71">
        <v>1</v>
      </c>
      <c r="C43" s="73">
        <v>0.59</v>
      </c>
      <c r="D43" s="28">
        <v>0.20422468176429354</v>
      </c>
      <c r="E43" s="42">
        <v>7915</v>
      </c>
      <c r="H43" s="4"/>
    </row>
    <row r="44" spans="1:8" ht="13.5" customHeight="1">
      <c r="A44" s="33" t="s">
        <v>36</v>
      </c>
      <c r="B44" s="71"/>
      <c r="C44" s="73"/>
      <c r="D44" s="28"/>
      <c r="E44" s="42"/>
      <c r="H44" s="4"/>
    </row>
    <row r="45" spans="1:8" ht="13.5" customHeight="1">
      <c r="A45" s="33" t="s">
        <v>37</v>
      </c>
      <c r="B45" s="71">
        <v>1.9</v>
      </c>
      <c r="C45" s="73">
        <v>1.08</v>
      </c>
      <c r="D45" s="28">
        <v>0.20599443815017</v>
      </c>
      <c r="E45" s="42">
        <v>14364</v>
      </c>
      <c r="H45" s="4"/>
    </row>
    <row r="46" spans="1:8" ht="13.5" customHeight="1">
      <c r="A46" s="33" t="s">
        <v>38</v>
      </c>
      <c r="B46" s="71">
        <v>1</v>
      </c>
      <c r="C46" s="73">
        <v>2.2</v>
      </c>
      <c r="D46" s="28">
        <v>0.34475760797769106</v>
      </c>
      <c r="E46" s="42">
        <v>17483</v>
      </c>
      <c r="H46" s="4"/>
    </row>
    <row r="47" spans="1:8" ht="13.5" customHeight="1">
      <c r="A47" s="33" t="s">
        <v>39</v>
      </c>
      <c r="B47" s="71">
        <v>2</v>
      </c>
      <c r="C47" s="73">
        <v>1.12</v>
      </c>
      <c r="D47" s="28">
        <v>0.49436010160865657</v>
      </c>
      <c r="E47" s="42">
        <v>6207</v>
      </c>
      <c r="H47" s="4"/>
    </row>
    <row r="48" spans="1:8" ht="22.5" customHeight="1" thickBot="1">
      <c r="A48" s="29" t="s">
        <v>42</v>
      </c>
      <c r="B48" s="78">
        <v>1307.5</v>
      </c>
      <c r="C48" s="79">
        <v>1114.45</v>
      </c>
      <c r="D48" s="53">
        <v>0.3463412905564676</v>
      </c>
      <c r="E48" s="43">
        <v>8815835</v>
      </c>
      <c r="H48" s="4"/>
    </row>
    <row r="49" spans="1:5" ht="13.5" customHeight="1">
      <c r="A49" s="17" t="s">
        <v>43</v>
      </c>
      <c r="B49" s="31"/>
      <c r="C49" s="19"/>
      <c r="D49" s="19"/>
      <c r="E49" s="20"/>
    </row>
    <row r="50" spans="1:5" ht="13.5" customHeight="1">
      <c r="A50" s="17"/>
      <c r="B50" s="31"/>
      <c r="C50" s="19"/>
      <c r="D50" s="19"/>
      <c r="E50" s="20"/>
    </row>
    <row r="51" spans="1:5" ht="13.5" customHeight="1">
      <c r="A51" s="21" t="s">
        <v>44</v>
      </c>
      <c r="B51" s="32"/>
      <c r="C51" s="21"/>
      <c r="D51" s="21"/>
      <c r="E51" s="21"/>
    </row>
    <row r="52" spans="1:5" s="1" customFormat="1" ht="13.5" customHeight="1">
      <c r="A52" s="21" t="s">
        <v>56</v>
      </c>
      <c r="B52" s="32"/>
      <c r="C52" s="21"/>
      <c r="D52" s="21"/>
      <c r="E52" s="21"/>
    </row>
    <row r="53" spans="1:5" s="1" customFormat="1" ht="13.5" customHeight="1">
      <c r="A53" s="68" t="s">
        <v>59</v>
      </c>
      <c r="B53" s="68"/>
      <c r="C53" s="68"/>
      <c r="D53" s="68"/>
      <c r="E53" s="68"/>
    </row>
    <row r="54" spans="1:5" s="1" customFormat="1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32"/>
      <c r="C55" s="21"/>
      <c r="D55" s="21"/>
      <c r="E55" s="66" t="s">
        <v>87</v>
      </c>
    </row>
    <row r="56" ht="12">
      <c r="A56" s="3"/>
    </row>
  </sheetData>
  <sheetProtection/>
  <mergeCells count="1">
    <mergeCell ref="A53:E53"/>
  </mergeCells>
  <hyperlinks>
    <hyperlink ref="E55" location="ダンボール!A1" display="ダンボー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141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60</v>
      </c>
      <c r="B1" s="7"/>
      <c r="C1" s="3"/>
      <c r="D1" s="3"/>
      <c r="E1" s="3"/>
    </row>
    <row r="2" spans="1:5" ht="15" customHeight="1">
      <c r="A2" s="11" t="s">
        <v>58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9" t="s">
        <v>64</v>
      </c>
      <c r="C4" s="58" t="s">
        <v>65</v>
      </c>
      <c r="D4" s="57" t="s">
        <v>66</v>
      </c>
      <c r="E4" s="40" t="s">
        <v>45</v>
      </c>
    </row>
    <row r="5" spans="1:8" ht="13.5" customHeight="1">
      <c r="A5" s="38" t="s">
        <v>0</v>
      </c>
      <c r="B5" s="69">
        <v>2600</v>
      </c>
      <c r="C5" s="80">
        <v>3521.04</v>
      </c>
      <c r="D5" s="26">
        <f>C5/E5/365*1000000</f>
        <v>3.6373773873097686</v>
      </c>
      <c r="E5" s="41">
        <v>2652099</v>
      </c>
      <c r="H5" s="4"/>
    </row>
    <row r="6" spans="1:8" ht="13.5" customHeight="1">
      <c r="A6" s="33" t="s">
        <v>1</v>
      </c>
      <c r="B6" s="71">
        <v>3010</v>
      </c>
      <c r="C6" s="73">
        <v>3025.14</v>
      </c>
      <c r="D6" s="28">
        <f aca="true" t="shared" si="0" ref="D6:D47">C6/E6/365*1000000</f>
        <v>9.912779117424689</v>
      </c>
      <c r="E6" s="42">
        <v>836098</v>
      </c>
      <c r="H6" s="4"/>
    </row>
    <row r="7" spans="1:8" ht="13.5" customHeight="1">
      <c r="A7" s="33" t="s">
        <v>2</v>
      </c>
      <c r="B7" s="71">
        <v>1229</v>
      </c>
      <c r="C7" s="73">
        <v>1087.85</v>
      </c>
      <c r="D7" s="28">
        <f t="shared" si="0"/>
        <v>14.888952516306198</v>
      </c>
      <c r="E7" s="42">
        <v>200176</v>
      </c>
      <c r="H7" s="4"/>
    </row>
    <row r="8" spans="1:8" ht="13.5" customHeight="1">
      <c r="A8" s="33" t="s">
        <v>3</v>
      </c>
      <c r="B8" s="71">
        <v>2517</v>
      </c>
      <c r="C8" s="73">
        <v>2092.8</v>
      </c>
      <c r="D8" s="28">
        <f t="shared" si="0"/>
        <v>14.763381157127265</v>
      </c>
      <c r="E8" s="42">
        <v>388373</v>
      </c>
      <c r="H8" s="4"/>
    </row>
    <row r="9" spans="1:8" ht="13.5" customHeight="1">
      <c r="A9" s="33" t="s">
        <v>4</v>
      </c>
      <c r="B9" s="71">
        <v>700</v>
      </c>
      <c r="C9" s="73">
        <v>588.87</v>
      </c>
      <c r="D9" s="28">
        <f t="shared" si="0"/>
        <v>15.415671015072473</v>
      </c>
      <c r="E9" s="42">
        <v>104656</v>
      </c>
      <c r="H9" s="4"/>
    </row>
    <row r="10" spans="1:8" ht="13.5" customHeight="1">
      <c r="A10" s="33" t="s">
        <v>5</v>
      </c>
      <c r="B10" s="71">
        <v>1900</v>
      </c>
      <c r="C10" s="73">
        <v>479.33</v>
      </c>
      <c r="D10" s="28">
        <f t="shared" si="0"/>
        <v>3.6956767875329715</v>
      </c>
      <c r="E10" s="42">
        <v>355343</v>
      </c>
      <c r="H10" s="4"/>
    </row>
    <row r="11" spans="1:8" ht="13.5" customHeight="1">
      <c r="A11" s="33" t="s">
        <v>6</v>
      </c>
      <c r="B11" s="71">
        <v>600</v>
      </c>
      <c r="C11" s="73">
        <v>470.65</v>
      </c>
      <c r="D11" s="28">
        <f t="shared" si="0"/>
        <v>16.58309933246551</v>
      </c>
      <c r="E11" s="42">
        <v>77757</v>
      </c>
      <c r="H11" s="4"/>
    </row>
    <row r="12" spans="1:8" ht="13.5" customHeight="1">
      <c r="A12" s="33" t="s">
        <v>7</v>
      </c>
      <c r="B12" s="71">
        <v>1627</v>
      </c>
      <c r="C12" s="73">
        <v>827.71</v>
      </c>
      <c r="D12" s="28">
        <f t="shared" si="0"/>
        <v>6.4011003851247406</v>
      </c>
      <c r="E12" s="42">
        <v>354267</v>
      </c>
      <c r="H12" s="4"/>
    </row>
    <row r="13" spans="1:8" ht="13.5" customHeight="1">
      <c r="A13" s="33" t="s">
        <v>8</v>
      </c>
      <c r="B13" s="71">
        <v>575</v>
      </c>
      <c r="C13" s="73">
        <v>510.61</v>
      </c>
      <c r="D13" s="28">
        <f t="shared" si="0"/>
        <v>15.450977544171803</v>
      </c>
      <c r="E13" s="42">
        <v>90540</v>
      </c>
      <c r="H13" s="4"/>
    </row>
    <row r="14" spans="1:8" ht="13.5" customHeight="1">
      <c r="A14" s="33" t="s">
        <v>9</v>
      </c>
      <c r="B14" s="71">
        <v>1229</v>
      </c>
      <c r="C14" s="73">
        <v>1124.57</v>
      </c>
      <c r="D14" s="28">
        <f t="shared" si="0"/>
        <v>21.027652493346643</v>
      </c>
      <c r="E14" s="42">
        <v>146522</v>
      </c>
      <c r="H14" s="4"/>
    </row>
    <row r="15" spans="1:8" ht="13.5" customHeight="1">
      <c r="A15" s="33" t="s">
        <v>10</v>
      </c>
      <c r="B15" s="71">
        <v>1845</v>
      </c>
      <c r="C15" s="73">
        <v>1979.48</v>
      </c>
      <c r="D15" s="28">
        <f t="shared" si="0"/>
        <v>13.349824922982299</v>
      </c>
      <c r="E15" s="42">
        <v>406240</v>
      </c>
      <c r="H15" s="4"/>
    </row>
    <row r="16" spans="1:8" ht="13.5" customHeight="1">
      <c r="A16" s="33" t="s">
        <v>11</v>
      </c>
      <c r="B16" s="71">
        <v>1183</v>
      </c>
      <c r="C16" s="73">
        <v>294.49</v>
      </c>
      <c r="D16" s="28">
        <f t="shared" si="0"/>
        <v>2.9587839457261222</v>
      </c>
      <c r="E16" s="42">
        <v>272687</v>
      </c>
      <c r="H16" s="4"/>
    </row>
    <row r="17" spans="1:8" ht="13.5" customHeight="1">
      <c r="A17" s="33" t="s">
        <v>12</v>
      </c>
      <c r="B17" s="71">
        <v>2025</v>
      </c>
      <c r="C17" s="73">
        <v>1677.62</v>
      </c>
      <c r="D17" s="28">
        <f t="shared" si="0"/>
        <v>16.90215230364391</v>
      </c>
      <c r="E17" s="42">
        <v>271931</v>
      </c>
      <c r="H17" s="4"/>
    </row>
    <row r="18" spans="1:8" ht="13.5" customHeight="1">
      <c r="A18" s="33" t="s">
        <v>13</v>
      </c>
      <c r="B18" s="71">
        <v>540</v>
      </c>
      <c r="C18" s="73">
        <v>311.57</v>
      </c>
      <c r="D18" s="28">
        <f t="shared" si="0"/>
        <v>8.53975107901483</v>
      </c>
      <c r="E18" s="42">
        <v>99958</v>
      </c>
      <c r="H18" s="4"/>
    </row>
    <row r="19" spans="1:8" ht="13.5" customHeight="1">
      <c r="A19" s="33" t="s">
        <v>14</v>
      </c>
      <c r="B19" s="71">
        <v>702</v>
      </c>
      <c r="C19" s="73">
        <v>739.67</v>
      </c>
      <c r="D19" s="28">
        <f>C19/E19/365*1000000</f>
        <v>16.661540206409196</v>
      </c>
      <c r="E19" s="42">
        <v>121627</v>
      </c>
      <c r="H19" s="4"/>
    </row>
    <row r="20" spans="1:8" ht="13.5" customHeight="1">
      <c r="A20" s="33" t="s">
        <v>15</v>
      </c>
      <c r="B20" s="71">
        <v>954</v>
      </c>
      <c r="C20" s="73">
        <v>697.34</v>
      </c>
      <c r="D20" s="28">
        <f t="shared" si="0"/>
        <v>8.001778121917248</v>
      </c>
      <c r="E20" s="42">
        <v>238762</v>
      </c>
      <c r="H20" s="4"/>
    </row>
    <row r="21" spans="1:8" ht="13.5" customHeight="1">
      <c r="A21" s="33" t="s">
        <v>16</v>
      </c>
      <c r="B21" s="71">
        <v>1085</v>
      </c>
      <c r="C21" s="73">
        <v>1012.24</v>
      </c>
      <c r="D21" s="28">
        <f t="shared" si="0"/>
        <v>24.378166965300654</v>
      </c>
      <c r="E21" s="42">
        <v>113760</v>
      </c>
      <c r="H21" s="4"/>
    </row>
    <row r="22" spans="1:8" ht="13.5" customHeight="1">
      <c r="A22" s="33" t="s">
        <v>17</v>
      </c>
      <c r="B22" s="71">
        <v>1557</v>
      </c>
      <c r="C22" s="73">
        <v>1115.3</v>
      </c>
      <c r="D22" s="28">
        <f t="shared" si="0"/>
        <v>24.396528793722567</v>
      </c>
      <c r="E22" s="42">
        <v>125248</v>
      </c>
      <c r="H22" s="4"/>
    </row>
    <row r="23" spans="1:8" ht="13.5" customHeight="1">
      <c r="A23" s="33" t="s">
        <v>18</v>
      </c>
      <c r="B23" s="71">
        <v>347</v>
      </c>
      <c r="C23" s="73">
        <v>303.52</v>
      </c>
      <c r="D23" s="28">
        <f t="shared" si="0"/>
        <v>6.606144441284876</v>
      </c>
      <c r="E23" s="42">
        <v>125877</v>
      </c>
      <c r="H23" s="4"/>
    </row>
    <row r="24" spans="1:8" ht="13.5" customHeight="1">
      <c r="A24" s="33" t="s">
        <v>19</v>
      </c>
      <c r="B24" s="71">
        <v>1418</v>
      </c>
      <c r="C24" s="73">
        <v>1158.38</v>
      </c>
      <c r="D24" s="28">
        <f t="shared" si="0"/>
        <v>17.64076304927316</v>
      </c>
      <c r="E24" s="42">
        <v>179904</v>
      </c>
      <c r="H24" s="4"/>
    </row>
    <row r="25" spans="1:8" ht="13.5" customHeight="1">
      <c r="A25" s="33" t="s">
        <v>20</v>
      </c>
      <c r="B25" s="71">
        <v>338</v>
      </c>
      <c r="C25" s="73">
        <v>815.39</v>
      </c>
      <c r="D25" s="28">
        <f t="shared" si="0"/>
        <v>17.522650624598608</v>
      </c>
      <c r="E25" s="42">
        <v>127489</v>
      </c>
      <c r="H25" s="4"/>
    </row>
    <row r="26" spans="1:8" ht="13.5" customHeight="1">
      <c r="A26" s="33" t="s">
        <v>21</v>
      </c>
      <c r="B26" s="71">
        <v>12</v>
      </c>
      <c r="C26" s="73">
        <v>28.04</v>
      </c>
      <c r="D26" s="28">
        <f t="shared" si="0"/>
        <v>1.0179672674875995</v>
      </c>
      <c r="E26" s="42">
        <v>75466</v>
      </c>
      <c r="H26" s="4"/>
    </row>
    <row r="27" spans="1:8" ht="13.5" customHeight="1">
      <c r="A27" s="33" t="s">
        <v>22</v>
      </c>
      <c r="B27" s="71">
        <v>300</v>
      </c>
      <c r="C27" s="73">
        <v>218.06</v>
      </c>
      <c r="D27" s="28">
        <f t="shared" si="0"/>
        <v>5.074575147450896</v>
      </c>
      <c r="E27" s="42">
        <v>117729</v>
      </c>
      <c r="H27" s="4"/>
    </row>
    <row r="28" spans="1:8" ht="13.5" customHeight="1">
      <c r="A28" s="33" t="s">
        <v>23</v>
      </c>
      <c r="B28" s="71">
        <v>712</v>
      </c>
      <c r="C28" s="73">
        <v>618.42</v>
      </c>
      <c r="D28" s="28">
        <f t="shared" si="0"/>
        <v>13.114193704627185</v>
      </c>
      <c r="E28" s="42">
        <v>129196</v>
      </c>
      <c r="H28" s="4"/>
    </row>
    <row r="29" spans="1:8" ht="13.5" customHeight="1">
      <c r="A29" s="33" t="s">
        <v>24</v>
      </c>
      <c r="B29" s="71">
        <v>785</v>
      </c>
      <c r="C29" s="73">
        <v>662.54</v>
      </c>
      <c r="D29" s="28">
        <f t="shared" si="0"/>
        <v>21.65050193453937</v>
      </c>
      <c r="E29" s="42">
        <v>83840</v>
      </c>
      <c r="H29" s="4"/>
    </row>
    <row r="30" spans="1:8" ht="13.5" customHeight="1">
      <c r="A30" s="33" t="s">
        <v>25</v>
      </c>
      <c r="B30" s="71">
        <v>191</v>
      </c>
      <c r="C30" s="73">
        <v>236.55</v>
      </c>
      <c r="D30" s="28">
        <f t="shared" si="0"/>
        <v>10.802990311560436</v>
      </c>
      <c r="E30" s="42">
        <v>59991</v>
      </c>
      <c r="H30" s="4"/>
    </row>
    <row r="31" spans="1:8" ht="13.5" customHeight="1">
      <c r="A31" s="33" t="s">
        <v>26</v>
      </c>
      <c r="B31" s="71">
        <v>303</v>
      </c>
      <c r="C31" s="73">
        <v>41.87</v>
      </c>
      <c r="D31" s="28">
        <f t="shared" si="0"/>
        <v>1.7426069266440312</v>
      </c>
      <c r="E31" s="42">
        <v>65828</v>
      </c>
      <c r="H31" s="4"/>
    </row>
    <row r="32" spans="1:8" ht="13.5" customHeight="1">
      <c r="A32" s="33" t="s">
        <v>27</v>
      </c>
      <c r="B32" s="71">
        <v>2134</v>
      </c>
      <c r="C32" s="73">
        <v>2032.65</v>
      </c>
      <c r="D32" s="28">
        <f t="shared" si="0"/>
        <v>10.982363841367368</v>
      </c>
      <c r="E32" s="42">
        <v>507077</v>
      </c>
      <c r="H32" s="4"/>
    </row>
    <row r="33" spans="1:8" ht="13.5" customHeight="1">
      <c r="A33" s="33" t="s">
        <v>28</v>
      </c>
      <c r="B33" s="71">
        <v>215</v>
      </c>
      <c r="C33" s="73">
        <v>148.91</v>
      </c>
      <c r="D33" s="28">
        <f t="shared" si="0"/>
        <v>6.296748047409764</v>
      </c>
      <c r="E33" s="42">
        <v>64791</v>
      </c>
      <c r="H33" s="4"/>
    </row>
    <row r="34" spans="1:8" ht="13.5" customHeight="1">
      <c r="A34" s="33" t="s">
        <v>55</v>
      </c>
      <c r="B34" s="71">
        <v>242</v>
      </c>
      <c r="C34" s="73">
        <v>257.89</v>
      </c>
      <c r="D34" s="28">
        <f t="shared" si="0"/>
        <v>12.306196140409646</v>
      </c>
      <c r="E34" s="42">
        <v>57414</v>
      </c>
      <c r="H34" s="4"/>
    </row>
    <row r="35" spans="1:8" ht="13.5" customHeight="1">
      <c r="A35" s="33" t="s">
        <v>29</v>
      </c>
      <c r="B35" s="71">
        <v>90</v>
      </c>
      <c r="C35" s="73">
        <v>91.64</v>
      </c>
      <c r="D35" s="28">
        <f t="shared" si="0"/>
        <v>3.2392590848774954</v>
      </c>
      <c r="E35" s="42">
        <v>77508</v>
      </c>
      <c r="H35" s="4"/>
    </row>
    <row r="36" spans="1:8" ht="13.5" customHeight="1">
      <c r="A36" s="33" t="s">
        <v>30</v>
      </c>
      <c r="B36" s="71">
        <v>336</v>
      </c>
      <c r="C36" s="73">
        <v>363.56</v>
      </c>
      <c r="D36" s="28">
        <f t="shared" si="0"/>
        <v>17.064206447046445</v>
      </c>
      <c r="E36" s="42">
        <v>58371</v>
      </c>
      <c r="H36" s="4"/>
    </row>
    <row r="37" spans="1:8" ht="13.5" customHeight="1">
      <c r="A37" s="33" t="s">
        <v>31</v>
      </c>
      <c r="B37" s="71">
        <v>462</v>
      </c>
      <c r="C37" s="73">
        <v>678.11</v>
      </c>
      <c r="D37" s="28">
        <f t="shared" si="0"/>
        <v>32.80482433278047</v>
      </c>
      <c r="E37" s="42">
        <v>56633</v>
      </c>
      <c r="H37" s="4"/>
    </row>
    <row r="38" spans="1:8" ht="13.5" customHeight="1">
      <c r="A38" s="33" t="s">
        <v>32</v>
      </c>
      <c r="B38" s="71">
        <v>146.7</v>
      </c>
      <c r="C38" s="73">
        <v>46.83</v>
      </c>
      <c r="D38" s="28">
        <f t="shared" si="0"/>
        <v>4.412317554956108</v>
      </c>
      <c r="E38" s="42">
        <v>29078</v>
      </c>
      <c r="H38" s="4"/>
    </row>
    <row r="39" spans="1:8" ht="13.5" customHeight="1">
      <c r="A39" s="51" t="s">
        <v>61</v>
      </c>
      <c r="B39" s="71">
        <v>138</v>
      </c>
      <c r="C39" s="73">
        <v>139.03</v>
      </c>
      <c r="D39" s="28">
        <f t="shared" si="0"/>
        <v>16.812504837086912</v>
      </c>
      <c r="E39" s="42">
        <v>22656</v>
      </c>
      <c r="H39" s="4"/>
    </row>
    <row r="40" spans="1:8" ht="13.5" customHeight="1">
      <c r="A40" s="27" t="s">
        <v>62</v>
      </c>
      <c r="B40" s="71">
        <v>64</v>
      </c>
      <c r="C40" s="73">
        <v>30.58</v>
      </c>
      <c r="D40" s="28">
        <f t="shared" si="0"/>
        <v>6.921746688516873</v>
      </c>
      <c r="E40" s="42">
        <v>12104</v>
      </c>
      <c r="H40" s="4"/>
    </row>
    <row r="41" spans="1:8" ht="13.5" customHeight="1">
      <c r="A41" s="33" t="s">
        <v>33</v>
      </c>
      <c r="B41" s="71">
        <v>130</v>
      </c>
      <c r="C41" s="73">
        <v>81.01</v>
      </c>
      <c r="D41" s="28">
        <f t="shared" si="0"/>
        <v>12.468831768508544</v>
      </c>
      <c r="E41" s="42">
        <v>17800</v>
      </c>
      <c r="H41" s="4"/>
    </row>
    <row r="42" spans="1:8" ht="13.5" customHeight="1">
      <c r="A42" s="33" t="s">
        <v>34</v>
      </c>
      <c r="B42" s="71">
        <v>184</v>
      </c>
      <c r="C42" s="73">
        <v>100.34</v>
      </c>
      <c r="D42" s="28">
        <f t="shared" si="0"/>
        <v>6.099492114245421</v>
      </c>
      <c r="E42" s="42">
        <v>45070</v>
      </c>
      <c r="H42" s="4"/>
    </row>
    <row r="43" spans="1:8" ht="13.5" customHeight="1">
      <c r="A43" s="33" t="s">
        <v>35</v>
      </c>
      <c r="B43" s="71">
        <v>42</v>
      </c>
      <c r="C43" s="73">
        <v>19.01</v>
      </c>
      <c r="D43" s="28">
        <f t="shared" si="0"/>
        <v>6.580188475151221</v>
      </c>
      <c r="E43" s="42">
        <v>7915</v>
      </c>
      <c r="H43" s="4"/>
    </row>
    <row r="44" spans="1:8" ht="13.5" customHeight="1">
      <c r="A44" s="33" t="s">
        <v>36</v>
      </c>
      <c r="B44" s="71">
        <v>91</v>
      </c>
      <c r="C44" s="73">
        <v>6.64</v>
      </c>
      <c r="D44" s="28">
        <f t="shared" si="0"/>
        <v>1.01392157072332</v>
      </c>
      <c r="E44" s="42">
        <v>17942</v>
      </c>
      <c r="H44" s="4"/>
    </row>
    <row r="45" spans="1:8" ht="13.5" customHeight="1">
      <c r="A45" s="33" t="s">
        <v>37</v>
      </c>
      <c r="B45" s="71">
        <v>70.9</v>
      </c>
      <c r="C45" s="73">
        <v>60.53</v>
      </c>
      <c r="D45" s="28">
        <f t="shared" si="0"/>
        <v>11.545225315953507</v>
      </c>
      <c r="E45" s="42">
        <v>14364</v>
      </c>
      <c r="H45" s="4"/>
    </row>
    <row r="46" spans="1:8" ht="13.5" customHeight="1">
      <c r="A46" s="33" t="s">
        <v>38</v>
      </c>
      <c r="B46" s="71">
        <v>130</v>
      </c>
      <c r="C46" s="73">
        <v>121.4</v>
      </c>
      <c r="D46" s="28">
        <f t="shared" si="0"/>
        <v>19.024351640223497</v>
      </c>
      <c r="E46" s="42">
        <v>17483</v>
      </c>
      <c r="H46" s="4"/>
    </row>
    <row r="47" spans="1:8" ht="13.5" customHeight="1">
      <c r="A47" s="33" t="s">
        <v>39</v>
      </c>
      <c r="B47" s="71">
        <v>67</v>
      </c>
      <c r="C47" s="73">
        <v>53.6</v>
      </c>
      <c r="D47" s="28">
        <f t="shared" si="0"/>
        <v>23.65866200555714</v>
      </c>
      <c r="E47" s="42">
        <v>6207</v>
      </c>
      <c r="H47" s="4"/>
    </row>
    <row r="48" spans="1:8" ht="22.5" customHeight="1" thickBot="1">
      <c r="A48" s="29" t="s">
        <v>42</v>
      </c>
      <c r="B48" s="78">
        <f>SUM(B5:B47)</f>
        <v>34826.6</v>
      </c>
      <c r="C48" s="79">
        <f>SUM(C5:C47)</f>
        <v>29870.780000000002</v>
      </c>
      <c r="D48" s="53">
        <f>C48/E48/365*1000000</f>
        <v>9.26418602424054</v>
      </c>
      <c r="E48" s="43">
        <f>SUM(E5:E47)</f>
        <v>8833777</v>
      </c>
      <c r="H48" s="4"/>
    </row>
    <row r="49" spans="1:5" ht="13.5" customHeight="1">
      <c r="A49" s="17" t="s">
        <v>43</v>
      </c>
      <c r="B49" s="31"/>
      <c r="C49" s="19"/>
      <c r="D49" s="19"/>
      <c r="E49" s="20"/>
    </row>
    <row r="50" spans="1:5" ht="13.5" customHeight="1">
      <c r="A50" s="17"/>
      <c r="B50" s="31"/>
      <c r="C50" s="19"/>
      <c r="D50" s="19"/>
      <c r="E50" s="20"/>
    </row>
    <row r="51" spans="1:5" ht="13.5" customHeight="1">
      <c r="A51" s="21" t="s">
        <v>44</v>
      </c>
      <c r="B51" s="32"/>
      <c r="C51" s="39"/>
      <c r="D51" s="21"/>
      <c r="E51" s="21"/>
    </row>
    <row r="52" spans="1:5" s="1" customFormat="1" ht="13.5" customHeight="1">
      <c r="A52" s="21" t="s">
        <v>56</v>
      </c>
      <c r="B52" s="32"/>
      <c r="C52" s="21"/>
      <c r="D52" s="21"/>
      <c r="E52" s="21"/>
    </row>
    <row r="53" spans="1:5" s="1" customFormat="1" ht="13.5" customHeight="1">
      <c r="A53" s="68" t="s">
        <v>59</v>
      </c>
      <c r="B53" s="68"/>
      <c r="C53" s="68"/>
      <c r="D53" s="68"/>
      <c r="E53" s="68"/>
    </row>
    <row r="54" spans="1:5" s="1" customFormat="1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32"/>
      <c r="C55" s="39"/>
      <c r="D55" s="21"/>
      <c r="E55" s="66" t="s">
        <v>88</v>
      </c>
    </row>
    <row r="56" spans="1:3" ht="12">
      <c r="A56" s="3"/>
      <c r="C56" s="6"/>
    </row>
    <row r="57" ht="12"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</sheetData>
  <sheetProtection/>
  <mergeCells count="1">
    <mergeCell ref="A53:E53"/>
  </mergeCells>
  <hyperlinks>
    <hyperlink ref="E55" location="合計!A1" display="合計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3.5" customHeight="1">
      <c r="A1" s="11" t="s">
        <v>60</v>
      </c>
      <c r="B1" s="3"/>
      <c r="C1" s="3"/>
      <c r="D1" s="3"/>
      <c r="E1" s="3"/>
    </row>
    <row r="2" spans="1:5" ht="13.5" customHeight="1">
      <c r="A2" s="11" t="s">
        <v>54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59" t="s">
        <v>64</v>
      </c>
      <c r="C4" s="58" t="s">
        <v>65</v>
      </c>
      <c r="D4" s="57" t="s">
        <v>66</v>
      </c>
      <c r="E4" s="40" t="s">
        <v>45</v>
      </c>
    </row>
    <row r="5" spans="1:8" ht="13.5" customHeight="1">
      <c r="A5" s="38" t="s">
        <v>0</v>
      </c>
      <c r="B5" s="91">
        <f>SUM('無色ガラス:ダンボール'!B5)</f>
        <v>58400</v>
      </c>
      <c r="C5" s="92">
        <f>SUM('無色ガラス:ダンボール'!C5)</f>
        <v>41435.130000000005</v>
      </c>
      <c r="D5" s="26">
        <f>C5/E5/365*1000000</f>
        <v>42.804172887056275</v>
      </c>
      <c r="E5" s="41">
        <v>2652099</v>
      </c>
      <c r="H5" s="4"/>
    </row>
    <row r="6" spans="1:8" ht="13.5" customHeight="1">
      <c r="A6" s="33" t="s">
        <v>1</v>
      </c>
      <c r="B6" s="91">
        <f>SUM('無色ガラス:ダンボール'!B6)</f>
        <v>10152</v>
      </c>
      <c r="C6" s="92">
        <f>SUM('無色ガラス:ダンボール'!C6)</f>
        <v>10091.34</v>
      </c>
      <c r="D6" s="26">
        <f aca="true" t="shared" si="0" ref="D6:D48">C6/E6/365*1000000</f>
        <v>33.0673041309931</v>
      </c>
      <c r="E6" s="42">
        <v>836098</v>
      </c>
      <c r="H6" s="4"/>
    </row>
    <row r="7" spans="1:8" ht="13.5" customHeight="1">
      <c r="A7" s="33" t="s">
        <v>2</v>
      </c>
      <c r="B7" s="91">
        <f>SUM('無色ガラス:ダンボール'!B7)</f>
        <v>6908</v>
      </c>
      <c r="C7" s="92">
        <f>SUM('無色ガラス:ダンボール'!C7)</f>
        <v>5866.249999999998</v>
      </c>
      <c r="D7" s="26">
        <f t="shared" si="0"/>
        <v>80.2889347784908</v>
      </c>
      <c r="E7" s="42">
        <v>200176</v>
      </c>
      <c r="H7" s="4"/>
    </row>
    <row r="8" spans="1:8" ht="13.5" customHeight="1">
      <c r="A8" s="33" t="s">
        <v>3</v>
      </c>
      <c r="B8" s="91">
        <f>SUM('無色ガラス:ダンボール'!B8)</f>
        <v>6953</v>
      </c>
      <c r="C8" s="92">
        <f>SUM('無色ガラス:ダンボール'!C8)</f>
        <v>6681.9400000000005</v>
      </c>
      <c r="D8" s="26">
        <f t="shared" si="0"/>
        <v>47.136863096834354</v>
      </c>
      <c r="E8" s="42">
        <v>388373</v>
      </c>
      <c r="H8" s="4"/>
    </row>
    <row r="9" spans="1:8" ht="13.5" customHeight="1">
      <c r="A9" s="33" t="s">
        <v>4</v>
      </c>
      <c r="B9" s="91">
        <f>SUM('無色ガラス:ダンボール'!B9)</f>
        <v>2200</v>
      </c>
      <c r="C9" s="92">
        <f>SUM('無色ガラス:ダンボール'!C9)</f>
        <v>1723.7599999999998</v>
      </c>
      <c r="D9" s="26">
        <f t="shared" si="0"/>
        <v>45.125268852108825</v>
      </c>
      <c r="E9" s="42">
        <v>104656</v>
      </c>
      <c r="H9" s="4"/>
    </row>
    <row r="10" spans="1:8" ht="13.5" customHeight="1">
      <c r="A10" s="33" t="s">
        <v>5</v>
      </c>
      <c r="B10" s="91">
        <f>SUM('無色ガラス:ダンボール'!B10)</f>
        <v>6020</v>
      </c>
      <c r="C10" s="92">
        <f>SUM('無色ガラス:ダンボール'!C10)</f>
        <v>3756.67</v>
      </c>
      <c r="D10" s="26">
        <f t="shared" si="0"/>
        <v>28.964258689048233</v>
      </c>
      <c r="E10" s="42">
        <v>355343</v>
      </c>
      <c r="H10" s="4"/>
    </row>
    <row r="11" spans="1:8" ht="13.5" customHeight="1">
      <c r="A11" s="33" t="s">
        <v>6</v>
      </c>
      <c r="B11" s="91">
        <f>SUM('無色ガラス:ダンボール'!B11)</f>
        <v>1354</v>
      </c>
      <c r="C11" s="92">
        <f>SUM('無色ガラス:ダンボール'!C11)</f>
        <v>1238.3200000000002</v>
      </c>
      <c r="D11" s="26">
        <f t="shared" si="0"/>
        <v>43.631538437009866</v>
      </c>
      <c r="E11" s="42">
        <v>77757</v>
      </c>
      <c r="H11" s="4"/>
    </row>
    <row r="12" spans="1:8" ht="13.5" customHeight="1">
      <c r="A12" s="33" t="s">
        <v>7</v>
      </c>
      <c r="B12" s="91">
        <f>SUM('無色ガラス:ダンボール'!B12)</f>
        <v>4927</v>
      </c>
      <c r="C12" s="92">
        <f>SUM('無色ガラス:ダンボール'!C12)</f>
        <v>3429.83</v>
      </c>
      <c r="D12" s="26">
        <f>C12/E12/365*1000000</f>
        <v>26.524611438683095</v>
      </c>
      <c r="E12" s="42">
        <v>354267</v>
      </c>
      <c r="H12" s="4"/>
    </row>
    <row r="13" spans="1:8" ht="13.5" customHeight="1">
      <c r="A13" s="33" t="s">
        <v>8</v>
      </c>
      <c r="B13" s="91">
        <f>SUM('無色ガラス:ダンボール'!B13)</f>
        <v>2950</v>
      </c>
      <c r="C13" s="92">
        <f>SUM('無色ガラス:ダンボール'!C13)</f>
        <v>2605.29</v>
      </c>
      <c r="D13" s="26">
        <f t="shared" si="0"/>
        <v>78.83566182811805</v>
      </c>
      <c r="E13" s="42">
        <v>90540</v>
      </c>
      <c r="H13" s="4"/>
    </row>
    <row r="14" spans="1:8" ht="13.5" customHeight="1">
      <c r="A14" s="33" t="s">
        <v>9</v>
      </c>
      <c r="B14" s="91">
        <f>SUM('無色ガラス:ダンボール'!B14)</f>
        <v>3686</v>
      </c>
      <c r="C14" s="92">
        <f>SUM('無色ガラス:ダンボール'!C14)</f>
        <v>4860.959999999999</v>
      </c>
      <c r="D14" s="26">
        <f t="shared" si="0"/>
        <v>90.89214336507135</v>
      </c>
      <c r="E14" s="42">
        <v>146522</v>
      </c>
      <c r="H14" s="4"/>
    </row>
    <row r="15" spans="1:8" ht="13.5" customHeight="1">
      <c r="A15" s="33" t="s">
        <v>10</v>
      </c>
      <c r="B15" s="91">
        <f>SUM('無色ガラス:ダンボール'!B15)</f>
        <v>8366</v>
      </c>
      <c r="C15" s="92">
        <f>SUM('無色ガラス:ダンボール'!C15)</f>
        <v>10813.119999999999</v>
      </c>
      <c r="D15" s="26">
        <f t="shared" si="0"/>
        <v>72.92483827631415</v>
      </c>
      <c r="E15" s="42">
        <v>406240</v>
      </c>
      <c r="H15" s="4"/>
    </row>
    <row r="16" spans="1:8" ht="13.5" customHeight="1">
      <c r="A16" s="33" t="s">
        <v>11</v>
      </c>
      <c r="B16" s="91">
        <f>SUM('無色ガラス:ダンボール'!B16)</f>
        <v>4200</v>
      </c>
      <c r="C16" s="92">
        <f>SUM('無色ガラス:ダンボール'!C16)</f>
        <v>2796.459999999999</v>
      </c>
      <c r="D16" s="26">
        <f t="shared" si="0"/>
        <v>28.09644114525203</v>
      </c>
      <c r="E16" s="42">
        <v>272687</v>
      </c>
      <c r="H16" s="4"/>
    </row>
    <row r="17" spans="1:8" ht="13.5" customHeight="1">
      <c r="A17" s="33" t="s">
        <v>12</v>
      </c>
      <c r="B17" s="91">
        <f>SUM('無色ガラス:ダンボール'!B17)</f>
        <v>4212</v>
      </c>
      <c r="C17" s="92">
        <f>SUM('無色ガラス:ダンボール'!C17)</f>
        <v>3656.33</v>
      </c>
      <c r="D17" s="26">
        <f t="shared" si="0"/>
        <v>36.83780983320557</v>
      </c>
      <c r="E17" s="42">
        <v>271931</v>
      </c>
      <c r="H17" s="4"/>
    </row>
    <row r="18" spans="1:8" ht="13.5" customHeight="1">
      <c r="A18" s="33" t="s">
        <v>13</v>
      </c>
      <c r="B18" s="91">
        <f>SUM('無色ガラス:ダンボール'!B18)</f>
        <v>3027</v>
      </c>
      <c r="C18" s="92">
        <f>SUM('無色ガラス:ダンボール'!C18)</f>
        <v>2157.44</v>
      </c>
      <c r="D18" s="26">
        <f>C18/E18/365*1000000</f>
        <v>59.132780973488316</v>
      </c>
      <c r="E18" s="42">
        <v>99958</v>
      </c>
      <c r="H18" s="4"/>
    </row>
    <row r="19" spans="1:8" ht="13.5" customHeight="1">
      <c r="A19" s="33" t="s">
        <v>14</v>
      </c>
      <c r="B19" s="91">
        <f>SUM('無色ガラス:ダンボール'!B19)</f>
        <v>2638</v>
      </c>
      <c r="C19" s="92">
        <f>SUM('無色ガラス:ダンボール'!C19)</f>
        <v>2614.07</v>
      </c>
      <c r="D19" s="26">
        <f>C19/E19/365*1000000</f>
        <v>58.88359999373788</v>
      </c>
      <c r="E19" s="42">
        <v>121627</v>
      </c>
      <c r="H19" s="4"/>
    </row>
    <row r="20" spans="1:8" ht="13.5" customHeight="1">
      <c r="A20" s="33" t="s">
        <v>15</v>
      </c>
      <c r="B20" s="91">
        <f>SUM('無色ガラス:ダンボール'!B20)</f>
        <v>6222</v>
      </c>
      <c r="C20" s="92">
        <f>SUM('無色ガラス:ダンボール'!C20)</f>
        <v>6020.39</v>
      </c>
      <c r="D20" s="26">
        <f t="shared" si="0"/>
        <v>69.0822625798167</v>
      </c>
      <c r="E20" s="42">
        <v>238762</v>
      </c>
      <c r="H20" s="4"/>
    </row>
    <row r="21" spans="1:8" ht="13.5" customHeight="1">
      <c r="A21" s="33" t="s">
        <v>16</v>
      </c>
      <c r="B21" s="91">
        <f>SUM('無色ガラス:ダンボール'!B21)</f>
        <v>3144</v>
      </c>
      <c r="C21" s="92">
        <f>SUM('無色ガラス:ダンボール'!C21)</f>
        <v>3003.44</v>
      </c>
      <c r="D21" s="26">
        <f t="shared" si="0"/>
        <v>72.33300579927942</v>
      </c>
      <c r="E21" s="42">
        <v>113760</v>
      </c>
      <c r="H21" s="4"/>
    </row>
    <row r="22" spans="1:8" ht="13.5" customHeight="1">
      <c r="A22" s="33" t="s">
        <v>17</v>
      </c>
      <c r="B22" s="91">
        <f>SUM('無色ガラス:ダンボール'!B22)</f>
        <v>4036</v>
      </c>
      <c r="C22" s="92">
        <f>SUM('無色ガラス:ダンボール'!C22)</f>
        <v>3392.54</v>
      </c>
      <c r="D22" s="26">
        <f t="shared" si="0"/>
        <v>74.20980883516145</v>
      </c>
      <c r="E22" s="42">
        <v>125248</v>
      </c>
      <c r="H22" s="4"/>
    </row>
    <row r="23" spans="1:8" ht="13.5" customHeight="1">
      <c r="A23" s="33" t="s">
        <v>18</v>
      </c>
      <c r="B23" s="91">
        <f>SUM('無色ガラス:ダンボール'!B23)</f>
        <v>2389</v>
      </c>
      <c r="C23" s="92">
        <f>SUM('無色ガラス:ダンボール'!C23)</f>
        <v>2574.55</v>
      </c>
      <c r="D23" s="26">
        <f t="shared" si="0"/>
        <v>56.0353491411109</v>
      </c>
      <c r="E23" s="42">
        <v>125877</v>
      </c>
      <c r="H23" s="4"/>
    </row>
    <row r="24" spans="1:8" ht="13.5" customHeight="1">
      <c r="A24" s="33" t="s">
        <v>19</v>
      </c>
      <c r="B24" s="91">
        <f>SUM('無色ガラス:ダンボール'!B24)</f>
        <v>3616</v>
      </c>
      <c r="C24" s="92">
        <f>SUM('無色ガラス:ダンボール'!C24)</f>
        <v>2951.8199999999997</v>
      </c>
      <c r="D24" s="26">
        <f t="shared" si="0"/>
        <v>44.95274191897779</v>
      </c>
      <c r="E24" s="42">
        <v>179904</v>
      </c>
      <c r="H24" s="4"/>
    </row>
    <row r="25" spans="1:8" ht="13.5" customHeight="1">
      <c r="A25" s="33" t="s">
        <v>20</v>
      </c>
      <c r="B25" s="91">
        <f>SUM('無色ガラス:ダンボール'!B25)</f>
        <v>2074</v>
      </c>
      <c r="C25" s="92">
        <f>SUM('無色ガラス:ダンボール'!C25)</f>
        <v>2196.73</v>
      </c>
      <c r="D25" s="26">
        <f t="shared" si="0"/>
        <v>47.2075108924251</v>
      </c>
      <c r="E25" s="42">
        <v>127489</v>
      </c>
      <c r="H25" s="4"/>
    </row>
    <row r="26" spans="1:8" ht="13.5" customHeight="1">
      <c r="A26" s="33" t="s">
        <v>21</v>
      </c>
      <c r="B26" s="91">
        <f>SUM('無色ガラス:ダンボール'!B26)</f>
        <v>316</v>
      </c>
      <c r="C26" s="92">
        <f>SUM('無色ガラス:ダンボール'!C26)</f>
        <v>402.94</v>
      </c>
      <c r="D26" s="26">
        <f t="shared" si="0"/>
        <v>14.628378415173085</v>
      </c>
      <c r="E26" s="42">
        <v>75466</v>
      </c>
      <c r="H26" s="4"/>
    </row>
    <row r="27" spans="1:8" ht="13.5" customHeight="1">
      <c r="A27" s="33" t="s">
        <v>22</v>
      </c>
      <c r="B27" s="91">
        <f>SUM('無色ガラス:ダンボール'!B27)</f>
        <v>1039</v>
      </c>
      <c r="C27" s="92">
        <f>SUM('無色ガラス:ダンボール'!C27)</f>
        <v>1310.96</v>
      </c>
      <c r="D27" s="26">
        <f t="shared" si="0"/>
        <v>30.50795668761913</v>
      </c>
      <c r="E27" s="42">
        <v>117729</v>
      </c>
      <c r="H27" s="4"/>
    </row>
    <row r="28" spans="1:8" ht="13.5" customHeight="1">
      <c r="A28" s="33" t="s">
        <v>23</v>
      </c>
      <c r="B28" s="91">
        <f>SUM('無色ガラス:ダンボール'!B28)</f>
        <v>3464</v>
      </c>
      <c r="C28" s="92">
        <f>SUM('無色ガラス:ダンボール'!C28)</f>
        <v>2595.79</v>
      </c>
      <c r="D28" s="26">
        <f>C28/E28/365*1000000</f>
        <v>55.04623536841338</v>
      </c>
      <c r="E28" s="42">
        <v>129196</v>
      </c>
      <c r="H28" s="4"/>
    </row>
    <row r="29" spans="1:8" ht="13.5" customHeight="1">
      <c r="A29" s="33" t="s">
        <v>24</v>
      </c>
      <c r="B29" s="91">
        <f>SUM('無色ガラス:ダンボール'!B29)</f>
        <v>1741</v>
      </c>
      <c r="C29" s="92">
        <f>SUM('無色ガラス:ダンボール'!C29)</f>
        <v>1581.27</v>
      </c>
      <c r="D29" s="26">
        <f t="shared" si="0"/>
        <v>51.672788350935896</v>
      </c>
      <c r="E29" s="42">
        <v>83840</v>
      </c>
      <c r="H29" s="4"/>
    </row>
    <row r="30" spans="1:8" ht="13.5" customHeight="1">
      <c r="A30" s="33" t="s">
        <v>25</v>
      </c>
      <c r="B30" s="91">
        <f>SUM('無色ガラス:ダンボール'!B30)</f>
        <v>763</v>
      </c>
      <c r="C30" s="92">
        <f>SUM('無色ガラス:ダンボール'!C30)</f>
        <v>778.6800000000001</v>
      </c>
      <c r="D30" s="26">
        <f t="shared" si="0"/>
        <v>35.561498608352906</v>
      </c>
      <c r="E30" s="42">
        <v>59991</v>
      </c>
      <c r="H30" s="4"/>
    </row>
    <row r="31" spans="1:8" ht="13.5" customHeight="1">
      <c r="A31" s="33" t="s">
        <v>26</v>
      </c>
      <c r="B31" s="91">
        <f>SUM('無色ガラス:ダンボール'!B31)</f>
        <v>985</v>
      </c>
      <c r="C31" s="92">
        <f>SUM('無色ガラス:ダンボール'!C31)</f>
        <v>1459.2699999999995</v>
      </c>
      <c r="D31" s="26">
        <f t="shared" si="0"/>
        <v>60.73403414960197</v>
      </c>
      <c r="E31" s="42">
        <v>65828</v>
      </c>
      <c r="H31" s="4"/>
    </row>
    <row r="32" spans="1:8" ht="13.5" customHeight="1">
      <c r="A32" s="33" t="s">
        <v>27</v>
      </c>
      <c r="B32" s="91">
        <f>SUM('無色ガラス:ダンボール'!B32)</f>
        <v>6822</v>
      </c>
      <c r="C32" s="92">
        <f>SUM('無色ガラス:ダンボール'!C32)</f>
        <v>7297.67</v>
      </c>
      <c r="D32" s="26">
        <f t="shared" si="0"/>
        <v>39.42915265010277</v>
      </c>
      <c r="E32" s="42">
        <v>507077</v>
      </c>
      <c r="H32" s="4"/>
    </row>
    <row r="33" spans="1:8" ht="13.5" customHeight="1">
      <c r="A33" s="33" t="s">
        <v>28</v>
      </c>
      <c r="B33" s="91">
        <f>SUM('無色ガラス:ダンボール'!B33)</f>
        <v>1507</v>
      </c>
      <c r="C33" s="92">
        <f>SUM('無色ガラス:ダンボール'!C33)</f>
        <v>1440.0500000000002</v>
      </c>
      <c r="D33" s="26">
        <f t="shared" si="0"/>
        <v>60.893372007739124</v>
      </c>
      <c r="E33" s="42">
        <v>64791</v>
      </c>
      <c r="H33" s="4"/>
    </row>
    <row r="34" spans="1:8" ht="13.5" customHeight="1">
      <c r="A34" s="33" t="s">
        <v>55</v>
      </c>
      <c r="B34" s="91">
        <f>SUM('無色ガラス:ダンボール'!B34)</f>
        <v>1224.3</v>
      </c>
      <c r="C34" s="92">
        <f>SUM('無色ガラス:ダンボール'!C34)</f>
        <v>1240.92</v>
      </c>
      <c r="D34" s="26">
        <f t="shared" si="0"/>
        <v>59.21518831500694</v>
      </c>
      <c r="E34" s="42">
        <v>57414</v>
      </c>
      <c r="H34" s="4"/>
    </row>
    <row r="35" spans="1:8" ht="13.5" customHeight="1">
      <c r="A35" s="33" t="s">
        <v>29</v>
      </c>
      <c r="B35" s="91">
        <f>SUM('無色ガラス:ダンボール'!B35)</f>
        <v>1932</v>
      </c>
      <c r="C35" s="92">
        <f>SUM('無色ガラス:ダンボール'!C35)</f>
        <v>1880.4900000000002</v>
      </c>
      <c r="D35" s="26">
        <f t="shared" si="0"/>
        <v>66.47091135444438</v>
      </c>
      <c r="E35" s="42">
        <v>77508</v>
      </c>
      <c r="H35" s="4"/>
    </row>
    <row r="36" spans="1:8" ht="13.5" customHeight="1">
      <c r="A36" s="33" t="s">
        <v>30</v>
      </c>
      <c r="B36" s="91">
        <f>SUM('無色ガラス:ダンボール'!B36)</f>
        <v>1188.8999999999999</v>
      </c>
      <c r="C36" s="92">
        <f>SUM('無色ガラス:ダンボール'!C36)</f>
        <v>1091.8899999999999</v>
      </c>
      <c r="D36" s="26">
        <f t="shared" si="0"/>
        <v>51.249412414637305</v>
      </c>
      <c r="E36" s="42">
        <v>58371</v>
      </c>
      <c r="H36" s="4"/>
    </row>
    <row r="37" spans="1:8" ht="13.5" customHeight="1">
      <c r="A37" s="33" t="s">
        <v>31</v>
      </c>
      <c r="B37" s="91">
        <f>SUM('無色ガラス:ダンボール'!B37)</f>
        <v>1584</v>
      </c>
      <c r="C37" s="92">
        <f>SUM('無色ガラス:ダンボール'!C37)</f>
        <v>2249.34</v>
      </c>
      <c r="D37" s="26">
        <f t="shared" si="0"/>
        <v>108.81597906637037</v>
      </c>
      <c r="E37" s="42">
        <v>56633</v>
      </c>
      <c r="H37" s="4"/>
    </row>
    <row r="38" spans="1:8" ht="13.5" customHeight="1">
      <c r="A38" s="33" t="s">
        <v>32</v>
      </c>
      <c r="B38" s="91">
        <f>SUM('無色ガラス:ダンボール'!B38)</f>
        <v>458.5</v>
      </c>
      <c r="C38" s="92">
        <f>SUM('無色ガラス:ダンボール'!C38)</f>
        <v>297.67</v>
      </c>
      <c r="D38" s="26">
        <f t="shared" si="0"/>
        <v>28.04643533170584</v>
      </c>
      <c r="E38" s="42">
        <v>29078</v>
      </c>
      <c r="H38" s="4"/>
    </row>
    <row r="39" spans="1:8" ht="13.5" customHeight="1">
      <c r="A39" s="51" t="s">
        <v>61</v>
      </c>
      <c r="B39" s="91">
        <f>SUM('無色ガラス:ダンボール'!B39)</f>
        <v>628</v>
      </c>
      <c r="C39" s="92">
        <f>SUM('無色ガラス:ダンボール'!C39)</f>
        <v>507.30000000000007</v>
      </c>
      <c r="D39" s="26">
        <f t="shared" si="0"/>
        <v>61.346354771302536</v>
      </c>
      <c r="E39" s="42">
        <v>22656</v>
      </c>
      <c r="H39" s="4"/>
    </row>
    <row r="40" spans="1:8" ht="13.5" customHeight="1">
      <c r="A40" s="27" t="s">
        <v>62</v>
      </c>
      <c r="B40" s="91">
        <f>SUM('無色ガラス:ダンボール'!B40)</f>
        <v>303</v>
      </c>
      <c r="C40" s="92">
        <f>SUM('無色ガラス:ダンボール'!C40)</f>
        <v>214.62</v>
      </c>
      <c r="D40" s="26">
        <f t="shared" si="0"/>
        <v>48.57898215465961</v>
      </c>
      <c r="E40" s="42">
        <v>12104</v>
      </c>
      <c r="H40" s="4"/>
    </row>
    <row r="41" spans="1:8" ht="13.5" customHeight="1">
      <c r="A41" s="33" t="s">
        <v>33</v>
      </c>
      <c r="B41" s="91">
        <f>SUM('無色ガラス:ダンボール'!B41)</f>
        <v>327</v>
      </c>
      <c r="C41" s="92">
        <f>SUM('無色ガラス:ダンボール'!C41)</f>
        <v>266.28</v>
      </c>
      <c r="D41" s="26">
        <f t="shared" si="0"/>
        <v>40.98507003232261</v>
      </c>
      <c r="E41" s="42">
        <v>17800</v>
      </c>
      <c r="H41" s="4"/>
    </row>
    <row r="42" spans="1:8" ht="13.5" customHeight="1">
      <c r="A42" s="33" t="s">
        <v>34</v>
      </c>
      <c r="B42" s="91">
        <f>SUM('無色ガラス:ダンボール'!B42)</f>
        <v>633</v>
      </c>
      <c r="C42" s="92">
        <f>SUM('無色ガラス:ダンボール'!C42)</f>
        <v>543.38</v>
      </c>
      <c r="D42" s="26">
        <f t="shared" si="0"/>
        <v>33.03111446121862</v>
      </c>
      <c r="E42" s="42">
        <v>45070</v>
      </c>
      <c r="H42" s="4"/>
    </row>
    <row r="43" spans="1:8" ht="13.5" customHeight="1">
      <c r="A43" s="33" t="s">
        <v>35</v>
      </c>
      <c r="B43" s="91">
        <f>SUM('無色ガラス:ダンボール'!B43)</f>
        <v>135</v>
      </c>
      <c r="C43" s="92">
        <f>SUM('無色ガラス:ダンボール'!C43)</f>
        <v>129.22</v>
      </c>
      <c r="D43" s="26">
        <f t="shared" si="0"/>
        <v>44.72866674166443</v>
      </c>
      <c r="E43" s="42">
        <v>7915</v>
      </c>
      <c r="H43" s="4"/>
    </row>
    <row r="44" spans="1:8" ht="13.5" customHeight="1">
      <c r="A44" s="33" t="s">
        <v>36</v>
      </c>
      <c r="B44" s="91">
        <f>SUM('無色ガラス:ダンボール'!B44)</f>
        <v>280</v>
      </c>
      <c r="C44" s="92">
        <f>SUM('無色ガラス:ダンボール'!C44)</f>
        <v>306.03999999999996</v>
      </c>
      <c r="D44" s="26">
        <f t="shared" si="0"/>
        <v>46.73201167231397</v>
      </c>
      <c r="E44" s="42">
        <v>17942</v>
      </c>
      <c r="H44" s="4"/>
    </row>
    <row r="45" spans="1:8" ht="13.5" customHeight="1">
      <c r="A45" s="33" t="s">
        <v>37</v>
      </c>
      <c r="B45" s="91">
        <f>SUM('無色ガラス:ダンボール'!B45)</f>
        <v>323.5</v>
      </c>
      <c r="C45" s="92">
        <f>SUM('無色ガラス:ダンボール'!C45)</f>
        <v>299.39</v>
      </c>
      <c r="D45" s="26">
        <f t="shared" si="0"/>
        <v>57.104328553499414</v>
      </c>
      <c r="E45" s="42">
        <v>14364</v>
      </c>
      <c r="H45" s="4"/>
    </row>
    <row r="46" spans="1:8" ht="13.5" customHeight="1">
      <c r="A46" s="33" t="s">
        <v>38</v>
      </c>
      <c r="B46" s="91">
        <f>SUM('無色ガラス:ダンボール'!B46)</f>
        <v>386</v>
      </c>
      <c r="C46" s="92">
        <f>SUM('無色ガラス:ダンボール'!C46)</f>
        <v>353.32000000000005</v>
      </c>
      <c r="D46" s="26">
        <f t="shared" si="0"/>
        <v>55.36807184121719</v>
      </c>
      <c r="E46" s="42">
        <v>17483</v>
      </c>
      <c r="H46" s="4"/>
    </row>
    <row r="47" spans="1:8" ht="13.5" customHeight="1" thickBot="1">
      <c r="A47" s="33" t="s">
        <v>39</v>
      </c>
      <c r="B47" s="91">
        <f>SUM('無色ガラス:ダンボール'!B47)</f>
        <v>191</v>
      </c>
      <c r="C47" s="92">
        <f>SUM('無色ガラス:ダンボール'!C47)</f>
        <v>157.57000000000002</v>
      </c>
      <c r="D47" s="26">
        <f>C47/E47/365*1000000</f>
        <v>69.55028679506789</v>
      </c>
      <c r="E47" s="42">
        <v>6207</v>
      </c>
      <c r="H47" s="4"/>
    </row>
    <row r="48" spans="1:8" ht="22.5" customHeight="1" thickBot="1">
      <c r="A48" s="44" t="s">
        <v>42</v>
      </c>
      <c r="B48" s="93">
        <f>SUM(B5:B47)</f>
        <v>173705.19999999998</v>
      </c>
      <c r="C48" s="94">
        <f>SUM(C5:C47)</f>
        <v>150270.44000000003</v>
      </c>
      <c r="D48" s="46">
        <f t="shared" si="0"/>
        <v>46.60518774884609</v>
      </c>
      <c r="E48" s="43">
        <f>SUM(E5:E47)</f>
        <v>8833777</v>
      </c>
      <c r="H48" s="4"/>
    </row>
    <row r="49" spans="1:5" ht="13.5" customHeight="1">
      <c r="A49" s="17" t="s">
        <v>43</v>
      </c>
      <c r="B49" s="19"/>
      <c r="C49" s="19"/>
      <c r="D49" s="19"/>
      <c r="E49" s="20"/>
    </row>
    <row r="50" spans="1:5" ht="13.5" customHeight="1">
      <c r="A50" s="17"/>
      <c r="B50" s="19"/>
      <c r="C50" s="19"/>
      <c r="D50" s="19"/>
      <c r="E50" s="20"/>
    </row>
    <row r="51" spans="1:5" ht="13.5" customHeight="1">
      <c r="A51" s="21" t="s">
        <v>44</v>
      </c>
      <c r="B51" s="21"/>
      <c r="C51" s="21"/>
      <c r="D51" s="21"/>
      <c r="E51" s="21"/>
    </row>
    <row r="52" spans="1:5" ht="13.5" customHeight="1">
      <c r="A52" s="21" t="s">
        <v>56</v>
      </c>
      <c r="B52" s="32"/>
      <c r="C52" s="21"/>
      <c r="D52" s="21"/>
      <c r="E52" s="21"/>
    </row>
    <row r="53" spans="1:5" ht="13.5" customHeight="1">
      <c r="A53" s="68" t="s">
        <v>59</v>
      </c>
      <c r="B53" s="68"/>
      <c r="C53" s="68"/>
      <c r="D53" s="68"/>
      <c r="E53" s="68"/>
    </row>
    <row r="54" spans="1:5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21"/>
      <c r="C55" s="21"/>
      <c r="D55" s="21"/>
      <c r="E55" s="66" t="s">
        <v>89</v>
      </c>
    </row>
    <row r="56" ht="12">
      <c r="A56" s="3"/>
    </row>
  </sheetData>
  <sheetProtection/>
  <mergeCells count="1">
    <mergeCell ref="A53:E53"/>
  </mergeCells>
  <hyperlinks>
    <hyperlink ref="E55" location="目次!A1" display="目次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15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60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61" t="s">
        <v>67</v>
      </c>
      <c r="C4" s="62" t="s">
        <v>68</v>
      </c>
      <c r="D4" s="60" t="s">
        <v>69</v>
      </c>
      <c r="E4" s="40" t="s">
        <v>45</v>
      </c>
    </row>
    <row r="5" spans="1:5" ht="13.5" customHeight="1">
      <c r="A5" s="15" t="s">
        <v>0</v>
      </c>
      <c r="B5" s="69">
        <v>6000</v>
      </c>
      <c r="C5" s="70">
        <v>4237.68</v>
      </c>
      <c r="D5" s="26">
        <f>C5/E5/365*1000000</f>
        <v>4.377695625910202</v>
      </c>
      <c r="E5" s="41">
        <v>2652099</v>
      </c>
    </row>
    <row r="6" spans="1:5" ht="13.5" customHeight="1">
      <c r="A6" s="16" t="s">
        <v>1</v>
      </c>
      <c r="B6" s="71">
        <v>1950</v>
      </c>
      <c r="C6" s="72">
        <v>968.89</v>
      </c>
      <c r="D6" s="26">
        <f aca="true" t="shared" si="0" ref="D6:D47">C6/E6/365*1000000</f>
        <v>3.174858869037997</v>
      </c>
      <c r="E6" s="42">
        <v>836098</v>
      </c>
    </row>
    <row r="7" spans="1:5" ht="13.5" customHeight="1">
      <c r="A7" s="16" t="s">
        <v>2</v>
      </c>
      <c r="B7" s="71">
        <v>651</v>
      </c>
      <c r="C7" s="72">
        <v>571.14</v>
      </c>
      <c r="D7" s="26">
        <f t="shared" si="0"/>
        <v>7.816956694547153</v>
      </c>
      <c r="E7" s="42">
        <v>200176</v>
      </c>
    </row>
    <row r="8" spans="1:5" ht="13.5" customHeight="1">
      <c r="A8" s="16" t="s">
        <v>3</v>
      </c>
      <c r="B8" s="71">
        <v>833</v>
      </c>
      <c r="C8" s="72">
        <v>497.96</v>
      </c>
      <c r="D8" s="26">
        <f t="shared" si="0"/>
        <v>3.5127930432927617</v>
      </c>
      <c r="E8" s="42">
        <v>388373</v>
      </c>
    </row>
    <row r="9" spans="1:5" ht="13.5" customHeight="1">
      <c r="A9" s="16" t="s">
        <v>4</v>
      </c>
      <c r="B9" s="71">
        <v>230</v>
      </c>
      <c r="C9" s="72">
        <v>179.55</v>
      </c>
      <c r="D9" s="26">
        <f t="shared" si="0"/>
        <v>4.700330685476017</v>
      </c>
      <c r="E9" s="42">
        <v>104656</v>
      </c>
    </row>
    <row r="10" spans="1:5" ht="13.5" customHeight="1">
      <c r="A10" s="16" t="s">
        <v>5</v>
      </c>
      <c r="B10" s="71">
        <v>1610</v>
      </c>
      <c r="C10" s="72">
        <v>1378.73</v>
      </c>
      <c r="D10" s="28">
        <f t="shared" si="0"/>
        <v>10.630130509826913</v>
      </c>
      <c r="E10" s="42">
        <v>355343</v>
      </c>
    </row>
    <row r="11" spans="1:5" ht="13.5" customHeight="1">
      <c r="A11" s="16" t="s">
        <v>6</v>
      </c>
      <c r="B11" s="71">
        <v>145</v>
      </c>
      <c r="C11" s="72">
        <v>142.15</v>
      </c>
      <c r="D11" s="28">
        <f t="shared" si="0"/>
        <v>5.008578710527933</v>
      </c>
      <c r="E11" s="42">
        <v>77757</v>
      </c>
    </row>
    <row r="12" spans="1:5" ht="13.5" customHeight="1">
      <c r="A12" s="16" t="s">
        <v>7</v>
      </c>
      <c r="B12" s="71">
        <v>479</v>
      </c>
      <c r="C12" s="72">
        <v>801.28</v>
      </c>
      <c r="D12" s="28">
        <f t="shared" si="0"/>
        <v>6.196703817270241</v>
      </c>
      <c r="E12" s="42">
        <v>354267</v>
      </c>
    </row>
    <row r="13" spans="1:5" ht="13.5" customHeight="1">
      <c r="A13" s="16" t="s">
        <v>8</v>
      </c>
      <c r="B13" s="71">
        <v>292</v>
      </c>
      <c r="C13" s="72">
        <v>239.69</v>
      </c>
      <c r="D13" s="28">
        <f t="shared" si="0"/>
        <v>7.252981350859834</v>
      </c>
      <c r="E13" s="42">
        <v>90540</v>
      </c>
    </row>
    <row r="14" spans="1:5" ht="13.5" customHeight="1">
      <c r="A14" s="16" t="s">
        <v>9</v>
      </c>
      <c r="B14" s="71">
        <v>527</v>
      </c>
      <c r="C14" s="72">
        <v>426.51</v>
      </c>
      <c r="D14" s="28">
        <f t="shared" si="0"/>
        <v>7.975051855320057</v>
      </c>
      <c r="E14" s="42">
        <v>146522</v>
      </c>
    </row>
    <row r="15" spans="1:5" ht="13.5" customHeight="1">
      <c r="A15" s="16" t="s">
        <v>10</v>
      </c>
      <c r="B15" s="71">
        <v>1289</v>
      </c>
      <c r="C15" s="72">
        <v>784.35</v>
      </c>
      <c r="D15" s="28">
        <f t="shared" si="0"/>
        <v>5.289740324904099</v>
      </c>
      <c r="E15" s="42">
        <v>406240</v>
      </c>
    </row>
    <row r="16" spans="1:5" ht="13.5" customHeight="1">
      <c r="A16" s="16" t="s">
        <v>11</v>
      </c>
      <c r="B16" s="71">
        <v>794</v>
      </c>
      <c r="C16" s="72">
        <v>876.18</v>
      </c>
      <c r="D16" s="28">
        <f t="shared" si="0"/>
        <v>8.803108144814132</v>
      </c>
      <c r="E16" s="42">
        <v>272687</v>
      </c>
    </row>
    <row r="17" spans="1:5" ht="13.5" customHeight="1">
      <c r="A17" s="16" t="s">
        <v>12</v>
      </c>
      <c r="B17" s="71">
        <v>563</v>
      </c>
      <c r="C17" s="72">
        <v>252.8</v>
      </c>
      <c r="D17" s="28">
        <f t="shared" si="0"/>
        <v>2.546979710757609</v>
      </c>
      <c r="E17" s="42">
        <v>271931</v>
      </c>
    </row>
    <row r="18" spans="1:5" ht="13.5" customHeight="1">
      <c r="A18" s="16" t="s">
        <v>13</v>
      </c>
      <c r="B18" s="71">
        <v>320</v>
      </c>
      <c r="C18" s="72">
        <v>322.4</v>
      </c>
      <c r="D18" s="28">
        <f t="shared" si="0"/>
        <v>8.836588079322082</v>
      </c>
      <c r="E18" s="42">
        <v>99958</v>
      </c>
    </row>
    <row r="19" spans="1:5" ht="13.5" customHeight="1">
      <c r="A19" s="16" t="s">
        <v>14</v>
      </c>
      <c r="B19" s="71">
        <v>300</v>
      </c>
      <c r="C19" s="72">
        <v>153.8</v>
      </c>
      <c r="D19" s="28">
        <f t="shared" si="0"/>
        <v>3.4644434460580187</v>
      </c>
      <c r="E19" s="42">
        <v>121627</v>
      </c>
    </row>
    <row r="20" spans="1:5" ht="13.5" customHeight="1">
      <c r="A20" s="16" t="s">
        <v>15</v>
      </c>
      <c r="B20" s="71">
        <v>352</v>
      </c>
      <c r="C20" s="72">
        <v>255.14</v>
      </c>
      <c r="D20" s="28">
        <f t="shared" si="0"/>
        <v>2.927658918212014</v>
      </c>
      <c r="E20" s="42">
        <v>238762</v>
      </c>
    </row>
    <row r="21" spans="1:5" ht="13.5" customHeight="1">
      <c r="A21" s="16" t="s">
        <v>16</v>
      </c>
      <c r="B21" s="71">
        <v>449</v>
      </c>
      <c r="C21" s="72">
        <v>416.14</v>
      </c>
      <c r="D21" s="28">
        <f t="shared" si="0"/>
        <v>10.022060381866172</v>
      </c>
      <c r="E21" s="42">
        <v>113760</v>
      </c>
    </row>
    <row r="22" spans="1:5" ht="13.5" customHeight="1">
      <c r="A22" s="16" t="s">
        <v>17</v>
      </c>
      <c r="B22" s="71">
        <v>310</v>
      </c>
      <c r="C22" s="72">
        <v>285.48</v>
      </c>
      <c r="D22" s="28">
        <f t="shared" si="0"/>
        <v>6.244706392927391</v>
      </c>
      <c r="E22" s="42">
        <v>125248</v>
      </c>
    </row>
    <row r="23" spans="1:5" ht="13.5" customHeight="1">
      <c r="A23" s="16" t="s">
        <v>18</v>
      </c>
      <c r="B23" s="71">
        <v>115</v>
      </c>
      <c r="C23" s="72">
        <v>156.94</v>
      </c>
      <c r="D23" s="28">
        <f t="shared" si="0"/>
        <v>3.4158154606459163</v>
      </c>
      <c r="E23" s="42">
        <v>125877</v>
      </c>
    </row>
    <row r="24" spans="1:5" ht="13.5" customHeight="1">
      <c r="A24" s="16" t="s">
        <v>19</v>
      </c>
      <c r="B24" s="71">
        <v>360</v>
      </c>
      <c r="C24" s="72">
        <v>337.12</v>
      </c>
      <c r="D24" s="28">
        <f t="shared" si="0"/>
        <v>5.133940536931721</v>
      </c>
      <c r="E24" s="42">
        <v>179904</v>
      </c>
    </row>
    <row r="25" spans="1:5" ht="13.5" customHeight="1">
      <c r="A25" s="16" t="s">
        <v>20</v>
      </c>
      <c r="B25" s="71">
        <v>361</v>
      </c>
      <c r="C25" s="72">
        <v>419.99</v>
      </c>
      <c r="D25" s="28">
        <f t="shared" si="0"/>
        <v>9.025543648836962</v>
      </c>
      <c r="E25" s="42">
        <v>127489</v>
      </c>
    </row>
    <row r="26" spans="1:5" ht="13.5" customHeight="1">
      <c r="A26" s="16" t="s">
        <v>21</v>
      </c>
      <c r="B26" s="71">
        <v>52</v>
      </c>
      <c r="C26" s="72">
        <v>46.36</v>
      </c>
      <c r="D26" s="28">
        <f t="shared" si="0"/>
        <v>1.683058577771937</v>
      </c>
      <c r="E26" s="42">
        <v>75466</v>
      </c>
    </row>
    <row r="27" spans="1:5" ht="13.5" customHeight="1">
      <c r="A27" s="16" t="s">
        <v>22</v>
      </c>
      <c r="B27" s="71">
        <v>284</v>
      </c>
      <c r="C27" s="72">
        <v>118.65</v>
      </c>
      <c r="D27" s="28">
        <f t="shared" si="0"/>
        <v>2.761159044506323</v>
      </c>
      <c r="E27" s="42">
        <v>117729</v>
      </c>
    </row>
    <row r="28" spans="1:5" ht="13.5" customHeight="1">
      <c r="A28" s="16" t="s">
        <v>23</v>
      </c>
      <c r="B28" s="71">
        <v>315</v>
      </c>
      <c r="C28" s="72">
        <v>183.31</v>
      </c>
      <c r="D28" s="28">
        <f>C28/E28/365*1000000</f>
        <v>3.887265689976406</v>
      </c>
      <c r="E28" s="42">
        <v>129196</v>
      </c>
    </row>
    <row r="29" spans="1:5" ht="13.5" customHeight="1">
      <c r="A29" s="16" t="s">
        <v>24</v>
      </c>
      <c r="B29" s="71">
        <v>308</v>
      </c>
      <c r="C29" s="72">
        <v>287.94</v>
      </c>
      <c r="D29" s="28">
        <f t="shared" si="0"/>
        <v>9.40931193140228</v>
      </c>
      <c r="E29" s="42">
        <v>83840</v>
      </c>
    </row>
    <row r="30" spans="1:5" ht="13.5" customHeight="1">
      <c r="A30" s="16" t="s">
        <v>25</v>
      </c>
      <c r="B30" s="71">
        <v>118</v>
      </c>
      <c r="C30" s="72">
        <v>107.83</v>
      </c>
      <c r="D30" s="28">
        <f t="shared" si="0"/>
        <v>4.924482964682145</v>
      </c>
      <c r="E30" s="42">
        <v>59991</v>
      </c>
    </row>
    <row r="31" spans="1:5" ht="13.5" customHeight="1">
      <c r="A31" s="16" t="s">
        <v>26</v>
      </c>
      <c r="B31" s="71">
        <v>144</v>
      </c>
      <c r="C31" s="72">
        <v>715.97</v>
      </c>
      <c r="D31" s="28">
        <f t="shared" si="0"/>
        <v>29.798287109370122</v>
      </c>
      <c r="E31" s="42">
        <v>65828</v>
      </c>
    </row>
    <row r="32" spans="1:5" ht="13.5" customHeight="1">
      <c r="A32" s="16" t="s">
        <v>27</v>
      </c>
      <c r="B32" s="71">
        <v>441</v>
      </c>
      <c r="C32" s="72">
        <v>594.96</v>
      </c>
      <c r="D32" s="28">
        <f t="shared" si="0"/>
        <v>3.2145559693306422</v>
      </c>
      <c r="E32" s="42">
        <v>507077</v>
      </c>
    </row>
    <row r="33" spans="1:5" ht="13.5" customHeight="1">
      <c r="A33" s="16" t="s">
        <v>28</v>
      </c>
      <c r="B33" s="71">
        <v>177</v>
      </c>
      <c r="C33" s="72">
        <v>156.57</v>
      </c>
      <c r="D33" s="28">
        <f t="shared" si="0"/>
        <v>6.6206557100459795</v>
      </c>
      <c r="E33" s="42">
        <v>64791</v>
      </c>
    </row>
    <row r="34" spans="1:5" ht="13.5" customHeight="1">
      <c r="A34" s="16" t="s">
        <v>55</v>
      </c>
      <c r="B34" s="71">
        <v>120</v>
      </c>
      <c r="C34" s="72">
        <v>74.64</v>
      </c>
      <c r="D34" s="28">
        <f t="shared" si="0"/>
        <v>3.5617297294202026</v>
      </c>
      <c r="E34" s="42">
        <v>57414</v>
      </c>
    </row>
    <row r="35" spans="1:5" ht="13.5" customHeight="1">
      <c r="A35" s="16" t="s">
        <v>29</v>
      </c>
      <c r="B35" s="71">
        <v>269</v>
      </c>
      <c r="C35" s="72">
        <v>272.4</v>
      </c>
      <c r="D35" s="28">
        <f t="shared" si="0"/>
        <v>9.628701164563834</v>
      </c>
      <c r="E35" s="42">
        <v>77508</v>
      </c>
    </row>
    <row r="36" spans="1:5" ht="13.5" customHeight="1">
      <c r="A36" s="16" t="s">
        <v>30</v>
      </c>
      <c r="B36" s="71">
        <v>255</v>
      </c>
      <c r="C36" s="72">
        <v>89.77</v>
      </c>
      <c r="D36" s="28">
        <f t="shared" si="0"/>
        <v>4.213482816457693</v>
      </c>
      <c r="E36" s="42">
        <v>58371</v>
      </c>
    </row>
    <row r="37" spans="1:5" ht="13.5" customHeight="1">
      <c r="A37" s="16" t="s">
        <v>31</v>
      </c>
      <c r="B37" s="71">
        <v>115</v>
      </c>
      <c r="C37" s="72">
        <v>157.97</v>
      </c>
      <c r="D37" s="28">
        <f t="shared" si="0"/>
        <v>7.642090663534427</v>
      </c>
      <c r="E37" s="42">
        <v>56633</v>
      </c>
    </row>
    <row r="38" spans="1:5" ht="13.5" customHeight="1">
      <c r="A38" s="16" t="s">
        <v>32</v>
      </c>
      <c r="B38" s="71">
        <v>109.3</v>
      </c>
      <c r="C38" s="72">
        <v>73.98</v>
      </c>
      <c r="D38" s="28">
        <f t="shared" si="0"/>
        <v>6.9703876300587835</v>
      </c>
      <c r="E38" s="42">
        <v>29078</v>
      </c>
    </row>
    <row r="39" spans="1:5" ht="13.5" customHeight="1">
      <c r="A39" s="51" t="s">
        <v>61</v>
      </c>
      <c r="B39" s="71">
        <v>47</v>
      </c>
      <c r="C39" s="72">
        <v>47.39</v>
      </c>
      <c r="D39" s="28">
        <f t="shared" si="0"/>
        <v>5.73073871991332</v>
      </c>
      <c r="E39" s="42">
        <v>22656</v>
      </c>
    </row>
    <row r="40" spans="1:5" ht="13.5" customHeight="1">
      <c r="A40" s="27" t="s">
        <v>62</v>
      </c>
      <c r="B40" s="71">
        <v>21</v>
      </c>
      <c r="C40" s="72">
        <v>25.51</v>
      </c>
      <c r="D40" s="28">
        <f t="shared" si="0"/>
        <v>5.774158208766037</v>
      </c>
      <c r="E40" s="42">
        <v>12104</v>
      </c>
    </row>
    <row r="41" spans="1:5" ht="13.5" customHeight="1">
      <c r="A41" s="15" t="s">
        <v>33</v>
      </c>
      <c r="B41" s="73">
        <v>40</v>
      </c>
      <c r="C41" s="72">
        <v>46.14</v>
      </c>
      <c r="D41" s="28">
        <f t="shared" si="0"/>
        <v>7.101739264275819</v>
      </c>
      <c r="E41" s="42">
        <v>17800</v>
      </c>
    </row>
    <row r="42" spans="1:5" ht="13.5" customHeight="1">
      <c r="A42" s="16" t="s">
        <v>34</v>
      </c>
      <c r="B42" s="71">
        <v>98</v>
      </c>
      <c r="C42" s="72">
        <v>89.47</v>
      </c>
      <c r="D42" s="28">
        <f t="shared" si="0"/>
        <v>5.438723933242352</v>
      </c>
      <c r="E42" s="42">
        <v>45070</v>
      </c>
    </row>
    <row r="43" spans="1:5" ht="13.5" customHeight="1">
      <c r="A43" s="16" t="s">
        <v>35</v>
      </c>
      <c r="B43" s="71">
        <v>26</v>
      </c>
      <c r="C43" s="72">
        <v>26.94</v>
      </c>
      <c r="D43" s="28">
        <f t="shared" si="0"/>
        <v>9.325106655474693</v>
      </c>
      <c r="E43" s="42">
        <v>7915</v>
      </c>
    </row>
    <row r="44" spans="1:5" ht="13.5" customHeight="1">
      <c r="A44" s="16" t="s">
        <v>36</v>
      </c>
      <c r="B44" s="71">
        <v>53</v>
      </c>
      <c r="C44" s="72">
        <v>76.88</v>
      </c>
      <c r="D44" s="28">
        <f t="shared" si="0"/>
        <v>11.739501559820608</v>
      </c>
      <c r="E44" s="42">
        <v>17942</v>
      </c>
    </row>
    <row r="45" spans="1:5" ht="13.5" customHeight="1">
      <c r="A45" s="16" t="s">
        <v>37</v>
      </c>
      <c r="B45" s="71">
        <v>43.7</v>
      </c>
      <c r="C45" s="72">
        <v>37.89</v>
      </c>
      <c r="D45" s="28">
        <f t="shared" si="0"/>
        <v>7.226971538435129</v>
      </c>
      <c r="E45" s="42">
        <v>14364</v>
      </c>
    </row>
    <row r="46" spans="1:5" ht="13.5" customHeight="1">
      <c r="A46" s="16" t="s">
        <v>38</v>
      </c>
      <c r="B46" s="71">
        <v>24</v>
      </c>
      <c r="C46" s="72">
        <v>18.31</v>
      </c>
      <c r="D46" s="28">
        <f t="shared" si="0"/>
        <v>2.8693235463961466</v>
      </c>
      <c r="E46" s="42">
        <v>17483</v>
      </c>
    </row>
    <row r="47" spans="1:5" ht="13.5" customHeight="1" thickBot="1">
      <c r="A47" s="16" t="s">
        <v>39</v>
      </c>
      <c r="B47" s="71">
        <v>25</v>
      </c>
      <c r="C47" s="74">
        <v>8.05</v>
      </c>
      <c r="D47" s="28">
        <f t="shared" si="0"/>
        <v>3.5532132303122195</v>
      </c>
      <c r="E47" s="42">
        <v>6207</v>
      </c>
    </row>
    <row r="48" spans="1:5" ht="22.5" customHeight="1" thickBot="1">
      <c r="A48" s="44"/>
      <c r="B48" s="75">
        <f>SUM(B5:B47)</f>
        <v>21015</v>
      </c>
      <c r="C48" s="75">
        <f>SUM(C5:C47)</f>
        <v>16960.849999999995</v>
      </c>
      <c r="D48" s="46">
        <f>C48/E48/365*1000000</f>
        <v>5.260273401941299</v>
      </c>
      <c r="E48" s="52">
        <f>SUM(E5:E47)</f>
        <v>8833777</v>
      </c>
    </row>
    <row r="49" spans="1:5" ht="13.5">
      <c r="A49" s="17" t="s">
        <v>43</v>
      </c>
      <c r="B49" s="18"/>
      <c r="C49" s="18"/>
      <c r="D49" s="19"/>
      <c r="E49" s="20"/>
    </row>
    <row r="50" spans="1:5" ht="13.5">
      <c r="A50" s="17"/>
      <c r="B50" s="18"/>
      <c r="C50" s="18"/>
      <c r="D50" s="19"/>
      <c r="E50" s="20"/>
    </row>
    <row r="51" spans="1:5" ht="13.5" customHeight="1">
      <c r="A51" s="22" t="s">
        <v>44</v>
      </c>
      <c r="B51" s="22"/>
      <c r="C51" s="22"/>
      <c r="D51" s="21"/>
      <c r="E51" s="21"/>
    </row>
    <row r="52" spans="1:5" ht="13.5" customHeight="1">
      <c r="A52" s="21" t="s">
        <v>56</v>
      </c>
      <c r="B52" s="22"/>
      <c r="C52" s="22"/>
      <c r="D52" s="21"/>
      <c r="E52" s="21"/>
    </row>
    <row r="53" spans="1:5" ht="13.5" customHeight="1">
      <c r="A53" s="68" t="s">
        <v>59</v>
      </c>
      <c r="B53" s="68"/>
      <c r="C53" s="68"/>
      <c r="D53" s="68"/>
      <c r="E53" s="68"/>
    </row>
    <row r="54" spans="1:5" ht="13.5" customHeight="1">
      <c r="A54" s="21" t="s">
        <v>63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1"/>
      <c r="E55" s="66" t="s">
        <v>78</v>
      </c>
    </row>
    <row r="56" spans="1:3" ht="12">
      <c r="A56" s="48"/>
      <c r="B56" s="5"/>
      <c r="C56" s="5"/>
    </row>
    <row r="57" spans="2:3" ht="12"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  <row r="153" spans="2:3" ht="12">
      <c r="B153" s="5"/>
      <c r="C153" s="5"/>
    </row>
  </sheetData>
  <sheetProtection/>
  <mergeCells count="1">
    <mergeCell ref="A53:E53"/>
  </mergeCells>
  <hyperlinks>
    <hyperlink ref="E55" location="茶色ガラス!A1" display="茶色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60</v>
      </c>
      <c r="B1" s="7"/>
      <c r="C1" s="3"/>
      <c r="D1" s="3"/>
      <c r="E1" s="3"/>
    </row>
    <row r="2" spans="1:5" ht="15" customHeight="1">
      <c r="A2" s="11" t="s">
        <v>46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9" t="s">
        <v>64</v>
      </c>
      <c r="C4" s="58" t="s">
        <v>65</v>
      </c>
      <c r="D4" s="57" t="s">
        <v>66</v>
      </c>
      <c r="E4" s="14" t="s">
        <v>45</v>
      </c>
    </row>
    <row r="5" spans="1:5" ht="13.5" customHeight="1">
      <c r="A5" s="25" t="s">
        <v>0</v>
      </c>
      <c r="B5" s="69">
        <v>4200</v>
      </c>
      <c r="C5" s="76">
        <v>3349.14</v>
      </c>
      <c r="D5" s="26">
        <f>C5/E5/365*1000000</f>
        <v>3.4597977026488302</v>
      </c>
      <c r="E5" s="41">
        <v>2652099</v>
      </c>
    </row>
    <row r="6" spans="1:5" ht="13.5" customHeight="1">
      <c r="A6" s="27" t="s">
        <v>1</v>
      </c>
      <c r="B6" s="71">
        <v>2050</v>
      </c>
      <c r="C6" s="77">
        <v>1102.42</v>
      </c>
      <c r="D6" s="26">
        <f aca="true" t="shared" si="0" ref="D6:D48">C6/E6/365*1000000</f>
        <v>3.612409989167882</v>
      </c>
      <c r="E6" s="42">
        <v>836098</v>
      </c>
    </row>
    <row r="7" spans="1:5" ht="13.5" customHeight="1">
      <c r="A7" s="27" t="s">
        <v>2</v>
      </c>
      <c r="B7" s="71">
        <v>448</v>
      </c>
      <c r="C7" s="77">
        <v>728.46</v>
      </c>
      <c r="D7" s="26">
        <f t="shared" si="0"/>
        <v>9.970130394841581</v>
      </c>
      <c r="E7" s="42">
        <v>200176</v>
      </c>
    </row>
    <row r="8" spans="1:5" ht="13.5" customHeight="1">
      <c r="A8" s="27" t="s">
        <v>3</v>
      </c>
      <c r="B8" s="71">
        <v>647</v>
      </c>
      <c r="C8" s="77">
        <v>365.34</v>
      </c>
      <c r="D8" s="26">
        <f t="shared" si="0"/>
        <v>2.577242771380387</v>
      </c>
      <c r="E8" s="42">
        <v>388373</v>
      </c>
    </row>
    <row r="9" spans="1:5" ht="13.5" customHeight="1">
      <c r="A9" s="27" t="s">
        <v>4</v>
      </c>
      <c r="B9" s="71">
        <v>230</v>
      </c>
      <c r="C9" s="77">
        <v>153.95</v>
      </c>
      <c r="D9" s="26">
        <f t="shared" si="0"/>
        <v>4.03016379297707</v>
      </c>
      <c r="E9" s="42">
        <v>104656</v>
      </c>
    </row>
    <row r="10" spans="1:5" ht="13.5" customHeight="1">
      <c r="A10" s="27" t="s">
        <v>5</v>
      </c>
      <c r="B10" s="71">
        <v>720</v>
      </c>
      <c r="C10" s="77">
        <v>630.4</v>
      </c>
      <c r="D10" s="26">
        <f t="shared" si="0"/>
        <v>4.860439878290083</v>
      </c>
      <c r="E10" s="42">
        <v>355343</v>
      </c>
    </row>
    <row r="11" spans="1:5" ht="13.5" customHeight="1">
      <c r="A11" s="27" t="s">
        <v>6</v>
      </c>
      <c r="B11" s="71">
        <v>130</v>
      </c>
      <c r="C11" s="77">
        <v>132.43</v>
      </c>
      <c r="D11" s="26">
        <f t="shared" si="0"/>
        <v>4.666099744180192</v>
      </c>
      <c r="E11" s="42">
        <v>77757</v>
      </c>
    </row>
    <row r="12" spans="1:5" ht="13.5" customHeight="1">
      <c r="A12" s="27" t="s">
        <v>7</v>
      </c>
      <c r="B12" s="71">
        <v>383</v>
      </c>
      <c r="C12" s="77">
        <v>642.34</v>
      </c>
      <c r="D12" s="26">
        <f t="shared" si="0"/>
        <v>4.967540347925029</v>
      </c>
      <c r="E12" s="42">
        <v>354267</v>
      </c>
    </row>
    <row r="13" spans="1:5" ht="13.5" customHeight="1">
      <c r="A13" s="27" t="s">
        <v>8</v>
      </c>
      <c r="B13" s="71">
        <v>234</v>
      </c>
      <c r="C13" s="77">
        <v>192.25</v>
      </c>
      <c r="D13" s="26">
        <f t="shared" si="0"/>
        <v>5.81745448163379</v>
      </c>
      <c r="E13" s="42">
        <v>90540</v>
      </c>
    </row>
    <row r="14" spans="1:5" ht="13.5" customHeight="1">
      <c r="A14" s="27" t="s">
        <v>9</v>
      </c>
      <c r="B14" s="71">
        <v>351</v>
      </c>
      <c r="C14" s="77">
        <v>284.33</v>
      </c>
      <c r="D14" s="26">
        <f t="shared" si="0"/>
        <v>5.316514252944015</v>
      </c>
      <c r="E14" s="42">
        <v>146522</v>
      </c>
    </row>
    <row r="15" spans="1:5" ht="13.5" customHeight="1">
      <c r="A15" s="27" t="s">
        <v>10</v>
      </c>
      <c r="B15" s="71">
        <v>781</v>
      </c>
      <c r="C15" s="77">
        <v>468.74</v>
      </c>
      <c r="D15" s="26">
        <f t="shared" si="0"/>
        <v>3.1612327148537607</v>
      </c>
      <c r="E15" s="42">
        <v>406240</v>
      </c>
    </row>
    <row r="16" spans="1:5" ht="13.5" customHeight="1">
      <c r="A16" s="27" t="s">
        <v>11</v>
      </c>
      <c r="B16" s="71">
        <v>645</v>
      </c>
      <c r="C16" s="77">
        <v>464.22</v>
      </c>
      <c r="D16" s="26">
        <f t="shared" si="0"/>
        <v>4.6640859903052085</v>
      </c>
      <c r="E16" s="42">
        <v>272687</v>
      </c>
    </row>
    <row r="17" spans="1:5" ht="13.5" customHeight="1">
      <c r="A17" s="27" t="s">
        <v>12</v>
      </c>
      <c r="B17" s="71">
        <v>484</v>
      </c>
      <c r="C17" s="77">
        <v>266.9</v>
      </c>
      <c r="D17" s="26">
        <f t="shared" si="0"/>
        <v>2.689038310131352</v>
      </c>
      <c r="E17" s="42">
        <v>271931</v>
      </c>
    </row>
    <row r="18" spans="1:5" ht="13.5" customHeight="1">
      <c r="A18" s="27" t="s">
        <v>13</v>
      </c>
      <c r="B18" s="71">
        <v>267</v>
      </c>
      <c r="C18" s="77">
        <v>267.21</v>
      </c>
      <c r="D18" s="26">
        <f t="shared" si="0"/>
        <v>7.323897954949297</v>
      </c>
      <c r="E18" s="42">
        <v>99958</v>
      </c>
    </row>
    <row r="19" spans="1:5" ht="13.5" customHeight="1">
      <c r="A19" s="27" t="s">
        <v>14</v>
      </c>
      <c r="B19" s="71">
        <v>230</v>
      </c>
      <c r="C19" s="77">
        <v>175.17</v>
      </c>
      <c r="D19" s="26">
        <f t="shared" si="0"/>
        <v>3.9458163748113337</v>
      </c>
      <c r="E19" s="42">
        <v>121627</v>
      </c>
    </row>
    <row r="20" spans="1:5" ht="13.5" customHeight="1">
      <c r="A20" s="27" t="s">
        <v>15</v>
      </c>
      <c r="B20" s="71">
        <v>244</v>
      </c>
      <c r="C20" s="77">
        <v>201.27</v>
      </c>
      <c r="D20" s="26">
        <f t="shared" si="0"/>
        <v>2.3095159930568796</v>
      </c>
      <c r="E20" s="42">
        <v>238762</v>
      </c>
    </row>
    <row r="21" spans="1:5" ht="13.5" customHeight="1">
      <c r="A21" s="27" t="s">
        <v>16</v>
      </c>
      <c r="B21" s="71">
        <v>226</v>
      </c>
      <c r="C21" s="77">
        <v>251.8</v>
      </c>
      <c r="D21" s="26">
        <f t="shared" si="0"/>
        <v>6.064196674566017</v>
      </c>
      <c r="E21" s="42">
        <v>113760</v>
      </c>
    </row>
    <row r="22" spans="1:5" ht="13.5" customHeight="1">
      <c r="A22" s="27" t="s">
        <v>17</v>
      </c>
      <c r="B22" s="71">
        <v>300</v>
      </c>
      <c r="C22" s="77">
        <v>291.76</v>
      </c>
      <c r="D22" s="26">
        <f t="shared" si="0"/>
        <v>6.382077683902534</v>
      </c>
      <c r="E22" s="42">
        <v>125248</v>
      </c>
    </row>
    <row r="23" spans="1:5" ht="13.5" customHeight="1">
      <c r="A23" s="27" t="s">
        <v>18</v>
      </c>
      <c r="B23" s="71">
        <v>118</v>
      </c>
      <c r="C23" s="77">
        <v>176.7</v>
      </c>
      <c r="D23" s="26">
        <f t="shared" si="0"/>
        <v>3.845893920581964</v>
      </c>
      <c r="E23" s="42">
        <v>125877</v>
      </c>
    </row>
    <row r="24" spans="1:5" ht="13.5" customHeight="1">
      <c r="A24" s="27" t="s">
        <v>19</v>
      </c>
      <c r="B24" s="71">
        <v>323</v>
      </c>
      <c r="C24" s="77">
        <v>311.92</v>
      </c>
      <c r="D24" s="26">
        <f t="shared" si="0"/>
        <v>4.750174217725862</v>
      </c>
      <c r="E24" s="42">
        <v>179904</v>
      </c>
    </row>
    <row r="25" spans="1:5" ht="13.5" customHeight="1">
      <c r="A25" s="27" t="s">
        <v>20</v>
      </c>
      <c r="B25" s="71">
        <v>197</v>
      </c>
      <c r="C25" s="77">
        <v>224.54</v>
      </c>
      <c r="D25" s="26">
        <f t="shared" si="0"/>
        <v>4.825342438891048</v>
      </c>
      <c r="E25" s="42">
        <v>127489</v>
      </c>
    </row>
    <row r="26" spans="1:5" ht="13.5" customHeight="1">
      <c r="A26" s="27" t="s">
        <v>21</v>
      </c>
      <c r="B26" s="71">
        <v>46</v>
      </c>
      <c r="C26" s="77">
        <v>45.6</v>
      </c>
      <c r="D26" s="26">
        <f t="shared" si="0"/>
        <v>1.6554674535461675</v>
      </c>
      <c r="E26" s="42">
        <v>75466</v>
      </c>
    </row>
    <row r="27" spans="1:5" ht="13.5" customHeight="1">
      <c r="A27" s="27" t="s">
        <v>22</v>
      </c>
      <c r="B27" s="71">
        <v>179</v>
      </c>
      <c r="C27" s="77">
        <v>129.07</v>
      </c>
      <c r="D27" s="26">
        <f t="shared" si="0"/>
        <v>3.003647685414506</v>
      </c>
      <c r="E27" s="42">
        <v>117729</v>
      </c>
    </row>
    <row r="28" spans="1:5" ht="13.5" customHeight="1">
      <c r="A28" s="27" t="s">
        <v>23</v>
      </c>
      <c r="B28" s="71">
        <v>345</v>
      </c>
      <c r="C28" s="77">
        <v>211.49</v>
      </c>
      <c r="D28" s="26">
        <f t="shared" si="0"/>
        <v>4.48484982146697</v>
      </c>
      <c r="E28" s="42">
        <v>129196</v>
      </c>
    </row>
    <row r="29" spans="1:5" ht="13.5" customHeight="1">
      <c r="A29" s="27" t="s">
        <v>24</v>
      </c>
      <c r="B29" s="71">
        <v>187</v>
      </c>
      <c r="C29" s="77">
        <v>173.75</v>
      </c>
      <c r="D29" s="26">
        <f t="shared" si="0"/>
        <v>5.677807696329604</v>
      </c>
      <c r="E29" s="42">
        <v>83840</v>
      </c>
    </row>
    <row r="30" spans="1:5" ht="13.5" customHeight="1">
      <c r="A30" s="27" t="s">
        <v>25</v>
      </c>
      <c r="B30" s="71">
        <v>106</v>
      </c>
      <c r="C30" s="77">
        <v>99.88</v>
      </c>
      <c r="D30" s="26">
        <f t="shared" si="0"/>
        <v>4.56141480582818</v>
      </c>
      <c r="E30" s="42">
        <v>59991</v>
      </c>
    </row>
    <row r="31" spans="1:5" ht="13.5" customHeight="1">
      <c r="A31" s="27" t="s">
        <v>26</v>
      </c>
      <c r="B31" s="71">
        <v>173</v>
      </c>
      <c r="C31" s="77">
        <v>397.24</v>
      </c>
      <c r="D31" s="26">
        <f t="shared" si="0"/>
        <v>16.53291558490745</v>
      </c>
      <c r="E31" s="42">
        <v>65828</v>
      </c>
    </row>
    <row r="32" spans="1:5" ht="13.5" customHeight="1">
      <c r="A32" s="27" t="s">
        <v>27</v>
      </c>
      <c r="B32" s="71">
        <v>445</v>
      </c>
      <c r="C32" s="77">
        <v>666.62</v>
      </c>
      <c r="D32" s="26">
        <f t="shared" si="0"/>
        <v>3.601733394304143</v>
      </c>
      <c r="E32" s="42">
        <v>507077</v>
      </c>
    </row>
    <row r="33" spans="1:5" ht="13.5" customHeight="1">
      <c r="A33" s="27" t="s">
        <v>28</v>
      </c>
      <c r="B33" s="71">
        <v>162</v>
      </c>
      <c r="C33" s="77">
        <v>142.5</v>
      </c>
      <c r="D33" s="26">
        <f t="shared" si="0"/>
        <v>6.025697379329067</v>
      </c>
      <c r="E33" s="42">
        <v>64791</v>
      </c>
    </row>
    <row r="34" spans="1:5" ht="13.5" customHeight="1">
      <c r="A34" s="27" t="s">
        <v>55</v>
      </c>
      <c r="B34" s="71">
        <v>77</v>
      </c>
      <c r="C34" s="77">
        <v>53.13</v>
      </c>
      <c r="D34" s="26">
        <f t="shared" si="0"/>
        <v>2.535298774438577</v>
      </c>
      <c r="E34" s="42">
        <v>57414</v>
      </c>
    </row>
    <row r="35" spans="1:5" ht="13.5" customHeight="1">
      <c r="A35" s="27" t="s">
        <v>29</v>
      </c>
      <c r="B35" s="71">
        <v>136</v>
      </c>
      <c r="C35" s="77">
        <v>144.29</v>
      </c>
      <c r="D35" s="26">
        <f t="shared" si="0"/>
        <v>5.100313109526122</v>
      </c>
      <c r="E35" s="42">
        <v>77508</v>
      </c>
    </row>
    <row r="36" spans="1:5" ht="13.5" customHeight="1">
      <c r="A36" s="27" t="s">
        <v>30</v>
      </c>
      <c r="B36" s="71">
        <v>193</v>
      </c>
      <c r="C36" s="77">
        <v>102.28</v>
      </c>
      <c r="D36" s="26">
        <f t="shared" si="0"/>
        <v>4.800657485432694</v>
      </c>
      <c r="E36" s="42">
        <v>58371</v>
      </c>
    </row>
    <row r="37" spans="1:5" ht="13.5" customHeight="1">
      <c r="A37" s="27" t="s">
        <v>31</v>
      </c>
      <c r="B37" s="71">
        <v>104</v>
      </c>
      <c r="C37" s="77">
        <v>143.78</v>
      </c>
      <c r="D37" s="26">
        <f t="shared" si="0"/>
        <v>6.955623191764132</v>
      </c>
      <c r="E37" s="42">
        <v>56633</v>
      </c>
    </row>
    <row r="38" spans="1:5" ht="13.5" customHeight="1">
      <c r="A38" s="27" t="s">
        <v>32</v>
      </c>
      <c r="B38" s="71">
        <v>72.6</v>
      </c>
      <c r="C38" s="77">
        <v>47.15</v>
      </c>
      <c r="D38" s="26">
        <f t="shared" si="0"/>
        <v>4.442467920482179</v>
      </c>
      <c r="E38" s="42">
        <v>29078</v>
      </c>
    </row>
    <row r="39" spans="1:5" ht="13.5" customHeight="1">
      <c r="A39" s="51" t="s">
        <v>61</v>
      </c>
      <c r="B39" s="71">
        <v>39</v>
      </c>
      <c r="C39" s="77">
        <v>36.78</v>
      </c>
      <c r="D39" s="26">
        <f t="shared" si="0"/>
        <v>4.447701416299048</v>
      </c>
      <c r="E39" s="42">
        <v>22656</v>
      </c>
    </row>
    <row r="40" spans="1:5" ht="13.5" customHeight="1">
      <c r="A40" s="27" t="s">
        <v>62</v>
      </c>
      <c r="B40" s="71">
        <v>18</v>
      </c>
      <c r="C40" s="77">
        <v>19.94</v>
      </c>
      <c r="D40" s="26">
        <f t="shared" si="0"/>
        <v>4.513395322728137</v>
      </c>
      <c r="E40" s="42">
        <v>12104</v>
      </c>
    </row>
    <row r="41" spans="1:5" ht="13.5" customHeight="1">
      <c r="A41" s="27" t="s">
        <v>33</v>
      </c>
      <c r="B41" s="71">
        <v>41</v>
      </c>
      <c r="C41" s="77">
        <v>38.36</v>
      </c>
      <c r="D41" s="26">
        <f t="shared" si="0"/>
        <v>5.904263506233646</v>
      </c>
      <c r="E41" s="42">
        <v>17800</v>
      </c>
    </row>
    <row r="42" spans="1:5" ht="13.5" customHeight="1">
      <c r="A42" s="27" t="s">
        <v>34</v>
      </c>
      <c r="B42" s="71">
        <v>89</v>
      </c>
      <c r="C42" s="77">
        <v>75.21</v>
      </c>
      <c r="D42" s="26">
        <f t="shared" si="0"/>
        <v>4.571883614833546</v>
      </c>
      <c r="E42" s="42">
        <v>45070</v>
      </c>
    </row>
    <row r="43" spans="1:5" ht="13.5" customHeight="1">
      <c r="A43" s="27" t="s">
        <v>35</v>
      </c>
      <c r="B43" s="71">
        <v>22</v>
      </c>
      <c r="C43" s="77">
        <v>22.33</v>
      </c>
      <c r="D43" s="26">
        <f t="shared" si="0"/>
        <v>7.72938498948589</v>
      </c>
      <c r="E43" s="42">
        <v>7915</v>
      </c>
    </row>
    <row r="44" spans="1:5" ht="13.5" customHeight="1">
      <c r="A44" s="27" t="s">
        <v>36</v>
      </c>
      <c r="B44" s="71">
        <v>50</v>
      </c>
      <c r="C44" s="77">
        <v>67.08</v>
      </c>
      <c r="D44" s="26">
        <f t="shared" si="0"/>
        <v>10.2430510488133</v>
      </c>
      <c r="E44" s="42">
        <v>17942</v>
      </c>
    </row>
    <row r="45" spans="1:5" ht="13.5" customHeight="1">
      <c r="A45" s="27" t="s">
        <v>37</v>
      </c>
      <c r="B45" s="71">
        <v>29.3</v>
      </c>
      <c r="C45" s="77">
        <v>27.08</v>
      </c>
      <c r="D45" s="26">
        <f t="shared" si="0"/>
        <v>5.165119801024631</v>
      </c>
      <c r="E45" s="42">
        <v>14364</v>
      </c>
    </row>
    <row r="46" spans="1:5" ht="13.5" customHeight="1">
      <c r="A46" s="27" t="s">
        <v>38</v>
      </c>
      <c r="B46" s="71">
        <v>23</v>
      </c>
      <c r="C46" s="77">
        <v>20.73</v>
      </c>
      <c r="D46" s="26">
        <f t="shared" si="0"/>
        <v>3.2485569151716076</v>
      </c>
      <c r="E46" s="42">
        <v>17483</v>
      </c>
    </row>
    <row r="47" spans="1:5" ht="13.5" customHeight="1" thickBot="1">
      <c r="A47" s="27" t="s">
        <v>39</v>
      </c>
      <c r="B47" s="71">
        <v>16</v>
      </c>
      <c r="C47" s="77">
        <v>9.16</v>
      </c>
      <c r="D47" s="26">
        <f t="shared" si="0"/>
        <v>4.043159402442227</v>
      </c>
      <c r="E47" s="42">
        <v>6207</v>
      </c>
    </row>
    <row r="48" spans="1:5" ht="22.5" customHeight="1" thickBot="1">
      <c r="A48" s="29" t="s">
        <v>42</v>
      </c>
      <c r="B48" s="78">
        <f>SUM(B5:B47)</f>
        <v>15760.9</v>
      </c>
      <c r="C48" s="79">
        <f>SUM(C5:C47)</f>
        <v>13354.74</v>
      </c>
      <c r="D48" s="46">
        <f t="shared" si="0"/>
        <v>4.1418669236413015</v>
      </c>
      <c r="E48" s="43">
        <f>SUM(E5:E47)</f>
        <v>8833777</v>
      </c>
    </row>
    <row r="49" spans="1:5" ht="13.5" customHeight="1">
      <c r="A49" s="17" t="s">
        <v>43</v>
      </c>
      <c r="B49" s="31"/>
      <c r="C49" s="19"/>
      <c r="D49" s="19"/>
      <c r="E49" s="20"/>
    </row>
    <row r="50" spans="1:5" ht="13.5" customHeight="1">
      <c r="A50" s="17"/>
      <c r="B50" s="31"/>
      <c r="C50" s="19"/>
      <c r="D50" s="19"/>
      <c r="E50" s="20"/>
    </row>
    <row r="51" spans="1:5" ht="13.5" customHeight="1">
      <c r="A51" s="21" t="s">
        <v>44</v>
      </c>
      <c r="B51" s="32"/>
      <c r="C51" s="21"/>
      <c r="D51" s="21"/>
      <c r="E51" s="21"/>
    </row>
    <row r="52" spans="1:5" ht="13.5" customHeight="1">
      <c r="A52" s="21" t="s">
        <v>56</v>
      </c>
      <c r="B52" s="22"/>
      <c r="C52" s="22"/>
      <c r="D52" s="21"/>
      <c r="E52" s="21"/>
    </row>
    <row r="53" spans="1:5" ht="13.5" customHeight="1">
      <c r="A53" s="68" t="s">
        <v>59</v>
      </c>
      <c r="B53" s="68"/>
      <c r="C53" s="68"/>
      <c r="D53" s="68"/>
      <c r="E53" s="68"/>
    </row>
    <row r="54" spans="1:5" ht="13.5" customHeight="1">
      <c r="A54" s="21" t="s">
        <v>63</v>
      </c>
      <c r="B54" s="22"/>
      <c r="C54" s="22"/>
      <c r="D54" s="23"/>
      <c r="E54" s="21"/>
    </row>
    <row r="55" spans="1:5" ht="13.5" customHeight="1">
      <c r="A55" s="21"/>
      <c r="B55" s="32"/>
      <c r="C55" s="21"/>
      <c r="D55" s="21"/>
      <c r="E55" s="66" t="s">
        <v>79</v>
      </c>
    </row>
    <row r="56" ht="12">
      <c r="A56" s="3"/>
    </row>
  </sheetData>
  <sheetProtection/>
  <mergeCells count="1">
    <mergeCell ref="A53:E53"/>
  </mergeCells>
  <hyperlinks>
    <hyperlink ref="E55" location="その他ガラス!A1" display="その他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E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60</v>
      </c>
      <c r="B1" s="7"/>
      <c r="C1" s="3"/>
      <c r="D1" s="3"/>
      <c r="E1" s="3"/>
    </row>
    <row r="2" spans="1:5" ht="15" customHeight="1">
      <c r="A2" s="11" t="s">
        <v>47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24" t="s">
        <v>67</v>
      </c>
      <c r="C4" s="54" t="s">
        <v>68</v>
      </c>
      <c r="D4" s="13" t="s">
        <v>69</v>
      </c>
      <c r="E4" s="14" t="s">
        <v>45</v>
      </c>
    </row>
    <row r="5" spans="1:5" ht="13.5" customHeight="1">
      <c r="A5" s="25" t="s">
        <v>0</v>
      </c>
      <c r="B5" s="69">
        <v>2700</v>
      </c>
      <c r="C5" s="80">
        <v>2644.56</v>
      </c>
      <c r="D5" s="26">
        <f>C5/E5/365*1000000</f>
        <v>2.7319379340717287</v>
      </c>
      <c r="E5" s="41">
        <v>2652099</v>
      </c>
    </row>
    <row r="6" spans="1:5" ht="13.5" customHeight="1">
      <c r="A6" s="27" t="s">
        <v>1</v>
      </c>
      <c r="B6" s="71">
        <v>1050</v>
      </c>
      <c r="C6" s="73">
        <v>3133.05</v>
      </c>
      <c r="D6" s="28">
        <f aca="true" t="shared" si="0" ref="D6:D48">C6/E6/365*1000000</f>
        <v>10.266378618459783</v>
      </c>
      <c r="E6" s="42">
        <v>836098</v>
      </c>
    </row>
    <row r="7" spans="1:5" ht="13.5" customHeight="1">
      <c r="A7" s="27" t="s">
        <v>2</v>
      </c>
      <c r="B7" s="71">
        <v>287</v>
      </c>
      <c r="C7" s="73">
        <v>126.27</v>
      </c>
      <c r="D7" s="28">
        <f t="shared" si="0"/>
        <v>1.728205206815263</v>
      </c>
      <c r="E7" s="42">
        <v>200176</v>
      </c>
    </row>
    <row r="8" spans="1:5" ht="13.5" customHeight="1">
      <c r="A8" s="27" t="s">
        <v>3</v>
      </c>
      <c r="B8" s="71">
        <v>630</v>
      </c>
      <c r="C8" s="73">
        <v>456.14</v>
      </c>
      <c r="D8" s="28">
        <f t="shared" si="0"/>
        <v>3.217779377394892</v>
      </c>
      <c r="E8" s="42">
        <v>388373</v>
      </c>
    </row>
    <row r="9" spans="1:5" ht="13.5" customHeight="1">
      <c r="A9" s="27" t="s">
        <v>4</v>
      </c>
      <c r="B9" s="71">
        <v>90</v>
      </c>
      <c r="C9" s="73">
        <v>75.64</v>
      </c>
      <c r="D9" s="28">
        <f t="shared" si="0"/>
        <v>1.9801337401804844</v>
      </c>
      <c r="E9" s="42">
        <v>104656</v>
      </c>
    </row>
    <row r="10" spans="1:5" ht="13.5" customHeight="1">
      <c r="A10" s="27" t="s">
        <v>5</v>
      </c>
      <c r="B10" s="71">
        <v>530</v>
      </c>
      <c r="C10" s="73">
        <v>488.08</v>
      </c>
      <c r="D10" s="28">
        <f t="shared" si="0"/>
        <v>3.7631400631278926</v>
      </c>
      <c r="E10" s="42">
        <v>355343</v>
      </c>
    </row>
    <row r="11" spans="1:5" ht="13.5" customHeight="1">
      <c r="A11" s="27" t="s">
        <v>6</v>
      </c>
      <c r="B11" s="71">
        <v>26</v>
      </c>
      <c r="C11" s="73">
        <v>16.24</v>
      </c>
      <c r="D11" s="28">
        <f t="shared" si="0"/>
        <v>0.5722076557085728</v>
      </c>
      <c r="E11" s="42">
        <v>77757</v>
      </c>
    </row>
    <row r="12" spans="1:5" ht="13.5" customHeight="1">
      <c r="A12" s="27" t="s">
        <v>7</v>
      </c>
      <c r="B12" s="71">
        <v>1533</v>
      </c>
      <c r="C12" s="73">
        <v>531.9</v>
      </c>
      <c r="D12" s="28">
        <f t="shared" si="0"/>
        <v>4.113451927423674</v>
      </c>
      <c r="E12" s="42">
        <v>354267</v>
      </c>
    </row>
    <row r="13" spans="1:5" ht="13.5" customHeight="1">
      <c r="A13" s="27" t="s">
        <v>8</v>
      </c>
      <c r="B13" s="71">
        <v>58</v>
      </c>
      <c r="C13" s="73">
        <v>48.23</v>
      </c>
      <c r="D13" s="28">
        <f t="shared" si="0"/>
        <v>1.4594321438189735</v>
      </c>
      <c r="E13" s="42">
        <v>90540</v>
      </c>
    </row>
    <row r="14" spans="1:5" ht="13.5" customHeight="1">
      <c r="A14" s="27" t="s">
        <v>9</v>
      </c>
      <c r="B14" s="71">
        <v>89</v>
      </c>
      <c r="C14" s="73">
        <v>70.71</v>
      </c>
      <c r="D14" s="28">
        <f t="shared" si="0"/>
        <v>1.3221634116191443</v>
      </c>
      <c r="E14" s="42">
        <v>146522</v>
      </c>
    </row>
    <row r="15" spans="1:5" ht="13.5" customHeight="1">
      <c r="A15" s="27" t="s">
        <v>10</v>
      </c>
      <c r="B15" s="71">
        <v>327</v>
      </c>
      <c r="C15" s="73">
        <v>1682.95</v>
      </c>
      <c r="D15" s="28">
        <f t="shared" si="0"/>
        <v>11.34999487447868</v>
      </c>
      <c r="E15" s="42">
        <v>406240</v>
      </c>
    </row>
    <row r="16" spans="1:5" ht="13.5" customHeight="1">
      <c r="A16" s="27" t="s">
        <v>11</v>
      </c>
      <c r="B16" s="71">
        <v>183</v>
      </c>
      <c r="C16" s="73">
        <v>155.58</v>
      </c>
      <c r="D16" s="28">
        <f t="shared" si="0"/>
        <v>1.5631349325140758</v>
      </c>
      <c r="E16" s="42">
        <v>272687</v>
      </c>
    </row>
    <row r="17" spans="1:5" ht="13.5" customHeight="1">
      <c r="A17" s="27" t="s">
        <v>12</v>
      </c>
      <c r="B17" s="71">
        <v>105</v>
      </c>
      <c r="C17" s="73">
        <v>823.63</v>
      </c>
      <c r="D17" s="28">
        <f t="shared" si="0"/>
        <v>8.298136468240859</v>
      </c>
      <c r="E17" s="42">
        <v>271931</v>
      </c>
    </row>
    <row r="18" spans="1:5" ht="13.5" customHeight="1">
      <c r="A18" s="27" t="s">
        <v>13</v>
      </c>
      <c r="B18" s="71">
        <v>96</v>
      </c>
      <c r="C18" s="73">
        <v>267.92</v>
      </c>
      <c r="D18" s="28">
        <f t="shared" si="0"/>
        <v>7.343358183039617</v>
      </c>
      <c r="E18" s="42">
        <v>99958</v>
      </c>
    </row>
    <row r="19" spans="1:5" ht="13.5" customHeight="1">
      <c r="A19" s="27" t="s">
        <v>14</v>
      </c>
      <c r="B19" s="71">
        <v>302</v>
      </c>
      <c r="C19" s="73">
        <v>432.64</v>
      </c>
      <c r="D19" s="28">
        <f t="shared" si="0"/>
        <v>9.74549292914526</v>
      </c>
      <c r="E19" s="42">
        <v>121627</v>
      </c>
    </row>
    <row r="20" spans="1:5" ht="13.5" customHeight="1">
      <c r="A20" s="27" t="s">
        <v>15</v>
      </c>
      <c r="B20" s="71">
        <v>80</v>
      </c>
      <c r="C20" s="73">
        <v>67.73</v>
      </c>
      <c r="D20" s="28">
        <f t="shared" si="0"/>
        <v>0.7771824822861948</v>
      </c>
      <c r="E20" s="42">
        <v>238762</v>
      </c>
    </row>
    <row r="21" spans="1:5" ht="13.5" customHeight="1">
      <c r="A21" s="27" t="s">
        <v>16</v>
      </c>
      <c r="B21" s="71">
        <v>138</v>
      </c>
      <c r="C21" s="73">
        <v>116.62</v>
      </c>
      <c r="D21" s="28">
        <f t="shared" si="0"/>
        <v>2.80860451226326</v>
      </c>
      <c r="E21" s="42">
        <v>113760</v>
      </c>
    </row>
    <row r="22" spans="1:5" ht="13.5" customHeight="1">
      <c r="A22" s="27" t="s">
        <v>17</v>
      </c>
      <c r="B22" s="71">
        <v>138</v>
      </c>
      <c r="C22" s="73">
        <v>128.53</v>
      </c>
      <c r="D22" s="28">
        <f t="shared" si="0"/>
        <v>2.811517839018347</v>
      </c>
      <c r="E22" s="42">
        <v>125248</v>
      </c>
    </row>
    <row r="23" spans="1:5" ht="13.5" customHeight="1">
      <c r="A23" s="27" t="s">
        <v>18</v>
      </c>
      <c r="B23" s="71">
        <v>209</v>
      </c>
      <c r="C23" s="73">
        <v>237.87</v>
      </c>
      <c r="D23" s="28">
        <f t="shared" si="0"/>
        <v>5.177265347418403</v>
      </c>
      <c r="E23" s="42">
        <v>125877</v>
      </c>
    </row>
    <row r="24" spans="1:5" ht="13.5" customHeight="1">
      <c r="A24" s="27" t="s">
        <v>19</v>
      </c>
      <c r="B24" s="71">
        <v>67</v>
      </c>
      <c r="C24" s="73">
        <v>36.19</v>
      </c>
      <c r="D24" s="28">
        <f t="shared" si="0"/>
        <v>0.5511310750817483</v>
      </c>
      <c r="E24" s="42">
        <v>179904</v>
      </c>
    </row>
    <row r="25" spans="1:5" ht="13.5" customHeight="1">
      <c r="A25" s="27" t="s">
        <v>20</v>
      </c>
      <c r="B25" s="71">
        <v>120</v>
      </c>
      <c r="C25" s="73">
        <v>303.73</v>
      </c>
      <c r="D25" s="28">
        <f t="shared" si="0"/>
        <v>6.527127723186862</v>
      </c>
      <c r="E25" s="42">
        <v>127489</v>
      </c>
    </row>
    <row r="26" spans="1:5" ht="13.5" customHeight="1">
      <c r="A26" s="27" t="s">
        <v>21</v>
      </c>
      <c r="B26" s="71">
        <v>5</v>
      </c>
      <c r="C26" s="73">
        <v>104.17</v>
      </c>
      <c r="D26" s="28">
        <f t="shared" si="0"/>
        <v>3.7817992244715843</v>
      </c>
      <c r="E26" s="42">
        <v>75466</v>
      </c>
    </row>
    <row r="27" spans="1:5" ht="13.5" customHeight="1">
      <c r="A27" s="27" t="s">
        <v>22</v>
      </c>
      <c r="B27" s="71">
        <v>30</v>
      </c>
      <c r="C27" s="73">
        <v>621.75</v>
      </c>
      <c r="D27" s="28">
        <f t="shared" si="0"/>
        <v>14.469031908316953</v>
      </c>
      <c r="E27" s="42">
        <v>117729</v>
      </c>
    </row>
    <row r="28" spans="1:5" ht="13.5" customHeight="1">
      <c r="A28" s="27" t="s">
        <v>23</v>
      </c>
      <c r="B28" s="71">
        <v>89</v>
      </c>
      <c r="C28" s="73">
        <v>53.05</v>
      </c>
      <c r="D28" s="28">
        <f t="shared" si="0"/>
        <v>1.1249765143922772</v>
      </c>
      <c r="E28" s="42">
        <v>129196</v>
      </c>
    </row>
    <row r="29" spans="1:5" ht="13.5" customHeight="1">
      <c r="A29" s="27" t="s">
        <v>24</v>
      </c>
      <c r="B29" s="71">
        <v>49</v>
      </c>
      <c r="C29" s="73">
        <v>65.73</v>
      </c>
      <c r="D29" s="28">
        <f t="shared" si="0"/>
        <v>2.147926905782704</v>
      </c>
      <c r="E29" s="42">
        <v>83840</v>
      </c>
    </row>
    <row r="30" spans="1:5" ht="13.5" customHeight="1">
      <c r="A30" s="27" t="s">
        <v>25</v>
      </c>
      <c r="B30" s="71">
        <v>22</v>
      </c>
      <c r="C30" s="73">
        <v>12.07</v>
      </c>
      <c r="D30" s="28">
        <f t="shared" si="0"/>
        <v>0.5512242361468376</v>
      </c>
      <c r="E30" s="42">
        <v>59991</v>
      </c>
    </row>
    <row r="31" spans="1:5" ht="13.5" customHeight="1">
      <c r="A31" s="27" t="s">
        <v>26</v>
      </c>
      <c r="B31" s="71">
        <v>28</v>
      </c>
      <c r="C31" s="73">
        <v>53.81</v>
      </c>
      <c r="D31" s="28">
        <f t="shared" si="0"/>
        <v>2.2395433179535544</v>
      </c>
      <c r="E31" s="42">
        <v>65828</v>
      </c>
    </row>
    <row r="32" spans="1:5" ht="13.5" customHeight="1">
      <c r="A32" s="27" t="s">
        <v>27</v>
      </c>
      <c r="B32" s="71">
        <v>932</v>
      </c>
      <c r="C32" s="73">
        <v>898.35</v>
      </c>
      <c r="D32" s="28">
        <f t="shared" si="0"/>
        <v>4.853765555748592</v>
      </c>
      <c r="E32" s="42">
        <v>507077</v>
      </c>
    </row>
    <row r="33" spans="1:5" ht="13.5" customHeight="1">
      <c r="A33" s="27" t="s">
        <v>28</v>
      </c>
      <c r="B33" s="71">
        <v>39</v>
      </c>
      <c r="C33" s="73">
        <v>33.45</v>
      </c>
      <c r="D33" s="28">
        <f t="shared" si="0"/>
        <v>1.4144531743056654</v>
      </c>
      <c r="E33" s="42">
        <v>64791</v>
      </c>
    </row>
    <row r="34" spans="1:5" ht="13.5" customHeight="1">
      <c r="A34" s="27" t="s">
        <v>55</v>
      </c>
      <c r="B34" s="71">
        <v>43</v>
      </c>
      <c r="C34" s="73">
        <v>24.89</v>
      </c>
      <c r="D34" s="28">
        <f t="shared" si="0"/>
        <v>1.1877204309387575</v>
      </c>
      <c r="E34" s="42">
        <v>57414</v>
      </c>
    </row>
    <row r="35" spans="1:5" ht="13.5" customHeight="1">
      <c r="A35" s="27" t="s">
        <v>29</v>
      </c>
      <c r="B35" s="71">
        <v>120</v>
      </c>
      <c r="C35" s="73">
        <v>124.03</v>
      </c>
      <c r="D35" s="28">
        <f t="shared" si="0"/>
        <v>4.38416962349799</v>
      </c>
      <c r="E35" s="42">
        <v>77508</v>
      </c>
    </row>
    <row r="36" spans="1:5" ht="13.5" customHeight="1">
      <c r="A36" s="27" t="s">
        <v>30</v>
      </c>
      <c r="B36" s="71">
        <v>63</v>
      </c>
      <c r="C36" s="73">
        <v>251.33</v>
      </c>
      <c r="D36" s="28">
        <f t="shared" si="0"/>
        <v>11.796531539047702</v>
      </c>
      <c r="E36" s="42">
        <v>58371</v>
      </c>
    </row>
    <row r="37" spans="1:5" ht="13.5" customHeight="1">
      <c r="A37" s="27" t="s">
        <v>31</v>
      </c>
      <c r="B37" s="71">
        <v>26</v>
      </c>
      <c r="C37" s="73">
        <v>33.74</v>
      </c>
      <c r="D37" s="28">
        <f t="shared" si="0"/>
        <v>1.6322348483107652</v>
      </c>
      <c r="E37" s="42">
        <v>56633</v>
      </c>
    </row>
    <row r="38" spans="1:5" ht="13.5" customHeight="1">
      <c r="A38" s="27" t="s">
        <v>32</v>
      </c>
      <c r="B38" s="71">
        <v>42.1</v>
      </c>
      <c r="C38" s="73">
        <v>21.99</v>
      </c>
      <c r="D38" s="28">
        <f t="shared" si="0"/>
        <v>2.071895430994764</v>
      </c>
      <c r="E38" s="42">
        <v>29078</v>
      </c>
    </row>
    <row r="39" spans="1:5" ht="13.5" customHeight="1">
      <c r="A39" s="51" t="s">
        <v>61</v>
      </c>
      <c r="B39" s="71">
        <v>20</v>
      </c>
      <c r="C39" s="73">
        <v>23.8</v>
      </c>
      <c r="D39" s="28">
        <f t="shared" si="0"/>
        <v>2.878066713102701</v>
      </c>
      <c r="E39" s="42">
        <v>22656</v>
      </c>
    </row>
    <row r="40" spans="1:5" ht="13.5" customHeight="1">
      <c r="A40" s="27" t="s">
        <v>62</v>
      </c>
      <c r="B40" s="71">
        <v>8</v>
      </c>
      <c r="C40" s="73">
        <v>12.79</v>
      </c>
      <c r="D40" s="28">
        <f t="shared" si="0"/>
        <v>2.8950013128231125</v>
      </c>
      <c r="E40" s="42">
        <v>12104</v>
      </c>
    </row>
    <row r="41" spans="1:5" ht="13.5" customHeight="1">
      <c r="A41" s="27" t="s">
        <v>33</v>
      </c>
      <c r="B41" s="71">
        <v>3</v>
      </c>
      <c r="C41" s="73">
        <v>0</v>
      </c>
      <c r="D41" s="28">
        <f t="shared" si="0"/>
        <v>0</v>
      </c>
      <c r="E41" s="42">
        <v>17800</v>
      </c>
    </row>
    <row r="42" spans="1:5" ht="13.5" customHeight="1">
      <c r="A42" s="27" t="s">
        <v>34</v>
      </c>
      <c r="B42" s="71">
        <v>63</v>
      </c>
      <c r="C42" s="73">
        <v>53.8</v>
      </c>
      <c r="D42" s="28">
        <f t="shared" si="0"/>
        <v>3.2704073723978833</v>
      </c>
      <c r="E42" s="42">
        <v>45070</v>
      </c>
    </row>
    <row r="43" spans="1:5" ht="13.5" customHeight="1">
      <c r="A43" s="27" t="s">
        <v>35</v>
      </c>
      <c r="B43" s="71">
        <v>13</v>
      </c>
      <c r="C43" s="73">
        <v>24.87</v>
      </c>
      <c r="D43" s="28">
        <f t="shared" si="0"/>
        <v>8.608589551657595</v>
      </c>
      <c r="E43" s="42">
        <v>7915</v>
      </c>
    </row>
    <row r="44" spans="1:5" ht="13.5" customHeight="1">
      <c r="A44" s="27" t="s">
        <v>36</v>
      </c>
      <c r="B44" s="71">
        <v>14</v>
      </c>
      <c r="C44" s="73">
        <v>19.63</v>
      </c>
      <c r="D44" s="28">
        <f t="shared" si="0"/>
        <v>2.9974819929666827</v>
      </c>
      <c r="E44" s="42">
        <v>17942</v>
      </c>
    </row>
    <row r="45" spans="1:5" ht="13.5" customHeight="1">
      <c r="A45" s="27" t="s">
        <v>37</v>
      </c>
      <c r="B45" s="71">
        <v>31.1</v>
      </c>
      <c r="C45" s="73">
        <v>30.74</v>
      </c>
      <c r="D45" s="28">
        <f t="shared" si="0"/>
        <v>5.863212063644652</v>
      </c>
      <c r="E45" s="42">
        <v>14364</v>
      </c>
    </row>
    <row r="46" spans="1:5" ht="13.5" customHeight="1">
      <c r="A46" s="27" t="s">
        <v>38</v>
      </c>
      <c r="B46" s="71">
        <v>59</v>
      </c>
      <c r="C46" s="73">
        <v>52.21</v>
      </c>
      <c r="D46" s="28">
        <f t="shared" si="0"/>
        <v>8.181724869325114</v>
      </c>
      <c r="E46" s="42">
        <v>17483</v>
      </c>
    </row>
    <row r="47" spans="1:5" ht="13.5" customHeight="1">
      <c r="A47" s="27" t="s">
        <v>39</v>
      </c>
      <c r="B47" s="71">
        <v>6</v>
      </c>
      <c r="C47" s="73">
        <v>22.66</v>
      </c>
      <c r="D47" s="28">
        <f t="shared" si="0"/>
        <v>10.001964198617998</v>
      </c>
      <c r="E47" s="42">
        <v>6207</v>
      </c>
    </row>
    <row r="48" spans="1:5" ht="22.5" customHeight="1" thickBot="1">
      <c r="A48" s="29" t="s">
        <v>42</v>
      </c>
      <c r="B48" s="81">
        <f>SUM(B5:B47)</f>
        <v>10463.2</v>
      </c>
      <c r="C48" s="82">
        <f>SUM(C5:C47)</f>
        <v>14383.069999999998</v>
      </c>
      <c r="D48" s="30">
        <f t="shared" si="0"/>
        <v>4.460795335095816</v>
      </c>
      <c r="E48" s="43">
        <f>SUM(E5:E47)</f>
        <v>8833777</v>
      </c>
    </row>
    <row r="49" spans="1:5" ht="13.5" customHeight="1">
      <c r="A49" s="17" t="s">
        <v>43</v>
      </c>
      <c r="B49" s="31"/>
      <c r="C49" s="19"/>
      <c r="D49" s="19"/>
      <c r="E49" s="20"/>
    </row>
    <row r="50" spans="1:5" ht="13.5" customHeight="1">
      <c r="A50" s="17"/>
      <c r="B50" s="31"/>
      <c r="C50" s="19"/>
      <c r="D50" s="19"/>
      <c r="E50" s="20"/>
    </row>
    <row r="51" spans="1:5" ht="13.5" customHeight="1">
      <c r="A51" s="21" t="s">
        <v>44</v>
      </c>
      <c r="B51" s="32"/>
      <c r="C51" s="21"/>
      <c r="D51" s="21"/>
      <c r="E51" s="21"/>
    </row>
    <row r="52" spans="1:5" ht="13.5" customHeight="1">
      <c r="A52" s="21" t="s">
        <v>56</v>
      </c>
      <c r="B52" s="32"/>
      <c r="C52" s="21"/>
      <c r="D52" s="21"/>
      <c r="E52" s="21"/>
    </row>
    <row r="53" spans="1:5" ht="13.5" customHeight="1">
      <c r="A53" s="68" t="s">
        <v>59</v>
      </c>
      <c r="B53" s="68"/>
      <c r="C53" s="68"/>
      <c r="D53" s="68"/>
      <c r="E53" s="68"/>
    </row>
    <row r="54" spans="1:5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32"/>
      <c r="C55" s="21"/>
      <c r="D55" s="21"/>
      <c r="E55" s="66" t="s">
        <v>80</v>
      </c>
    </row>
    <row r="56" ht="12">
      <c r="A56" s="3"/>
    </row>
  </sheetData>
  <sheetProtection/>
  <mergeCells count="1">
    <mergeCell ref="A53:E53"/>
  </mergeCells>
  <hyperlinks>
    <hyperlink ref="E55" location="ペットボトル!A1" display="ペットボト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E56"/>
  <sheetViews>
    <sheetView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60</v>
      </c>
      <c r="B1" s="7"/>
      <c r="C1" s="3"/>
      <c r="D1" s="3"/>
      <c r="E1" s="3"/>
    </row>
    <row r="2" spans="1:5" ht="15" customHeight="1">
      <c r="A2" s="11" t="s">
        <v>57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5" t="s">
        <v>40</v>
      </c>
      <c r="B4" s="36" t="s">
        <v>67</v>
      </c>
      <c r="C4" s="55" t="s">
        <v>68</v>
      </c>
      <c r="D4" s="13" t="s">
        <v>69</v>
      </c>
      <c r="E4" s="14" t="s">
        <v>45</v>
      </c>
    </row>
    <row r="5" spans="1:5" ht="13.5" customHeight="1">
      <c r="A5" s="37" t="s">
        <v>0</v>
      </c>
      <c r="B5" s="83">
        <v>6200</v>
      </c>
      <c r="C5" s="84">
        <v>5998.19</v>
      </c>
      <c r="D5" s="26">
        <f>C5/E5/365*1000000</f>
        <v>6.196373989158764</v>
      </c>
      <c r="E5" s="41">
        <v>2652099</v>
      </c>
    </row>
    <row r="6" spans="1:5" ht="13.5" customHeight="1">
      <c r="A6" s="33" t="s">
        <v>1</v>
      </c>
      <c r="B6" s="71">
        <v>450</v>
      </c>
      <c r="C6" s="73">
        <v>507.25</v>
      </c>
      <c r="D6" s="26">
        <f aca="true" t="shared" si="0" ref="D6:D48">C6/E6/365*1000000</f>
        <v>1.6621568612737505</v>
      </c>
      <c r="E6" s="42">
        <v>836098</v>
      </c>
    </row>
    <row r="7" spans="1:5" ht="13.5" customHeight="1">
      <c r="A7" s="33" t="s">
        <v>2</v>
      </c>
      <c r="B7" s="71">
        <v>58</v>
      </c>
      <c r="C7" s="73">
        <v>99.58</v>
      </c>
      <c r="D7" s="26">
        <f t="shared" si="0"/>
        <v>1.3629102280404204</v>
      </c>
      <c r="E7" s="42">
        <v>200176</v>
      </c>
    </row>
    <row r="8" spans="1:5" ht="13.5" customHeight="1">
      <c r="A8" s="33" t="s">
        <v>3</v>
      </c>
      <c r="B8" s="71">
        <v>454</v>
      </c>
      <c r="C8" s="73">
        <v>261.39</v>
      </c>
      <c r="D8" s="26">
        <f t="shared" si="0"/>
        <v>1.8439412273803013</v>
      </c>
      <c r="E8" s="42">
        <v>388373</v>
      </c>
    </row>
    <row r="9" spans="1:5" ht="13.5" customHeight="1">
      <c r="A9" s="33" t="s">
        <v>4</v>
      </c>
      <c r="B9" s="71">
        <v>220</v>
      </c>
      <c r="C9" s="73">
        <v>202.03</v>
      </c>
      <c r="D9" s="26">
        <f t="shared" si="0"/>
        <v>5.288820987951656</v>
      </c>
      <c r="E9" s="42">
        <v>104656</v>
      </c>
    </row>
    <row r="10" spans="1:5" ht="13.5" customHeight="1">
      <c r="A10" s="33" t="s">
        <v>5</v>
      </c>
      <c r="B10" s="71">
        <v>340</v>
      </c>
      <c r="C10" s="73">
        <v>221.08</v>
      </c>
      <c r="D10" s="26">
        <f t="shared" si="0"/>
        <v>1.7045463964028738</v>
      </c>
      <c r="E10" s="42">
        <v>355343</v>
      </c>
    </row>
    <row r="11" spans="1:5" ht="13.5" customHeight="1">
      <c r="A11" s="33" t="s">
        <v>6</v>
      </c>
      <c r="B11" s="71">
        <v>208</v>
      </c>
      <c r="C11" s="73">
        <v>251.58</v>
      </c>
      <c r="D11" s="26">
        <f t="shared" si="0"/>
        <v>8.864285838864705</v>
      </c>
      <c r="E11" s="42">
        <v>77757</v>
      </c>
    </row>
    <row r="12" spans="1:5" ht="13.5" customHeight="1">
      <c r="A12" s="33" t="s">
        <v>7</v>
      </c>
      <c r="B12" s="71">
        <v>297</v>
      </c>
      <c r="C12" s="73">
        <v>284.22</v>
      </c>
      <c r="D12" s="26">
        <f t="shared" si="0"/>
        <v>2.1980171212866266</v>
      </c>
      <c r="E12" s="42">
        <v>354267</v>
      </c>
    </row>
    <row r="13" spans="1:5" ht="13.5" customHeight="1">
      <c r="A13" s="33" t="s">
        <v>8</v>
      </c>
      <c r="B13" s="71">
        <v>176</v>
      </c>
      <c r="C13" s="73">
        <v>182.78</v>
      </c>
      <c r="D13" s="26">
        <f t="shared" si="0"/>
        <v>5.530893784931203</v>
      </c>
      <c r="E13" s="42">
        <v>90540</v>
      </c>
    </row>
    <row r="14" spans="1:5" ht="13.5" customHeight="1">
      <c r="A14" s="33" t="s">
        <v>9</v>
      </c>
      <c r="B14" s="71">
        <v>170</v>
      </c>
      <c r="C14" s="73">
        <v>304.75</v>
      </c>
      <c r="D14" s="26">
        <f t="shared" si="0"/>
        <v>5.698335450303128</v>
      </c>
      <c r="E14" s="42">
        <v>146522</v>
      </c>
    </row>
    <row r="15" spans="1:5" ht="13.5" customHeight="1">
      <c r="A15" s="33" t="s">
        <v>10</v>
      </c>
      <c r="B15" s="71">
        <v>390</v>
      </c>
      <c r="C15" s="73">
        <v>235.82</v>
      </c>
      <c r="D15" s="26">
        <f t="shared" si="0"/>
        <v>1.590395312575871</v>
      </c>
      <c r="E15" s="42">
        <v>406240</v>
      </c>
    </row>
    <row r="16" spans="1:5" ht="13.5" customHeight="1">
      <c r="A16" s="33" t="s">
        <v>11</v>
      </c>
      <c r="B16" s="71">
        <v>472</v>
      </c>
      <c r="C16" s="73">
        <v>626.22</v>
      </c>
      <c r="D16" s="26">
        <f t="shared" si="0"/>
        <v>6.291723598399309</v>
      </c>
      <c r="E16" s="42">
        <v>272687</v>
      </c>
    </row>
    <row r="17" spans="1:5" ht="13.5" customHeight="1">
      <c r="A17" s="33" t="s">
        <v>12</v>
      </c>
      <c r="B17" s="71">
        <v>78</v>
      </c>
      <c r="C17" s="73">
        <v>40.17</v>
      </c>
      <c r="D17" s="26">
        <f t="shared" si="0"/>
        <v>0.40471588204562164</v>
      </c>
      <c r="E17" s="42">
        <v>271931</v>
      </c>
    </row>
    <row r="18" spans="1:5" ht="13.5" customHeight="1">
      <c r="A18" s="33" t="s">
        <v>13</v>
      </c>
      <c r="B18" s="71">
        <v>75</v>
      </c>
      <c r="C18" s="73">
        <v>102.32</v>
      </c>
      <c r="D18" s="26">
        <f t="shared" si="0"/>
        <v>2.804465546762517</v>
      </c>
      <c r="E18" s="42">
        <v>99958</v>
      </c>
    </row>
    <row r="19" spans="1:5" ht="13.5" customHeight="1">
      <c r="A19" s="33" t="s">
        <v>14</v>
      </c>
      <c r="B19" s="71">
        <v>205</v>
      </c>
      <c r="C19" s="73">
        <v>227.26</v>
      </c>
      <c r="D19" s="26">
        <f t="shared" si="0"/>
        <v>5.119176967172596</v>
      </c>
      <c r="E19" s="42">
        <v>121627</v>
      </c>
    </row>
    <row r="20" spans="1:5" ht="13.5" customHeight="1">
      <c r="A20" s="33" t="s">
        <v>15</v>
      </c>
      <c r="B20" s="71">
        <v>448</v>
      </c>
      <c r="C20" s="73">
        <v>192.09</v>
      </c>
      <c r="D20" s="26">
        <f t="shared" si="0"/>
        <v>2.204178104567476</v>
      </c>
      <c r="E20" s="42">
        <v>238762</v>
      </c>
    </row>
    <row r="21" spans="1:5" ht="13.5" customHeight="1">
      <c r="A21" s="33" t="s">
        <v>16</v>
      </c>
      <c r="B21" s="71">
        <v>163</v>
      </c>
      <c r="C21" s="73">
        <v>185.27</v>
      </c>
      <c r="D21" s="26">
        <f t="shared" si="0"/>
        <v>4.461928982910429</v>
      </c>
      <c r="E21" s="42">
        <v>113760</v>
      </c>
    </row>
    <row r="22" spans="1:5" ht="13.5" customHeight="1">
      <c r="A22" s="33" t="s">
        <v>17</v>
      </c>
      <c r="B22" s="71">
        <v>325</v>
      </c>
      <c r="C22" s="73">
        <v>341.31</v>
      </c>
      <c r="D22" s="26">
        <f t="shared" si="0"/>
        <v>7.4659546692239305</v>
      </c>
      <c r="E22" s="42">
        <v>125248</v>
      </c>
    </row>
    <row r="23" spans="1:5" ht="13.5" customHeight="1">
      <c r="A23" s="33" t="s">
        <v>18</v>
      </c>
      <c r="B23" s="71">
        <v>176</v>
      </c>
      <c r="C23" s="73">
        <v>113.59</v>
      </c>
      <c r="D23" s="26">
        <f t="shared" si="0"/>
        <v>2.4722981915048403</v>
      </c>
      <c r="E23" s="42">
        <v>125877</v>
      </c>
    </row>
    <row r="24" spans="1:5" ht="13.5" customHeight="1">
      <c r="A24" s="33" t="s">
        <v>19</v>
      </c>
      <c r="B24" s="71">
        <v>415</v>
      </c>
      <c r="C24" s="73">
        <v>416.62</v>
      </c>
      <c r="D24" s="26">
        <f t="shared" si="0"/>
        <v>6.344631901093064</v>
      </c>
      <c r="E24" s="42">
        <v>179904</v>
      </c>
    </row>
    <row r="25" spans="1:5" ht="13.5" customHeight="1">
      <c r="A25" s="33" t="s">
        <v>20</v>
      </c>
      <c r="B25" s="71">
        <v>181</v>
      </c>
      <c r="C25" s="73">
        <v>153.26</v>
      </c>
      <c r="D25" s="26">
        <f t="shared" si="0"/>
        <v>3.2935422739130753</v>
      </c>
      <c r="E25" s="42">
        <v>127489</v>
      </c>
    </row>
    <row r="26" spans="1:5" ht="13.5" customHeight="1">
      <c r="A26" s="33" t="s">
        <v>21</v>
      </c>
      <c r="B26" s="71">
        <v>46</v>
      </c>
      <c r="C26" s="73">
        <v>50.41</v>
      </c>
      <c r="D26" s="26">
        <f t="shared" si="0"/>
        <v>1.830090226606629</v>
      </c>
      <c r="E26" s="42">
        <v>75466</v>
      </c>
    </row>
    <row r="27" spans="1:5" ht="13.5" customHeight="1">
      <c r="A27" s="33" t="s">
        <v>22</v>
      </c>
      <c r="B27" s="71">
        <v>33</v>
      </c>
      <c r="C27" s="73">
        <v>32.14</v>
      </c>
      <c r="D27" s="26">
        <f t="shared" si="0"/>
        <v>0.747944809864587</v>
      </c>
      <c r="E27" s="42">
        <v>117729</v>
      </c>
    </row>
    <row r="28" spans="1:5" ht="13.5" customHeight="1">
      <c r="A28" s="33" t="s">
        <v>23</v>
      </c>
      <c r="B28" s="71">
        <v>351</v>
      </c>
      <c r="C28" s="73">
        <v>288.59</v>
      </c>
      <c r="D28" s="26">
        <f t="shared" si="0"/>
        <v>6.119829826361306</v>
      </c>
      <c r="E28" s="42">
        <v>129196</v>
      </c>
    </row>
    <row r="29" spans="1:5" ht="13.5" customHeight="1">
      <c r="A29" s="33" t="s">
        <v>24</v>
      </c>
      <c r="B29" s="71">
        <v>205</v>
      </c>
      <c r="C29" s="73">
        <v>204</v>
      </c>
      <c r="D29" s="26">
        <f t="shared" si="0"/>
        <v>6.666318101014326</v>
      </c>
      <c r="E29" s="42">
        <v>83840</v>
      </c>
    </row>
    <row r="30" spans="1:5" ht="13.5" customHeight="1">
      <c r="A30" s="33" t="s">
        <v>25</v>
      </c>
      <c r="B30" s="71">
        <v>123</v>
      </c>
      <c r="C30" s="73">
        <v>140.75</v>
      </c>
      <c r="D30" s="26">
        <f t="shared" si="0"/>
        <v>6.427904824993156</v>
      </c>
      <c r="E30" s="42">
        <v>59991</v>
      </c>
    </row>
    <row r="31" spans="1:5" ht="13.5" customHeight="1">
      <c r="A31" s="33" t="s">
        <v>26</v>
      </c>
      <c r="B31" s="71">
        <v>144</v>
      </c>
      <c r="C31" s="73">
        <v>69.59</v>
      </c>
      <c r="D31" s="26">
        <f t="shared" si="0"/>
        <v>2.8962984481766934</v>
      </c>
      <c r="E31" s="42">
        <v>65828</v>
      </c>
    </row>
    <row r="32" spans="1:5" ht="13.5" customHeight="1">
      <c r="A32" s="33" t="s">
        <v>27</v>
      </c>
      <c r="B32" s="71">
        <v>712</v>
      </c>
      <c r="C32" s="73">
        <v>508.23</v>
      </c>
      <c r="D32" s="26">
        <f t="shared" si="0"/>
        <v>2.7459556613770877</v>
      </c>
      <c r="E32" s="42">
        <v>507077</v>
      </c>
    </row>
    <row r="33" spans="1:5" ht="13.5" customHeight="1">
      <c r="A33" s="33" t="s">
        <v>28</v>
      </c>
      <c r="B33" s="71">
        <v>151</v>
      </c>
      <c r="C33" s="73">
        <v>76.93</v>
      </c>
      <c r="D33" s="26">
        <f t="shared" si="0"/>
        <v>3.2530308729248083</v>
      </c>
      <c r="E33" s="42">
        <v>64791</v>
      </c>
    </row>
    <row r="34" spans="1:5" ht="13.5" customHeight="1">
      <c r="A34" s="33" t="s">
        <v>55</v>
      </c>
      <c r="B34" s="71">
        <v>40</v>
      </c>
      <c r="C34" s="73">
        <v>33.59</v>
      </c>
      <c r="D34" s="26">
        <f t="shared" si="0"/>
        <v>1.6028738157988294</v>
      </c>
      <c r="E34" s="42">
        <v>57414</v>
      </c>
    </row>
    <row r="35" spans="1:5" ht="13.5" customHeight="1">
      <c r="A35" s="33" t="s">
        <v>29</v>
      </c>
      <c r="B35" s="71">
        <v>159</v>
      </c>
      <c r="C35" s="73">
        <v>50.95</v>
      </c>
      <c r="D35" s="26">
        <f t="shared" si="0"/>
        <v>1.8009630115070756</v>
      </c>
      <c r="E35" s="42">
        <v>77508</v>
      </c>
    </row>
    <row r="36" spans="1:5" ht="13.5" customHeight="1">
      <c r="A36" s="33" t="s">
        <v>30</v>
      </c>
      <c r="B36" s="71">
        <v>90.8</v>
      </c>
      <c r="C36" s="73">
        <v>85.84</v>
      </c>
      <c r="D36" s="26">
        <f t="shared" si="0"/>
        <v>4.0290226686502</v>
      </c>
      <c r="E36" s="42">
        <v>58371</v>
      </c>
    </row>
    <row r="37" spans="1:5" ht="13.5" customHeight="1">
      <c r="A37" s="33" t="s">
        <v>31</v>
      </c>
      <c r="B37" s="71">
        <v>115</v>
      </c>
      <c r="C37" s="73">
        <v>110.72</v>
      </c>
      <c r="D37" s="26">
        <f t="shared" si="0"/>
        <v>5.356284600028687</v>
      </c>
      <c r="E37" s="42">
        <v>56633</v>
      </c>
    </row>
    <row r="38" spans="1:5" ht="13.5" customHeight="1">
      <c r="A38" s="33" t="s">
        <v>32</v>
      </c>
      <c r="B38" s="71">
        <v>26.9</v>
      </c>
      <c r="C38" s="73">
        <v>32.42</v>
      </c>
      <c r="D38" s="26">
        <f t="shared" si="0"/>
        <v>3.0546089073601754</v>
      </c>
      <c r="E38" s="42">
        <v>29078</v>
      </c>
    </row>
    <row r="39" spans="1:5" ht="13.5" customHeight="1">
      <c r="A39" s="51" t="s">
        <v>61</v>
      </c>
      <c r="B39" s="71">
        <v>28</v>
      </c>
      <c r="C39" s="73">
        <v>20.75</v>
      </c>
      <c r="D39" s="26">
        <f t="shared" si="0"/>
        <v>2.5092388360034055</v>
      </c>
      <c r="E39" s="42">
        <v>22656</v>
      </c>
    </row>
    <row r="40" spans="1:5" ht="13.5" customHeight="1">
      <c r="A40" s="27" t="s">
        <v>62</v>
      </c>
      <c r="B40" s="71">
        <v>20</v>
      </c>
      <c r="C40" s="73">
        <v>15.61</v>
      </c>
      <c r="D40" s="26">
        <f t="shared" si="0"/>
        <v>3.5333049642821575</v>
      </c>
      <c r="E40" s="42">
        <v>12104</v>
      </c>
    </row>
    <row r="41" spans="1:5" ht="13.5" customHeight="1">
      <c r="A41" s="33" t="s">
        <v>33</v>
      </c>
      <c r="B41" s="71">
        <v>34</v>
      </c>
      <c r="C41" s="73">
        <v>40.79</v>
      </c>
      <c r="D41" s="26">
        <f t="shared" si="0"/>
        <v>6.278282284131137</v>
      </c>
      <c r="E41" s="42">
        <v>17800</v>
      </c>
    </row>
    <row r="42" spans="1:5" ht="13.5" customHeight="1">
      <c r="A42" s="33" t="s">
        <v>34</v>
      </c>
      <c r="B42" s="71">
        <v>94</v>
      </c>
      <c r="C42" s="73">
        <v>104.74</v>
      </c>
      <c r="D42" s="26">
        <f t="shared" si="0"/>
        <v>6.366960375185024</v>
      </c>
      <c r="E42" s="42">
        <v>45070</v>
      </c>
    </row>
    <row r="43" spans="1:5" ht="13.5" customHeight="1">
      <c r="A43" s="33" t="s">
        <v>35</v>
      </c>
      <c r="B43" s="71">
        <v>8</v>
      </c>
      <c r="C43" s="73">
        <v>13.65</v>
      </c>
      <c r="D43" s="26">
        <f t="shared" si="0"/>
        <v>4.724859162851876</v>
      </c>
      <c r="E43" s="42">
        <v>7915</v>
      </c>
    </row>
    <row r="44" spans="1:5" ht="13.5" customHeight="1">
      <c r="A44" s="33" t="s">
        <v>36</v>
      </c>
      <c r="B44" s="71">
        <v>11</v>
      </c>
      <c r="C44" s="73">
        <v>46.72</v>
      </c>
      <c r="D44" s="26">
        <f t="shared" si="0"/>
        <v>7.134098762679746</v>
      </c>
      <c r="E44" s="42">
        <v>17942</v>
      </c>
    </row>
    <row r="45" spans="1:5" ht="13.5" customHeight="1">
      <c r="A45" s="33" t="s">
        <v>37</v>
      </c>
      <c r="B45" s="71">
        <v>19.1</v>
      </c>
      <c r="C45" s="73">
        <v>20.79</v>
      </c>
      <c r="D45" s="26">
        <f t="shared" si="0"/>
        <v>3.965392934390771</v>
      </c>
      <c r="E45" s="42">
        <v>14364</v>
      </c>
    </row>
    <row r="46" spans="1:5" ht="13.5" customHeight="1">
      <c r="A46" s="33" t="s">
        <v>38</v>
      </c>
      <c r="B46" s="71">
        <v>39</v>
      </c>
      <c r="C46" s="73">
        <v>34.75</v>
      </c>
      <c r="D46" s="26">
        <f t="shared" si="0"/>
        <v>5.445603126011256</v>
      </c>
      <c r="E46" s="42">
        <v>17483</v>
      </c>
    </row>
    <row r="47" spans="1:5" ht="13.5" customHeight="1" thickBot="1">
      <c r="A47" s="33" t="s">
        <v>39</v>
      </c>
      <c r="B47" s="71">
        <v>9</v>
      </c>
      <c r="C47" s="73">
        <v>10.68</v>
      </c>
      <c r="D47" s="26">
        <f t="shared" si="0"/>
        <v>4.714076683196832</v>
      </c>
      <c r="E47" s="42">
        <v>6207</v>
      </c>
    </row>
    <row r="48" spans="1:5" ht="22.5" customHeight="1" thickBot="1">
      <c r="A48" s="29" t="s">
        <v>42</v>
      </c>
      <c r="B48" s="78">
        <f>SUM(B5:B47)</f>
        <v>13959.8</v>
      </c>
      <c r="C48" s="79">
        <f>SUM(C5:C47)</f>
        <v>12939.42</v>
      </c>
      <c r="D48" s="45">
        <f t="shared" si="0"/>
        <v>4.013058712419915</v>
      </c>
      <c r="E48" s="43">
        <f>SUM(E5:E47)</f>
        <v>8833777</v>
      </c>
    </row>
    <row r="49" spans="1:5" ht="13.5" customHeight="1">
      <c r="A49" s="17" t="s">
        <v>43</v>
      </c>
      <c r="B49" s="31"/>
      <c r="C49" s="19"/>
      <c r="D49" s="19"/>
      <c r="E49" s="20"/>
    </row>
    <row r="50" spans="1:5" ht="13.5" customHeight="1">
      <c r="A50" s="17"/>
      <c r="B50" s="31"/>
      <c r="C50" s="19"/>
      <c r="D50" s="19"/>
      <c r="E50" s="20"/>
    </row>
    <row r="51" spans="1:5" ht="13.5" customHeight="1">
      <c r="A51" s="21" t="s">
        <v>44</v>
      </c>
      <c r="B51" s="32"/>
      <c r="C51" s="21"/>
      <c r="D51" s="21"/>
      <c r="E51" s="21"/>
    </row>
    <row r="52" spans="1:5" ht="13.5" customHeight="1">
      <c r="A52" s="21" t="s">
        <v>56</v>
      </c>
      <c r="B52" s="32"/>
      <c r="C52" s="21"/>
      <c r="D52" s="21"/>
      <c r="E52" s="21"/>
    </row>
    <row r="53" spans="1:5" ht="13.5" customHeight="1">
      <c r="A53" s="68" t="s">
        <v>59</v>
      </c>
      <c r="B53" s="68"/>
      <c r="C53" s="68"/>
      <c r="D53" s="68"/>
      <c r="E53" s="68"/>
    </row>
    <row r="54" spans="1:5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32"/>
      <c r="C55" s="21"/>
      <c r="D55" s="21"/>
      <c r="E55" s="66" t="s">
        <v>81</v>
      </c>
    </row>
    <row r="56" ht="12">
      <c r="A56" s="3"/>
    </row>
  </sheetData>
  <sheetProtection/>
  <mergeCells count="1">
    <mergeCell ref="A53:E53"/>
  </mergeCells>
  <hyperlinks>
    <hyperlink ref="E55" location="紙製容器包装!A1" display="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60</v>
      </c>
      <c r="B1" s="7"/>
      <c r="C1" s="3"/>
      <c r="D1" s="3"/>
      <c r="E1" s="3"/>
    </row>
    <row r="2" spans="1:5" ht="15" customHeight="1">
      <c r="A2" s="11" t="s">
        <v>48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24" t="s">
        <v>67</v>
      </c>
      <c r="C4" s="13" t="s">
        <v>68</v>
      </c>
      <c r="D4" s="13" t="s">
        <v>69</v>
      </c>
      <c r="E4" s="14" t="s">
        <v>45</v>
      </c>
    </row>
    <row r="5" spans="1:8" ht="13.5" customHeight="1">
      <c r="A5" s="38" t="s">
        <v>0</v>
      </c>
      <c r="B5" s="85" t="s">
        <v>70</v>
      </c>
      <c r="C5" s="86" t="s">
        <v>70</v>
      </c>
      <c r="D5" s="26" t="s">
        <v>70</v>
      </c>
      <c r="E5" s="41" t="s">
        <v>70</v>
      </c>
      <c r="H5" s="4"/>
    </row>
    <row r="6" spans="1:8" ht="13.5" customHeight="1">
      <c r="A6" s="33" t="s">
        <v>1</v>
      </c>
      <c r="B6" s="87" t="s">
        <v>71</v>
      </c>
      <c r="C6" s="86" t="s">
        <v>71</v>
      </c>
      <c r="D6" s="28" t="s">
        <v>71</v>
      </c>
      <c r="E6" s="42" t="s">
        <v>71</v>
      </c>
      <c r="H6" s="4"/>
    </row>
    <row r="7" spans="1:8" ht="13.5" customHeight="1">
      <c r="A7" s="33" t="s">
        <v>2</v>
      </c>
      <c r="B7" s="87">
        <v>325</v>
      </c>
      <c r="C7" s="86">
        <v>289.85</v>
      </c>
      <c r="D7" s="28">
        <v>3.967056935102589</v>
      </c>
      <c r="E7" s="42">
        <v>200176</v>
      </c>
      <c r="H7" s="4"/>
    </row>
    <row r="8" spans="1:8" ht="13.5" customHeight="1">
      <c r="A8" s="33" t="s">
        <v>3</v>
      </c>
      <c r="B8" s="87" t="s">
        <v>71</v>
      </c>
      <c r="C8" s="86" t="s">
        <v>71</v>
      </c>
      <c r="D8" s="28" t="s">
        <v>71</v>
      </c>
      <c r="E8" s="42" t="s">
        <v>71</v>
      </c>
      <c r="H8" s="4"/>
    </row>
    <row r="9" spans="1:8" ht="13.5" customHeight="1">
      <c r="A9" s="33" t="s">
        <v>4</v>
      </c>
      <c r="B9" s="87">
        <v>60</v>
      </c>
      <c r="C9" s="88">
        <v>17.26</v>
      </c>
      <c r="D9" s="28">
        <v>0.45183908455202487</v>
      </c>
      <c r="E9" s="42">
        <v>104656</v>
      </c>
      <c r="H9" s="4"/>
    </row>
    <row r="10" spans="1:8" ht="13.5" customHeight="1">
      <c r="A10" s="33" t="s">
        <v>5</v>
      </c>
      <c r="B10" s="87">
        <v>70</v>
      </c>
      <c r="C10" s="88">
        <v>58.36</v>
      </c>
      <c r="D10" s="28">
        <v>0.44996077299652476</v>
      </c>
      <c r="E10" s="42">
        <v>355343</v>
      </c>
      <c r="H10" s="4"/>
    </row>
    <row r="11" spans="1:8" ht="13.5" customHeight="1">
      <c r="A11" s="33" t="s">
        <v>6</v>
      </c>
      <c r="B11" s="87">
        <v>2</v>
      </c>
      <c r="C11" s="88">
        <v>10.11</v>
      </c>
      <c r="D11" s="28">
        <v>0.35622040635552166</v>
      </c>
      <c r="E11" s="42">
        <v>77757</v>
      </c>
      <c r="H11" s="4"/>
    </row>
    <row r="12" spans="1:8" ht="13.5" customHeight="1">
      <c r="A12" s="33" t="s">
        <v>7</v>
      </c>
      <c r="B12" s="87">
        <v>1</v>
      </c>
      <c r="C12" s="88">
        <v>0.24</v>
      </c>
      <c r="D12" s="28">
        <v>0.0018560414788149685</v>
      </c>
      <c r="E12" s="42">
        <v>354267</v>
      </c>
      <c r="H12" s="4"/>
    </row>
    <row r="13" spans="1:8" ht="13.5" customHeight="1">
      <c r="A13" s="33" t="s">
        <v>8</v>
      </c>
      <c r="B13" s="87">
        <v>115</v>
      </c>
      <c r="C13" s="88">
        <v>86.12</v>
      </c>
      <c r="D13" s="28">
        <v>2.6059775290418825</v>
      </c>
      <c r="E13" s="42">
        <v>90540</v>
      </c>
      <c r="H13" s="4"/>
    </row>
    <row r="14" spans="1:8" ht="13.5" customHeight="1">
      <c r="A14" s="33" t="s">
        <v>9</v>
      </c>
      <c r="B14" s="87">
        <v>169</v>
      </c>
      <c r="C14" s="88">
        <v>152.1</v>
      </c>
      <c r="D14" s="28">
        <v>2.84402566691093</v>
      </c>
      <c r="E14" s="42">
        <v>146522</v>
      </c>
      <c r="H14" s="4"/>
    </row>
    <row r="15" spans="1:8" ht="13.5" customHeight="1">
      <c r="A15" s="33" t="s">
        <v>10</v>
      </c>
      <c r="B15" s="87">
        <v>184</v>
      </c>
      <c r="C15" s="88">
        <v>197.95</v>
      </c>
      <c r="D15" s="28">
        <v>1.3349959805122282</v>
      </c>
      <c r="E15" s="42">
        <v>406240</v>
      </c>
      <c r="H15" s="4"/>
    </row>
    <row r="16" spans="1:8" ht="13.5" customHeight="1">
      <c r="A16" s="33" t="s">
        <v>11</v>
      </c>
      <c r="B16" s="87" t="s">
        <v>71</v>
      </c>
      <c r="C16" s="86" t="s">
        <v>71</v>
      </c>
      <c r="D16" s="28" t="s">
        <v>71</v>
      </c>
      <c r="E16" s="42" t="s">
        <v>71</v>
      </c>
      <c r="H16" s="4"/>
    </row>
    <row r="17" spans="1:8" ht="13.5" customHeight="1">
      <c r="A17" s="33" t="s">
        <v>12</v>
      </c>
      <c r="B17" s="87" t="s">
        <v>71</v>
      </c>
      <c r="C17" s="86" t="s">
        <v>71</v>
      </c>
      <c r="D17" s="28" t="s">
        <v>71</v>
      </c>
      <c r="E17" s="42" t="s">
        <v>71</v>
      </c>
      <c r="H17" s="4"/>
    </row>
    <row r="18" spans="1:8" ht="13.5" customHeight="1">
      <c r="A18" s="33" t="s">
        <v>13</v>
      </c>
      <c r="B18" s="87">
        <v>2</v>
      </c>
      <c r="C18" s="88">
        <v>5.53</v>
      </c>
      <c r="D18" s="28">
        <v>0.1515705089288186</v>
      </c>
      <c r="E18" s="42">
        <v>99958</v>
      </c>
      <c r="H18" s="4"/>
    </row>
    <row r="19" spans="1:8" ht="13.5" customHeight="1">
      <c r="A19" s="33" t="s">
        <v>14</v>
      </c>
      <c r="B19" s="87" t="s">
        <v>71</v>
      </c>
      <c r="C19" s="86" t="s">
        <v>71</v>
      </c>
      <c r="D19" s="28" t="s">
        <v>71</v>
      </c>
      <c r="E19" s="42" t="s">
        <v>71</v>
      </c>
      <c r="H19" s="4"/>
    </row>
    <row r="20" spans="1:8" ht="13.5" customHeight="1">
      <c r="A20" s="33" t="s">
        <v>15</v>
      </c>
      <c r="B20" s="87">
        <v>342</v>
      </c>
      <c r="C20" s="88">
        <v>370.97</v>
      </c>
      <c r="D20" s="28">
        <v>4.256775217093011</v>
      </c>
      <c r="E20" s="42">
        <v>238762</v>
      </c>
      <c r="H20" s="4"/>
    </row>
    <row r="21" spans="1:8" ht="13.5" customHeight="1">
      <c r="A21" s="33" t="s">
        <v>16</v>
      </c>
      <c r="B21" s="87" t="s">
        <v>71</v>
      </c>
      <c r="C21" s="86" t="s">
        <v>71</v>
      </c>
      <c r="D21" s="28" t="s">
        <v>71</v>
      </c>
      <c r="E21" s="42" t="s">
        <v>71</v>
      </c>
      <c r="H21" s="4"/>
    </row>
    <row r="22" spans="1:8" ht="13.5" customHeight="1">
      <c r="A22" s="33" t="s">
        <v>17</v>
      </c>
      <c r="B22" s="87">
        <v>54</v>
      </c>
      <c r="C22" s="88">
        <v>38.42</v>
      </c>
      <c r="D22" s="28">
        <v>0.8404148088001624</v>
      </c>
      <c r="E22" s="42">
        <v>125248</v>
      </c>
      <c r="H22" s="4"/>
    </row>
    <row r="23" spans="1:8" ht="13.5" customHeight="1">
      <c r="A23" s="33" t="s">
        <v>18</v>
      </c>
      <c r="B23" s="87">
        <v>44</v>
      </c>
      <c r="C23" s="88">
        <v>15.16</v>
      </c>
      <c r="D23" s="28">
        <v>0.3299589803962794</v>
      </c>
      <c r="E23" s="42">
        <v>125877</v>
      </c>
      <c r="H23" s="4"/>
    </row>
    <row r="24" spans="1:8" ht="13.5" customHeight="1">
      <c r="A24" s="33" t="s">
        <v>19</v>
      </c>
      <c r="B24" s="87">
        <v>323</v>
      </c>
      <c r="C24" s="88">
        <v>59.84</v>
      </c>
      <c r="D24" s="28">
        <v>0.9112927198920094</v>
      </c>
      <c r="E24" s="42">
        <v>179904</v>
      </c>
      <c r="H24" s="4"/>
    </row>
    <row r="25" spans="1:8" ht="13.5" customHeight="1">
      <c r="A25" s="33" t="s">
        <v>20</v>
      </c>
      <c r="B25" s="87">
        <v>518</v>
      </c>
      <c r="C25" s="88">
        <v>13.87</v>
      </c>
      <c r="D25" s="28">
        <v>0.29806493109209425</v>
      </c>
      <c r="E25" s="42">
        <v>127489</v>
      </c>
      <c r="H25" s="4"/>
    </row>
    <row r="26" spans="1:8" ht="13.5" customHeight="1">
      <c r="A26" s="33" t="s">
        <v>21</v>
      </c>
      <c r="B26" s="87" t="s">
        <v>71</v>
      </c>
      <c r="C26" s="86" t="s">
        <v>71</v>
      </c>
      <c r="D26" s="28" t="s">
        <v>71</v>
      </c>
      <c r="E26" s="42" t="s">
        <v>71</v>
      </c>
      <c r="H26" s="4"/>
    </row>
    <row r="27" spans="1:8" ht="13.5" customHeight="1">
      <c r="A27" s="33" t="s">
        <v>22</v>
      </c>
      <c r="B27" s="87" t="s">
        <v>71</v>
      </c>
      <c r="C27" s="86" t="s">
        <v>71</v>
      </c>
      <c r="D27" s="28" t="s">
        <v>71</v>
      </c>
      <c r="E27" s="42" t="s">
        <v>71</v>
      </c>
      <c r="H27" s="4"/>
    </row>
    <row r="28" spans="1:8" ht="13.5" customHeight="1">
      <c r="A28" s="33" t="s">
        <v>23</v>
      </c>
      <c r="B28" s="87">
        <v>79</v>
      </c>
      <c r="C28" s="89">
        <v>0</v>
      </c>
      <c r="D28" s="28">
        <v>0</v>
      </c>
      <c r="E28" s="42">
        <v>129196</v>
      </c>
      <c r="H28" s="4"/>
    </row>
    <row r="29" spans="1:8" ht="13.5" customHeight="1">
      <c r="A29" s="33" t="s">
        <v>24</v>
      </c>
      <c r="B29" s="87" t="s">
        <v>71</v>
      </c>
      <c r="C29" s="86" t="s">
        <v>71</v>
      </c>
      <c r="D29" s="28" t="s">
        <v>71</v>
      </c>
      <c r="E29" s="42" t="s">
        <v>71</v>
      </c>
      <c r="H29" s="4"/>
    </row>
    <row r="30" spans="1:8" ht="13.5" customHeight="1">
      <c r="A30" s="33" t="s">
        <v>25</v>
      </c>
      <c r="B30" s="87" t="s">
        <v>71</v>
      </c>
      <c r="C30" s="86" t="s">
        <v>71</v>
      </c>
      <c r="D30" s="28" t="s">
        <v>71</v>
      </c>
      <c r="E30" s="42" t="s">
        <v>71</v>
      </c>
      <c r="H30" s="4"/>
    </row>
    <row r="31" spans="1:8" ht="13.5" customHeight="1">
      <c r="A31" s="33" t="s">
        <v>26</v>
      </c>
      <c r="B31" s="87" t="s">
        <v>71</v>
      </c>
      <c r="C31" s="86" t="s">
        <v>71</v>
      </c>
      <c r="D31" s="28" t="s">
        <v>71</v>
      </c>
      <c r="E31" s="42" t="s">
        <v>71</v>
      </c>
      <c r="H31" s="4"/>
    </row>
    <row r="32" spans="1:8" ht="13.5" customHeight="1">
      <c r="A32" s="33" t="s">
        <v>27</v>
      </c>
      <c r="B32" s="87">
        <v>21</v>
      </c>
      <c r="C32" s="89">
        <v>8.37</v>
      </c>
      <c r="D32" s="28">
        <v>0.04522292837047444</v>
      </c>
      <c r="E32" s="42">
        <v>507077</v>
      </c>
      <c r="H32" s="4"/>
    </row>
    <row r="33" spans="1:8" ht="13.5" customHeight="1">
      <c r="A33" s="33" t="s">
        <v>28</v>
      </c>
      <c r="B33" s="87">
        <v>52</v>
      </c>
      <c r="C33" s="88">
        <v>115.6</v>
      </c>
      <c r="D33" s="28">
        <v>4.888214856494316</v>
      </c>
      <c r="E33" s="42">
        <v>64791</v>
      </c>
      <c r="H33" s="4"/>
    </row>
    <row r="34" spans="1:8" ht="13.5" customHeight="1">
      <c r="A34" s="33" t="s">
        <v>55</v>
      </c>
      <c r="B34" s="87" t="s">
        <v>71</v>
      </c>
      <c r="C34" s="86" t="s">
        <v>71</v>
      </c>
      <c r="D34" s="28" t="s">
        <v>71</v>
      </c>
      <c r="E34" s="42" t="s">
        <v>71</v>
      </c>
      <c r="H34" s="4"/>
    </row>
    <row r="35" spans="1:8" ht="13.5" customHeight="1">
      <c r="A35" s="33" t="s">
        <v>29</v>
      </c>
      <c r="B35" s="87">
        <v>4</v>
      </c>
      <c r="C35" s="88">
        <v>0</v>
      </c>
      <c r="D35" s="28">
        <v>0</v>
      </c>
      <c r="E35" s="42">
        <v>77508</v>
      </c>
      <c r="H35" s="4"/>
    </row>
    <row r="36" spans="1:8" ht="13.5" customHeight="1">
      <c r="A36" s="33" t="s">
        <v>30</v>
      </c>
      <c r="B36" s="87" t="s">
        <v>71</v>
      </c>
      <c r="C36" s="86" t="s">
        <v>71</v>
      </c>
      <c r="D36" s="28" t="s">
        <v>71</v>
      </c>
      <c r="E36" s="42" t="s">
        <v>71</v>
      </c>
      <c r="H36" s="4"/>
    </row>
    <row r="37" spans="1:8" ht="13.5" customHeight="1">
      <c r="A37" s="33" t="s">
        <v>31</v>
      </c>
      <c r="B37" s="87">
        <v>255</v>
      </c>
      <c r="C37" s="88">
        <v>286.38</v>
      </c>
      <c r="D37" s="28">
        <v>13.854161703000502</v>
      </c>
      <c r="E37" s="42">
        <v>56633</v>
      </c>
      <c r="H37" s="4"/>
    </row>
    <row r="38" spans="1:8" ht="13.5" customHeight="1">
      <c r="A38" s="33" t="s">
        <v>32</v>
      </c>
      <c r="B38" s="87" t="s">
        <v>71</v>
      </c>
      <c r="C38" s="86" t="s">
        <v>71</v>
      </c>
      <c r="D38" s="28" t="s">
        <v>71</v>
      </c>
      <c r="E38" s="42" t="s">
        <v>71</v>
      </c>
      <c r="H38" s="4"/>
    </row>
    <row r="39" spans="1:8" ht="13.5" customHeight="1">
      <c r="A39" s="51" t="s">
        <v>61</v>
      </c>
      <c r="B39" s="87">
        <v>21</v>
      </c>
      <c r="C39" s="88">
        <v>20.47</v>
      </c>
      <c r="D39" s="28">
        <v>2.4753792276139612</v>
      </c>
      <c r="E39" s="42">
        <v>22656</v>
      </c>
      <c r="H39" s="4"/>
    </row>
    <row r="40" spans="1:8" ht="13.5" customHeight="1">
      <c r="A40" s="27" t="s">
        <v>62</v>
      </c>
      <c r="B40" s="87" t="s">
        <v>71</v>
      </c>
      <c r="C40" s="86" t="s">
        <v>71</v>
      </c>
      <c r="D40" s="28" t="s">
        <v>71</v>
      </c>
      <c r="E40" s="42" t="s">
        <v>71</v>
      </c>
      <c r="H40" s="4"/>
    </row>
    <row r="41" spans="1:8" ht="13.5" customHeight="1">
      <c r="A41" s="33" t="s">
        <v>33</v>
      </c>
      <c r="B41" s="87" t="s">
        <v>71</v>
      </c>
      <c r="C41" s="86" t="s">
        <v>71</v>
      </c>
      <c r="D41" s="28" t="s">
        <v>71</v>
      </c>
      <c r="E41" s="42" t="s">
        <v>71</v>
      </c>
      <c r="H41" s="4"/>
    </row>
    <row r="42" spans="1:8" ht="13.5" customHeight="1">
      <c r="A42" s="33" t="s">
        <v>34</v>
      </c>
      <c r="B42" s="87" t="s">
        <v>71</v>
      </c>
      <c r="C42" s="86" t="s">
        <v>71</v>
      </c>
      <c r="D42" s="28" t="s">
        <v>71</v>
      </c>
      <c r="E42" s="42" t="s">
        <v>71</v>
      </c>
      <c r="H42" s="4"/>
    </row>
    <row r="43" spans="1:8" ht="13.5" customHeight="1">
      <c r="A43" s="33" t="s">
        <v>35</v>
      </c>
      <c r="B43" s="87">
        <v>1</v>
      </c>
      <c r="C43" s="88">
        <v>0</v>
      </c>
      <c r="D43" s="28">
        <v>0</v>
      </c>
      <c r="E43" s="42">
        <v>7915</v>
      </c>
      <c r="H43" s="4"/>
    </row>
    <row r="44" spans="1:8" ht="13.5" customHeight="1">
      <c r="A44" s="33" t="s">
        <v>36</v>
      </c>
      <c r="B44" s="87" t="s">
        <v>71</v>
      </c>
      <c r="C44" s="86" t="s">
        <v>71</v>
      </c>
      <c r="D44" s="28" t="s">
        <v>71</v>
      </c>
      <c r="E44" s="42" t="s">
        <v>71</v>
      </c>
      <c r="H44" s="4"/>
    </row>
    <row r="45" spans="1:8" ht="13.5" customHeight="1">
      <c r="A45" s="33" t="s">
        <v>37</v>
      </c>
      <c r="B45" s="87" t="s">
        <v>71</v>
      </c>
      <c r="C45" s="86" t="s">
        <v>71</v>
      </c>
      <c r="D45" s="28" t="s">
        <v>71</v>
      </c>
      <c r="E45" s="42" t="s">
        <v>71</v>
      </c>
      <c r="H45" s="4"/>
    </row>
    <row r="46" spans="1:8" ht="13.5" customHeight="1">
      <c r="A46" s="33" t="s">
        <v>38</v>
      </c>
      <c r="B46" s="87" t="s">
        <v>71</v>
      </c>
      <c r="C46" s="86" t="s">
        <v>71</v>
      </c>
      <c r="D46" s="28" t="s">
        <v>71</v>
      </c>
      <c r="E46" s="42" t="s">
        <v>71</v>
      </c>
      <c r="H46" s="4"/>
    </row>
    <row r="47" spans="1:8" ht="13.5" customHeight="1">
      <c r="A47" s="33" t="s">
        <v>39</v>
      </c>
      <c r="B47" s="87">
        <v>3</v>
      </c>
      <c r="C47" s="88">
        <v>0</v>
      </c>
      <c r="D47" s="28">
        <v>0</v>
      </c>
      <c r="E47" s="42">
        <v>6207</v>
      </c>
      <c r="H47" s="4"/>
    </row>
    <row r="48" spans="1:8" ht="22.5" customHeight="1" thickBot="1">
      <c r="A48" s="29" t="s">
        <v>42</v>
      </c>
      <c r="B48" s="78">
        <v>2645</v>
      </c>
      <c r="C48" s="79">
        <v>1746.6</v>
      </c>
      <c r="D48" s="53">
        <v>1.3653595005401438</v>
      </c>
      <c r="E48" s="43">
        <v>3504722</v>
      </c>
      <c r="H48" s="4"/>
    </row>
    <row r="49" spans="1:5" ht="13.5" customHeight="1">
      <c r="A49" s="17" t="s">
        <v>43</v>
      </c>
      <c r="B49" s="31"/>
      <c r="C49" s="19"/>
      <c r="D49" s="19"/>
      <c r="E49" s="20"/>
    </row>
    <row r="50" spans="1:5" ht="13.5" customHeight="1">
      <c r="A50" s="17"/>
      <c r="B50" s="31"/>
      <c r="C50" s="19"/>
      <c r="D50" s="19"/>
      <c r="E50" s="20"/>
    </row>
    <row r="51" spans="1:5" ht="13.5" customHeight="1">
      <c r="A51" s="21" t="s">
        <v>44</v>
      </c>
      <c r="B51" s="32"/>
      <c r="C51" s="21"/>
      <c r="D51" s="21"/>
      <c r="E51" s="21"/>
    </row>
    <row r="52" spans="1:5" ht="13.5" customHeight="1">
      <c r="A52" s="21" t="s">
        <v>56</v>
      </c>
      <c r="B52" s="32"/>
      <c r="C52" s="21"/>
      <c r="D52" s="21"/>
      <c r="E52" s="21"/>
    </row>
    <row r="53" spans="1:5" ht="13.5" customHeight="1">
      <c r="A53" s="68" t="s">
        <v>59</v>
      </c>
      <c r="B53" s="68"/>
      <c r="C53" s="68"/>
      <c r="D53" s="68"/>
      <c r="E53" s="68"/>
    </row>
    <row r="54" spans="1:5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32"/>
      <c r="C55" s="21"/>
      <c r="D55" s="21"/>
      <c r="E55" s="66" t="s">
        <v>82</v>
      </c>
    </row>
    <row r="56" ht="12">
      <c r="A56" s="3"/>
    </row>
  </sheetData>
  <sheetProtection/>
  <mergeCells count="1">
    <mergeCell ref="A53:E53"/>
  </mergeCells>
  <hyperlinks>
    <hyperlink ref="E55" location="プラスチック製容器包装!A1" display="プラスチック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8.00390625" style="8" customWidth="1"/>
    <col min="3" max="3" width="18.25390625" style="1" customWidth="1"/>
    <col min="4" max="4" width="16.625" style="1" customWidth="1"/>
    <col min="5" max="5" width="14.00390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60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56"/>
      <c r="E3" s="3"/>
    </row>
    <row r="4" spans="1:5" ht="15" customHeight="1" thickBot="1">
      <c r="A4" s="12" t="s">
        <v>40</v>
      </c>
      <c r="B4" s="59" t="s">
        <v>64</v>
      </c>
      <c r="C4" s="58" t="s">
        <v>65</v>
      </c>
      <c r="D4" s="57" t="s">
        <v>66</v>
      </c>
      <c r="E4" s="14" t="s">
        <v>45</v>
      </c>
    </row>
    <row r="5" spans="1:8" ht="13.5" customHeight="1">
      <c r="A5" s="38" t="s">
        <v>0</v>
      </c>
      <c r="B5" s="69">
        <v>30600</v>
      </c>
      <c r="C5" s="80">
        <v>17427.06</v>
      </c>
      <c r="D5" s="26">
        <v>18.002861078343493</v>
      </c>
      <c r="E5" s="41">
        <v>2652099</v>
      </c>
      <c r="G5" s="49"/>
      <c r="H5" s="4"/>
    </row>
    <row r="6" spans="1:8" ht="13.5" customHeight="1">
      <c r="A6" s="33" t="s">
        <v>1</v>
      </c>
      <c r="B6" s="87" t="s">
        <v>71</v>
      </c>
      <c r="C6" s="86" t="s">
        <v>71</v>
      </c>
      <c r="D6" s="28" t="s">
        <v>71</v>
      </c>
      <c r="E6" s="42" t="s">
        <v>71</v>
      </c>
      <c r="G6" s="49"/>
      <c r="H6" s="4"/>
    </row>
    <row r="7" spans="1:8" ht="13.5" customHeight="1">
      <c r="A7" s="33" t="s">
        <v>2</v>
      </c>
      <c r="B7" s="71">
        <v>2931</v>
      </c>
      <c r="C7" s="73">
        <v>2398.41</v>
      </c>
      <c r="D7" s="34">
        <v>32.826044587612216</v>
      </c>
      <c r="E7" s="42">
        <v>200176</v>
      </c>
      <c r="G7" s="49"/>
      <c r="H7" s="4"/>
    </row>
    <row r="8" spans="1:8" ht="13.5" customHeight="1">
      <c r="A8" s="33" t="s">
        <v>3</v>
      </c>
      <c r="B8" s="71">
        <v>1208</v>
      </c>
      <c r="C8" s="73">
        <v>687.38</v>
      </c>
      <c r="D8" s="34">
        <v>4.849031412359584</v>
      </c>
      <c r="E8" s="42">
        <v>388373</v>
      </c>
      <c r="G8" s="49"/>
      <c r="H8" s="4"/>
    </row>
    <row r="9" spans="1:8" ht="13.5" customHeight="1">
      <c r="A9" s="33" t="s">
        <v>4</v>
      </c>
      <c r="B9" s="71">
        <v>200</v>
      </c>
      <c r="C9" s="73">
        <v>155.15</v>
      </c>
      <c r="D9" s="34">
        <v>4.061577866062958</v>
      </c>
      <c r="E9" s="42">
        <v>104656</v>
      </c>
      <c r="G9" s="49"/>
      <c r="H9" s="4"/>
    </row>
    <row r="10" spans="1:8" ht="13.5" customHeight="1">
      <c r="A10" s="33" t="s">
        <v>5</v>
      </c>
      <c r="B10" s="87" t="s">
        <v>71</v>
      </c>
      <c r="C10" s="86" t="s">
        <v>71</v>
      </c>
      <c r="D10" s="28" t="s">
        <v>71</v>
      </c>
      <c r="E10" s="42" t="s">
        <v>71</v>
      </c>
      <c r="G10" s="49"/>
      <c r="H10" s="4"/>
    </row>
    <row r="11" spans="1:8" ht="13.5" customHeight="1">
      <c r="A11" s="33" t="s">
        <v>6</v>
      </c>
      <c r="B11" s="87" t="s">
        <v>71</v>
      </c>
      <c r="C11" s="86" t="s">
        <v>71</v>
      </c>
      <c r="D11" s="28" t="s">
        <v>71</v>
      </c>
      <c r="E11" s="42" t="s">
        <v>71</v>
      </c>
      <c r="G11" s="49"/>
      <c r="H11" s="4"/>
    </row>
    <row r="12" spans="1:8" ht="13.5" customHeight="1">
      <c r="A12" s="33" t="s">
        <v>7</v>
      </c>
      <c r="B12" s="87" t="s">
        <v>71</v>
      </c>
      <c r="C12" s="86" t="s">
        <v>71</v>
      </c>
      <c r="D12" s="28" t="s">
        <v>71</v>
      </c>
      <c r="E12" s="42" t="s">
        <v>71</v>
      </c>
      <c r="G12" s="49"/>
      <c r="H12" s="4"/>
    </row>
    <row r="13" spans="1:8" ht="13.5" customHeight="1">
      <c r="A13" s="33" t="s">
        <v>8</v>
      </c>
      <c r="B13" s="71">
        <v>1073</v>
      </c>
      <c r="C13" s="73">
        <v>973.23</v>
      </c>
      <c r="D13" s="34">
        <v>29.449785306426286</v>
      </c>
      <c r="E13" s="42">
        <v>90540</v>
      </c>
      <c r="G13" s="49"/>
      <c r="H13" s="4"/>
    </row>
    <row r="14" spans="1:8" ht="13.5" customHeight="1">
      <c r="A14" s="33" t="s">
        <v>9</v>
      </c>
      <c r="B14" s="71">
        <v>647</v>
      </c>
      <c r="C14" s="73">
        <v>2151.45</v>
      </c>
      <c r="D14" s="34">
        <v>40.228658915683894</v>
      </c>
      <c r="E14" s="42">
        <v>146522</v>
      </c>
      <c r="G14" s="49"/>
      <c r="H14" s="4"/>
    </row>
    <row r="15" spans="1:8" ht="13.5" customHeight="1">
      <c r="A15" s="33" t="s">
        <v>10</v>
      </c>
      <c r="B15" s="71">
        <v>2327</v>
      </c>
      <c r="C15" s="73">
        <v>4557.41</v>
      </c>
      <c r="D15" s="34">
        <v>30.73566067969808</v>
      </c>
      <c r="E15" s="42">
        <v>406240</v>
      </c>
      <c r="G15" s="49"/>
      <c r="H15" s="4"/>
    </row>
    <row r="16" spans="1:8" ht="13.5" customHeight="1">
      <c r="A16" s="33" t="s">
        <v>11</v>
      </c>
      <c r="B16" s="87" t="s">
        <v>71</v>
      </c>
      <c r="C16" s="86" t="s">
        <v>71</v>
      </c>
      <c r="D16" s="28" t="s">
        <v>71</v>
      </c>
      <c r="E16" s="42" t="s">
        <v>71</v>
      </c>
      <c r="G16" s="49"/>
      <c r="H16" s="4"/>
    </row>
    <row r="17" spans="1:8" ht="13.5" customHeight="1">
      <c r="A17" s="33" t="s">
        <v>12</v>
      </c>
      <c r="B17" s="87" t="s">
        <v>71</v>
      </c>
      <c r="C17" s="86" t="s">
        <v>71</v>
      </c>
      <c r="D17" s="28" t="s">
        <v>71</v>
      </c>
      <c r="E17" s="42" t="s">
        <v>71</v>
      </c>
      <c r="G17" s="49"/>
      <c r="H17" s="4"/>
    </row>
    <row r="18" spans="1:8" ht="13.5" customHeight="1">
      <c r="A18" s="33" t="s">
        <v>13</v>
      </c>
      <c r="B18" s="71">
        <v>1289</v>
      </c>
      <c r="C18" s="73">
        <v>613.05</v>
      </c>
      <c r="D18" s="34">
        <v>16.80294764897147</v>
      </c>
      <c r="E18" s="42">
        <v>99958</v>
      </c>
      <c r="G18" s="50"/>
      <c r="H18" s="4"/>
    </row>
    <row r="19" spans="1:8" ht="13.5" customHeight="1">
      <c r="A19" s="33" t="s">
        <v>14</v>
      </c>
      <c r="B19" s="71">
        <v>532</v>
      </c>
      <c r="C19" s="73">
        <v>581.05</v>
      </c>
      <c r="D19" s="34">
        <v>13.088523175110609</v>
      </c>
      <c r="E19" s="42">
        <v>121627</v>
      </c>
      <c r="G19" s="49"/>
      <c r="H19" s="4"/>
    </row>
    <row r="20" spans="1:8" ht="13.5" customHeight="1">
      <c r="A20" s="33" t="s">
        <v>15</v>
      </c>
      <c r="B20" s="71">
        <v>3093</v>
      </c>
      <c r="C20" s="73">
        <v>3729.43</v>
      </c>
      <c r="D20" s="34">
        <v>42.79414830817368</v>
      </c>
      <c r="E20" s="42">
        <v>238762</v>
      </c>
      <c r="G20" s="49"/>
      <c r="H20" s="4"/>
    </row>
    <row r="21" spans="1:8" ht="13.5" customHeight="1">
      <c r="A21" s="33" t="s">
        <v>16</v>
      </c>
      <c r="B21" s="71">
        <v>759</v>
      </c>
      <c r="C21" s="73">
        <v>729.72</v>
      </c>
      <c r="D21" s="34">
        <v>17.574128663083062</v>
      </c>
      <c r="E21" s="42">
        <v>113760</v>
      </c>
      <c r="G21" s="49"/>
      <c r="H21" s="4"/>
    </row>
    <row r="22" spans="1:8" ht="13.5" customHeight="1">
      <c r="A22" s="33" t="s">
        <v>17</v>
      </c>
      <c r="B22" s="71">
        <v>916</v>
      </c>
      <c r="C22" s="73">
        <v>865.27</v>
      </c>
      <c r="D22" s="34">
        <v>18.92727021370423</v>
      </c>
      <c r="E22" s="42">
        <v>125248</v>
      </c>
      <c r="G22" s="49"/>
      <c r="H22" s="4"/>
    </row>
    <row r="23" spans="1:8" ht="13.5" customHeight="1">
      <c r="A23" s="33" t="s">
        <v>18</v>
      </c>
      <c r="B23" s="71">
        <v>1091</v>
      </c>
      <c r="C23" s="73">
        <v>1278.96</v>
      </c>
      <c r="D23" s="34">
        <v>27.836697728735192</v>
      </c>
      <c r="E23" s="42">
        <v>125877</v>
      </c>
      <c r="G23" s="50"/>
      <c r="H23" s="4"/>
    </row>
    <row r="24" spans="1:8" ht="13.5" customHeight="1">
      <c r="A24" s="33" t="s">
        <v>19</v>
      </c>
      <c r="B24" s="71">
        <v>79</v>
      </c>
      <c r="C24" s="73">
        <v>74.1</v>
      </c>
      <c r="D24" s="34">
        <v>1.1284557243315156</v>
      </c>
      <c r="E24" s="42">
        <v>179904</v>
      </c>
      <c r="G24" s="49"/>
      <c r="H24" s="4"/>
    </row>
    <row r="25" spans="1:8" ht="13.5" customHeight="1">
      <c r="A25" s="33" t="s">
        <v>20</v>
      </c>
      <c r="B25" s="71">
        <v>151</v>
      </c>
      <c r="C25" s="73">
        <v>91.19</v>
      </c>
      <c r="D25" s="34">
        <v>1.9596640999486714</v>
      </c>
      <c r="E25" s="42">
        <v>127489</v>
      </c>
      <c r="G25" s="49"/>
      <c r="H25" s="4"/>
    </row>
    <row r="26" spans="1:8" ht="13.5" customHeight="1">
      <c r="A26" s="33" t="s">
        <v>21</v>
      </c>
      <c r="B26" s="87" t="s">
        <v>71</v>
      </c>
      <c r="C26" s="86" t="s">
        <v>71</v>
      </c>
      <c r="D26" s="28" t="s">
        <v>71</v>
      </c>
      <c r="E26" s="42" t="s">
        <v>71</v>
      </c>
      <c r="G26" s="49"/>
      <c r="H26" s="4"/>
    </row>
    <row r="27" spans="1:8" ht="13.5" customHeight="1">
      <c r="A27" s="33" t="s">
        <v>22</v>
      </c>
      <c r="B27" s="87" t="s">
        <v>71</v>
      </c>
      <c r="C27" s="86" t="s">
        <v>71</v>
      </c>
      <c r="D27" s="28" t="s">
        <v>71</v>
      </c>
      <c r="E27" s="42" t="s">
        <v>71</v>
      </c>
      <c r="G27" s="49"/>
      <c r="H27" s="4"/>
    </row>
    <row r="28" spans="1:8" ht="13.5" customHeight="1">
      <c r="A28" s="33" t="s">
        <v>23</v>
      </c>
      <c r="B28" s="71">
        <v>1222</v>
      </c>
      <c r="C28" s="73">
        <v>991.8</v>
      </c>
      <c r="D28" s="34">
        <v>21.03207741704544</v>
      </c>
      <c r="E28" s="42">
        <v>129196</v>
      </c>
      <c r="G28" s="49"/>
      <c r="H28" s="4"/>
    </row>
    <row r="29" spans="1:8" ht="13.5" customHeight="1">
      <c r="A29" s="33" t="s">
        <v>24</v>
      </c>
      <c r="B29" s="87" t="s">
        <v>71</v>
      </c>
      <c r="C29" s="86" t="s">
        <v>71</v>
      </c>
      <c r="D29" s="28" t="s">
        <v>71</v>
      </c>
      <c r="E29" s="42" t="s">
        <v>71</v>
      </c>
      <c r="G29" s="49"/>
      <c r="H29" s="4"/>
    </row>
    <row r="30" spans="1:8" ht="13.5" customHeight="1">
      <c r="A30" s="33" t="s">
        <v>25</v>
      </c>
      <c r="B30" s="87" t="s">
        <v>71</v>
      </c>
      <c r="C30" s="86" t="s">
        <v>71</v>
      </c>
      <c r="D30" s="28" t="s">
        <v>71</v>
      </c>
      <c r="E30" s="42" t="s">
        <v>71</v>
      </c>
      <c r="G30" s="49"/>
      <c r="H30" s="4"/>
    </row>
    <row r="31" spans="1:8" ht="13.5" customHeight="1">
      <c r="A31" s="33" t="s">
        <v>26</v>
      </c>
      <c r="B31" s="87" t="s">
        <v>71</v>
      </c>
      <c r="C31" s="86" t="s">
        <v>71</v>
      </c>
      <c r="D31" s="28" t="s">
        <v>71</v>
      </c>
      <c r="E31" s="42" t="s">
        <v>71</v>
      </c>
      <c r="G31" s="49"/>
      <c r="H31" s="4"/>
    </row>
    <row r="32" spans="1:8" ht="13.5" customHeight="1">
      <c r="A32" s="33" t="s">
        <v>27</v>
      </c>
      <c r="B32" s="71">
        <v>882</v>
      </c>
      <c r="C32" s="73">
        <v>1321.99</v>
      </c>
      <c r="D32" s="34">
        <v>7.142683282733992</v>
      </c>
      <c r="E32" s="42">
        <v>507077</v>
      </c>
      <c r="H32" s="4"/>
    </row>
    <row r="33" spans="1:8" ht="13.5" customHeight="1">
      <c r="A33" s="33" t="s">
        <v>28</v>
      </c>
      <c r="B33" s="71">
        <v>320</v>
      </c>
      <c r="C33" s="73">
        <v>534.68</v>
      </c>
      <c r="D33" s="34">
        <v>22.609262279155548</v>
      </c>
      <c r="E33" s="42">
        <v>64791</v>
      </c>
      <c r="H33" s="4"/>
    </row>
    <row r="34" spans="1:8" ht="13.5" customHeight="1">
      <c r="A34" s="33" t="s">
        <v>55</v>
      </c>
      <c r="B34" s="71">
        <v>509.5</v>
      </c>
      <c r="C34" s="73">
        <v>649.33</v>
      </c>
      <c r="D34" s="34">
        <v>30.985235332320745</v>
      </c>
      <c r="E34" s="42">
        <v>57414</v>
      </c>
      <c r="H34" s="4"/>
    </row>
    <row r="35" spans="1:8" ht="13.5" customHeight="1">
      <c r="A35" s="33" t="s">
        <v>29</v>
      </c>
      <c r="B35" s="71">
        <v>943</v>
      </c>
      <c r="C35" s="73">
        <v>984.61</v>
      </c>
      <c r="D35" s="34">
        <v>34.80365438194272</v>
      </c>
      <c r="E35" s="42">
        <v>77508</v>
      </c>
      <c r="H35" s="4"/>
    </row>
    <row r="36" spans="1:8" ht="13.5" customHeight="1">
      <c r="A36" s="33" t="s">
        <v>30</v>
      </c>
      <c r="B36" s="71">
        <v>31.3</v>
      </c>
      <c r="C36" s="73">
        <v>30.9</v>
      </c>
      <c r="D36" s="34">
        <v>1.4503355132955635</v>
      </c>
      <c r="E36" s="42">
        <v>58371</v>
      </c>
      <c r="H36" s="4"/>
    </row>
    <row r="37" spans="1:8" ht="13.5" customHeight="1">
      <c r="A37" s="33" t="s">
        <v>31</v>
      </c>
      <c r="B37" s="71">
        <v>315</v>
      </c>
      <c r="C37" s="73">
        <v>578.24</v>
      </c>
      <c r="D37" s="34">
        <v>27.973428532519762</v>
      </c>
      <c r="E37" s="42">
        <v>56633</v>
      </c>
      <c r="H37" s="4"/>
    </row>
    <row r="38" spans="1:8" ht="13.5" customHeight="1">
      <c r="A38" s="33" t="s">
        <v>32</v>
      </c>
      <c r="B38" s="87" t="s">
        <v>71</v>
      </c>
      <c r="C38" s="86" t="s">
        <v>71</v>
      </c>
      <c r="D38" s="28" t="s">
        <v>71</v>
      </c>
      <c r="E38" s="42" t="s">
        <v>71</v>
      </c>
      <c r="H38" s="4"/>
    </row>
    <row r="39" spans="1:8" ht="13.5" customHeight="1">
      <c r="A39" s="51" t="s">
        <v>61</v>
      </c>
      <c r="B39" s="71">
        <v>258</v>
      </c>
      <c r="C39" s="73">
        <v>161.27</v>
      </c>
      <c r="D39" s="34">
        <v>19.501925160591284</v>
      </c>
      <c r="E39" s="42">
        <v>22656</v>
      </c>
      <c r="H39" s="4"/>
    </row>
    <row r="40" spans="1:8" ht="13.5" customHeight="1">
      <c r="A40" s="27" t="s">
        <v>62</v>
      </c>
      <c r="B40" s="71">
        <v>103</v>
      </c>
      <c r="C40" s="73">
        <v>61.15</v>
      </c>
      <c r="D40" s="34">
        <v>13.841229888908003</v>
      </c>
      <c r="E40" s="42">
        <v>12104</v>
      </c>
      <c r="H40" s="4"/>
    </row>
    <row r="41" spans="1:8" ht="13.5" customHeight="1">
      <c r="A41" s="33" t="s">
        <v>33</v>
      </c>
      <c r="B41" s="87" t="s">
        <v>71</v>
      </c>
      <c r="C41" s="86" t="s">
        <v>71</v>
      </c>
      <c r="D41" s="28" t="s">
        <v>71</v>
      </c>
      <c r="E41" s="42" t="s">
        <v>71</v>
      </c>
      <c r="H41" s="4"/>
    </row>
    <row r="42" spans="1:8" ht="13.5" customHeight="1">
      <c r="A42" s="33" t="s">
        <v>34</v>
      </c>
      <c r="B42" s="71">
        <v>14</v>
      </c>
      <c r="C42" s="73">
        <v>7.26</v>
      </c>
      <c r="D42" s="34">
        <v>0.4413226305503463</v>
      </c>
      <c r="E42" s="42">
        <v>45070</v>
      </c>
      <c r="H42" s="4"/>
    </row>
    <row r="43" spans="1:8" ht="13.5" customHeight="1">
      <c r="A43" s="33" t="s">
        <v>35</v>
      </c>
      <c r="B43" s="87" t="s">
        <v>71</v>
      </c>
      <c r="C43" s="86" t="s">
        <v>71</v>
      </c>
      <c r="D43" s="28" t="s">
        <v>71</v>
      </c>
      <c r="E43" s="42" t="s">
        <v>71</v>
      </c>
      <c r="H43" s="4"/>
    </row>
    <row r="44" spans="1:8" ht="13.5" customHeight="1">
      <c r="A44" s="33" t="s">
        <v>36</v>
      </c>
      <c r="B44" s="87" t="s">
        <v>71</v>
      </c>
      <c r="C44" s="86" t="s">
        <v>71</v>
      </c>
      <c r="D44" s="28" t="s">
        <v>71</v>
      </c>
      <c r="E44" s="42" t="s">
        <v>71</v>
      </c>
      <c r="H44" s="4"/>
    </row>
    <row r="45" spans="1:8" ht="13.5" customHeight="1">
      <c r="A45" s="33" t="s">
        <v>37</v>
      </c>
      <c r="B45" s="71">
        <v>85.6</v>
      </c>
      <c r="C45" s="73">
        <v>81.01</v>
      </c>
      <c r="D45" s="34">
        <v>15.451490217171544</v>
      </c>
      <c r="E45" s="42">
        <v>14364</v>
      </c>
      <c r="H45" s="4"/>
    </row>
    <row r="46" spans="1:8" ht="13.5" customHeight="1">
      <c r="A46" s="33" t="s">
        <v>38</v>
      </c>
      <c r="B46" s="71">
        <v>56</v>
      </c>
      <c r="C46" s="73">
        <v>62.42</v>
      </c>
      <c r="D46" s="34">
        <v>9.781713586348852</v>
      </c>
      <c r="E46" s="42">
        <v>17483</v>
      </c>
      <c r="H46" s="4"/>
    </row>
    <row r="47" spans="1:8" ht="13.5" customHeight="1">
      <c r="A47" s="33" t="s">
        <v>39</v>
      </c>
      <c r="B47" s="71">
        <v>40</v>
      </c>
      <c r="C47" s="73">
        <v>38.31</v>
      </c>
      <c r="D47" s="34">
        <v>16.909763832703245</v>
      </c>
      <c r="E47" s="42">
        <v>6207</v>
      </c>
      <c r="H47" s="4"/>
    </row>
    <row r="48" spans="1:8" ht="22.5" customHeight="1" thickBot="1">
      <c r="A48" s="29" t="s">
        <v>42</v>
      </c>
      <c r="B48" s="78">
        <v>51675.4</v>
      </c>
      <c r="C48" s="79">
        <v>41815.83</v>
      </c>
      <c r="D48" s="30">
        <v>18.51</v>
      </c>
      <c r="E48" s="43">
        <v>6190105</v>
      </c>
      <c r="F48" s="47"/>
      <c r="H48" s="4"/>
    </row>
    <row r="49" spans="1:5" ht="13.5" customHeight="1">
      <c r="A49" s="17" t="s">
        <v>43</v>
      </c>
      <c r="B49" s="31"/>
      <c r="C49" s="19"/>
      <c r="D49" s="19"/>
      <c r="E49" s="20"/>
    </row>
    <row r="50" spans="1:5" ht="13.5" customHeight="1">
      <c r="A50" s="17"/>
      <c r="B50" s="31"/>
      <c r="C50" s="19"/>
      <c r="D50" s="19"/>
      <c r="E50" s="20"/>
    </row>
    <row r="51" spans="1:5" ht="13.5" customHeight="1">
      <c r="A51" s="21" t="s">
        <v>44</v>
      </c>
      <c r="B51" s="32"/>
      <c r="C51" s="21"/>
      <c r="D51" s="21"/>
      <c r="E51" s="21"/>
    </row>
    <row r="52" spans="1:5" ht="13.5" customHeight="1">
      <c r="A52" s="21" t="s">
        <v>56</v>
      </c>
      <c r="B52" s="32"/>
      <c r="C52" s="21"/>
      <c r="D52" s="21"/>
      <c r="E52" s="21"/>
    </row>
    <row r="53" spans="1:5" ht="13.5" customHeight="1">
      <c r="A53" s="68" t="s">
        <v>59</v>
      </c>
      <c r="B53" s="68"/>
      <c r="C53" s="68"/>
      <c r="D53" s="68"/>
      <c r="E53" s="68"/>
    </row>
    <row r="54" spans="1:5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32"/>
      <c r="C55" s="21"/>
      <c r="D55" s="21"/>
      <c r="E55" s="66" t="s">
        <v>83</v>
      </c>
    </row>
    <row r="56" ht="12">
      <c r="A56" s="3"/>
    </row>
  </sheetData>
  <sheetProtection/>
  <mergeCells count="1">
    <mergeCell ref="A53:E53"/>
  </mergeCells>
  <hyperlinks>
    <hyperlink ref="E55" location="白色トレイ!A1" display="白色トレイ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60</v>
      </c>
      <c r="B1" s="7"/>
      <c r="C1" s="3"/>
      <c r="D1" s="3"/>
      <c r="E1" s="3"/>
    </row>
    <row r="2" spans="1:5" ht="13.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9" t="s">
        <v>64</v>
      </c>
      <c r="C4" s="58" t="s">
        <v>65</v>
      </c>
      <c r="D4" s="57" t="s">
        <v>66</v>
      </c>
      <c r="E4" s="14" t="s">
        <v>45</v>
      </c>
    </row>
    <row r="5" spans="1:8" ht="13.5" customHeight="1">
      <c r="A5" s="38" t="s">
        <v>0</v>
      </c>
      <c r="B5" s="85" t="s">
        <v>71</v>
      </c>
      <c r="C5" s="86" t="s">
        <v>71</v>
      </c>
      <c r="D5" s="26" t="s">
        <v>71</v>
      </c>
      <c r="E5" s="41" t="s">
        <v>71</v>
      </c>
      <c r="H5" s="4"/>
    </row>
    <row r="6" spans="1:8" ht="13.5" customHeight="1">
      <c r="A6" s="33" t="s">
        <v>1</v>
      </c>
      <c r="B6" s="88">
        <v>2</v>
      </c>
      <c r="C6" s="88">
        <v>1.46</v>
      </c>
      <c r="D6" s="34">
        <v>0.004784128176362101</v>
      </c>
      <c r="E6" s="42">
        <v>836098</v>
      </c>
      <c r="H6" s="4"/>
    </row>
    <row r="7" spans="1:8" ht="13.5" customHeight="1">
      <c r="A7" s="33" t="s">
        <v>2</v>
      </c>
      <c r="B7" s="85" t="s">
        <v>71</v>
      </c>
      <c r="C7" s="86" t="s">
        <v>71</v>
      </c>
      <c r="D7" s="26" t="s">
        <v>71</v>
      </c>
      <c r="E7" s="41" t="s">
        <v>71</v>
      </c>
      <c r="H7" s="4"/>
    </row>
    <row r="8" spans="1:8" ht="13.5" customHeight="1">
      <c r="A8" s="33" t="s">
        <v>3</v>
      </c>
      <c r="B8" s="87">
        <v>1</v>
      </c>
      <c r="C8" s="88">
        <v>0.3</v>
      </c>
      <c r="D8" s="34">
        <v>0.002116310372294619</v>
      </c>
      <c r="E8" s="42">
        <v>388373</v>
      </c>
      <c r="H8" s="4"/>
    </row>
    <row r="9" spans="1:8" ht="13.5" customHeight="1">
      <c r="A9" s="33" t="s">
        <v>4</v>
      </c>
      <c r="B9" s="85" t="s">
        <v>71</v>
      </c>
      <c r="C9" s="86" t="s">
        <v>71</v>
      </c>
      <c r="D9" s="26" t="s">
        <v>71</v>
      </c>
      <c r="E9" s="41" t="s">
        <v>71</v>
      </c>
      <c r="H9" s="4"/>
    </row>
    <row r="10" spans="1:8" ht="13.5" customHeight="1">
      <c r="A10" s="33" t="s">
        <v>5</v>
      </c>
      <c r="B10" s="85" t="s">
        <v>71</v>
      </c>
      <c r="C10" s="86" t="s">
        <v>71</v>
      </c>
      <c r="D10" s="26" t="s">
        <v>71</v>
      </c>
      <c r="E10" s="41" t="s">
        <v>71</v>
      </c>
      <c r="H10" s="4"/>
    </row>
    <row r="11" spans="1:8" ht="13.5" customHeight="1">
      <c r="A11" s="33" t="s">
        <v>6</v>
      </c>
      <c r="B11" s="87">
        <v>1</v>
      </c>
      <c r="C11" s="88">
        <v>2.03</v>
      </c>
      <c r="D11" s="34">
        <v>0.0715259569635716</v>
      </c>
      <c r="E11" s="42">
        <v>77757</v>
      </c>
      <c r="H11" s="4"/>
    </row>
    <row r="12" spans="1:8" ht="13.5" customHeight="1">
      <c r="A12" s="33" t="s">
        <v>7</v>
      </c>
      <c r="B12" s="85" t="s">
        <v>71</v>
      </c>
      <c r="C12" s="86" t="s">
        <v>71</v>
      </c>
      <c r="D12" s="26" t="s">
        <v>71</v>
      </c>
      <c r="E12" s="41" t="s">
        <v>71</v>
      </c>
      <c r="H12" s="4"/>
    </row>
    <row r="13" spans="1:8" ht="13.5" customHeight="1">
      <c r="A13" s="33" t="s">
        <v>8</v>
      </c>
      <c r="B13" s="85" t="s">
        <v>71</v>
      </c>
      <c r="C13" s="86" t="s">
        <v>71</v>
      </c>
      <c r="D13" s="26" t="s">
        <v>71</v>
      </c>
      <c r="E13" s="41" t="s">
        <v>71</v>
      </c>
      <c r="H13" s="4"/>
    </row>
    <row r="14" spans="1:8" ht="13.5" customHeight="1">
      <c r="A14" s="33" t="s">
        <v>9</v>
      </c>
      <c r="B14" s="85" t="s">
        <v>71</v>
      </c>
      <c r="C14" s="86" t="s">
        <v>71</v>
      </c>
      <c r="D14" s="26" t="s">
        <v>71</v>
      </c>
      <c r="E14" s="41" t="s">
        <v>71</v>
      </c>
      <c r="H14" s="4"/>
    </row>
    <row r="15" spans="1:8" ht="13.5" customHeight="1">
      <c r="A15" s="33" t="s">
        <v>10</v>
      </c>
      <c r="B15" s="85" t="s">
        <v>71</v>
      </c>
      <c r="C15" s="86" t="s">
        <v>71</v>
      </c>
      <c r="D15" s="26" t="s">
        <v>71</v>
      </c>
      <c r="E15" s="41" t="s">
        <v>71</v>
      </c>
      <c r="H15" s="4"/>
    </row>
    <row r="16" spans="1:8" ht="13.5" customHeight="1">
      <c r="A16" s="33" t="s">
        <v>11</v>
      </c>
      <c r="B16" s="85" t="s">
        <v>71</v>
      </c>
      <c r="C16" s="86" t="s">
        <v>71</v>
      </c>
      <c r="D16" s="26" t="s">
        <v>71</v>
      </c>
      <c r="E16" s="41" t="s">
        <v>71</v>
      </c>
      <c r="H16" s="4"/>
    </row>
    <row r="17" spans="1:8" ht="13.5" customHeight="1">
      <c r="A17" s="33" t="s">
        <v>12</v>
      </c>
      <c r="B17" s="85" t="s">
        <v>71</v>
      </c>
      <c r="C17" s="86" t="s">
        <v>71</v>
      </c>
      <c r="D17" s="26" t="s">
        <v>71</v>
      </c>
      <c r="E17" s="41" t="s">
        <v>71</v>
      </c>
      <c r="H17" s="4"/>
    </row>
    <row r="18" spans="1:8" ht="13.5" customHeight="1">
      <c r="A18" s="33" t="s">
        <v>13</v>
      </c>
      <c r="B18" s="87">
        <v>1</v>
      </c>
      <c r="C18" s="88">
        <v>0</v>
      </c>
      <c r="D18" s="34">
        <v>0</v>
      </c>
      <c r="E18" s="42">
        <v>99958</v>
      </c>
      <c r="H18" s="4"/>
    </row>
    <row r="19" spans="1:8" ht="13.5" customHeight="1">
      <c r="A19" s="33" t="s">
        <v>14</v>
      </c>
      <c r="B19" s="85" t="s">
        <v>71</v>
      </c>
      <c r="C19" s="86" t="s">
        <v>71</v>
      </c>
      <c r="D19" s="26" t="s">
        <v>71</v>
      </c>
      <c r="E19" s="41" t="s">
        <v>71</v>
      </c>
      <c r="H19" s="4"/>
    </row>
    <row r="20" spans="1:8" ht="13.5" customHeight="1">
      <c r="A20" s="33" t="s">
        <v>15</v>
      </c>
      <c r="B20" s="85" t="s">
        <v>71</v>
      </c>
      <c r="C20" s="86" t="s">
        <v>71</v>
      </c>
      <c r="D20" s="26" t="s">
        <v>71</v>
      </c>
      <c r="E20" s="41" t="s">
        <v>71</v>
      </c>
      <c r="H20" s="4"/>
    </row>
    <row r="21" spans="1:8" ht="13.5" customHeight="1">
      <c r="A21" s="33" t="s">
        <v>16</v>
      </c>
      <c r="B21" s="85" t="s">
        <v>71</v>
      </c>
      <c r="C21" s="86" t="s">
        <v>71</v>
      </c>
      <c r="D21" s="26" t="s">
        <v>71</v>
      </c>
      <c r="E21" s="41" t="s">
        <v>71</v>
      </c>
      <c r="H21" s="4"/>
    </row>
    <row r="22" spans="1:8" ht="13.5" customHeight="1">
      <c r="A22" s="33" t="s">
        <v>17</v>
      </c>
      <c r="B22" s="85" t="s">
        <v>71</v>
      </c>
      <c r="C22" s="86" t="s">
        <v>71</v>
      </c>
      <c r="D22" s="26" t="s">
        <v>71</v>
      </c>
      <c r="E22" s="41" t="s">
        <v>71</v>
      </c>
      <c r="H22" s="4"/>
    </row>
    <row r="23" spans="1:8" ht="13.5" customHeight="1">
      <c r="A23" s="33" t="s">
        <v>18</v>
      </c>
      <c r="B23" s="85" t="s">
        <v>71</v>
      </c>
      <c r="C23" s="86" t="s">
        <v>71</v>
      </c>
      <c r="D23" s="26" t="s">
        <v>71</v>
      </c>
      <c r="E23" s="41" t="s">
        <v>71</v>
      </c>
      <c r="H23" s="4"/>
    </row>
    <row r="24" spans="1:8" ht="13.5" customHeight="1">
      <c r="A24" s="33" t="s">
        <v>19</v>
      </c>
      <c r="B24" s="87">
        <v>36</v>
      </c>
      <c r="C24" s="88">
        <v>33.26</v>
      </c>
      <c r="D24" s="34">
        <v>0.5065106260629718</v>
      </c>
      <c r="E24" s="42">
        <v>179904</v>
      </c>
      <c r="H24" s="4"/>
    </row>
    <row r="25" spans="1:8" ht="13.5" customHeight="1">
      <c r="A25" s="33" t="s">
        <v>20</v>
      </c>
      <c r="B25" s="85" t="s">
        <v>71</v>
      </c>
      <c r="C25" s="86" t="s">
        <v>71</v>
      </c>
      <c r="D25" s="26" t="s">
        <v>71</v>
      </c>
      <c r="E25" s="41" t="s">
        <v>71</v>
      </c>
      <c r="H25" s="4"/>
    </row>
    <row r="26" spans="1:8" ht="13.5" customHeight="1">
      <c r="A26" s="33" t="s">
        <v>21</v>
      </c>
      <c r="B26" s="85" t="s">
        <v>71</v>
      </c>
      <c r="C26" s="86" t="s">
        <v>71</v>
      </c>
      <c r="D26" s="26" t="s">
        <v>71</v>
      </c>
      <c r="E26" s="41" t="s">
        <v>71</v>
      </c>
      <c r="H26" s="4"/>
    </row>
    <row r="27" spans="1:8" ht="13.5" customHeight="1">
      <c r="A27" s="33" t="s">
        <v>22</v>
      </c>
      <c r="B27" s="85" t="s">
        <v>71</v>
      </c>
      <c r="C27" s="86" t="s">
        <v>71</v>
      </c>
      <c r="D27" s="26" t="s">
        <v>71</v>
      </c>
      <c r="E27" s="41" t="s">
        <v>71</v>
      </c>
      <c r="H27" s="4"/>
    </row>
    <row r="28" spans="1:8" ht="13.5" customHeight="1">
      <c r="A28" s="33" t="s">
        <v>23</v>
      </c>
      <c r="B28" s="85" t="s">
        <v>71</v>
      </c>
      <c r="C28" s="86" t="s">
        <v>71</v>
      </c>
      <c r="D28" s="26" t="s">
        <v>71</v>
      </c>
      <c r="E28" s="41" t="s">
        <v>71</v>
      </c>
      <c r="H28" s="4"/>
    </row>
    <row r="29" spans="1:8" ht="13.5" customHeight="1">
      <c r="A29" s="33" t="s">
        <v>24</v>
      </c>
      <c r="B29" s="85" t="s">
        <v>71</v>
      </c>
      <c r="C29" s="86" t="s">
        <v>71</v>
      </c>
      <c r="D29" s="26" t="s">
        <v>71</v>
      </c>
      <c r="E29" s="41" t="s">
        <v>71</v>
      </c>
      <c r="H29" s="4"/>
    </row>
    <row r="30" spans="1:8" ht="13.5" customHeight="1">
      <c r="A30" s="33" t="s">
        <v>25</v>
      </c>
      <c r="B30" s="87">
        <v>10</v>
      </c>
      <c r="C30" s="88">
        <v>10.23</v>
      </c>
      <c r="D30" s="34">
        <v>0.46719336667623435</v>
      </c>
      <c r="E30" s="42">
        <v>59991</v>
      </c>
      <c r="H30" s="4"/>
    </row>
    <row r="31" spans="1:8" ht="13.5" customHeight="1">
      <c r="A31" s="33" t="s">
        <v>26</v>
      </c>
      <c r="B31" s="85" t="s">
        <v>71</v>
      </c>
      <c r="C31" s="86" t="s">
        <v>71</v>
      </c>
      <c r="D31" s="26" t="s">
        <v>71</v>
      </c>
      <c r="E31" s="41" t="s">
        <v>71</v>
      </c>
      <c r="H31" s="4"/>
    </row>
    <row r="32" spans="1:8" ht="13.5" customHeight="1">
      <c r="A32" s="33" t="s">
        <v>27</v>
      </c>
      <c r="B32" s="87">
        <v>1</v>
      </c>
      <c r="C32" s="88">
        <v>0.26</v>
      </c>
      <c r="D32" s="34">
        <v>0.0014047743579836745</v>
      </c>
      <c r="E32" s="42">
        <v>507077</v>
      </c>
      <c r="H32" s="4"/>
    </row>
    <row r="33" spans="1:8" ht="13.5" customHeight="1">
      <c r="A33" s="33" t="s">
        <v>28</v>
      </c>
      <c r="B33" s="85" t="s">
        <v>71</v>
      </c>
      <c r="C33" s="86" t="s">
        <v>71</v>
      </c>
      <c r="D33" s="26" t="s">
        <v>71</v>
      </c>
      <c r="E33" s="41" t="s">
        <v>71</v>
      </c>
      <c r="H33" s="4"/>
    </row>
    <row r="34" spans="1:8" ht="13.5" customHeight="1">
      <c r="A34" s="33" t="s">
        <v>55</v>
      </c>
      <c r="B34" s="87">
        <v>0.5</v>
      </c>
      <c r="C34" s="88">
        <v>0</v>
      </c>
      <c r="D34" s="34">
        <v>0</v>
      </c>
      <c r="E34" s="42">
        <v>57414</v>
      </c>
      <c r="H34" s="4"/>
    </row>
    <row r="35" spans="1:8" ht="13.5" customHeight="1">
      <c r="A35" s="33" t="s">
        <v>29</v>
      </c>
      <c r="B35" s="85" t="s">
        <v>71</v>
      </c>
      <c r="C35" s="86" t="s">
        <v>71</v>
      </c>
      <c r="D35" s="26" t="s">
        <v>71</v>
      </c>
      <c r="E35" s="41" t="s">
        <v>71</v>
      </c>
      <c r="H35" s="4"/>
    </row>
    <row r="36" spans="1:8" ht="13.5" customHeight="1">
      <c r="A36" s="33" t="s">
        <v>30</v>
      </c>
      <c r="B36" s="85" t="s">
        <v>71</v>
      </c>
      <c r="C36" s="86" t="s">
        <v>71</v>
      </c>
      <c r="D36" s="26" t="s">
        <v>71</v>
      </c>
      <c r="E36" s="41" t="s">
        <v>71</v>
      </c>
      <c r="H36" s="4"/>
    </row>
    <row r="37" spans="1:8" ht="13.5" customHeight="1">
      <c r="A37" s="33" t="s">
        <v>31</v>
      </c>
      <c r="B37" s="85" t="s">
        <v>71</v>
      </c>
      <c r="C37" s="86" t="s">
        <v>71</v>
      </c>
      <c r="D37" s="26" t="s">
        <v>71</v>
      </c>
      <c r="E37" s="41" t="s">
        <v>71</v>
      </c>
      <c r="H37" s="4"/>
    </row>
    <row r="38" spans="1:8" ht="13.5" customHeight="1">
      <c r="A38" s="33" t="s">
        <v>32</v>
      </c>
      <c r="B38" s="85" t="s">
        <v>71</v>
      </c>
      <c r="C38" s="86" t="s">
        <v>71</v>
      </c>
      <c r="D38" s="26" t="s">
        <v>71</v>
      </c>
      <c r="E38" s="41" t="s">
        <v>71</v>
      </c>
      <c r="H38" s="4"/>
    </row>
    <row r="39" spans="1:8" ht="13.5" customHeight="1">
      <c r="A39" s="51" t="s">
        <v>61</v>
      </c>
      <c r="B39" s="85" t="s">
        <v>71</v>
      </c>
      <c r="C39" s="86" t="s">
        <v>71</v>
      </c>
      <c r="D39" s="26" t="s">
        <v>71</v>
      </c>
      <c r="E39" s="41" t="s">
        <v>71</v>
      </c>
      <c r="H39" s="4"/>
    </row>
    <row r="40" spans="1:8" ht="13.5" customHeight="1">
      <c r="A40" s="27" t="s">
        <v>62</v>
      </c>
      <c r="B40" s="85" t="s">
        <v>71</v>
      </c>
      <c r="C40" s="86" t="s">
        <v>71</v>
      </c>
      <c r="D40" s="26" t="s">
        <v>71</v>
      </c>
      <c r="E40" s="41" t="s">
        <v>71</v>
      </c>
      <c r="H40" s="4"/>
    </row>
    <row r="41" spans="1:8" ht="13.5" customHeight="1">
      <c r="A41" s="33" t="s">
        <v>33</v>
      </c>
      <c r="B41" s="87">
        <v>2</v>
      </c>
      <c r="C41" s="88">
        <v>0</v>
      </c>
      <c r="D41" s="34">
        <v>0</v>
      </c>
      <c r="E41" s="42">
        <v>17800</v>
      </c>
      <c r="H41" s="4"/>
    </row>
    <row r="42" spans="1:8" ht="13.5" customHeight="1">
      <c r="A42" s="33" t="s">
        <v>34</v>
      </c>
      <c r="B42" s="87">
        <v>4</v>
      </c>
      <c r="C42" s="88">
        <v>8.26</v>
      </c>
      <c r="D42" s="34">
        <v>0.5021108716729835</v>
      </c>
      <c r="E42" s="42">
        <v>45070</v>
      </c>
      <c r="H42" s="4"/>
    </row>
    <row r="43" spans="1:8" ht="13.5" customHeight="1">
      <c r="A43" s="33" t="s">
        <v>35</v>
      </c>
      <c r="B43" s="87">
        <v>1</v>
      </c>
      <c r="C43" s="88">
        <v>0.3</v>
      </c>
      <c r="D43" s="34">
        <v>0.10384305852421707</v>
      </c>
      <c r="E43" s="42">
        <v>7915</v>
      </c>
      <c r="H43" s="4"/>
    </row>
    <row r="44" spans="1:8" ht="13.5" customHeight="1">
      <c r="A44" s="33" t="s">
        <v>36</v>
      </c>
      <c r="B44" s="85" t="s">
        <v>71</v>
      </c>
      <c r="C44" s="86" t="s">
        <v>71</v>
      </c>
      <c r="D44" s="26" t="s">
        <v>71</v>
      </c>
      <c r="E44" s="41" t="s">
        <v>71</v>
      </c>
      <c r="H44" s="4"/>
    </row>
    <row r="45" spans="1:8" ht="13.5" customHeight="1">
      <c r="A45" s="33" t="s">
        <v>37</v>
      </c>
      <c r="B45" s="85" t="s">
        <v>71</v>
      </c>
      <c r="C45" s="86" t="s">
        <v>71</v>
      </c>
      <c r="D45" s="26" t="s">
        <v>71</v>
      </c>
      <c r="E45" s="41" t="s">
        <v>71</v>
      </c>
      <c r="H45" s="4"/>
    </row>
    <row r="46" spans="1:8" ht="13.5" customHeight="1">
      <c r="A46" s="33" t="s">
        <v>38</v>
      </c>
      <c r="B46" s="85" t="s">
        <v>71</v>
      </c>
      <c r="C46" s="86" t="s">
        <v>71</v>
      </c>
      <c r="D46" s="26" t="s">
        <v>71</v>
      </c>
      <c r="E46" s="41" t="s">
        <v>71</v>
      </c>
      <c r="H46" s="4"/>
    </row>
    <row r="47" spans="1:8" ht="13.5" customHeight="1">
      <c r="A47" s="33" t="s">
        <v>39</v>
      </c>
      <c r="B47" s="85" t="s">
        <v>71</v>
      </c>
      <c r="C47" s="86" t="s">
        <v>71</v>
      </c>
      <c r="D47" s="26" t="s">
        <v>71</v>
      </c>
      <c r="E47" s="41" t="s">
        <v>71</v>
      </c>
      <c r="H47" s="4"/>
    </row>
    <row r="48" spans="1:8" ht="22.5" customHeight="1" thickBot="1">
      <c r="A48" s="29" t="s">
        <v>42</v>
      </c>
      <c r="B48" s="90">
        <v>59.5</v>
      </c>
      <c r="C48" s="79">
        <v>56.1</v>
      </c>
      <c r="D48" s="30">
        <v>0.06748991490442047</v>
      </c>
      <c r="E48" s="43">
        <v>2277357</v>
      </c>
      <c r="H48" s="4"/>
    </row>
    <row r="49" spans="1:5" ht="13.5" customHeight="1">
      <c r="A49" s="17" t="s">
        <v>43</v>
      </c>
      <c r="B49" s="31"/>
      <c r="C49" s="19"/>
      <c r="D49" s="19"/>
      <c r="E49" s="20"/>
    </row>
    <row r="50" spans="1:5" ht="13.5" customHeight="1">
      <c r="A50" s="17"/>
      <c r="B50" s="31"/>
      <c r="C50" s="19"/>
      <c r="D50" s="19"/>
      <c r="E50" s="20"/>
    </row>
    <row r="51" spans="1:5" ht="13.5" customHeight="1">
      <c r="A51" s="21" t="s">
        <v>44</v>
      </c>
      <c r="B51" s="32"/>
      <c r="C51" s="21"/>
      <c r="D51" s="21"/>
      <c r="E51" s="21"/>
    </row>
    <row r="52" spans="1:5" ht="13.5" customHeight="1">
      <c r="A52" s="21" t="s">
        <v>56</v>
      </c>
      <c r="B52" s="32"/>
      <c r="C52" s="21"/>
      <c r="D52" s="21"/>
      <c r="E52" s="21"/>
    </row>
    <row r="53" spans="1:5" ht="13.5" customHeight="1">
      <c r="A53" s="68" t="s">
        <v>59</v>
      </c>
      <c r="B53" s="68"/>
      <c r="C53" s="68"/>
      <c r="D53" s="68"/>
      <c r="E53" s="68"/>
    </row>
    <row r="54" spans="1:5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32"/>
      <c r="C55" s="21"/>
      <c r="D55" s="21"/>
      <c r="E55" s="66" t="s">
        <v>84</v>
      </c>
    </row>
    <row r="56" ht="12">
      <c r="A56" s="3"/>
    </row>
  </sheetData>
  <sheetProtection/>
  <mergeCells count="1">
    <mergeCell ref="A53:E53"/>
  </mergeCells>
  <hyperlinks>
    <hyperlink ref="E55" location="鋼製容器包装!A1" display="鋼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3.5" customHeight="1">
      <c r="A1" s="11" t="s">
        <v>60</v>
      </c>
      <c r="B1" s="3"/>
      <c r="C1" s="7"/>
      <c r="D1" s="3"/>
      <c r="E1" s="3"/>
    </row>
    <row r="2" spans="1:5" ht="13.5" customHeight="1">
      <c r="A2" s="11" t="s">
        <v>51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59" t="s">
        <v>64</v>
      </c>
      <c r="C4" s="58" t="s">
        <v>65</v>
      </c>
      <c r="D4" s="57" t="s">
        <v>66</v>
      </c>
      <c r="E4" s="40" t="s">
        <v>45</v>
      </c>
    </row>
    <row r="5" spans="1:8" ht="13.5" customHeight="1">
      <c r="A5" s="38" t="s">
        <v>0</v>
      </c>
      <c r="B5" s="69">
        <v>5100</v>
      </c>
      <c r="C5" s="80">
        <v>3426.49</v>
      </c>
      <c r="D5" s="26">
        <f>C5/E5/365*1000000</f>
        <v>3.5397033955430914</v>
      </c>
      <c r="E5" s="41">
        <v>2652099</v>
      </c>
      <c r="H5" s="4"/>
    </row>
    <row r="6" spans="1:8" ht="13.5" customHeight="1">
      <c r="A6" s="33" t="s">
        <v>1</v>
      </c>
      <c r="B6" s="71">
        <v>1370</v>
      </c>
      <c r="C6" s="73">
        <v>1110.5</v>
      </c>
      <c r="D6" s="28">
        <f aca="true" t="shared" si="0" ref="D6:D47">C6/E6/365*1000000</f>
        <v>3.6388865341439134</v>
      </c>
      <c r="E6" s="42">
        <v>836098</v>
      </c>
      <c r="H6" s="4"/>
    </row>
    <row r="7" spans="1:8" ht="13.5" customHeight="1">
      <c r="A7" s="33" t="s">
        <v>2</v>
      </c>
      <c r="B7" s="71">
        <v>819</v>
      </c>
      <c r="C7" s="73">
        <v>463.82</v>
      </c>
      <c r="D7" s="28">
        <f t="shared" si="0"/>
        <v>6.348112291320624</v>
      </c>
      <c r="E7" s="42">
        <v>200176</v>
      </c>
      <c r="H7" s="4"/>
    </row>
    <row r="8" spans="1:8" ht="13.5" customHeight="1">
      <c r="A8" s="33" t="s">
        <v>3</v>
      </c>
      <c r="B8" s="71">
        <v>437</v>
      </c>
      <c r="C8" s="73">
        <v>2036.53</v>
      </c>
      <c r="D8" s="28">
        <f t="shared" si="0"/>
        <v>14.366431874963869</v>
      </c>
      <c r="E8" s="42">
        <v>388373</v>
      </c>
      <c r="H8" s="4"/>
    </row>
    <row r="9" spans="1:8" ht="13.5" customHeight="1">
      <c r="A9" s="33" t="s">
        <v>4</v>
      </c>
      <c r="B9" s="71">
        <v>300</v>
      </c>
      <c r="C9" s="73">
        <v>255.59</v>
      </c>
      <c r="D9" s="28">
        <f t="shared" si="0"/>
        <v>6.690935783351797</v>
      </c>
      <c r="E9" s="42">
        <v>104656</v>
      </c>
      <c r="H9" s="4"/>
    </row>
    <row r="10" spans="1:8" ht="13.5" customHeight="1">
      <c r="A10" s="33" t="s">
        <v>5</v>
      </c>
      <c r="B10" s="71">
        <v>670</v>
      </c>
      <c r="C10" s="73">
        <v>437.19</v>
      </c>
      <c r="D10" s="28">
        <f t="shared" si="0"/>
        <v>3.3707736522678324</v>
      </c>
      <c r="E10" s="42">
        <v>355343</v>
      </c>
      <c r="H10" s="4"/>
    </row>
    <row r="11" spans="1:8" ht="13.5" customHeight="1">
      <c r="A11" s="33" t="s">
        <v>6</v>
      </c>
      <c r="B11" s="71">
        <v>201</v>
      </c>
      <c r="C11" s="73">
        <v>187.05</v>
      </c>
      <c r="D11" s="28">
        <f t="shared" si="0"/>
        <v>6.590606034500528</v>
      </c>
      <c r="E11" s="42">
        <v>77757</v>
      </c>
      <c r="H11" s="4"/>
    </row>
    <row r="12" spans="1:8" ht="13.5" customHeight="1">
      <c r="A12" s="33" t="s">
        <v>7</v>
      </c>
      <c r="B12" s="71">
        <v>429</v>
      </c>
      <c r="C12" s="73">
        <v>307.02</v>
      </c>
      <c r="D12" s="28">
        <f>C12/E12/365*1000000</f>
        <v>2.3743410617740484</v>
      </c>
      <c r="E12" s="42">
        <v>354267</v>
      </c>
      <c r="H12" s="4"/>
    </row>
    <row r="13" spans="1:8" ht="13.5" customHeight="1">
      <c r="A13" s="33" t="s">
        <v>8</v>
      </c>
      <c r="B13" s="71">
        <v>278</v>
      </c>
      <c r="C13" s="73">
        <v>226.83</v>
      </c>
      <c r="D13" s="28">
        <f t="shared" si="0"/>
        <v>6.86383979229645</v>
      </c>
      <c r="E13" s="42">
        <v>90540</v>
      </c>
      <c r="H13" s="4"/>
    </row>
    <row r="14" spans="1:8" ht="13.5" customHeight="1">
      <c r="A14" s="33" t="s">
        <v>9</v>
      </c>
      <c r="B14" s="71">
        <v>391</v>
      </c>
      <c r="C14" s="73">
        <v>217.08</v>
      </c>
      <c r="D14" s="28">
        <f t="shared" si="0"/>
        <v>4.059047283188853</v>
      </c>
      <c r="E14" s="42">
        <v>146522</v>
      </c>
      <c r="H14" s="4"/>
    </row>
    <row r="15" spans="1:8" ht="13.5" customHeight="1">
      <c r="A15" s="33" t="s">
        <v>10</v>
      </c>
      <c r="B15" s="71">
        <v>955</v>
      </c>
      <c r="C15" s="73">
        <v>588.18</v>
      </c>
      <c r="D15" s="28">
        <f t="shared" si="0"/>
        <v>3.966748854850631</v>
      </c>
      <c r="E15" s="42">
        <v>406240</v>
      </c>
      <c r="H15" s="4"/>
    </row>
    <row r="16" spans="1:8" ht="13.5" customHeight="1">
      <c r="A16" s="33" t="s">
        <v>11</v>
      </c>
      <c r="B16" s="71">
        <v>600</v>
      </c>
      <c r="C16" s="73">
        <v>289.89</v>
      </c>
      <c r="D16" s="28">
        <f t="shared" si="0"/>
        <v>2.9125670753728334</v>
      </c>
      <c r="E16" s="42">
        <v>272687</v>
      </c>
      <c r="H16" s="4"/>
    </row>
    <row r="17" spans="1:8" ht="13.5" customHeight="1">
      <c r="A17" s="33" t="s">
        <v>12</v>
      </c>
      <c r="B17" s="71">
        <v>738</v>
      </c>
      <c r="C17" s="73">
        <v>443.29</v>
      </c>
      <c r="D17" s="28">
        <f t="shared" si="0"/>
        <v>4.466181313218911</v>
      </c>
      <c r="E17" s="42">
        <v>271931</v>
      </c>
      <c r="H17" s="4"/>
    </row>
    <row r="18" spans="1:8" ht="13.5" customHeight="1">
      <c r="A18" s="33" t="s">
        <v>13</v>
      </c>
      <c r="B18" s="71">
        <v>380</v>
      </c>
      <c r="C18" s="73">
        <v>212.41</v>
      </c>
      <c r="D18" s="28">
        <f t="shared" si="0"/>
        <v>5.821897251640209</v>
      </c>
      <c r="E18" s="42">
        <v>99958</v>
      </c>
      <c r="H18" s="4"/>
    </row>
    <row r="19" spans="1:8" ht="13.5" customHeight="1">
      <c r="A19" s="33" t="s">
        <v>14</v>
      </c>
      <c r="B19" s="71">
        <v>219</v>
      </c>
      <c r="C19" s="73">
        <v>192.43</v>
      </c>
      <c r="D19" s="28">
        <f t="shared" si="0"/>
        <v>4.334608922788976</v>
      </c>
      <c r="E19" s="42">
        <v>121627</v>
      </c>
      <c r="H19" s="4"/>
    </row>
    <row r="20" spans="1:8" ht="13.5" customHeight="1">
      <c r="A20" s="33" t="s">
        <v>15</v>
      </c>
      <c r="B20" s="71">
        <v>473</v>
      </c>
      <c r="C20" s="73">
        <v>366.09</v>
      </c>
      <c r="D20" s="28">
        <f t="shared" si="0"/>
        <v>4.20077860534701</v>
      </c>
      <c r="E20" s="42">
        <v>238762</v>
      </c>
      <c r="H20" s="4"/>
    </row>
    <row r="21" spans="1:8" ht="13.5" customHeight="1">
      <c r="A21" s="33" t="s">
        <v>16</v>
      </c>
      <c r="B21" s="71">
        <v>239</v>
      </c>
      <c r="C21" s="73">
        <v>207.28</v>
      </c>
      <c r="D21" s="28">
        <f t="shared" si="0"/>
        <v>4.992004315742828</v>
      </c>
      <c r="E21" s="42">
        <v>113760</v>
      </c>
      <c r="H21" s="4"/>
    </row>
    <row r="22" spans="1:8" ht="13.5" customHeight="1">
      <c r="A22" s="33" t="s">
        <v>17</v>
      </c>
      <c r="B22" s="71">
        <v>375</v>
      </c>
      <c r="C22" s="73">
        <v>275.35</v>
      </c>
      <c r="D22" s="28">
        <f t="shared" si="0"/>
        <v>6.023118625797104</v>
      </c>
      <c r="E22" s="42">
        <v>125248</v>
      </c>
      <c r="H22" s="4"/>
    </row>
    <row r="23" spans="1:8" ht="13.5" customHeight="1">
      <c r="A23" s="33" t="s">
        <v>18</v>
      </c>
      <c r="B23" s="71">
        <v>219</v>
      </c>
      <c r="C23" s="73">
        <v>213.04</v>
      </c>
      <c r="D23" s="28">
        <f t="shared" si="0"/>
        <v>4.636837808946132</v>
      </c>
      <c r="E23" s="42">
        <v>125877</v>
      </c>
      <c r="H23" s="4"/>
    </row>
    <row r="24" spans="1:8" ht="13.5" customHeight="1">
      <c r="A24" s="33" t="s">
        <v>19</v>
      </c>
      <c r="B24" s="71">
        <v>509</v>
      </c>
      <c r="C24" s="73">
        <v>459.87</v>
      </c>
      <c r="D24" s="28">
        <f t="shared" si="0"/>
        <v>7.003278460841216</v>
      </c>
      <c r="E24" s="42">
        <v>179904</v>
      </c>
      <c r="H24" s="4"/>
    </row>
    <row r="25" spans="1:8" ht="13.5" customHeight="1">
      <c r="A25" s="33" t="s">
        <v>20</v>
      </c>
      <c r="B25" s="71">
        <v>136</v>
      </c>
      <c r="C25" s="73">
        <v>107.74</v>
      </c>
      <c r="D25" s="28">
        <f t="shared" si="0"/>
        <v>2.3153219665365703</v>
      </c>
      <c r="E25" s="42">
        <v>127489</v>
      </c>
      <c r="H25" s="4"/>
    </row>
    <row r="26" spans="1:8" ht="13.5" customHeight="1">
      <c r="A26" s="33" t="s">
        <v>21</v>
      </c>
      <c r="B26" s="71">
        <v>103</v>
      </c>
      <c r="C26" s="73">
        <v>91.62</v>
      </c>
      <c r="D26" s="28">
        <f t="shared" si="0"/>
        <v>3.326182633638155</v>
      </c>
      <c r="E26" s="42">
        <v>75466</v>
      </c>
      <c r="H26" s="4"/>
    </row>
    <row r="27" spans="1:8" ht="13.5" customHeight="1">
      <c r="A27" s="33" t="s">
        <v>22</v>
      </c>
      <c r="B27" s="71">
        <v>150</v>
      </c>
      <c r="C27" s="73">
        <v>149.56</v>
      </c>
      <c r="D27" s="28">
        <f t="shared" si="0"/>
        <v>3.4804799553001744</v>
      </c>
      <c r="E27" s="42">
        <v>117729</v>
      </c>
      <c r="H27" s="4"/>
    </row>
    <row r="28" spans="1:8" ht="13.5" customHeight="1">
      <c r="A28" s="33" t="s">
        <v>23</v>
      </c>
      <c r="B28" s="71">
        <v>309</v>
      </c>
      <c r="C28" s="73">
        <v>224.62</v>
      </c>
      <c r="D28" s="28">
        <f t="shared" si="0"/>
        <v>4.763284159524851</v>
      </c>
      <c r="E28" s="42">
        <v>129196</v>
      </c>
      <c r="H28" s="4"/>
    </row>
    <row r="29" spans="1:8" ht="13.5" customHeight="1">
      <c r="A29" s="33" t="s">
        <v>24</v>
      </c>
      <c r="B29" s="71">
        <v>139</v>
      </c>
      <c r="C29" s="73">
        <v>117.21</v>
      </c>
      <c r="D29" s="28">
        <f t="shared" si="0"/>
        <v>3.8301918853916135</v>
      </c>
      <c r="E29" s="42">
        <v>83840</v>
      </c>
      <c r="H29" s="4"/>
    </row>
    <row r="30" spans="1:8" ht="13.5" customHeight="1">
      <c r="A30" s="33" t="s">
        <v>25</v>
      </c>
      <c r="B30" s="71">
        <v>167</v>
      </c>
      <c r="C30" s="73">
        <v>148.57</v>
      </c>
      <c r="D30" s="28">
        <f t="shared" si="0"/>
        <v>6.7850360202432185</v>
      </c>
      <c r="E30" s="42">
        <v>59991</v>
      </c>
      <c r="H30" s="4"/>
    </row>
    <row r="31" spans="1:8" ht="13.5" customHeight="1">
      <c r="A31" s="33" t="s">
        <v>26</v>
      </c>
      <c r="B31" s="71">
        <v>101</v>
      </c>
      <c r="C31" s="73">
        <v>94.59</v>
      </c>
      <c r="D31" s="28">
        <f t="shared" si="0"/>
        <v>3.936785029645544</v>
      </c>
      <c r="E31" s="42">
        <v>65828</v>
      </c>
      <c r="H31" s="4"/>
    </row>
    <row r="32" spans="1:8" ht="13.5" customHeight="1">
      <c r="A32" s="33" t="s">
        <v>27</v>
      </c>
      <c r="B32" s="71">
        <v>847</v>
      </c>
      <c r="C32" s="73">
        <v>790.41</v>
      </c>
      <c r="D32" s="28">
        <f t="shared" si="0"/>
        <v>4.27056807805337</v>
      </c>
      <c r="E32" s="42">
        <v>507077</v>
      </c>
      <c r="H32" s="4"/>
    </row>
    <row r="33" spans="1:8" ht="13.5" customHeight="1">
      <c r="A33" s="33" t="s">
        <v>28</v>
      </c>
      <c r="B33" s="71">
        <v>235</v>
      </c>
      <c r="C33" s="73">
        <v>191.4</v>
      </c>
      <c r="D33" s="28">
        <f t="shared" si="0"/>
        <v>8.093463006340937</v>
      </c>
      <c r="E33" s="42">
        <v>64791</v>
      </c>
      <c r="H33" s="4"/>
    </row>
    <row r="34" spans="1:8" ht="13.5" customHeight="1">
      <c r="A34" s="33" t="s">
        <v>55</v>
      </c>
      <c r="B34" s="71">
        <v>96</v>
      </c>
      <c r="C34" s="73">
        <v>82.66</v>
      </c>
      <c r="D34" s="28">
        <f t="shared" si="0"/>
        <v>3.944434343969372</v>
      </c>
      <c r="E34" s="42">
        <v>57414</v>
      </c>
      <c r="H34" s="4"/>
    </row>
    <row r="35" spans="1:8" ht="13.5" customHeight="1">
      <c r="A35" s="33" t="s">
        <v>29</v>
      </c>
      <c r="B35" s="71">
        <v>132</v>
      </c>
      <c r="C35" s="73">
        <v>123.62</v>
      </c>
      <c r="D35" s="28">
        <f t="shared" si="0"/>
        <v>4.369677085034439</v>
      </c>
      <c r="E35" s="42">
        <v>77508</v>
      </c>
      <c r="H35" s="4"/>
    </row>
    <row r="36" spans="1:8" ht="13.5" customHeight="1">
      <c r="A36" s="33" t="s">
        <v>30</v>
      </c>
      <c r="B36" s="71">
        <v>112</v>
      </c>
      <c r="C36" s="73">
        <v>102.92</v>
      </c>
      <c r="D36" s="28">
        <f t="shared" si="0"/>
        <v>4.830696797034932</v>
      </c>
      <c r="E36" s="42">
        <v>58371</v>
      </c>
      <c r="H36" s="4"/>
    </row>
    <row r="37" spans="1:8" ht="13.5" customHeight="1">
      <c r="A37" s="33" t="s">
        <v>31</v>
      </c>
      <c r="B37" s="71">
        <v>125</v>
      </c>
      <c r="C37" s="73">
        <v>193.11</v>
      </c>
      <c r="D37" s="28">
        <f t="shared" si="0"/>
        <v>9.34205309891203</v>
      </c>
      <c r="E37" s="42">
        <v>56633</v>
      </c>
      <c r="H37" s="4"/>
    </row>
    <row r="38" spans="1:8" ht="13.5" customHeight="1">
      <c r="A38" s="33" t="s">
        <v>32</v>
      </c>
      <c r="B38" s="71">
        <v>27.6</v>
      </c>
      <c r="C38" s="73">
        <v>65.64</v>
      </c>
      <c r="D38" s="28">
        <f t="shared" si="0"/>
        <v>6.184593728535531</v>
      </c>
      <c r="E38" s="42">
        <v>29078</v>
      </c>
      <c r="H38" s="4"/>
    </row>
    <row r="39" spans="1:8" ht="13.5" customHeight="1">
      <c r="A39" s="51" t="s">
        <v>61</v>
      </c>
      <c r="B39" s="71">
        <v>52</v>
      </c>
      <c r="C39" s="73">
        <v>35.47</v>
      </c>
      <c r="D39" s="28">
        <f t="shared" si="0"/>
        <v>4.2892868199055805</v>
      </c>
      <c r="E39" s="42">
        <v>22656</v>
      </c>
      <c r="H39" s="4"/>
    </row>
    <row r="40" spans="1:8" ht="13.5" customHeight="1">
      <c r="A40" s="27" t="s">
        <v>62</v>
      </c>
      <c r="B40" s="71">
        <v>46</v>
      </c>
      <c r="C40" s="73">
        <v>31.75</v>
      </c>
      <c r="D40" s="28">
        <f t="shared" si="0"/>
        <v>7.186574799228603</v>
      </c>
      <c r="E40" s="42">
        <v>12104</v>
      </c>
      <c r="H40" s="4"/>
    </row>
    <row r="41" spans="1:8" ht="13.5" customHeight="1">
      <c r="A41" s="33" t="s">
        <v>33</v>
      </c>
      <c r="B41" s="71">
        <v>68</v>
      </c>
      <c r="C41" s="73">
        <v>56.19</v>
      </c>
      <c r="D41" s="28">
        <f t="shared" si="0"/>
        <v>8.648607049407419</v>
      </c>
      <c r="E41" s="42">
        <v>17800</v>
      </c>
      <c r="H41" s="4"/>
    </row>
    <row r="42" spans="1:8" ht="13.5" customHeight="1">
      <c r="A42" s="33" t="s">
        <v>34</v>
      </c>
      <c r="B42" s="71">
        <v>68</v>
      </c>
      <c r="C42" s="73">
        <v>85.96</v>
      </c>
      <c r="D42" s="28">
        <f t="shared" si="0"/>
        <v>5.225357206901896</v>
      </c>
      <c r="E42" s="42">
        <v>45070</v>
      </c>
      <c r="H42" s="4"/>
    </row>
    <row r="43" spans="1:8" ht="13.5" customHeight="1">
      <c r="A43" s="33" t="s">
        <v>35</v>
      </c>
      <c r="B43" s="71">
        <v>18</v>
      </c>
      <c r="C43" s="73">
        <v>18.91</v>
      </c>
      <c r="D43" s="28">
        <f t="shared" si="0"/>
        <v>6.545574122309816</v>
      </c>
      <c r="E43" s="42">
        <v>7915</v>
      </c>
      <c r="H43" s="4"/>
    </row>
    <row r="44" spans="1:8" ht="13.5" customHeight="1">
      <c r="A44" s="33" t="s">
        <v>36</v>
      </c>
      <c r="B44" s="71">
        <v>35</v>
      </c>
      <c r="C44" s="73">
        <v>57</v>
      </c>
      <c r="D44" s="28">
        <f t="shared" si="0"/>
        <v>8.703844808920065</v>
      </c>
      <c r="E44" s="42">
        <v>17942</v>
      </c>
      <c r="H44" s="4"/>
    </row>
    <row r="45" spans="1:8" ht="13.5" customHeight="1">
      <c r="A45" s="33" t="s">
        <v>37</v>
      </c>
      <c r="B45" s="71">
        <v>24.7</v>
      </c>
      <c r="C45" s="73">
        <v>22.73</v>
      </c>
      <c r="D45" s="28">
        <f t="shared" si="0"/>
        <v>4.335419980697558</v>
      </c>
      <c r="E45" s="42">
        <v>14364</v>
      </c>
      <c r="H45" s="4"/>
    </row>
    <row r="46" spans="1:8" ht="13.5" customHeight="1">
      <c r="A46" s="33" t="s">
        <v>38</v>
      </c>
      <c r="B46" s="71">
        <v>34</v>
      </c>
      <c r="C46" s="73">
        <v>27.05</v>
      </c>
      <c r="D46" s="28">
        <f t="shared" si="0"/>
        <v>4.238951498089338</v>
      </c>
      <c r="E46" s="42">
        <v>17483</v>
      </c>
      <c r="H46" s="4"/>
    </row>
    <row r="47" spans="1:8" ht="13.5" customHeight="1">
      <c r="A47" s="33" t="s">
        <v>39</v>
      </c>
      <c r="B47" s="71">
        <v>14</v>
      </c>
      <c r="C47" s="73">
        <v>9.12</v>
      </c>
      <c r="D47" s="28">
        <f t="shared" si="0"/>
        <v>4.025503684527632</v>
      </c>
      <c r="E47" s="42">
        <v>6207</v>
      </c>
      <c r="H47" s="4"/>
    </row>
    <row r="48" spans="1:8" ht="22.5" customHeight="1" thickBot="1">
      <c r="A48" s="29" t="s">
        <v>42</v>
      </c>
      <c r="B48" s="90">
        <f>SUM(B5:B47)</f>
        <v>17741.3</v>
      </c>
      <c r="C48" s="79">
        <f>SUM(C5:C47)</f>
        <v>14743.78</v>
      </c>
      <c r="D48" s="53">
        <f>C48/E48/365*1000000</f>
        <v>4.572666686992346</v>
      </c>
      <c r="E48" s="43">
        <f>SUM(E5:E47)</f>
        <v>8833777</v>
      </c>
      <c r="H48" s="4"/>
    </row>
    <row r="49" spans="1:5" ht="13.5" customHeight="1">
      <c r="A49" s="17" t="s">
        <v>43</v>
      </c>
      <c r="B49" s="19"/>
      <c r="C49" s="31"/>
      <c r="D49" s="19"/>
      <c r="E49" s="20"/>
    </row>
    <row r="50" spans="1:5" ht="13.5" customHeight="1">
      <c r="A50" s="17"/>
      <c r="B50" s="19"/>
      <c r="C50" s="31"/>
      <c r="D50" s="19"/>
      <c r="E50" s="20"/>
    </row>
    <row r="51" spans="1:5" ht="13.5" customHeight="1">
      <c r="A51" s="21" t="s">
        <v>44</v>
      </c>
      <c r="B51" s="21"/>
      <c r="C51" s="32"/>
      <c r="D51" s="21"/>
      <c r="E51" s="21"/>
    </row>
    <row r="52" spans="1:5" s="1" customFormat="1" ht="13.5" customHeight="1">
      <c r="A52" s="21" t="s">
        <v>56</v>
      </c>
      <c r="B52" s="32"/>
      <c r="C52" s="21"/>
      <c r="D52" s="21"/>
      <c r="E52" s="21"/>
    </row>
    <row r="53" spans="1:5" s="1" customFormat="1" ht="13.5" customHeight="1">
      <c r="A53" s="68" t="s">
        <v>59</v>
      </c>
      <c r="B53" s="68"/>
      <c r="C53" s="68"/>
      <c r="D53" s="68"/>
      <c r="E53" s="68"/>
    </row>
    <row r="54" spans="1:5" s="1" customFormat="1" ht="13.5" customHeight="1">
      <c r="A54" s="21" t="s">
        <v>63</v>
      </c>
      <c r="B54" s="32"/>
      <c r="C54" s="21"/>
      <c r="D54" s="23"/>
      <c r="E54" s="21"/>
    </row>
    <row r="55" spans="1:5" ht="13.5" customHeight="1">
      <c r="A55" s="21"/>
      <c r="B55" s="21"/>
      <c r="C55" s="32"/>
      <c r="D55" s="21"/>
      <c r="E55" s="66" t="s">
        <v>85</v>
      </c>
    </row>
    <row r="56" ht="12">
      <c r="A56" s="3"/>
    </row>
  </sheetData>
  <sheetProtection/>
  <mergeCells count="1">
    <mergeCell ref="A53:E53"/>
  </mergeCells>
  <hyperlinks>
    <hyperlink ref="E55" location="アルミニウム製容器包装!A1" display="アルミニウム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2010-03-12T02:13:39Z</cp:lastPrinted>
  <dcterms:created xsi:type="dcterms:W3CDTF">2003-02-17T10:48:09Z</dcterms:created>
  <dcterms:modified xsi:type="dcterms:W3CDTF">2019-05-13T05:08:37Z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